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Gallivare_Model_Final_220902_V3_6920TS\"/>
    </mc:Choice>
  </mc:AlternateContent>
  <xr:revisionPtr revIDLastSave="0" documentId="13_ncr:1_{F9039E6E-5596-457B-86AB-B3DB2F78E0E7}" xr6:coauthVersionLast="47" xr6:coauthVersionMax="47" xr10:uidLastSave="{00000000-0000-0000-0000-000000000000}"/>
  <bookViews>
    <workbookView xWindow="28680" yWindow="-120" windowWidth="29040" windowHeight="17640" tabRatio="853" activeTab="8" xr2:uid="{00000000-000D-0000-FFFF-FFFF00000000}"/>
  </bookViews>
  <sheets>
    <sheet name="Region-Time Slices" sheetId="16" r:id="rId1"/>
    <sheet name="TimePeriods" sheetId="18" r:id="rId2"/>
    <sheet name="Import Settings" sheetId="17" r:id="rId3"/>
    <sheet name="Interpol_Extrapol_Defaults" sheetId="14" r:id="rId4"/>
    <sheet name="Constants" sheetId="20" r:id="rId5"/>
    <sheet name="Defaults" sheetId="21" r:id="rId6"/>
    <sheet name="Commodity Group" sheetId="15" r:id="rId7"/>
    <sheet name="EMI_Comm" sheetId="22" r:id="rId8"/>
    <sheet name="CityData" sheetId="31" r:id="rId9"/>
    <sheet name="SUP_Comm" sheetId="24" r:id="rId10"/>
    <sheet name="ELC_Comm" sheetId="29" r:id="rId11"/>
    <sheet name="COM_Comm" sheetId="26" r:id="rId12"/>
    <sheet name="MUN_Comm" sheetId="27" r:id="rId13"/>
    <sheet name="RSD_Comm" sheetId="25" r:id="rId14"/>
    <sheet name="IND_Comm" sheetId="28" r:id="rId15"/>
    <sheet name="TRA_Comm" sheetId="32" r:id="rId16"/>
    <sheet name="WWW_Comm" sheetId="30" r:id="rId17"/>
    <sheet name="Sector_Comm" sheetId="23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Cars_12" localSheetId="15">'[1]TechRep-Doc'!#REF!</definedName>
    <definedName name="Cars_12" localSheetId="16">'[1]TechRep-Doc'!#REF!</definedName>
    <definedName name="Cars_12">'[1]TechRep-Doc'!#REF!</definedName>
    <definedName name="ddddd">[2]AGR_Fuels!$A$2</definedName>
    <definedName name="DISCRATE" localSheetId="15">'[1]TechRep-Doc'!#REF!</definedName>
    <definedName name="DISCRATE" localSheetId="16">'[1]TechRep-Doc'!#REF!</definedName>
    <definedName name="DISCRATE">'[1]TechRep-Doc'!#REF!</definedName>
    <definedName name="FID_1">[3]AGR_Fuels!$A$2</definedName>
    <definedName name="GROWTH" localSheetId="15">'[1]TechRep-Doc'!#REF!</definedName>
    <definedName name="GROWTH" localSheetId="16">'[1]TechRep-Doc'!#REF!</definedName>
    <definedName name="GROWTH">'[1]TechRep-Doc'!#REF!</definedName>
    <definedName name="GROWTH_TID" localSheetId="15">'[1]TechRep-Doc'!#REF!</definedName>
    <definedName name="GROWTH_TID" localSheetId="16">'[1]TechRep-Doc'!#REF!</definedName>
    <definedName name="GROWTH_TID">'[1]TechRep-Doc'!#REF!</definedName>
    <definedName name="HTML1_1" hidden="1">"'[internet 98q4.xls]xcontact'!$A$1:$F$114"</definedName>
    <definedName name="HTML1_10" hidden="1">""</definedName>
    <definedName name="HTML1_11" hidden="1">1</definedName>
    <definedName name="HTML1_12" hidden="1">"D:\data\xl\MyHTML.htm"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"internet 98q4.xls"</definedName>
    <definedName name="HTML1_4" hidden="1">"xcontact"</definedName>
    <definedName name="HTML1_5" hidden="1">""</definedName>
    <definedName name="HTML1_6" hidden="1">-4146</definedName>
    <definedName name="HTML1_7" hidden="1">-4146</definedName>
    <definedName name="HTML1_8" hidden="1">"15/10/1998"</definedName>
    <definedName name="HTML1_9" hidden="1">"GEORGIADES"</definedName>
    <definedName name="HTML2_1" hidden="1">"'[internet 98q4.xls]xcontact'!$A$2:$F$114"</definedName>
    <definedName name="HTML2_10" hidden="1">""</definedName>
    <definedName name="HTML2_11" hidden="1">1</definedName>
    <definedName name="HTML2_12" hidden="1">"D:\data\xl\MyHTML.htm"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"internet 98q4.xls"</definedName>
    <definedName name="HTML2_4" hidden="1">"xcontact"</definedName>
    <definedName name="HTML2_5" hidden="1">""</definedName>
    <definedName name="HTML2_6" hidden="1">-4146</definedName>
    <definedName name="HTML2_7" hidden="1">-4146</definedName>
    <definedName name="HTML2_8" hidden="1">"15/10/1998"</definedName>
    <definedName name="HTML2_9" hidden="1">"GEORGIADES"</definedName>
    <definedName name="HTML3_1" hidden="1">"'[internet 98q4.xls]xlist3'!$A$3:$E$175"</definedName>
    <definedName name="HTML3_10" hidden="1">""</definedName>
    <definedName name="HTML3_11" hidden="1">-4146</definedName>
    <definedName name="HTML3_12" hidden="1">"D:\data\aaa html\national2.htm"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"internet 98q4.xls"</definedName>
    <definedName name="HTML3_4" hidden="1">"xlist3"</definedName>
    <definedName name="HTML3_5" hidden="1">""</definedName>
    <definedName name="HTML3_6" hidden="1">-4146</definedName>
    <definedName name="HTML3_7" hidden="1">-4146</definedName>
    <definedName name="HTML3_8" hidden="1">"15/10/1998"</definedName>
    <definedName name="HTML3_9" hidden="1">"GEORGIADES"</definedName>
    <definedName name="HTML4_1" hidden="1">"'[internet 98q4.xls]x1.2'!$B$5:$C$25"</definedName>
    <definedName name="HTML4_10" hidden="1">""</definedName>
    <definedName name="HTML4_11" hidden="1">1</definedName>
    <definedName name="HTML4_12" hidden="1">"D:\data\aaa html\test1.htm"</definedName>
    <definedName name="HTML4_13" hidden="1">#N/A</definedName>
    <definedName name="HTML4_14" hidden="1">#N/A</definedName>
    <definedName name="HTML4_15" hidden="1">#N/A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Count" hidden="1">4</definedName>
    <definedName name="INVCOST" localSheetId="15">'[1]TechRep-Doc'!#REF!</definedName>
    <definedName name="INVCOST" localSheetId="16">'[1]TechRep-Doc'!#REF!</definedName>
    <definedName name="INVCOST">'[1]TechRep-Doc'!#REF!</definedName>
    <definedName name="jclkjg" localSheetId="16">'[1]TechRep-Doc'!#REF!</definedName>
    <definedName name="jclkjg">'[1]TechRep-Doc'!#REF!</definedName>
    <definedName name="LIFE" localSheetId="15">'[1]TechRep-Doc'!#REF!</definedName>
    <definedName name="LIFE" localSheetId="16">'[1]TechRep-Doc'!#REF!</definedName>
    <definedName name="LIFE">'[1]TechRep-Doc'!#REF!</definedName>
    <definedName name="NAs_CCAR" localSheetId="15">'[1]TechRep-Doc'!#REF!</definedName>
    <definedName name="NAs_CCAR" localSheetId="16">'[1]TechRep-Doc'!#REF!</definedName>
    <definedName name="NAs_CCAR">'[1]TechRep-Doc'!#REF!</definedName>
    <definedName name="SETS" localSheetId="15">'[1]TechRep-Doc'!#REF!</definedName>
    <definedName name="SETS" localSheetId="16">'[1]TechRep-Doc'!#REF!</definedName>
    <definedName name="SETS">'[1]TechRep-Doc'!#REF!</definedName>
    <definedName name="TRTGAB005" localSheetId="15">'[1]TechRep-Doc'!#REF!</definedName>
    <definedName name="TRTGAB005" localSheetId="16">'[1]TechRep-Doc'!#REF!</definedName>
    <definedName name="TRTGAB005">'[1]TechRep-Doc'!#REF!</definedName>
    <definedName name="TRTGAC005" localSheetId="15">'[1]TechRep-Doc'!#REF!</definedName>
    <definedName name="TRTGAC005" localSheetId="16">'[1]TechRep-Doc'!#REF!</definedName>
    <definedName name="TRTGAC005">'[1]TechRep-Doc'!#REF!</definedName>
    <definedName name="Trucks_15" localSheetId="15">'[1]TechRep-Doc'!#REF!</definedName>
    <definedName name="Trucks_15" localSheetId="16">'[1]TechRep-Doc'!#REF!</definedName>
    <definedName name="Trucks_15">'[1]TechRep-Doc'!#REF!</definedName>
    <definedName name="TSUB_COST" localSheetId="15">'[1]TechRep-Doc'!#REF!</definedName>
    <definedName name="TSUB_COST" localSheetId="16">'[1]TechRep-Doc'!#REF!</definedName>
    <definedName name="TSUB_COST">'[1]TechRep-Doc'!#REF!</definedName>
    <definedName name="x" localSheetId="10">[4]AGR_Fuels!$A$2</definedName>
    <definedName name="x" localSheetId="15">[5]AGR_Fuels!$A$2</definedName>
    <definedName name="x">[6]AGR_Fuels!$A$2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31" l="1"/>
  <c r="H16" i="28" s="1"/>
  <c r="J13" i="27"/>
  <c r="J16" i="27"/>
  <c r="J13" i="26"/>
  <c r="J16" i="26"/>
  <c r="H15" i="29"/>
  <c r="H83" i="24"/>
  <c r="H82" i="24"/>
  <c r="H81" i="24"/>
  <c r="H80" i="24"/>
  <c r="H79" i="24"/>
  <c r="H78" i="24"/>
  <c r="H77" i="24"/>
  <c r="H76" i="24"/>
  <c r="H71" i="24"/>
  <c r="H57" i="24"/>
  <c r="G6922" i="20"/>
  <c r="B6922" i="20"/>
  <c r="G6921" i="20"/>
  <c r="B6921" i="20"/>
  <c r="G6920" i="20"/>
  <c r="B6920" i="20"/>
  <c r="G6919" i="20"/>
  <c r="B6919" i="20"/>
  <c r="G6918" i="20"/>
  <c r="B6918" i="20"/>
  <c r="G6917" i="20"/>
  <c r="B6917" i="20"/>
  <c r="G6916" i="20"/>
  <c r="B6916" i="20"/>
  <c r="G6915" i="20"/>
  <c r="B6915" i="20"/>
  <c r="G6914" i="20"/>
  <c r="B6914" i="20"/>
  <c r="G6913" i="20"/>
  <c r="B6913" i="20"/>
  <c r="G6912" i="20"/>
  <c r="B6912" i="20"/>
  <c r="G6911" i="20"/>
  <c r="B6911" i="20"/>
  <c r="G6910" i="20"/>
  <c r="B6910" i="20"/>
  <c r="G6909" i="20"/>
  <c r="B6909" i="20"/>
  <c r="G6908" i="20"/>
  <c r="B6908" i="20"/>
  <c r="G6907" i="20"/>
  <c r="B6907" i="20"/>
  <c r="G6906" i="20"/>
  <c r="B6906" i="20"/>
  <c r="G6905" i="20"/>
  <c r="B6905" i="20"/>
  <c r="G6904" i="20"/>
  <c r="B6904" i="20"/>
  <c r="G6903" i="20"/>
  <c r="B6903" i="20"/>
  <c r="G6902" i="20"/>
  <c r="B6902" i="20"/>
  <c r="G6901" i="20"/>
  <c r="B6901" i="20"/>
  <c r="G6900" i="20"/>
  <c r="B6900" i="20"/>
  <c r="G6899" i="20"/>
  <c r="B6899" i="20"/>
  <c r="G6898" i="20"/>
  <c r="B6898" i="20"/>
  <c r="G6897" i="20"/>
  <c r="B6897" i="20"/>
  <c r="G6896" i="20"/>
  <c r="B6896" i="20"/>
  <c r="G6895" i="20"/>
  <c r="B6895" i="20"/>
  <c r="G6894" i="20"/>
  <c r="B6894" i="20"/>
  <c r="G6893" i="20"/>
  <c r="B6893" i="20"/>
  <c r="G6892" i="20"/>
  <c r="B6892" i="20"/>
  <c r="G6891" i="20"/>
  <c r="B6891" i="20"/>
  <c r="G6890" i="20"/>
  <c r="B6890" i="20"/>
  <c r="G6889" i="20"/>
  <c r="B6889" i="20"/>
  <c r="G6888" i="20"/>
  <c r="B6888" i="20"/>
  <c r="G6887" i="20"/>
  <c r="B6887" i="20"/>
  <c r="G6886" i="20"/>
  <c r="B6886" i="20"/>
  <c r="G6885" i="20"/>
  <c r="B6885" i="20"/>
  <c r="G6884" i="20"/>
  <c r="B6884" i="20"/>
  <c r="G6883" i="20"/>
  <c r="B6883" i="20"/>
  <c r="G6882" i="20"/>
  <c r="B6882" i="20"/>
  <c r="G6881" i="20"/>
  <c r="B6881" i="20"/>
  <c r="G6880" i="20"/>
  <c r="B6880" i="20"/>
  <c r="G6879" i="20"/>
  <c r="B6879" i="20"/>
  <c r="G6878" i="20"/>
  <c r="B6878" i="20"/>
  <c r="G6877" i="20"/>
  <c r="B6877" i="20"/>
  <c r="G6876" i="20"/>
  <c r="B6876" i="20"/>
  <c r="G6875" i="20"/>
  <c r="B6875" i="20"/>
  <c r="G6874" i="20"/>
  <c r="B6874" i="20"/>
  <c r="G6873" i="20"/>
  <c r="B6873" i="20"/>
  <c r="G6872" i="20"/>
  <c r="B6872" i="20"/>
  <c r="G6871" i="20"/>
  <c r="B6871" i="20"/>
  <c r="G6870" i="20"/>
  <c r="B6870" i="20"/>
  <c r="G6869" i="20"/>
  <c r="B6869" i="20"/>
  <c r="G6868" i="20"/>
  <c r="B6868" i="20"/>
  <c r="G6867" i="20"/>
  <c r="B6867" i="20"/>
  <c r="G6866" i="20"/>
  <c r="B6866" i="20"/>
  <c r="G6865" i="20"/>
  <c r="B6865" i="20"/>
  <c r="G6864" i="20"/>
  <c r="B6864" i="20"/>
  <c r="G6863" i="20"/>
  <c r="B6863" i="20"/>
  <c r="G6862" i="20"/>
  <c r="B6862" i="20"/>
  <c r="G6861" i="20"/>
  <c r="B6861" i="20"/>
  <c r="G6860" i="20"/>
  <c r="B6860" i="20"/>
  <c r="G6859" i="20"/>
  <c r="B6859" i="20"/>
  <c r="G6858" i="20"/>
  <c r="B6858" i="20"/>
  <c r="G6857" i="20"/>
  <c r="B6857" i="20"/>
  <c r="G6856" i="20"/>
  <c r="B6856" i="20"/>
  <c r="G6855" i="20"/>
  <c r="B6855" i="20"/>
  <c r="G6854" i="20"/>
  <c r="B6854" i="20"/>
  <c r="G6853" i="20"/>
  <c r="B6853" i="20"/>
  <c r="G6852" i="20"/>
  <c r="B6852" i="20"/>
  <c r="G6851" i="20"/>
  <c r="B6851" i="20"/>
  <c r="G6850" i="20"/>
  <c r="B6850" i="20"/>
  <c r="G6849" i="20"/>
  <c r="B6849" i="20"/>
  <c r="G6848" i="20"/>
  <c r="B6848" i="20"/>
  <c r="G6847" i="20"/>
  <c r="B6847" i="20"/>
  <c r="G6846" i="20"/>
  <c r="B6846" i="20"/>
  <c r="G6845" i="20"/>
  <c r="B6845" i="20"/>
  <c r="G6844" i="20"/>
  <c r="B6844" i="20"/>
  <c r="G6843" i="20"/>
  <c r="B6843" i="20"/>
  <c r="G6842" i="20"/>
  <c r="B6842" i="20"/>
  <c r="G6841" i="20"/>
  <c r="B6841" i="20"/>
  <c r="G6840" i="20"/>
  <c r="B6840" i="20"/>
  <c r="G6839" i="20"/>
  <c r="B6839" i="20"/>
  <c r="G6838" i="20"/>
  <c r="B6838" i="20"/>
  <c r="G6837" i="20"/>
  <c r="B6837" i="20"/>
  <c r="G6836" i="20"/>
  <c r="B6836" i="20"/>
  <c r="G6835" i="20"/>
  <c r="B6835" i="20"/>
  <c r="G6834" i="20"/>
  <c r="B6834" i="20"/>
  <c r="G6833" i="20"/>
  <c r="B6833" i="20"/>
  <c r="G6832" i="20"/>
  <c r="B6832" i="20"/>
  <c r="G6831" i="20"/>
  <c r="B6831" i="20"/>
  <c r="G6830" i="20"/>
  <c r="B6830" i="20"/>
  <c r="G6829" i="20"/>
  <c r="B6829" i="20"/>
  <c r="G6828" i="20"/>
  <c r="B6828" i="20"/>
  <c r="G6827" i="20"/>
  <c r="B6827" i="20"/>
  <c r="G6826" i="20"/>
  <c r="B6826" i="20"/>
  <c r="G6825" i="20"/>
  <c r="B6825" i="20"/>
  <c r="G6824" i="20"/>
  <c r="B6824" i="20"/>
  <c r="G6823" i="20"/>
  <c r="B6823" i="20"/>
  <c r="G6822" i="20"/>
  <c r="B6822" i="20"/>
  <c r="G6821" i="20"/>
  <c r="B6821" i="20"/>
  <c r="G6820" i="20"/>
  <c r="B6820" i="20"/>
  <c r="G6819" i="20"/>
  <c r="B6819" i="20"/>
  <c r="G6818" i="20"/>
  <c r="B6818" i="20"/>
  <c r="G6817" i="20"/>
  <c r="B6817" i="20"/>
  <c r="G6816" i="20"/>
  <c r="B6816" i="20"/>
  <c r="G6815" i="20"/>
  <c r="B6815" i="20"/>
  <c r="G6814" i="20"/>
  <c r="B6814" i="20"/>
  <c r="G6813" i="20"/>
  <c r="B6813" i="20"/>
  <c r="G6812" i="20"/>
  <c r="B6812" i="20"/>
  <c r="G6811" i="20"/>
  <c r="B6811" i="20"/>
  <c r="G6810" i="20"/>
  <c r="B6810" i="20"/>
  <c r="G6809" i="20"/>
  <c r="B6809" i="20"/>
  <c r="G6808" i="20"/>
  <c r="B6808" i="20"/>
  <c r="G6807" i="20"/>
  <c r="B6807" i="20"/>
  <c r="G6806" i="20"/>
  <c r="B6806" i="20"/>
  <c r="G6805" i="20"/>
  <c r="B6805" i="20"/>
  <c r="G6804" i="20"/>
  <c r="B6804" i="20"/>
  <c r="G6803" i="20"/>
  <c r="B6803" i="20"/>
  <c r="G6802" i="20"/>
  <c r="B6802" i="20"/>
  <c r="G6801" i="20"/>
  <c r="B6801" i="20"/>
  <c r="G6800" i="20"/>
  <c r="B6800" i="20"/>
  <c r="G6799" i="20"/>
  <c r="B6799" i="20"/>
  <c r="G6798" i="20"/>
  <c r="B6798" i="20"/>
  <c r="G6797" i="20"/>
  <c r="B6797" i="20"/>
  <c r="G6796" i="20"/>
  <c r="B6796" i="20"/>
  <c r="G6795" i="20"/>
  <c r="B6795" i="20"/>
  <c r="G6794" i="20"/>
  <c r="B6794" i="20"/>
  <c r="G6793" i="20"/>
  <c r="B6793" i="20"/>
  <c r="G6792" i="20"/>
  <c r="B6792" i="20"/>
  <c r="G6791" i="20"/>
  <c r="B6791" i="20"/>
  <c r="G6790" i="20"/>
  <c r="B6790" i="20"/>
  <c r="G6789" i="20"/>
  <c r="B6789" i="20"/>
  <c r="G6788" i="20"/>
  <c r="B6788" i="20"/>
  <c r="G6787" i="20"/>
  <c r="B6787" i="20"/>
  <c r="G6786" i="20"/>
  <c r="B6786" i="20"/>
  <c r="G6785" i="20"/>
  <c r="B6785" i="20"/>
  <c r="G6784" i="20"/>
  <c r="B6784" i="20"/>
  <c r="G6783" i="20"/>
  <c r="B6783" i="20"/>
  <c r="G6782" i="20"/>
  <c r="B6782" i="20"/>
  <c r="G6781" i="20"/>
  <c r="B6781" i="20"/>
  <c r="G6780" i="20"/>
  <c r="B6780" i="20"/>
  <c r="G6779" i="20"/>
  <c r="B6779" i="20"/>
  <c r="G6778" i="20"/>
  <c r="B6778" i="20"/>
  <c r="G6777" i="20"/>
  <c r="B6777" i="20"/>
  <c r="G6776" i="20"/>
  <c r="B6776" i="20"/>
  <c r="G6775" i="20"/>
  <c r="B6775" i="20"/>
  <c r="G6774" i="20"/>
  <c r="B6774" i="20"/>
  <c r="G6773" i="20"/>
  <c r="B6773" i="20"/>
  <c r="G6772" i="20"/>
  <c r="B6772" i="20"/>
  <c r="G6771" i="20"/>
  <c r="B6771" i="20"/>
  <c r="G6770" i="20"/>
  <c r="B6770" i="20"/>
  <c r="G6769" i="20"/>
  <c r="B6769" i="20"/>
  <c r="G6768" i="20"/>
  <c r="B6768" i="20"/>
  <c r="G6767" i="20"/>
  <c r="B6767" i="20"/>
  <c r="G6766" i="20"/>
  <c r="B6766" i="20"/>
  <c r="G6765" i="20"/>
  <c r="B6765" i="20"/>
  <c r="G6764" i="20"/>
  <c r="B6764" i="20"/>
  <c r="G6763" i="20"/>
  <c r="B6763" i="20"/>
  <c r="G6762" i="20"/>
  <c r="B6762" i="20"/>
  <c r="G6761" i="20"/>
  <c r="B6761" i="20"/>
  <c r="G6760" i="20"/>
  <c r="B6760" i="20"/>
  <c r="G6759" i="20"/>
  <c r="B6759" i="20"/>
  <c r="G6758" i="20"/>
  <c r="B6758" i="20"/>
  <c r="G6757" i="20"/>
  <c r="B6757" i="20"/>
  <c r="G6756" i="20"/>
  <c r="B6756" i="20"/>
  <c r="G6755" i="20"/>
  <c r="B6755" i="20"/>
  <c r="G6754" i="20"/>
  <c r="B6754" i="20"/>
  <c r="G6753" i="20"/>
  <c r="B6753" i="20"/>
  <c r="G6752" i="20"/>
  <c r="B6752" i="20"/>
  <c r="G6751" i="20"/>
  <c r="B6751" i="20"/>
  <c r="G6750" i="20"/>
  <c r="B6750" i="20"/>
  <c r="G6749" i="20"/>
  <c r="B6749" i="20"/>
  <c r="G6748" i="20"/>
  <c r="B6748" i="20"/>
  <c r="G6747" i="20"/>
  <c r="B6747" i="20"/>
  <c r="G6746" i="20"/>
  <c r="B6746" i="20"/>
  <c r="G6745" i="20"/>
  <c r="B6745" i="20"/>
  <c r="G6744" i="20"/>
  <c r="B6744" i="20"/>
  <c r="G6743" i="20"/>
  <c r="B6743" i="20"/>
  <c r="G6742" i="20"/>
  <c r="B6742" i="20"/>
  <c r="G6741" i="20"/>
  <c r="B6741" i="20"/>
  <c r="G6740" i="20"/>
  <c r="B6740" i="20"/>
  <c r="G6739" i="20"/>
  <c r="B6739" i="20"/>
  <c r="G6738" i="20"/>
  <c r="B6738" i="20"/>
  <c r="G6737" i="20"/>
  <c r="B6737" i="20"/>
  <c r="G6736" i="20"/>
  <c r="B6736" i="20"/>
  <c r="G6735" i="20"/>
  <c r="B6735" i="20"/>
  <c r="G6734" i="20"/>
  <c r="B6734" i="20"/>
  <c r="G6733" i="20"/>
  <c r="B6733" i="20"/>
  <c r="G6732" i="20"/>
  <c r="B6732" i="20"/>
  <c r="G6731" i="20"/>
  <c r="B6731" i="20"/>
  <c r="G6730" i="20"/>
  <c r="B6730" i="20"/>
  <c r="G6729" i="20"/>
  <c r="B6729" i="20"/>
  <c r="G6728" i="20"/>
  <c r="B6728" i="20"/>
  <c r="G6727" i="20"/>
  <c r="B6727" i="20"/>
  <c r="G6726" i="20"/>
  <c r="B6726" i="20"/>
  <c r="G6725" i="20"/>
  <c r="B6725" i="20"/>
  <c r="G6724" i="20"/>
  <c r="B6724" i="20"/>
  <c r="G6723" i="20"/>
  <c r="B6723" i="20"/>
  <c r="G6722" i="20"/>
  <c r="B6722" i="20"/>
  <c r="G6721" i="20"/>
  <c r="B6721" i="20"/>
  <c r="G6720" i="20"/>
  <c r="B6720" i="20"/>
  <c r="G6719" i="20"/>
  <c r="B6719" i="20"/>
  <c r="G6718" i="20"/>
  <c r="B6718" i="20"/>
  <c r="G6717" i="20"/>
  <c r="B6717" i="20"/>
  <c r="G6716" i="20"/>
  <c r="B6716" i="20"/>
  <c r="G6715" i="20"/>
  <c r="B6715" i="20"/>
  <c r="G6714" i="20"/>
  <c r="B6714" i="20"/>
  <c r="G6713" i="20"/>
  <c r="B6713" i="20"/>
  <c r="G6712" i="20"/>
  <c r="B6712" i="20"/>
  <c r="G6711" i="20"/>
  <c r="B6711" i="20"/>
  <c r="G6710" i="20"/>
  <c r="B6710" i="20"/>
  <c r="G6709" i="20"/>
  <c r="B6709" i="20"/>
  <c r="G6708" i="20"/>
  <c r="B6708" i="20"/>
  <c r="G6707" i="20"/>
  <c r="B6707" i="20"/>
  <c r="G6706" i="20"/>
  <c r="B6706" i="20"/>
  <c r="G6705" i="20"/>
  <c r="B6705" i="20"/>
  <c r="G6704" i="20"/>
  <c r="B6704" i="20"/>
  <c r="G6703" i="20"/>
  <c r="B6703" i="20"/>
  <c r="G6702" i="20"/>
  <c r="B6702" i="20"/>
  <c r="G6701" i="20"/>
  <c r="B6701" i="20"/>
  <c r="G6700" i="20"/>
  <c r="B6700" i="20"/>
  <c r="G6699" i="20"/>
  <c r="B6699" i="20"/>
  <c r="G6698" i="20"/>
  <c r="B6698" i="20"/>
  <c r="G6697" i="20"/>
  <c r="B6697" i="20"/>
  <c r="G6696" i="20"/>
  <c r="B6696" i="20"/>
  <c r="G6695" i="20"/>
  <c r="B6695" i="20"/>
  <c r="G6694" i="20"/>
  <c r="B6694" i="20"/>
  <c r="G6693" i="20"/>
  <c r="B6693" i="20"/>
  <c r="G6692" i="20"/>
  <c r="B6692" i="20"/>
  <c r="G6691" i="20"/>
  <c r="B6691" i="20"/>
  <c r="G6690" i="20"/>
  <c r="B6690" i="20"/>
  <c r="G6689" i="20"/>
  <c r="B6689" i="20"/>
  <c r="G6688" i="20"/>
  <c r="B6688" i="20"/>
  <c r="G6687" i="20"/>
  <c r="B6687" i="20"/>
  <c r="G6686" i="20"/>
  <c r="B6686" i="20"/>
  <c r="G6685" i="20"/>
  <c r="B6685" i="20"/>
  <c r="G6684" i="20"/>
  <c r="B6684" i="20"/>
  <c r="G6683" i="20"/>
  <c r="B6683" i="20"/>
  <c r="G6682" i="20"/>
  <c r="B6682" i="20"/>
  <c r="G6681" i="20"/>
  <c r="B6681" i="20"/>
  <c r="G6680" i="20"/>
  <c r="B6680" i="20"/>
  <c r="G6679" i="20"/>
  <c r="B6679" i="20"/>
  <c r="G6678" i="20"/>
  <c r="B6678" i="20"/>
  <c r="G6677" i="20"/>
  <c r="B6677" i="20"/>
  <c r="G6676" i="20"/>
  <c r="B6676" i="20"/>
  <c r="G6675" i="20"/>
  <c r="B6675" i="20"/>
  <c r="G6674" i="20"/>
  <c r="B6674" i="20"/>
  <c r="G6673" i="20"/>
  <c r="B6673" i="20"/>
  <c r="G6672" i="20"/>
  <c r="B6672" i="20"/>
  <c r="G6671" i="20"/>
  <c r="B6671" i="20"/>
  <c r="G6670" i="20"/>
  <c r="B6670" i="20"/>
  <c r="G6669" i="20"/>
  <c r="B6669" i="20"/>
  <c r="G6668" i="20"/>
  <c r="B6668" i="20"/>
  <c r="G6667" i="20"/>
  <c r="B6667" i="20"/>
  <c r="G6666" i="20"/>
  <c r="B6666" i="20"/>
  <c r="G6665" i="20"/>
  <c r="B6665" i="20"/>
  <c r="G6664" i="20"/>
  <c r="B6664" i="20"/>
  <c r="G6663" i="20"/>
  <c r="B6663" i="20"/>
  <c r="G6662" i="20"/>
  <c r="B6662" i="20"/>
  <c r="G6661" i="20"/>
  <c r="B6661" i="20"/>
  <c r="G6660" i="20"/>
  <c r="B6660" i="20"/>
  <c r="G6659" i="20"/>
  <c r="B6659" i="20"/>
  <c r="G6658" i="20"/>
  <c r="B6658" i="20"/>
  <c r="G6657" i="20"/>
  <c r="B6657" i="20"/>
  <c r="G6656" i="20"/>
  <c r="B6656" i="20"/>
  <c r="G6655" i="20"/>
  <c r="B6655" i="20"/>
  <c r="G6654" i="20"/>
  <c r="B6654" i="20"/>
  <c r="G6653" i="20"/>
  <c r="B6653" i="20"/>
  <c r="G6652" i="20"/>
  <c r="B6652" i="20"/>
  <c r="G6651" i="20"/>
  <c r="B6651" i="20"/>
  <c r="G6650" i="20"/>
  <c r="B6650" i="20"/>
  <c r="G6649" i="20"/>
  <c r="B6649" i="20"/>
  <c r="G6648" i="20"/>
  <c r="B6648" i="20"/>
  <c r="G6647" i="20"/>
  <c r="B6647" i="20"/>
  <c r="G6646" i="20"/>
  <c r="B6646" i="20"/>
  <c r="G6645" i="20"/>
  <c r="B6645" i="20"/>
  <c r="G6644" i="20"/>
  <c r="B6644" i="20"/>
  <c r="G6643" i="20"/>
  <c r="B6643" i="20"/>
  <c r="G6642" i="20"/>
  <c r="B6642" i="20"/>
  <c r="G6641" i="20"/>
  <c r="B6641" i="20"/>
  <c r="G6640" i="20"/>
  <c r="B6640" i="20"/>
  <c r="G6639" i="20"/>
  <c r="B6639" i="20"/>
  <c r="G6638" i="20"/>
  <c r="B6638" i="20"/>
  <c r="G6637" i="20"/>
  <c r="B6637" i="20"/>
  <c r="G6636" i="20"/>
  <c r="B6636" i="20"/>
  <c r="G6635" i="20"/>
  <c r="B6635" i="20"/>
  <c r="G6634" i="20"/>
  <c r="B6634" i="20"/>
  <c r="G6633" i="20"/>
  <c r="B6633" i="20"/>
  <c r="G6632" i="20"/>
  <c r="B6632" i="20"/>
  <c r="G6631" i="20"/>
  <c r="B6631" i="20"/>
  <c r="G6630" i="20"/>
  <c r="B6630" i="20"/>
  <c r="G6629" i="20"/>
  <c r="B6629" i="20"/>
  <c r="G6628" i="20"/>
  <c r="B6628" i="20"/>
  <c r="G6627" i="20"/>
  <c r="B6627" i="20"/>
  <c r="G6626" i="20"/>
  <c r="B6626" i="20"/>
  <c r="G6625" i="20"/>
  <c r="B6625" i="20"/>
  <c r="G6624" i="20"/>
  <c r="B6624" i="20"/>
  <c r="G6623" i="20"/>
  <c r="B6623" i="20"/>
  <c r="G6622" i="20"/>
  <c r="B6622" i="20"/>
  <c r="G6621" i="20"/>
  <c r="B6621" i="20"/>
  <c r="G6620" i="20"/>
  <c r="B6620" i="20"/>
  <c r="G6619" i="20"/>
  <c r="B6619" i="20"/>
  <c r="G6618" i="20"/>
  <c r="B6618" i="20"/>
  <c r="G6617" i="20"/>
  <c r="B6617" i="20"/>
  <c r="G6616" i="20"/>
  <c r="B6616" i="20"/>
  <c r="G6615" i="20"/>
  <c r="B6615" i="20"/>
  <c r="G6614" i="20"/>
  <c r="B6614" i="20"/>
  <c r="G6613" i="20"/>
  <c r="B6613" i="20"/>
  <c r="G6612" i="20"/>
  <c r="B6612" i="20"/>
  <c r="G6611" i="20"/>
  <c r="B6611" i="20"/>
  <c r="G6610" i="20"/>
  <c r="B6610" i="20"/>
  <c r="G6609" i="20"/>
  <c r="B6609" i="20"/>
  <c r="G6608" i="20"/>
  <c r="B6608" i="20"/>
  <c r="G6607" i="20"/>
  <c r="B6607" i="20"/>
  <c r="G6606" i="20"/>
  <c r="B6606" i="20"/>
  <c r="G6605" i="20"/>
  <c r="B6605" i="20"/>
  <c r="G6604" i="20"/>
  <c r="B6604" i="20"/>
  <c r="G6603" i="20"/>
  <c r="B6603" i="20"/>
  <c r="G6602" i="20"/>
  <c r="B6602" i="20"/>
  <c r="G6601" i="20"/>
  <c r="B6601" i="20"/>
  <c r="G6600" i="20"/>
  <c r="B6600" i="20"/>
  <c r="G6599" i="20"/>
  <c r="B6599" i="20"/>
  <c r="G6598" i="20"/>
  <c r="B6598" i="20"/>
  <c r="G6597" i="20"/>
  <c r="B6597" i="20"/>
  <c r="G6596" i="20"/>
  <c r="B6596" i="20"/>
  <c r="G6595" i="20"/>
  <c r="B6595" i="20"/>
  <c r="G6594" i="20"/>
  <c r="B6594" i="20"/>
  <c r="G6593" i="20"/>
  <c r="B6593" i="20"/>
  <c r="G6592" i="20"/>
  <c r="B6592" i="20"/>
  <c r="G6591" i="20"/>
  <c r="B6591" i="20"/>
  <c r="G6590" i="20"/>
  <c r="B6590" i="20"/>
  <c r="G6589" i="20"/>
  <c r="B6589" i="20"/>
  <c r="G6588" i="20"/>
  <c r="B6588" i="20"/>
  <c r="G6587" i="20"/>
  <c r="B6587" i="20"/>
  <c r="G6586" i="20"/>
  <c r="B6586" i="20"/>
  <c r="G6585" i="20"/>
  <c r="B6585" i="20"/>
  <c r="G6584" i="20"/>
  <c r="B6584" i="20"/>
  <c r="G6583" i="20"/>
  <c r="B6583" i="20"/>
  <c r="G6582" i="20"/>
  <c r="B6582" i="20"/>
  <c r="G6581" i="20"/>
  <c r="B6581" i="20"/>
  <c r="G6580" i="20"/>
  <c r="B6580" i="20"/>
  <c r="G6579" i="20"/>
  <c r="B6579" i="20"/>
  <c r="G6578" i="20"/>
  <c r="B6578" i="20"/>
  <c r="G6577" i="20"/>
  <c r="B6577" i="20"/>
  <c r="G6576" i="20"/>
  <c r="B6576" i="20"/>
  <c r="G6575" i="20"/>
  <c r="B6575" i="20"/>
  <c r="G6574" i="20"/>
  <c r="B6574" i="20"/>
  <c r="G6573" i="20"/>
  <c r="B6573" i="20"/>
  <c r="G6572" i="20"/>
  <c r="B6572" i="20"/>
  <c r="G6571" i="20"/>
  <c r="B6571" i="20"/>
  <c r="G6570" i="20"/>
  <c r="B6570" i="20"/>
  <c r="G6569" i="20"/>
  <c r="B6569" i="20"/>
  <c r="G6568" i="20"/>
  <c r="B6568" i="20"/>
  <c r="G6567" i="20"/>
  <c r="B6567" i="20"/>
  <c r="G6566" i="20"/>
  <c r="B6566" i="20"/>
  <c r="G6565" i="20"/>
  <c r="B6565" i="20"/>
  <c r="G6564" i="20"/>
  <c r="B6564" i="20"/>
  <c r="G6563" i="20"/>
  <c r="B6563" i="20"/>
  <c r="G6562" i="20"/>
  <c r="B6562" i="20"/>
  <c r="G6561" i="20"/>
  <c r="B6561" i="20"/>
  <c r="G6560" i="20"/>
  <c r="B6560" i="20"/>
  <c r="G6559" i="20"/>
  <c r="B6559" i="20"/>
  <c r="G6558" i="20"/>
  <c r="B6558" i="20"/>
  <c r="G6557" i="20"/>
  <c r="B6557" i="20"/>
  <c r="G6556" i="20"/>
  <c r="B6556" i="20"/>
  <c r="G6555" i="20"/>
  <c r="B6555" i="20"/>
  <c r="G6554" i="20"/>
  <c r="B6554" i="20"/>
  <c r="G6553" i="20"/>
  <c r="B6553" i="20"/>
  <c r="G6552" i="20"/>
  <c r="B6552" i="20"/>
  <c r="G6551" i="20"/>
  <c r="B6551" i="20"/>
  <c r="G6550" i="20"/>
  <c r="B6550" i="20"/>
  <c r="G6549" i="20"/>
  <c r="B6549" i="20"/>
  <c r="G6548" i="20"/>
  <c r="B6548" i="20"/>
  <c r="G6547" i="20"/>
  <c r="B6547" i="20"/>
  <c r="G6546" i="20"/>
  <c r="B6546" i="20"/>
  <c r="G6545" i="20"/>
  <c r="B6545" i="20"/>
  <c r="G6544" i="20"/>
  <c r="B6544" i="20"/>
  <c r="G6543" i="20"/>
  <c r="B6543" i="20"/>
  <c r="G6542" i="20"/>
  <c r="B6542" i="20"/>
  <c r="G6541" i="20"/>
  <c r="B6541" i="20"/>
  <c r="G6540" i="20"/>
  <c r="B6540" i="20"/>
  <c r="G6539" i="20"/>
  <c r="B6539" i="20"/>
  <c r="G6538" i="20"/>
  <c r="B6538" i="20"/>
  <c r="G6537" i="20"/>
  <c r="B6537" i="20"/>
  <c r="G6536" i="20"/>
  <c r="B6536" i="20"/>
  <c r="G6535" i="20"/>
  <c r="B6535" i="20"/>
  <c r="G6534" i="20"/>
  <c r="B6534" i="20"/>
  <c r="G6533" i="20"/>
  <c r="B6533" i="20"/>
  <c r="G6532" i="20"/>
  <c r="B6532" i="20"/>
  <c r="G6531" i="20"/>
  <c r="B6531" i="20"/>
  <c r="G6530" i="20"/>
  <c r="B6530" i="20"/>
  <c r="G6529" i="20"/>
  <c r="B6529" i="20"/>
  <c r="G6528" i="20"/>
  <c r="B6528" i="20"/>
  <c r="G6527" i="20"/>
  <c r="B6527" i="20"/>
  <c r="G6526" i="20"/>
  <c r="B6526" i="20"/>
  <c r="G6525" i="20"/>
  <c r="B6525" i="20"/>
  <c r="G6524" i="20"/>
  <c r="B6524" i="20"/>
  <c r="G6523" i="20"/>
  <c r="B6523" i="20"/>
  <c r="G6522" i="20"/>
  <c r="B6522" i="20"/>
  <c r="G6521" i="20"/>
  <c r="B6521" i="20"/>
  <c r="G6520" i="20"/>
  <c r="B6520" i="20"/>
  <c r="G6519" i="20"/>
  <c r="B6519" i="20"/>
  <c r="G6518" i="20"/>
  <c r="B6518" i="20"/>
  <c r="G6517" i="20"/>
  <c r="B6517" i="20"/>
  <c r="G6516" i="20"/>
  <c r="B6516" i="20"/>
  <c r="G6515" i="20"/>
  <c r="B6515" i="20"/>
  <c r="G6514" i="20"/>
  <c r="B6514" i="20"/>
  <c r="G6513" i="20"/>
  <c r="B6513" i="20"/>
  <c r="G6512" i="20"/>
  <c r="B6512" i="20"/>
  <c r="G6511" i="20"/>
  <c r="B6511" i="20"/>
  <c r="G6510" i="20"/>
  <c r="B6510" i="20"/>
  <c r="G6509" i="20"/>
  <c r="B6509" i="20"/>
  <c r="G6508" i="20"/>
  <c r="B6508" i="20"/>
  <c r="G6507" i="20"/>
  <c r="B6507" i="20"/>
  <c r="G6506" i="20"/>
  <c r="B6506" i="20"/>
  <c r="G6505" i="20"/>
  <c r="B6505" i="20"/>
  <c r="G6504" i="20"/>
  <c r="B6504" i="20"/>
  <c r="G6503" i="20"/>
  <c r="B6503" i="20"/>
  <c r="G6502" i="20"/>
  <c r="B6502" i="20"/>
  <c r="G6501" i="20"/>
  <c r="B6501" i="20"/>
  <c r="G6500" i="20"/>
  <c r="B6500" i="20"/>
  <c r="G6499" i="20"/>
  <c r="B6499" i="20"/>
  <c r="G6498" i="20"/>
  <c r="B6498" i="20"/>
  <c r="G6497" i="20"/>
  <c r="B6497" i="20"/>
  <c r="G6496" i="20"/>
  <c r="B6496" i="20"/>
  <c r="G6495" i="20"/>
  <c r="B6495" i="20"/>
  <c r="G6494" i="20"/>
  <c r="B6494" i="20"/>
  <c r="G6493" i="20"/>
  <c r="B6493" i="20"/>
  <c r="G6492" i="20"/>
  <c r="B6492" i="20"/>
  <c r="G6491" i="20"/>
  <c r="B6491" i="20"/>
  <c r="G6490" i="20"/>
  <c r="B6490" i="20"/>
  <c r="G6489" i="20"/>
  <c r="B6489" i="20"/>
  <c r="G6488" i="20"/>
  <c r="B6488" i="20"/>
  <c r="G6487" i="20"/>
  <c r="B6487" i="20"/>
  <c r="G6486" i="20"/>
  <c r="B6486" i="20"/>
  <c r="G6485" i="20"/>
  <c r="B6485" i="20"/>
  <c r="G6484" i="20"/>
  <c r="B6484" i="20"/>
  <c r="G6483" i="20"/>
  <c r="B6483" i="20"/>
  <c r="G6482" i="20"/>
  <c r="B6482" i="20"/>
  <c r="G6481" i="20"/>
  <c r="B6481" i="20"/>
  <c r="G6480" i="20"/>
  <c r="B6480" i="20"/>
  <c r="G6479" i="20"/>
  <c r="B6479" i="20"/>
  <c r="G6478" i="20"/>
  <c r="B6478" i="20"/>
  <c r="G6477" i="20"/>
  <c r="B6477" i="20"/>
  <c r="G6476" i="20"/>
  <c r="B6476" i="20"/>
  <c r="G6475" i="20"/>
  <c r="B6475" i="20"/>
  <c r="G6474" i="20"/>
  <c r="B6474" i="20"/>
  <c r="G6473" i="20"/>
  <c r="B6473" i="20"/>
  <c r="G6472" i="20"/>
  <c r="B6472" i="20"/>
  <c r="G6471" i="20"/>
  <c r="B6471" i="20"/>
  <c r="G6470" i="20"/>
  <c r="B6470" i="20"/>
  <c r="G6469" i="20"/>
  <c r="B6469" i="20"/>
  <c r="G6468" i="20"/>
  <c r="B6468" i="20"/>
  <c r="G6467" i="20"/>
  <c r="B6467" i="20"/>
  <c r="G6466" i="20"/>
  <c r="B6466" i="20"/>
  <c r="G6465" i="20"/>
  <c r="B6465" i="20"/>
  <c r="G6464" i="20"/>
  <c r="B6464" i="20"/>
  <c r="G6463" i="20"/>
  <c r="B6463" i="20"/>
  <c r="G6462" i="20"/>
  <c r="B6462" i="20"/>
  <c r="G6461" i="20"/>
  <c r="B6461" i="20"/>
  <c r="G6460" i="20"/>
  <c r="B6460" i="20"/>
  <c r="G6459" i="20"/>
  <c r="B6459" i="20"/>
  <c r="G6458" i="20"/>
  <c r="B6458" i="20"/>
  <c r="G6457" i="20"/>
  <c r="B6457" i="20"/>
  <c r="G6456" i="20"/>
  <c r="B6456" i="20"/>
  <c r="G6455" i="20"/>
  <c r="B6455" i="20"/>
  <c r="G6454" i="20"/>
  <c r="B6454" i="20"/>
  <c r="G6453" i="20"/>
  <c r="B6453" i="20"/>
  <c r="G6452" i="20"/>
  <c r="B6452" i="20"/>
  <c r="G6451" i="20"/>
  <c r="B6451" i="20"/>
  <c r="G6450" i="20"/>
  <c r="B6450" i="20"/>
  <c r="G6449" i="20"/>
  <c r="B6449" i="20"/>
  <c r="G6448" i="20"/>
  <c r="B6448" i="20"/>
  <c r="G6447" i="20"/>
  <c r="B6447" i="20"/>
  <c r="G6446" i="20"/>
  <c r="B6446" i="20"/>
  <c r="G6445" i="20"/>
  <c r="B6445" i="20"/>
  <c r="G6444" i="20"/>
  <c r="B6444" i="20"/>
  <c r="G6443" i="20"/>
  <c r="B6443" i="20"/>
  <c r="G6442" i="20"/>
  <c r="B6442" i="20"/>
  <c r="G6441" i="20"/>
  <c r="B6441" i="20"/>
  <c r="G6440" i="20"/>
  <c r="B6440" i="20"/>
  <c r="G6439" i="20"/>
  <c r="B6439" i="20"/>
  <c r="G6438" i="20"/>
  <c r="B6438" i="20"/>
  <c r="G6437" i="20"/>
  <c r="B6437" i="20"/>
  <c r="G6436" i="20"/>
  <c r="B6436" i="20"/>
  <c r="G6435" i="20"/>
  <c r="B6435" i="20"/>
  <c r="G6434" i="20"/>
  <c r="B6434" i="20"/>
  <c r="G6433" i="20"/>
  <c r="B6433" i="20"/>
  <c r="G6432" i="20"/>
  <c r="B6432" i="20"/>
  <c r="G6431" i="20"/>
  <c r="B6431" i="20"/>
  <c r="G6430" i="20"/>
  <c r="B6430" i="20"/>
  <c r="G6429" i="20"/>
  <c r="B6429" i="20"/>
  <c r="G6428" i="20"/>
  <c r="B6428" i="20"/>
  <c r="G6427" i="20"/>
  <c r="B6427" i="20"/>
  <c r="G6426" i="20"/>
  <c r="B6426" i="20"/>
  <c r="G6425" i="20"/>
  <c r="B6425" i="20"/>
  <c r="G6424" i="20"/>
  <c r="B6424" i="20"/>
  <c r="G6423" i="20"/>
  <c r="B6423" i="20"/>
  <c r="G6422" i="20"/>
  <c r="B6422" i="20"/>
  <c r="G6421" i="20"/>
  <c r="B6421" i="20"/>
  <c r="G6420" i="20"/>
  <c r="B6420" i="20"/>
  <c r="G6419" i="20"/>
  <c r="B6419" i="20"/>
  <c r="G6418" i="20"/>
  <c r="B6418" i="20"/>
  <c r="G6417" i="20"/>
  <c r="B6417" i="20"/>
  <c r="G6416" i="20"/>
  <c r="B6416" i="20"/>
  <c r="G6415" i="20"/>
  <c r="B6415" i="20"/>
  <c r="G6414" i="20"/>
  <c r="B6414" i="20"/>
  <c r="G6413" i="20"/>
  <c r="B6413" i="20"/>
  <c r="G6412" i="20"/>
  <c r="B6412" i="20"/>
  <c r="G6411" i="20"/>
  <c r="B6411" i="20"/>
  <c r="G6410" i="20"/>
  <c r="B6410" i="20"/>
  <c r="G6409" i="20"/>
  <c r="B6409" i="20"/>
  <c r="G6408" i="20"/>
  <c r="B6408" i="20"/>
  <c r="G6407" i="20"/>
  <c r="B6407" i="20"/>
  <c r="G6406" i="20"/>
  <c r="B6406" i="20"/>
  <c r="G6405" i="20"/>
  <c r="B6405" i="20"/>
  <c r="G6404" i="20"/>
  <c r="B6404" i="20"/>
  <c r="G6403" i="20"/>
  <c r="B6403" i="20"/>
  <c r="G6402" i="20"/>
  <c r="B6402" i="20"/>
  <c r="G6401" i="20"/>
  <c r="B6401" i="20"/>
  <c r="G6400" i="20"/>
  <c r="B6400" i="20"/>
  <c r="G6399" i="20"/>
  <c r="B6399" i="20"/>
  <c r="G6398" i="20"/>
  <c r="B6398" i="20"/>
  <c r="G6397" i="20"/>
  <c r="B6397" i="20"/>
  <c r="G6396" i="20"/>
  <c r="B6396" i="20"/>
  <c r="G6395" i="20"/>
  <c r="B6395" i="20"/>
  <c r="G6394" i="20"/>
  <c r="B6394" i="20"/>
  <c r="G6393" i="20"/>
  <c r="B6393" i="20"/>
  <c r="G6392" i="20"/>
  <c r="B6392" i="20"/>
  <c r="G6391" i="20"/>
  <c r="B6391" i="20"/>
  <c r="G6390" i="20"/>
  <c r="B6390" i="20"/>
  <c r="G6389" i="20"/>
  <c r="B6389" i="20"/>
  <c r="G6388" i="20"/>
  <c r="B6388" i="20"/>
  <c r="G6387" i="20"/>
  <c r="B6387" i="20"/>
  <c r="G6386" i="20"/>
  <c r="B6386" i="20"/>
  <c r="G6385" i="20"/>
  <c r="B6385" i="20"/>
  <c r="G6384" i="20"/>
  <c r="B6384" i="20"/>
  <c r="G6383" i="20"/>
  <c r="B6383" i="20"/>
  <c r="G6382" i="20"/>
  <c r="B6382" i="20"/>
  <c r="G6381" i="20"/>
  <c r="B6381" i="20"/>
  <c r="G6380" i="20"/>
  <c r="B6380" i="20"/>
  <c r="G6379" i="20"/>
  <c r="B6379" i="20"/>
  <c r="G6378" i="20"/>
  <c r="B6378" i="20"/>
  <c r="G6377" i="20"/>
  <c r="B6377" i="20"/>
  <c r="G6376" i="20"/>
  <c r="B6376" i="20"/>
  <c r="G6375" i="20"/>
  <c r="B6375" i="20"/>
  <c r="G6374" i="20"/>
  <c r="B6374" i="20"/>
  <c r="G6373" i="20"/>
  <c r="B6373" i="20"/>
  <c r="G6372" i="20"/>
  <c r="B6372" i="20"/>
  <c r="G6371" i="20"/>
  <c r="B6371" i="20"/>
  <c r="G6370" i="20"/>
  <c r="B6370" i="20"/>
  <c r="G6369" i="20"/>
  <c r="B6369" i="20"/>
  <c r="G6368" i="20"/>
  <c r="B6368" i="20"/>
  <c r="G6367" i="20"/>
  <c r="B6367" i="20"/>
  <c r="G6366" i="20"/>
  <c r="B6366" i="20"/>
  <c r="G6365" i="20"/>
  <c r="B6365" i="20"/>
  <c r="G6364" i="20"/>
  <c r="B6364" i="20"/>
  <c r="G6363" i="20"/>
  <c r="B6363" i="20"/>
  <c r="G6362" i="20"/>
  <c r="B6362" i="20"/>
  <c r="G6361" i="20"/>
  <c r="B6361" i="20"/>
  <c r="G6360" i="20"/>
  <c r="B6360" i="20"/>
  <c r="G6359" i="20"/>
  <c r="B6359" i="20"/>
  <c r="G6358" i="20"/>
  <c r="B6358" i="20"/>
  <c r="G6357" i="20"/>
  <c r="B6357" i="20"/>
  <c r="G6356" i="20"/>
  <c r="B6356" i="20"/>
  <c r="G6355" i="20"/>
  <c r="B6355" i="20"/>
  <c r="G6354" i="20"/>
  <c r="B6354" i="20"/>
  <c r="G6353" i="20"/>
  <c r="B6353" i="20"/>
  <c r="G6352" i="20"/>
  <c r="B6352" i="20"/>
  <c r="G6351" i="20"/>
  <c r="B6351" i="20"/>
  <c r="G6350" i="20"/>
  <c r="B6350" i="20"/>
  <c r="G6349" i="20"/>
  <c r="B6349" i="20"/>
  <c r="G6348" i="20"/>
  <c r="B6348" i="20"/>
  <c r="G6347" i="20"/>
  <c r="B6347" i="20"/>
  <c r="G6346" i="20"/>
  <c r="B6346" i="20"/>
  <c r="G6345" i="20"/>
  <c r="B6345" i="20"/>
  <c r="G6344" i="20"/>
  <c r="B6344" i="20"/>
  <c r="G6343" i="20"/>
  <c r="B6343" i="20"/>
  <c r="G6342" i="20"/>
  <c r="B6342" i="20"/>
  <c r="G6341" i="20"/>
  <c r="B6341" i="20"/>
  <c r="G6340" i="20"/>
  <c r="B6340" i="20"/>
  <c r="G6339" i="20"/>
  <c r="B6339" i="20"/>
  <c r="G6338" i="20"/>
  <c r="B6338" i="20"/>
  <c r="G6337" i="20"/>
  <c r="B6337" i="20"/>
  <c r="G6336" i="20"/>
  <c r="B6336" i="20"/>
  <c r="G6335" i="20"/>
  <c r="B6335" i="20"/>
  <c r="G6334" i="20"/>
  <c r="B6334" i="20"/>
  <c r="G6333" i="20"/>
  <c r="B6333" i="20"/>
  <c r="G6332" i="20"/>
  <c r="B6332" i="20"/>
  <c r="G6331" i="20"/>
  <c r="B6331" i="20"/>
  <c r="G6330" i="20"/>
  <c r="B6330" i="20"/>
  <c r="G6329" i="20"/>
  <c r="B6329" i="20"/>
  <c r="G6328" i="20"/>
  <c r="B6328" i="20"/>
  <c r="G6327" i="20"/>
  <c r="B6327" i="20"/>
  <c r="G6326" i="20"/>
  <c r="B6326" i="20"/>
  <c r="G6325" i="20"/>
  <c r="B6325" i="20"/>
  <c r="G6324" i="20"/>
  <c r="B6324" i="20"/>
  <c r="G6323" i="20"/>
  <c r="B6323" i="20"/>
  <c r="G6322" i="20"/>
  <c r="B6322" i="20"/>
  <c r="G6321" i="20"/>
  <c r="B6321" i="20"/>
  <c r="G6320" i="20"/>
  <c r="B6320" i="20"/>
  <c r="G6319" i="20"/>
  <c r="B6319" i="20"/>
  <c r="G6318" i="20"/>
  <c r="B6318" i="20"/>
  <c r="G6317" i="20"/>
  <c r="B6317" i="20"/>
  <c r="G6316" i="20"/>
  <c r="B6316" i="20"/>
  <c r="G6315" i="20"/>
  <c r="B6315" i="20"/>
  <c r="G6314" i="20"/>
  <c r="B6314" i="20"/>
  <c r="G6313" i="20"/>
  <c r="B6313" i="20"/>
  <c r="G6312" i="20"/>
  <c r="B6312" i="20"/>
  <c r="G6311" i="20"/>
  <c r="B6311" i="20"/>
  <c r="G6310" i="20"/>
  <c r="B6310" i="20"/>
  <c r="G6309" i="20"/>
  <c r="B6309" i="20"/>
  <c r="G6308" i="20"/>
  <c r="B6308" i="20"/>
  <c r="G6307" i="20"/>
  <c r="B6307" i="20"/>
  <c r="G6306" i="20"/>
  <c r="B6306" i="20"/>
  <c r="G6305" i="20"/>
  <c r="B6305" i="20"/>
  <c r="G6304" i="20"/>
  <c r="B6304" i="20"/>
  <c r="G6303" i="20"/>
  <c r="B6303" i="20"/>
  <c r="G6302" i="20"/>
  <c r="B6302" i="20"/>
  <c r="G6301" i="20"/>
  <c r="B6301" i="20"/>
  <c r="G6300" i="20"/>
  <c r="B6300" i="20"/>
  <c r="G6299" i="20"/>
  <c r="B6299" i="20"/>
  <c r="G6298" i="20"/>
  <c r="B6298" i="20"/>
  <c r="G6297" i="20"/>
  <c r="B6297" i="20"/>
  <c r="G6296" i="20"/>
  <c r="B6296" i="20"/>
  <c r="G6295" i="20"/>
  <c r="B6295" i="20"/>
  <c r="G6294" i="20"/>
  <c r="B6294" i="20"/>
  <c r="G6293" i="20"/>
  <c r="B6293" i="20"/>
  <c r="G6292" i="20"/>
  <c r="B6292" i="20"/>
  <c r="G6291" i="20"/>
  <c r="B6291" i="20"/>
  <c r="G6290" i="20"/>
  <c r="B6290" i="20"/>
  <c r="G6289" i="20"/>
  <c r="B6289" i="20"/>
  <c r="G6288" i="20"/>
  <c r="B6288" i="20"/>
  <c r="G6287" i="20"/>
  <c r="B6287" i="20"/>
  <c r="G6286" i="20"/>
  <c r="B6286" i="20"/>
  <c r="G6285" i="20"/>
  <c r="B6285" i="20"/>
  <c r="G6284" i="20"/>
  <c r="B6284" i="20"/>
  <c r="G6283" i="20"/>
  <c r="B6283" i="20"/>
  <c r="G6282" i="20"/>
  <c r="B6282" i="20"/>
  <c r="G6281" i="20"/>
  <c r="B6281" i="20"/>
  <c r="G6280" i="20"/>
  <c r="B6280" i="20"/>
  <c r="G6279" i="20"/>
  <c r="B6279" i="20"/>
  <c r="G6278" i="20"/>
  <c r="B6278" i="20"/>
  <c r="G6277" i="20"/>
  <c r="B6277" i="20"/>
  <c r="G6276" i="20"/>
  <c r="B6276" i="20"/>
  <c r="G6275" i="20"/>
  <c r="B6275" i="20"/>
  <c r="G6274" i="20"/>
  <c r="B6274" i="20"/>
  <c r="G6273" i="20"/>
  <c r="B6273" i="20"/>
  <c r="G6272" i="20"/>
  <c r="B6272" i="20"/>
  <c r="G6271" i="20"/>
  <c r="B6271" i="20"/>
  <c r="G6270" i="20"/>
  <c r="B6270" i="20"/>
  <c r="G6269" i="20"/>
  <c r="B6269" i="20"/>
  <c r="G6268" i="20"/>
  <c r="B6268" i="20"/>
  <c r="G6267" i="20"/>
  <c r="B6267" i="20"/>
  <c r="G6266" i="20"/>
  <c r="B6266" i="20"/>
  <c r="G6265" i="20"/>
  <c r="B6265" i="20"/>
  <c r="G6264" i="20"/>
  <c r="B6264" i="20"/>
  <c r="G6263" i="20"/>
  <c r="B6263" i="20"/>
  <c r="G6262" i="20"/>
  <c r="B6262" i="20"/>
  <c r="G6261" i="20"/>
  <c r="B6261" i="20"/>
  <c r="G6260" i="20"/>
  <c r="B6260" i="20"/>
  <c r="G6259" i="20"/>
  <c r="B6259" i="20"/>
  <c r="G6258" i="20"/>
  <c r="B6258" i="20"/>
  <c r="G6257" i="20"/>
  <c r="B6257" i="20"/>
  <c r="G6256" i="20"/>
  <c r="B6256" i="20"/>
  <c r="G6255" i="20"/>
  <c r="B6255" i="20"/>
  <c r="G6254" i="20"/>
  <c r="B6254" i="20"/>
  <c r="G6253" i="20"/>
  <c r="B6253" i="20"/>
  <c r="G6252" i="20"/>
  <c r="B6252" i="20"/>
  <c r="G6251" i="20"/>
  <c r="B6251" i="20"/>
  <c r="G6250" i="20"/>
  <c r="B6250" i="20"/>
  <c r="G6249" i="20"/>
  <c r="B6249" i="20"/>
  <c r="G6248" i="20"/>
  <c r="B6248" i="20"/>
  <c r="G6247" i="20"/>
  <c r="B6247" i="20"/>
  <c r="G6246" i="20"/>
  <c r="B6246" i="20"/>
  <c r="G6245" i="20"/>
  <c r="B6245" i="20"/>
  <c r="G6244" i="20"/>
  <c r="B6244" i="20"/>
  <c r="G6243" i="20"/>
  <c r="B6243" i="20"/>
  <c r="G6242" i="20"/>
  <c r="B6242" i="20"/>
  <c r="G6241" i="20"/>
  <c r="B6241" i="20"/>
  <c r="G6240" i="20"/>
  <c r="B6240" i="20"/>
  <c r="G6239" i="20"/>
  <c r="B6239" i="20"/>
  <c r="G6238" i="20"/>
  <c r="B6238" i="20"/>
  <c r="G6237" i="20"/>
  <c r="B6237" i="20"/>
  <c r="G6236" i="20"/>
  <c r="B6236" i="20"/>
  <c r="G6235" i="20"/>
  <c r="B6235" i="20"/>
  <c r="G6234" i="20"/>
  <c r="B6234" i="20"/>
  <c r="G6233" i="20"/>
  <c r="B6233" i="20"/>
  <c r="G6232" i="20"/>
  <c r="B6232" i="20"/>
  <c r="G6231" i="20"/>
  <c r="B6231" i="20"/>
  <c r="G6230" i="20"/>
  <c r="B6230" i="20"/>
  <c r="G6229" i="20"/>
  <c r="B6229" i="20"/>
  <c r="G6228" i="20"/>
  <c r="B6228" i="20"/>
  <c r="G6227" i="20"/>
  <c r="B6227" i="20"/>
  <c r="G6226" i="20"/>
  <c r="B6226" i="20"/>
  <c r="G6225" i="20"/>
  <c r="B6225" i="20"/>
  <c r="G6224" i="20"/>
  <c r="B6224" i="20"/>
  <c r="G6223" i="20"/>
  <c r="B6223" i="20"/>
  <c r="G6222" i="20"/>
  <c r="B6222" i="20"/>
  <c r="G6221" i="20"/>
  <c r="B6221" i="20"/>
  <c r="G6220" i="20"/>
  <c r="B6220" i="20"/>
  <c r="G6219" i="20"/>
  <c r="B6219" i="20"/>
  <c r="G6218" i="20"/>
  <c r="B6218" i="20"/>
  <c r="G6217" i="20"/>
  <c r="B6217" i="20"/>
  <c r="G6216" i="20"/>
  <c r="B6216" i="20"/>
  <c r="G6215" i="20"/>
  <c r="B6215" i="20"/>
  <c r="G6214" i="20"/>
  <c r="B6214" i="20"/>
  <c r="G6213" i="20"/>
  <c r="B6213" i="20"/>
  <c r="G6212" i="20"/>
  <c r="B6212" i="20"/>
  <c r="G6211" i="20"/>
  <c r="B6211" i="20"/>
  <c r="G6210" i="20"/>
  <c r="B6210" i="20"/>
  <c r="G6209" i="20"/>
  <c r="B6209" i="20"/>
  <c r="G6208" i="20"/>
  <c r="B6208" i="20"/>
  <c r="G6207" i="20"/>
  <c r="B6207" i="20"/>
  <c r="G6206" i="20"/>
  <c r="B6206" i="20"/>
  <c r="G6205" i="20"/>
  <c r="B6205" i="20"/>
  <c r="G6204" i="20"/>
  <c r="B6204" i="20"/>
  <c r="G6203" i="20"/>
  <c r="B6203" i="20"/>
  <c r="G6202" i="20"/>
  <c r="B6202" i="20"/>
  <c r="G6201" i="20"/>
  <c r="B6201" i="20"/>
  <c r="G6200" i="20"/>
  <c r="B6200" i="20"/>
  <c r="G6199" i="20"/>
  <c r="B6199" i="20"/>
  <c r="G6198" i="20"/>
  <c r="B6198" i="20"/>
  <c r="G6197" i="20"/>
  <c r="B6197" i="20"/>
  <c r="G6196" i="20"/>
  <c r="B6196" i="20"/>
  <c r="G6195" i="20"/>
  <c r="B6195" i="20"/>
  <c r="G6194" i="20"/>
  <c r="B6194" i="20"/>
  <c r="G6193" i="20"/>
  <c r="B6193" i="20"/>
  <c r="G6192" i="20"/>
  <c r="B6192" i="20"/>
  <c r="G6191" i="20"/>
  <c r="B6191" i="20"/>
  <c r="G6190" i="20"/>
  <c r="B6190" i="20"/>
  <c r="G6189" i="20"/>
  <c r="B6189" i="20"/>
  <c r="G6188" i="20"/>
  <c r="B6188" i="20"/>
  <c r="G6187" i="20"/>
  <c r="B6187" i="20"/>
  <c r="G6186" i="20"/>
  <c r="B6186" i="20"/>
  <c r="G6185" i="20"/>
  <c r="B6185" i="20"/>
  <c r="G6184" i="20"/>
  <c r="B6184" i="20"/>
  <c r="G6183" i="20"/>
  <c r="B6183" i="20"/>
  <c r="G6182" i="20"/>
  <c r="B6182" i="20"/>
  <c r="G6181" i="20"/>
  <c r="B6181" i="20"/>
  <c r="G6180" i="20"/>
  <c r="B6180" i="20"/>
  <c r="G6179" i="20"/>
  <c r="B6179" i="20"/>
  <c r="G6178" i="20"/>
  <c r="B6178" i="20"/>
  <c r="G6177" i="20"/>
  <c r="B6177" i="20"/>
  <c r="G6176" i="20"/>
  <c r="B6176" i="20"/>
  <c r="G6175" i="20"/>
  <c r="B6175" i="20"/>
  <c r="G6174" i="20"/>
  <c r="B6174" i="20"/>
  <c r="G6173" i="20"/>
  <c r="B6173" i="20"/>
  <c r="G6172" i="20"/>
  <c r="B6172" i="20"/>
  <c r="G6171" i="20"/>
  <c r="B6171" i="20"/>
  <c r="G6170" i="20"/>
  <c r="B6170" i="20"/>
  <c r="G6169" i="20"/>
  <c r="B6169" i="20"/>
  <c r="G6168" i="20"/>
  <c r="B6168" i="20"/>
  <c r="G6167" i="20"/>
  <c r="B6167" i="20"/>
  <c r="G6166" i="20"/>
  <c r="B6166" i="20"/>
  <c r="G6165" i="20"/>
  <c r="B6165" i="20"/>
  <c r="G6164" i="20"/>
  <c r="B6164" i="20"/>
  <c r="G6163" i="20"/>
  <c r="B6163" i="20"/>
  <c r="G6162" i="20"/>
  <c r="B6162" i="20"/>
  <c r="G6161" i="20"/>
  <c r="B6161" i="20"/>
  <c r="G6160" i="20"/>
  <c r="B6160" i="20"/>
  <c r="G6159" i="20"/>
  <c r="B6159" i="20"/>
  <c r="G6158" i="20"/>
  <c r="B6158" i="20"/>
  <c r="G6157" i="20"/>
  <c r="B6157" i="20"/>
  <c r="G6156" i="20"/>
  <c r="B6156" i="20"/>
  <c r="G6155" i="20"/>
  <c r="B6155" i="20"/>
  <c r="G6154" i="20"/>
  <c r="B6154" i="20"/>
  <c r="G6153" i="20"/>
  <c r="B6153" i="20"/>
  <c r="G6152" i="20"/>
  <c r="B6152" i="20"/>
  <c r="G6151" i="20"/>
  <c r="B6151" i="20"/>
  <c r="G6150" i="20"/>
  <c r="B6150" i="20"/>
  <c r="G6149" i="20"/>
  <c r="B6149" i="20"/>
  <c r="G6148" i="20"/>
  <c r="B6148" i="20"/>
  <c r="G6147" i="20"/>
  <c r="B6147" i="20"/>
  <c r="G6146" i="20"/>
  <c r="B6146" i="20"/>
  <c r="G6145" i="20"/>
  <c r="B6145" i="20"/>
  <c r="G6144" i="20"/>
  <c r="B6144" i="20"/>
  <c r="G6143" i="20"/>
  <c r="B6143" i="20"/>
  <c r="G6142" i="20"/>
  <c r="B6142" i="20"/>
  <c r="G6141" i="20"/>
  <c r="B6141" i="20"/>
  <c r="G6140" i="20"/>
  <c r="B6140" i="20"/>
  <c r="G6139" i="20"/>
  <c r="B6139" i="20"/>
  <c r="G6138" i="20"/>
  <c r="B6138" i="20"/>
  <c r="G6137" i="20"/>
  <c r="B6137" i="20"/>
  <c r="G6136" i="20"/>
  <c r="B6136" i="20"/>
  <c r="G6135" i="20"/>
  <c r="B6135" i="20"/>
  <c r="G6134" i="20"/>
  <c r="B6134" i="20"/>
  <c r="G6133" i="20"/>
  <c r="B6133" i="20"/>
  <c r="G6132" i="20"/>
  <c r="B6132" i="20"/>
  <c r="G6131" i="20"/>
  <c r="B6131" i="20"/>
  <c r="G6130" i="20"/>
  <c r="B6130" i="20"/>
  <c r="G6129" i="20"/>
  <c r="B6129" i="20"/>
  <c r="G6128" i="20"/>
  <c r="B6128" i="20"/>
  <c r="G6127" i="20"/>
  <c r="B6127" i="20"/>
  <c r="G6126" i="20"/>
  <c r="B6126" i="20"/>
  <c r="G6125" i="20"/>
  <c r="B6125" i="20"/>
  <c r="G6124" i="20"/>
  <c r="B6124" i="20"/>
  <c r="G6123" i="20"/>
  <c r="B6123" i="20"/>
  <c r="G6122" i="20"/>
  <c r="B6122" i="20"/>
  <c r="G6121" i="20"/>
  <c r="B6121" i="20"/>
  <c r="G6120" i="20"/>
  <c r="B6120" i="20"/>
  <c r="G6119" i="20"/>
  <c r="B6119" i="20"/>
  <c r="G6118" i="20"/>
  <c r="B6118" i="20"/>
  <c r="G6117" i="20"/>
  <c r="B6117" i="20"/>
  <c r="G6116" i="20"/>
  <c r="B6116" i="20"/>
  <c r="G6115" i="20"/>
  <c r="B6115" i="20"/>
  <c r="G6114" i="20"/>
  <c r="B6114" i="20"/>
  <c r="G6113" i="20"/>
  <c r="B6113" i="20"/>
  <c r="G6112" i="20"/>
  <c r="B6112" i="20"/>
  <c r="G6111" i="20"/>
  <c r="B6111" i="20"/>
  <c r="G6110" i="20"/>
  <c r="B6110" i="20"/>
  <c r="G6109" i="20"/>
  <c r="B6109" i="20"/>
  <c r="G6108" i="20"/>
  <c r="B6108" i="20"/>
  <c r="G6107" i="20"/>
  <c r="B6107" i="20"/>
  <c r="G6106" i="20"/>
  <c r="B6106" i="20"/>
  <c r="G6105" i="20"/>
  <c r="B6105" i="20"/>
  <c r="G6104" i="20"/>
  <c r="B6104" i="20"/>
  <c r="G6103" i="20"/>
  <c r="B6103" i="20"/>
  <c r="G6102" i="20"/>
  <c r="B6102" i="20"/>
  <c r="G6101" i="20"/>
  <c r="B6101" i="20"/>
  <c r="G6100" i="20"/>
  <c r="B6100" i="20"/>
  <c r="G6099" i="20"/>
  <c r="B6099" i="20"/>
  <c r="G6098" i="20"/>
  <c r="B6098" i="20"/>
  <c r="G6097" i="20"/>
  <c r="B6097" i="20"/>
  <c r="G6096" i="20"/>
  <c r="B6096" i="20"/>
  <c r="G6095" i="20"/>
  <c r="B6095" i="20"/>
  <c r="G6094" i="20"/>
  <c r="B6094" i="20"/>
  <c r="G6093" i="20"/>
  <c r="B6093" i="20"/>
  <c r="G6092" i="20"/>
  <c r="B6092" i="20"/>
  <c r="G6091" i="20"/>
  <c r="B6091" i="20"/>
  <c r="G6090" i="20"/>
  <c r="B6090" i="20"/>
  <c r="G6089" i="20"/>
  <c r="B6089" i="20"/>
  <c r="G6088" i="20"/>
  <c r="B6088" i="20"/>
  <c r="G6087" i="20"/>
  <c r="B6087" i="20"/>
  <c r="G6086" i="20"/>
  <c r="B6086" i="20"/>
  <c r="G6085" i="20"/>
  <c r="B6085" i="20"/>
  <c r="G6084" i="20"/>
  <c r="B6084" i="20"/>
  <c r="G6083" i="20"/>
  <c r="B6083" i="20"/>
  <c r="G6082" i="20"/>
  <c r="B6082" i="20"/>
  <c r="G6081" i="20"/>
  <c r="B6081" i="20"/>
  <c r="G6080" i="20"/>
  <c r="B6080" i="20"/>
  <c r="G6079" i="20"/>
  <c r="B6079" i="20"/>
  <c r="G6078" i="20"/>
  <c r="B6078" i="20"/>
  <c r="G6077" i="20"/>
  <c r="B6077" i="20"/>
  <c r="G6076" i="20"/>
  <c r="B6076" i="20"/>
  <c r="G6075" i="20"/>
  <c r="B6075" i="20"/>
  <c r="G6074" i="20"/>
  <c r="B6074" i="20"/>
  <c r="G6073" i="20"/>
  <c r="B6073" i="20"/>
  <c r="G6072" i="20"/>
  <c r="B6072" i="20"/>
  <c r="G6071" i="20"/>
  <c r="B6071" i="20"/>
  <c r="G6070" i="20"/>
  <c r="B6070" i="20"/>
  <c r="G6069" i="20"/>
  <c r="B6069" i="20"/>
  <c r="G6068" i="20"/>
  <c r="B6068" i="20"/>
  <c r="G6067" i="20"/>
  <c r="B6067" i="20"/>
  <c r="G6066" i="20"/>
  <c r="B6066" i="20"/>
  <c r="G6065" i="20"/>
  <c r="B6065" i="20"/>
  <c r="G6064" i="20"/>
  <c r="B6064" i="20"/>
  <c r="G6063" i="20"/>
  <c r="B6063" i="20"/>
  <c r="G6062" i="20"/>
  <c r="B6062" i="20"/>
  <c r="G6061" i="20"/>
  <c r="B6061" i="20"/>
  <c r="G6060" i="20"/>
  <c r="B6060" i="20"/>
  <c r="G6059" i="20"/>
  <c r="B6059" i="20"/>
  <c r="G6058" i="20"/>
  <c r="B6058" i="20"/>
  <c r="G6057" i="20"/>
  <c r="B6057" i="20"/>
  <c r="G6056" i="20"/>
  <c r="B6056" i="20"/>
  <c r="G6055" i="20"/>
  <c r="B6055" i="20"/>
  <c r="G6054" i="20"/>
  <c r="B6054" i="20"/>
  <c r="G6053" i="20"/>
  <c r="B6053" i="20"/>
  <c r="G6052" i="20"/>
  <c r="B6052" i="20"/>
  <c r="G6051" i="20"/>
  <c r="B6051" i="20"/>
  <c r="G6050" i="20"/>
  <c r="B6050" i="20"/>
  <c r="G6049" i="20"/>
  <c r="B6049" i="20"/>
  <c r="G6048" i="20"/>
  <c r="B6048" i="20"/>
  <c r="G6047" i="20"/>
  <c r="B6047" i="20"/>
  <c r="G6046" i="20"/>
  <c r="B6046" i="20"/>
  <c r="G6045" i="20"/>
  <c r="B6045" i="20"/>
  <c r="G6044" i="20"/>
  <c r="B6044" i="20"/>
  <c r="G6043" i="20"/>
  <c r="B6043" i="20"/>
  <c r="G6042" i="20"/>
  <c r="B6042" i="20"/>
  <c r="G6041" i="20"/>
  <c r="B6041" i="20"/>
  <c r="G6040" i="20"/>
  <c r="B6040" i="20"/>
  <c r="G6039" i="20"/>
  <c r="B6039" i="20"/>
  <c r="G6038" i="20"/>
  <c r="B6038" i="20"/>
  <c r="G6037" i="20"/>
  <c r="B6037" i="20"/>
  <c r="G6036" i="20"/>
  <c r="B6036" i="20"/>
  <c r="G6035" i="20"/>
  <c r="B6035" i="20"/>
  <c r="G6034" i="20"/>
  <c r="B6034" i="20"/>
  <c r="G6033" i="20"/>
  <c r="B6033" i="20"/>
  <c r="G6032" i="20"/>
  <c r="B6032" i="20"/>
  <c r="G6031" i="20"/>
  <c r="B6031" i="20"/>
  <c r="G6030" i="20"/>
  <c r="B6030" i="20"/>
  <c r="G6029" i="20"/>
  <c r="B6029" i="20"/>
  <c r="G6028" i="20"/>
  <c r="B6028" i="20"/>
  <c r="G6027" i="20"/>
  <c r="B6027" i="20"/>
  <c r="G6026" i="20"/>
  <c r="B6026" i="20"/>
  <c r="G6025" i="20"/>
  <c r="B6025" i="20"/>
  <c r="G6024" i="20"/>
  <c r="B6024" i="20"/>
  <c r="G6023" i="20"/>
  <c r="B6023" i="20"/>
  <c r="G6022" i="20"/>
  <c r="B6022" i="20"/>
  <c r="G6021" i="20"/>
  <c r="B6021" i="20"/>
  <c r="G6020" i="20"/>
  <c r="B6020" i="20"/>
  <c r="G6019" i="20"/>
  <c r="B6019" i="20"/>
  <c r="G6018" i="20"/>
  <c r="B6018" i="20"/>
  <c r="G6017" i="20"/>
  <c r="B6017" i="20"/>
  <c r="G6016" i="20"/>
  <c r="B6016" i="20"/>
  <c r="G6015" i="20"/>
  <c r="B6015" i="20"/>
  <c r="G6014" i="20"/>
  <c r="B6014" i="20"/>
  <c r="G6013" i="20"/>
  <c r="B6013" i="20"/>
  <c r="G6012" i="20"/>
  <c r="B6012" i="20"/>
  <c r="G6011" i="20"/>
  <c r="B6011" i="20"/>
  <c r="G6010" i="20"/>
  <c r="B6010" i="20"/>
  <c r="G6009" i="20"/>
  <c r="B6009" i="20"/>
  <c r="G6008" i="20"/>
  <c r="B6008" i="20"/>
  <c r="G6007" i="20"/>
  <c r="B6007" i="20"/>
  <c r="G6006" i="20"/>
  <c r="B6006" i="20"/>
  <c r="G6005" i="20"/>
  <c r="B6005" i="20"/>
  <c r="G6004" i="20"/>
  <c r="B6004" i="20"/>
  <c r="G6003" i="20"/>
  <c r="B6003" i="20"/>
  <c r="G6002" i="20"/>
  <c r="B6002" i="20"/>
  <c r="G6001" i="20"/>
  <c r="B6001" i="20"/>
  <c r="G6000" i="20"/>
  <c r="B6000" i="20"/>
  <c r="G5999" i="20"/>
  <c r="B5999" i="20"/>
  <c r="G5998" i="20"/>
  <c r="B5998" i="20"/>
  <c r="G5997" i="20"/>
  <c r="B5997" i="20"/>
  <c r="G5996" i="20"/>
  <c r="B5996" i="20"/>
  <c r="G5995" i="20"/>
  <c r="B5995" i="20"/>
  <c r="G5994" i="20"/>
  <c r="B5994" i="20"/>
  <c r="G5993" i="20"/>
  <c r="B5993" i="20"/>
  <c r="G5992" i="20"/>
  <c r="B5992" i="20"/>
  <c r="G5991" i="20"/>
  <c r="B5991" i="20"/>
  <c r="G5990" i="20"/>
  <c r="B5990" i="20"/>
  <c r="G5989" i="20"/>
  <c r="B5989" i="20"/>
  <c r="G5988" i="20"/>
  <c r="B5988" i="20"/>
  <c r="G5987" i="20"/>
  <c r="B5987" i="20"/>
  <c r="G5986" i="20"/>
  <c r="B5986" i="20"/>
  <c r="G5985" i="20"/>
  <c r="B5985" i="20"/>
  <c r="G5984" i="20"/>
  <c r="B5984" i="20"/>
  <c r="G5983" i="20"/>
  <c r="B5983" i="20"/>
  <c r="G5982" i="20"/>
  <c r="B5982" i="20"/>
  <c r="G5981" i="20"/>
  <c r="B5981" i="20"/>
  <c r="G5980" i="20"/>
  <c r="B5980" i="20"/>
  <c r="G5979" i="20"/>
  <c r="B5979" i="20"/>
  <c r="G5978" i="20"/>
  <c r="B5978" i="20"/>
  <c r="G5977" i="20"/>
  <c r="B5977" i="20"/>
  <c r="G5976" i="20"/>
  <c r="B5976" i="20"/>
  <c r="G5975" i="20"/>
  <c r="B5975" i="20"/>
  <c r="G5974" i="20"/>
  <c r="B5974" i="20"/>
  <c r="G5973" i="20"/>
  <c r="B5973" i="20"/>
  <c r="G5972" i="20"/>
  <c r="B5972" i="20"/>
  <c r="G5971" i="20"/>
  <c r="B5971" i="20"/>
  <c r="G5970" i="20"/>
  <c r="B5970" i="20"/>
  <c r="G5969" i="20"/>
  <c r="B5969" i="20"/>
  <c r="G5968" i="20"/>
  <c r="B5968" i="20"/>
  <c r="G5967" i="20"/>
  <c r="B5967" i="20"/>
  <c r="G5966" i="20"/>
  <c r="B5966" i="20"/>
  <c r="G5965" i="20"/>
  <c r="B5965" i="20"/>
  <c r="G5964" i="20"/>
  <c r="B5964" i="20"/>
  <c r="G5963" i="20"/>
  <c r="B5963" i="20"/>
  <c r="G5962" i="20"/>
  <c r="B5962" i="20"/>
  <c r="G5961" i="20"/>
  <c r="B5961" i="20"/>
  <c r="G5960" i="20"/>
  <c r="B5960" i="20"/>
  <c r="G5959" i="20"/>
  <c r="B5959" i="20"/>
  <c r="G5958" i="20"/>
  <c r="B5958" i="20"/>
  <c r="G5957" i="20"/>
  <c r="B5957" i="20"/>
  <c r="G5956" i="20"/>
  <c r="B5956" i="20"/>
  <c r="G5955" i="20"/>
  <c r="B5955" i="20"/>
  <c r="G5954" i="20"/>
  <c r="B5954" i="20"/>
  <c r="G5953" i="20"/>
  <c r="B5953" i="20"/>
  <c r="G5952" i="20"/>
  <c r="B5952" i="20"/>
  <c r="G5951" i="20"/>
  <c r="B5951" i="20"/>
  <c r="G5950" i="20"/>
  <c r="B5950" i="20"/>
  <c r="G5949" i="20"/>
  <c r="B5949" i="20"/>
  <c r="G5948" i="20"/>
  <c r="B5948" i="20"/>
  <c r="G5947" i="20"/>
  <c r="B5947" i="20"/>
  <c r="G5946" i="20"/>
  <c r="B5946" i="20"/>
  <c r="G5945" i="20"/>
  <c r="B5945" i="20"/>
  <c r="G5944" i="20"/>
  <c r="B5944" i="20"/>
  <c r="G5943" i="20"/>
  <c r="B5943" i="20"/>
  <c r="G5942" i="20"/>
  <c r="B5942" i="20"/>
  <c r="G5941" i="20"/>
  <c r="B5941" i="20"/>
  <c r="G5940" i="20"/>
  <c r="B5940" i="20"/>
  <c r="G5939" i="20"/>
  <c r="B5939" i="20"/>
  <c r="G5938" i="20"/>
  <c r="B5938" i="20"/>
  <c r="G5937" i="20"/>
  <c r="B5937" i="20"/>
  <c r="G5936" i="20"/>
  <c r="B5936" i="20"/>
  <c r="G5935" i="20"/>
  <c r="B5935" i="20"/>
  <c r="G5934" i="20"/>
  <c r="B5934" i="20"/>
  <c r="G5933" i="20"/>
  <c r="B5933" i="20"/>
  <c r="G5932" i="20"/>
  <c r="B5932" i="20"/>
  <c r="G5931" i="20"/>
  <c r="B5931" i="20"/>
  <c r="G5930" i="20"/>
  <c r="B5930" i="20"/>
  <c r="G5929" i="20"/>
  <c r="B5929" i="20"/>
  <c r="G5928" i="20"/>
  <c r="B5928" i="20"/>
  <c r="G5927" i="20"/>
  <c r="B5927" i="20"/>
  <c r="G5926" i="20"/>
  <c r="B5926" i="20"/>
  <c r="G5925" i="20"/>
  <c r="B5925" i="20"/>
  <c r="G5924" i="20"/>
  <c r="B5924" i="20"/>
  <c r="G5923" i="20"/>
  <c r="B5923" i="20"/>
  <c r="G5922" i="20"/>
  <c r="B5922" i="20"/>
  <c r="G5921" i="20"/>
  <c r="B5921" i="20"/>
  <c r="G5920" i="20"/>
  <c r="B5920" i="20"/>
  <c r="G5919" i="20"/>
  <c r="B5919" i="20"/>
  <c r="G5918" i="20"/>
  <c r="B5918" i="20"/>
  <c r="G5917" i="20"/>
  <c r="B5917" i="20"/>
  <c r="G5916" i="20"/>
  <c r="B5916" i="20"/>
  <c r="G5915" i="20"/>
  <c r="B5915" i="20"/>
  <c r="G5914" i="20"/>
  <c r="B5914" i="20"/>
  <c r="G5913" i="20"/>
  <c r="B5913" i="20"/>
  <c r="G5912" i="20"/>
  <c r="B5912" i="20"/>
  <c r="G5911" i="20"/>
  <c r="B5911" i="20"/>
  <c r="G5910" i="20"/>
  <c r="B5910" i="20"/>
  <c r="G5909" i="20"/>
  <c r="B5909" i="20"/>
  <c r="G5908" i="20"/>
  <c r="B5908" i="20"/>
  <c r="G5907" i="20"/>
  <c r="B5907" i="20"/>
  <c r="G5906" i="20"/>
  <c r="B5906" i="20"/>
  <c r="G5905" i="20"/>
  <c r="B5905" i="20"/>
  <c r="G5904" i="20"/>
  <c r="B5904" i="20"/>
  <c r="G5903" i="20"/>
  <c r="B5903" i="20"/>
  <c r="G5902" i="20"/>
  <c r="B5902" i="20"/>
  <c r="G5901" i="20"/>
  <c r="B5901" i="20"/>
  <c r="G5900" i="20"/>
  <c r="B5900" i="20"/>
  <c r="G5899" i="20"/>
  <c r="B5899" i="20"/>
  <c r="G5898" i="20"/>
  <c r="B5898" i="20"/>
  <c r="G5897" i="20"/>
  <c r="B5897" i="20"/>
  <c r="G5896" i="20"/>
  <c r="B5896" i="20"/>
  <c r="G5895" i="20"/>
  <c r="B5895" i="20"/>
  <c r="G5894" i="20"/>
  <c r="B5894" i="20"/>
  <c r="G5893" i="20"/>
  <c r="B5893" i="20"/>
  <c r="G5892" i="20"/>
  <c r="B5892" i="20"/>
  <c r="G5891" i="20"/>
  <c r="B5891" i="20"/>
  <c r="G5890" i="20"/>
  <c r="B5890" i="20"/>
  <c r="G5889" i="20"/>
  <c r="B5889" i="20"/>
  <c r="G5888" i="20"/>
  <c r="B5888" i="20"/>
  <c r="G5887" i="20"/>
  <c r="B5887" i="20"/>
  <c r="G5886" i="20"/>
  <c r="B5886" i="20"/>
  <c r="G5885" i="20"/>
  <c r="B5885" i="20"/>
  <c r="G5884" i="20"/>
  <c r="B5884" i="20"/>
  <c r="G5883" i="20"/>
  <c r="B5883" i="20"/>
  <c r="G5882" i="20"/>
  <c r="B5882" i="20"/>
  <c r="G5881" i="20"/>
  <c r="B5881" i="20"/>
  <c r="G5880" i="20"/>
  <c r="B5880" i="20"/>
  <c r="G5879" i="20"/>
  <c r="B5879" i="20"/>
  <c r="G5878" i="20"/>
  <c r="B5878" i="20"/>
  <c r="G5877" i="20"/>
  <c r="B5877" i="20"/>
  <c r="G5876" i="20"/>
  <c r="B5876" i="20"/>
  <c r="G5875" i="20"/>
  <c r="B5875" i="20"/>
  <c r="G5874" i="20"/>
  <c r="B5874" i="20"/>
  <c r="G5873" i="20"/>
  <c r="B5873" i="20"/>
  <c r="G5872" i="20"/>
  <c r="B5872" i="20"/>
  <c r="G5871" i="20"/>
  <c r="B5871" i="20"/>
  <c r="G5870" i="20"/>
  <c r="B5870" i="20"/>
  <c r="G5869" i="20"/>
  <c r="B5869" i="20"/>
  <c r="G5868" i="20"/>
  <c r="B5868" i="20"/>
  <c r="G5867" i="20"/>
  <c r="B5867" i="20"/>
  <c r="G5866" i="20"/>
  <c r="B5866" i="20"/>
  <c r="G5865" i="20"/>
  <c r="B5865" i="20"/>
  <c r="G5864" i="20"/>
  <c r="B5864" i="20"/>
  <c r="G5863" i="20"/>
  <c r="B5863" i="20"/>
  <c r="G5862" i="20"/>
  <c r="B5862" i="20"/>
  <c r="G5861" i="20"/>
  <c r="B5861" i="20"/>
  <c r="G5860" i="20"/>
  <c r="B5860" i="20"/>
  <c r="G5859" i="20"/>
  <c r="B5859" i="20"/>
  <c r="G5858" i="20"/>
  <c r="B5858" i="20"/>
  <c r="G5857" i="20"/>
  <c r="B5857" i="20"/>
  <c r="G5856" i="20"/>
  <c r="B5856" i="20"/>
  <c r="G5855" i="20"/>
  <c r="B5855" i="20"/>
  <c r="G5854" i="20"/>
  <c r="B5854" i="20"/>
  <c r="G5853" i="20"/>
  <c r="B5853" i="20"/>
  <c r="G5852" i="20"/>
  <c r="B5852" i="20"/>
  <c r="G5851" i="20"/>
  <c r="B5851" i="20"/>
  <c r="G5850" i="20"/>
  <c r="B5850" i="20"/>
  <c r="G5849" i="20"/>
  <c r="B5849" i="20"/>
  <c r="G5848" i="20"/>
  <c r="B5848" i="20"/>
  <c r="G5847" i="20"/>
  <c r="B5847" i="20"/>
  <c r="G5846" i="20"/>
  <c r="B5846" i="20"/>
  <c r="G5845" i="20"/>
  <c r="B5845" i="20"/>
  <c r="G5844" i="20"/>
  <c r="B5844" i="20"/>
  <c r="G5843" i="20"/>
  <c r="B5843" i="20"/>
  <c r="G5842" i="20"/>
  <c r="B5842" i="20"/>
  <c r="G5841" i="20"/>
  <c r="B5841" i="20"/>
  <c r="G5840" i="20"/>
  <c r="B5840" i="20"/>
  <c r="G5839" i="20"/>
  <c r="B5839" i="20"/>
  <c r="G5838" i="20"/>
  <c r="B5838" i="20"/>
  <c r="G5837" i="20"/>
  <c r="B5837" i="20"/>
  <c r="G5836" i="20"/>
  <c r="B5836" i="20"/>
  <c r="G5835" i="20"/>
  <c r="B5835" i="20"/>
  <c r="G5834" i="20"/>
  <c r="B5834" i="20"/>
  <c r="G5833" i="20"/>
  <c r="B5833" i="20"/>
  <c r="G5832" i="20"/>
  <c r="B5832" i="20"/>
  <c r="G5831" i="20"/>
  <c r="B5831" i="20"/>
  <c r="G5830" i="20"/>
  <c r="B5830" i="20"/>
  <c r="G5829" i="20"/>
  <c r="B5829" i="20"/>
  <c r="G5828" i="20"/>
  <c r="B5828" i="20"/>
  <c r="G5827" i="20"/>
  <c r="B5827" i="20"/>
  <c r="G5826" i="20"/>
  <c r="B5826" i="20"/>
  <c r="G5825" i="20"/>
  <c r="B5825" i="20"/>
  <c r="G5824" i="20"/>
  <c r="B5824" i="20"/>
  <c r="G5823" i="20"/>
  <c r="B5823" i="20"/>
  <c r="G5822" i="20"/>
  <c r="B5822" i="20"/>
  <c r="G5821" i="20"/>
  <c r="B5821" i="20"/>
  <c r="G5820" i="20"/>
  <c r="B5820" i="20"/>
  <c r="G5819" i="20"/>
  <c r="B5819" i="20"/>
  <c r="G5818" i="20"/>
  <c r="B5818" i="20"/>
  <c r="G5817" i="20"/>
  <c r="B5817" i="20"/>
  <c r="G5816" i="20"/>
  <c r="B5816" i="20"/>
  <c r="G5815" i="20"/>
  <c r="B5815" i="20"/>
  <c r="G5814" i="20"/>
  <c r="B5814" i="20"/>
  <c r="G5813" i="20"/>
  <c r="B5813" i="20"/>
  <c r="G5812" i="20"/>
  <c r="B5812" i="20"/>
  <c r="G5811" i="20"/>
  <c r="B5811" i="20"/>
  <c r="G5810" i="20"/>
  <c r="B5810" i="20"/>
  <c r="G5809" i="20"/>
  <c r="B5809" i="20"/>
  <c r="G5808" i="20"/>
  <c r="B5808" i="20"/>
  <c r="G5807" i="20"/>
  <c r="B5807" i="20"/>
  <c r="G5806" i="20"/>
  <c r="B5806" i="20"/>
  <c r="G5805" i="20"/>
  <c r="B5805" i="20"/>
  <c r="G5804" i="20"/>
  <c r="B5804" i="20"/>
  <c r="G5803" i="20"/>
  <c r="B5803" i="20"/>
  <c r="G5802" i="20"/>
  <c r="B5802" i="20"/>
  <c r="G5801" i="20"/>
  <c r="B5801" i="20"/>
  <c r="G5800" i="20"/>
  <c r="B5800" i="20"/>
  <c r="G5799" i="20"/>
  <c r="B5799" i="20"/>
  <c r="G5798" i="20"/>
  <c r="B5798" i="20"/>
  <c r="G5797" i="20"/>
  <c r="B5797" i="20"/>
  <c r="G5796" i="20"/>
  <c r="B5796" i="20"/>
  <c r="G5795" i="20"/>
  <c r="B5795" i="20"/>
  <c r="G5794" i="20"/>
  <c r="B5794" i="20"/>
  <c r="G5793" i="20"/>
  <c r="B5793" i="20"/>
  <c r="G5792" i="20"/>
  <c r="B5792" i="20"/>
  <c r="G5791" i="20"/>
  <c r="B5791" i="20"/>
  <c r="G5790" i="20"/>
  <c r="B5790" i="20"/>
  <c r="G5789" i="20"/>
  <c r="B5789" i="20"/>
  <c r="G5788" i="20"/>
  <c r="B5788" i="20"/>
  <c r="G5787" i="20"/>
  <c r="B5787" i="20"/>
  <c r="G5786" i="20"/>
  <c r="B5786" i="20"/>
  <c r="G5785" i="20"/>
  <c r="B5785" i="20"/>
  <c r="G5784" i="20"/>
  <c r="B5784" i="20"/>
  <c r="G5783" i="20"/>
  <c r="B5783" i="20"/>
  <c r="G5782" i="20"/>
  <c r="B5782" i="20"/>
  <c r="G5781" i="20"/>
  <c r="B5781" i="20"/>
  <c r="G5780" i="20"/>
  <c r="B5780" i="20"/>
  <c r="G5779" i="20"/>
  <c r="B5779" i="20"/>
  <c r="G5778" i="20"/>
  <c r="B5778" i="20"/>
  <c r="G5777" i="20"/>
  <c r="B5777" i="20"/>
  <c r="G5776" i="20"/>
  <c r="B5776" i="20"/>
  <c r="G5775" i="20"/>
  <c r="B5775" i="20"/>
  <c r="G5774" i="20"/>
  <c r="B5774" i="20"/>
  <c r="G5773" i="20"/>
  <c r="B5773" i="20"/>
  <c r="G5772" i="20"/>
  <c r="B5772" i="20"/>
  <c r="G5771" i="20"/>
  <c r="B5771" i="20"/>
  <c r="G5770" i="20"/>
  <c r="B5770" i="20"/>
  <c r="G5769" i="20"/>
  <c r="B5769" i="20"/>
  <c r="G5768" i="20"/>
  <c r="B5768" i="20"/>
  <c r="G5767" i="20"/>
  <c r="B5767" i="20"/>
  <c r="G5766" i="20"/>
  <c r="B5766" i="20"/>
  <c r="G5765" i="20"/>
  <c r="B5765" i="20"/>
  <c r="G5764" i="20"/>
  <c r="B5764" i="20"/>
  <c r="G5763" i="20"/>
  <c r="B5763" i="20"/>
  <c r="G5762" i="20"/>
  <c r="B5762" i="20"/>
  <c r="G5761" i="20"/>
  <c r="B5761" i="20"/>
  <c r="G5760" i="20"/>
  <c r="B5760" i="20"/>
  <c r="G5759" i="20"/>
  <c r="B5759" i="20"/>
  <c r="G5758" i="20"/>
  <c r="B5758" i="20"/>
  <c r="G5757" i="20"/>
  <c r="B5757" i="20"/>
  <c r="G5756" i="20"/>
  <c r="B5756" i="20"/>
  <c r="G5755" i="20"/>
  <c r="B5755" i="20"/>
  <c r="G5754" i="20"/>
  <c r="B5754" i="20"/>
  <c r="G5753" i="20"/>
  <c r="B5753" i="20"/>
  <c r="G5752" i="20"/>
  <c r="B5752" i="20"/>
  <c r="G5751" i="20"/>
  <c r="B5751" i="20"/>
  <c r="G5750" i="20"/>
  <c r="B5750" i="20"/>
  <c r="G5749" i="20"/>
  <c r="B5749" i="20"/>
  <c r="G5748" i="20"/>
  <c r="B5748" i="20"/>
  <c r="G5747" i="20"/>
  <c r="B5747" i="20"/>
  <c r="G5746" i="20"/>
  <c r="B5746" i="20"/>
  <c r="G5745" i="20"/>
  <c r="B5745" i="20"/>
  <c r="G5744" i="20"/>
  <c r="B5744" i="20"/>
  <c r="G5743" i="20"/>
  <c r="B5743" i="20"/>
  <c r="G5742" i="20"/>
  <c r="B5742" i="20"/>
  <c r="G5741" i="20"/>
  <c r="B5741" i="20"/>
  <c r="G5740" i="20"/>
  <c r="B5740" i="20"/>
  <c r="G5739" i="20"/>
  <c r="B5739" i="20"/>
  <c r="G5738" i="20"/>
  <c r="B5738" i="20"/>
  <c r="G5737" i="20"/>
  <c r="B5737" i="20"/>
  <c r="G5736" i="20"/>
  <c r="B5736" i="20"/>
  <c r="G5735" i="20"/>
  <c r="B5735" i="20"/>
  <c r="G5734" i="20"/>
  <c r="B5734" i="20"/>
  <c r="G5733" i="20"/>
  <c r="B5733" i="20"/>
  <c r="G5732" i="20"/>
  <c r="B5732" i="20"/>
  <c r="G5731" i="20"/>
  <c r="B5731" i="20"/>
  <c r="G5730" i="20"/>
  <c r="B5730" i="20"/>
  <c r="G5729" i="20"/>
  <c r="B5729" i="20"/>
  <c r="G5728" i="20"/>
  <c r="B5728" i="20"/>
  <c r="G5727" i="20"/>
  <c r="B5727" i="20"/>
  <c r="G5726" i="20"/>
  <c r="B5726" i="20"/>
  <c r="G5725" i="20"/>
  <c r="B5725" i="20"/>
  <c r="G5724" i="20"/>
  <c r="B5724" i="20"/>
  <c r="G5723" i="20"/>
  <c r="B5723" i="20"/>
  <c r="G5722" i="20"/>
  <c r="B5722" i="20"/>
  <c r="G5721" i="20"/>
  <c r="B5721" i="20"/>
  <c r="G5720" i="20"/>
  <c r="B5720" i="20"/>
  <c r="G5719" i="20"/>
  <c r="B5719" i="20"/>
  <c r="G5718" i="20"/>
  <c r="B5718" i="20"/>
  <c r="G5717" i="20"/>
  <c r="B5717" i="20"/>
  <c r="G5716" i="20"/>
  <c r="B5716" i="20"/>
  <c r="G5715" i="20"/>
  <c r="B5715" i="20"/>
  <c r="G5714" i="20"/>
  <c r="B5714" i="20"/>
  <c r="G5713" i="20"/>
  <c r="B5713" i="20"/>
  <c r="G5712" i="20"/>
  <c r="B5712" i="20"/>
  <c r="G5711" i="20"/>
  <c r="B5711" i="20"/>
  <c r="G5710" i="20"/>
  <c r="B5710" i="20"/>
  <c r="G5709" i="20"/>
  <c r="B5709" i="20"/>
  <c r="G5708" i="20"/>
  <c r="B5708" i="20"/>
  <c r="G5707" i="20"/>
  <c r="B5707" i="20"/>
  <c r="G5706" i="20"/>
  <c r="B5706" i="20"/>
  <c r="G5705" i="20"/>
  <c r="B5705" i="20"/>
  <c r="G5704" i="20"/>
  <c r="B5704" i="20"/>
  <c r="G5703" i="20"/>
  <c r="B5703" i="20"/>
  <c r="G5702" i="20"/>
  <c r="B5702" i="20"/>
  <c r="G5701" i="20"/>
  <c r="B5701" i="20"/>
  <c r="G5700" i="20"/>
  <c r="B5700" i="20"/>
  <c r="G5699" i="20"/>
  <c r="B5699" i="20"/>
  <c r="G5698" i="20"/>
  <c r="B5698" i="20"/>
  <c r="G5697" i="20"/>
  <c r="B5697" i="20"/>
  <c r="G5696" i="20"/>
  <c r="B5696" i="20"/>
  <c r="G5695" i="20"/>
  <c r="B5695" i="20"/>
  <c r="G5694" i="20"/>
  <c r="B5694" i="20"/>
  <c r="G5693" i="20"/>
  <c r="B5693" i="20"/>
  <c r="G5692" i="20"/>
  <c r="B5692" i="20"/>
  <c r="G5691" i="20"/>
  <c r="B5691" i="20"/>
  <c r="G5690" i="20"/>
  <c r="B5690" i="20"/>
  <c r="G5689" i="20"/>
  <c r="B5689" i="20"/>
  <c r="G5688" i="20"/>
  <c r="B5688" i="20"/>
  <c r="G5687" i="20"/>
  <c r="B5687" i="20"/>
  <c r="G5686" i="20"/>
  <c r="B5686" i="20"/>
  <c r="G5685" i="20"/>
  <c r="B5685" i="20"/>
  <c r="G5684" i="20"/>
  <c r="B5684" i="20"/>
  <c r="G5683" i="20"/>
  <c r="B5683" i="20"/>
  <c r="G5682" i="20"/>
  <c r="B5682" i="20"/>
  <c r="G5681" i="20"/>
  <c r="B5681" i="20"/>
  <c r="G5680" i="20"/>
  <c r="B5680" i="20"/>
  <c r="G5679" i="20"/>
  <c r="B5679" i="20"/>
  <c r="G5678" i="20"/>
  <c r="B5678" i="20"/>
  <c r="G5677" i="20"/>
  <c r="B5677" i="20"/>
  <c r="G5676" i="20"/>
  <c r="B5676" i="20"/>
  <c r="G5675" i="20"/>
  <c r="B5675" i="20"/>
  <c r="G5674" i="20"/>
  <c r="B5674" i="20"/>
  <c r="G5673" i="20"/>
  <c r="B5673" i="20"/>
  <c r="G5672" i="20"/>
  <c r="B5672" i="20"/>
  <c r="G5671" i="20"/>
  <c r="B5671" i="20"/>
  <c r="G5670" i="20"/>
  <c r="B5670" i="20"/>
  <c r="G5669" i="20"/>
  <c r="B5669" i="20"/>
  <c r="G5668" i="20"/>
  <c r="B5668" i="20"/>
  <c r="G5667" i="20"/>
  <c r="B5667" i="20"/>
  <c r="G5666" i="20"/>
  <c r="B5666" i="20"/>
  <c r="G5665" i="20"/>
  <c r="B5665" i="20"/>
  <c r="G5664" i="20"/>
  <c r="B5664" i="20"/>
  <c r="G5663" i="20"/>
  <c r="B5663" i="20"/>
  <c r="G5662" i="20"/>
  <c r="B5662" i="20"/>
  <c r="G5661" i="20"/>
  <c r="B5661" i="20"/>
  <c r="G5660" i="20"/>
  <c r="B5660" i="20"/>
  <c r="G5659" i="20"/>
  <c r="B5659" i="20"/>
  <c r="G5658" i="20"/>
  <c r="B5658" i="20"/>
  <c r="G5657" i="20"/>
  <c r="B5657" i="20"/>
  <c r="G5656" i="20"/>
  <c r="B5656" i="20"/>
  <c r="G5655" i="20"/>
  <c r="B5655" i="20"/>
  <c r="G5654" i="20"/>
  <c r="B5654" i="20"/>
  <c r="G5653" i="20"/>
  <c r="B5653" i="20"/>
  <c r="G5652" i="20"/>
  <c r="B5652" i="20"/>
  <c r="G5651" i="20"/>
  <c r="B5651" i="20"/>
  <c r="G5650" i="20"/>
  <c r="B5650" i="20"/>
  <c r="G5649" i="20"/>
  <c r="B5649" i="20"/>
  <c r="G5648" i="20"/>
  <c r="B5648" i="20"/>
  <c r="G5647" i="20"/>
  <c r="B5647" i="20"/>
  <c r="G5646" i="20"/>
  <c r="B5646" i="20"/>
  <c r="G5645" i="20"/>
  <c r="B5645" i="20"/>
  <c r="G5644" i="20"/>
  <c r="B5644" i="20"/>
  <c r="G5643" i="20"/>
  <c r="B5643" i="20"/>
  <c r="G5642" i="20"/>
  <c r="B5642" i="20"/>
  <c r="G5641" i="20"/>
  <c r="B5641" i="20"/>
  <c r="G5640" i="20"/>
  <c r="B5640" i="20"/>
  <c r="G5639" i="20"/>
  <c r="B5639" i="20"/>
  <c r="G5638" i="20"/>
  <c r="B5638" i="20"/>
  <c r="G5637" i="20"/>
  <c r="B5637" i="20"/>
  <c r="G5636" i="20"/>
  <c r="B5636" i="20"/>
  <c r="G5635" i="20"/>
  <c r="B5635" i="20"/>
  <c r="G5634" i="20"/>
  <c r="B5634" i="20"/>
  <c r="G5633" i="20"/>
  <c r="B5633" i="20"/>
  <c r="G5632" i="20"/>
  <c r="B5632" i="20"/>
  <c r="G5631" i="20"/>
  <c r="B5631" i="20"/>
  <c r="G5630" i="20"/>
  <c r="B5630" i="20"/>
  <c r="G5629" i="20"/>
  <c r="B5629" i="20"/>
  <c r="G5628" i="20"/>
  <c r="B5628" i="20"/>
  <c r="G5627" i="20"/>
  <c r="B5627" i="20"/>
  <c r="G5626" i="20"/>
  <c r="B5626" i="20"/>
  <c r="G5625" i="20"/>
  <c r="B5625" i="20"/>
  <c r="G5624" i="20"/>
  <c r="B5624" i="20"/>
  <c r="G5623" i="20"/>
  <c r="B5623" i="20"/>
  <c r="G5622" i="20"/>
  <c r="B5622" i="20"/>
  <c r="G5621" i="20"/>
  <c r="B5621" i="20"/>
  <c r="G5620" i="20"/>
  <c r="B5620" i="20"/>
  <c r="G5619" i="20"/>
  <c r="B5619" i="20"/>
  <c r="G5618" i="20"/>
  <c r="B5618" i="20"/>
  <c r="G5617" i="20"/>
  <c r="B5617" i="20"/>
  <c r="G5616" i="20"/>
  <c r="B5616" i="20"/>
  <c r="G5615" i="20"/>
  <c r="B5615" i="20"/>
  <c r="G5614" i="20"/>
  <c r="B5614" i="20"/>
  <c r="G5613" i="20"/>
  <c r="B5613" i="20"/>
  <c r="G5612" i="20"/>
  <c r="B5612" i="20"/>
  <c r="G5611" i="20"/>
  <c r="B5611" i="20"/>
  <c r="G5610" i="20"/>
  <c r="B5610" i="20"/>
  <c r="G5609" i="20"/>
  <c r="B5609" i="20"/>
  <c r="G5608" i="20"/>
  <c r="B5608" i="20"/>
  <c r="G5607" i="20"/>
  <c r="B5607" i="20"/>
  <c r="G5606" i="20"/>
  <c r="B5606" i="20"/>
  <c r="G5605" i="20"/>
  <c r="B5605" i="20"/>
  <c r="G5604" i="20"/>
  <c r="B5604" i="20"/>
  <c r="G5603" i="20"/>
  <c r="B5603" i="20"/>
  <c r="G5602" i="20"/>
  <c r="B5602" i="20"/>
  <c r="G5601" i="20"/>
  <c r="B5601" i="20"/>
  <c r="G5600" i="20"/>
  <c r="B5600" i="20"/>
  <c r="G5599" i="20"/>
  <c r="B5599" i="20"/>
  <c r="G5598" i="20"/>
  <c r="B5598" i="20"/>
  <c r="G5597" i="20"/>
  <c r="B5597" i="20"/>
  <c r="G5596" i="20"/>
  <c r="B5596" i="20"/>
  <c r="G5595" i="20"/>
  <c r="B5595" i="20"/>
  <c r="G5594" i="20"/>
  <c r="B5594" i="20"/>
  <c r="G5593" i="20"/>
  <c r="B5593" i="20"/>
  <c r="G5592" i="20"/>
  <c r="B5592" i="20"/>
  <c r="G5591" i="20"/>
  <c r="B5591" i="20"/>
  <c r="G5590" i="20"/>
  <c r="B5590" i="20"/>
  <c r="G5589" i="20"/>
  <c r="B5589" i="20"/>
  <c r="G5588" i="20"/>
  <c r="B5588" i="20"/>
  <c r="G5587" i="20"/>
  <c r="B5587" i="20"/>
  <c r="G5586" i="20"/>
  <c r="B5586" i="20"/>
  <c r="G5585" i="20"/>
  <c r="B5585" i="20"/>
  <c r="G5584" i="20"/>
  <c r="B5584" i="20"/>
  <c r="G5583" i="20"/>
  <c r="B5583" i="20"/>
  <c r="G5582" i="20"/>
  <c r="B5582" i="20"/>
  <c r="G5581" i="20"/>
  <c r="B5581" i="20"/>
  <c r="G5580" i="20"/>
  <c r="B5580" i="20"/>
  <c r="G5579" i="20"/>
  <c r="B5579" i="20"/>
  <c r="G5578" i="20"/>
  <c r="B5578" i="20"/>
  <c r="G5577" i="20"/>
  <c r="B5577" i="20"/>
  <c r="G5576" i="20"/>
  <c r="B5576" i="20"/>
  <c r="G5575" i="20"/>
  <c r="B5575" i="20"/>
  <c r="G5574" i="20"/>
  <c r="B5574" i="20"/>
  <c r="G5573" i="20"/>
  <c r="B5573" i="20"/>
  <c r="G5572" i="20"/>
  <c r="B5572" i="20"/>
  <c r="G5571" i="20"/>
  <c r="B5571" i="20"/>
  <c r="G5570" i="20"/>
  <c r="B5570" i="20"/>
  <c r="G5569" i="20"/>
  <c r="B5569" i="20"/>
  <c r="G5568" i="20"/>
  <c r="B5568" i="20"/>
  <c r="G5567" i="20"/>
  <c r="B5567" i="20"/>
  <c r="G5566" i="20"/>
  <c r="B5566" i="20"/>
  <c r="G5565" i="20"/>
  <c r="B5565" i="20"/>
  <c r="G5564" i="20"/>
  <c r="B5564" i="20"/>
  <c r="G5563" i="20"/>
  <c r="B5563" i="20"/>
  <c r="G5562" i="20"/>
  <c r="B5562" i="20"/>
  <c r="G5561" i="20"/>
  <c r="B5561" i="20"/>
  <c r="G5560" i="20"/>
  <c r="B5560" i="20"/>
  <c r="G5559" i="20"/>
  <c r="B5559" i="20"/>
  <c r="G5558" i="20"/>
  <c r="B5558" i="20"/>
  <c r="G5557" i="20"/>
  <c r="B5557" i="20"/>
  <c r="G5556" i="20"/>
  <c r="B5556" i="20"/>
  <c r="G5555" i="20"/>
  <c r="B5555" i="20"/>
  <c r="G5554" i="20"/>
  <c r="B5554" i="20"/>
  <c r="G5553" i="20"/>
  <c r="B5553" i="20"/>
  <c r="G5552" i="20"/>
  <c r="B5552" i="20"/>
  <c r="G5551" i="20"/>
  <c r="B5551" i="20"/>
  <c r="G5550" i="20"/>
  <c r="B5550" i="20"/>
  <c r="G5549" i="20"/>
  <c r="B5549" i="20"/>
  <c r="G5548" i="20"/>
  <c r="B5548" i="20"/>
  <c r="G5547" i="20"/>
  <c r="B5547" i="20"/>
  <c r="G5546" i="20"/>
  <c r="B5546" i="20"/>
  <c r="G5545" i="20"/>
  <c r="B5545" i="20"/>
  <c r="G5544" i="20"/>
  <c r="B5544" i="20"/>
  <c r="G5543" i="20"/>
  <c r="B5543" i="20"/>
  <c r="G5542" i="20"/>
  <c r="B5542" i="20"/>
  <c r="G5541" i="20"/>
  <c r="B5541" i="20"/>
  <c r="G5540" i="20"/>
  <c r="B5540" i="20"/>
  <c r="G5539" i="20"/>
  <c r="B5539" i="20"/>
  <c r="G5538" i="20"/>
  <c r="B5538" i="20"/>
  <c r="G5537" i="20"/>
  <c r="B5537" i="20"/>
  <c r="G5536" i="20"/>
  <c r="B5536" i="20"/>
  <c r="G5535" i="20"/>
  <c r="B5535" i="20"/>
  <c r="G5534" i="20"/>
  <c r="B5534" i="20"/>
  <c r="G5533" i="20"/>
  <c r="B5533" i="20"/>
  <c r="G5532" i="20"/>
  <c r="B5532" i="20"/>
  <c r="G5531" i="20"/>
  <c r="B5531" i="20"/>
  <c r="G5530" i="20"/>
  <c r="B5530" i="20"/>
  <c r="G5529" i="20"/>
  <c r="B5529" i="20"/>
  <c r="G5528" i="20"/>
  <c r="B5528" i="20"/>
  <c r="G5527" i="20"/>
  <c r="B5527" i="20"/>
  <c r="G5526" i="20"/>
  <c r="B5526" i="20"/>
  <c r="G5525" i="20"/>
  <c r="B5525" i="20"/>
  <c r="G5524" i="20"/>
  <c r="B5524" i="20"/>
  <c r="G5523" i="20"/>
  <c r="B5523" i="20"/>
  <c r="G5522" i="20"/>
  <c r="B5522" i="20"/>
  <c r="G5521" i="20"/>
  <c r="B5521" i="20"/>
  <c r="G5520" i="20"/>
  <c r="B5520" i="20"/>
  <c r="G5519" i="20"/>
  <c r="B5519" i="20"/>
  <c r="G5518" i="20"/>
  <c r="B5518" i="20"/>
  <c r="G5517" i="20"/>
  <c r="B5517" i="20"/>
  <c r="G5516" i="20"/>
  <c r="B5516" i="20"/>
  <c r="G5515" i="20"/>
  <c r="B5515" i="20"/>
  <c r="G5514" i="20"/>
  <c r="B5514" i="20"/>
  <c r="G5513" i="20"/>
  <c r="B5513" i="20"/>
  <c r="G5512" i="20"/>
  <c r="B5512" i="20"/>
  <c r="G5511" i="20"/>
  <c r="B5511" i="20"/>
  <c r="G5510" i="20"/>
  <c r="B5510" i="20"/>
  <c r="G5509" i="20"/>
  <c r="B5509" i="20"/>
  <c r="G5508" i="20"/>
  <c r="B5508" i="20"/>
  <c r="G5507" i="20"/>
  <c r="B5507" i="20"/>
  <c r="G5506" i="20"/>
  <c r="B5506" i="20"/>
  <c r="G5505" i="20"/>
  <c r="B5505" i="20"/>
  <c r="G5504" i="20"/>
  <c r="B5504" i="20"/>
  <c r="G5503" i="20"/>
  <c r="B5503" i="20"/>
  <c r="G5502" i="20"/>
  <c r="B5502" i="20"/>
  <c r="G5501" i="20"/>
  <c r="B5501" i="20"/>
  <c r="G5500" i="20"/>
  <c r="B5500" i="20"/>
  <c r="G5499" i="20"/>
  <c r="B5499" i="20"/>
  <c r="G5498" i="20"/>
  <c r="B5498" i="20"/>
  <c r="G5497" i="20"/>
  <c r="B5497" i="20"/>
  <c r="G5496" i="20"/>
  <c r="B5496" i="20"/>
  <c r="G5495" i="20"/>
  <c r="B5495" i="20"/>
  <c r="G5494" i="20"/>
  <c r="B5494" i="20"/>
  <c r="G5493" i="20"/>
  <c r="B5493" i="20"/>
  <c r="G5492" i="20"/>
  <c r="B5492" i="20"/>
  <c r="G5491" i="20"/>
  <c r="B5491" i="20"/>
  <c r="G5490" i="20"/>
  <c r="B5490" i="20"/>
  <c r="G5489" i="20"/>
  <c r="B5489" i="20"/>
  <c r="G5488" i="20"/>
  <c r="B5488" i="20"/>
  <c r="G5487" i="20"/>
  <c r="B5487" i="20"/>
  <c r="G5486" i="20"/>
  <c r="B5486" i="20"/>
  <c r="G5485" i="20"/>
  <c r="B5485" i="20"/>
  <c r="G5484" i="20"/>
  <c r="B5484" i="20"/>
  <c r="G5483" i="20"/>
  <c r="B5483" i="20"/>
  <c r="G5482" i="20"/>
  <c r="B5482" i="20"/>
  <c r="G5481" i="20"/>
  <c r="B5481" i="20"/>
  <c r="G5480" i="20"/>
  <c r="B5480" i="20"/>
  <c r="G5479" i="20"/>
  <c r="B5479" i="20"/>
  <c r="G5478" i="20"/>
  <c r="B5478" i="20"/>
  <c r="G5477" i="20"/>
  <c r="B5477" i="20"/>
  <c r="G5476" i="20"/>
  <c r="B5476" i="20"/>
  <c r="G5475" i="20"/>
  <c r="B5475" i="20"/>
  <c r="G5474" i="20"/>
  <c r="B5474" i="20"/>
  <c r="G5473" i="20"/>
  <c r="B5473" i="20"/>
  <c r="G5472" i="20"/>
  <c r="B5472" i="20"/>
  <c r="G5471" i="20"/>
  <c r="B5471" i="20"/>
  <c r="G5470" i="20"/>
  <c r="B5470" i="20"/>
  <c r="G5469" i="20"/>
  <c r="B5469" i="20"/>
  <c r="G5468" i="20"/>
  <c r="B5468" i="20"/>
  <c r="G5467" i="20"/>
  <c r="B5467" i="20"/>
  <c r="G5466" i="20"/>
  <c r="B5466" i="20"/>
  <c r="G5465" i="20"/>
  <c r="B5465" i="20"/>
  <c r="G5464" i="20"/>
  <c r="B5464" i="20"/>
  <c r="G5463" i="20"/>
  <c r="B5463" i="20"/>
  <c r="G5462" i="20"/>
  <c r="B5462" i="20"/>
  <c r="G5461" i="20"/>
  <c r="B5461" i="20"/>
  <c r="G5460" i="20"/>
  <c r="B5460" i="20"/>
  <c r="G5459" i="20"/>
  <c r="B5459" i="20"/>
  <c r="G5458" i="20"/>
  <c r="B5458" i="20"/>
  <c r="G5457" i="20"/>
  <c r="B5457" i="20"/>
  <c r="G5456" i="20"/>
  <c r="B5456" i="20"/>
  <c r="G5455" i="20"/>
  <c r="B5455" i="20"/>
  <c r="G5454" i="20"/>
  <c r="B5454" i="20"/>
  <c r="G5453" i="20"/>
  <c r="B5453" i="20"/>
  <c r="G5452" i="20"/>
  <c r="B5452" i="20"/>
  <c r="G5451" i="20"/>
  <c r="B5451" i="20"/>
  <c r="G5450" i="20"/>
  <c r="B5450" i="20"/>
  <c r="G5449" i="20"/>
  <c r="B5449" i="20"/>
  <c r="G5448" i="20"/>
  <c r="B5448" i="20"/>
  <c r="G5447" i="20"/>
  <c r="B5447" i="20"/>
  <c r="G5446" i="20"/>
  <c r="B5446" i="20"/>
  <c r="G5445" i="20"/>
  <c r="B5445" i="20"/>
  <c r="G5444" i="20"/>
  <c r="B5444" i="20"/>
  <c r="G5443" i="20"/>
  <c r="B5443" i="20"/>
  <c r="G5442" i="20"/>
  <c r="B5442" i="20"/>
  <c r="G5441" i="20"/>
  <c r="B5441" i="20"/>
  <c r="G5440" i="20"/>
  <c r="B5440" i="20"/>
  <c r="G5439" i="20"/>
  <c r="B5439" i="20"/>
  <c r="G5438" i="20"/>
  <c r="B5438" i="20"/>
  <c r="G5437" i="20"/>
  <c r="B5437" i="20"/>
  <c r="G5436" i="20"/>
  <c r="B5436" i="20"/>
  <c r="G5435" i="20"/>
  <c r="B5435" i="20"/>
  <c r="G5434" i="20"/>
  <c r="B5434" i="20"/>
  <c r="G5433" i="20"/>
  <c r="B5433" i="20"/>
  <c r="G5432" i="20"/>
  <c r="B5432" i="20"/>
  <c r="G5431" i="20"/>
  <c r="B5431" i="20"/>
  <c r="G5430" i="20"/>
  <c r="B5430" i="20"/>
  <c r="G5429" i="20"/>
  <c r="B5429" i="20"/>
  <c r="G5428" i="20"/>
  <c r="B5428" i="20"/>
  <c r="G5427" i="20"/>
  <c r="B5427" i="20"/>
  <c r="G5426" i="20"/>
  <c r="B5426" i="20"/>
  <c r="G5425" i="20"/>
  <c r="B5425" i="20"/>
  <c r="G5424" i="20"/>
  <c r="B5424" i="20"/>
  <c r="G5423" i="20"/>
  <c r="B5423" i="20"/>
  <c r="G5422" i="20"/>
  <c r="B5422" i="20"/>
  <c r="G5421" i="20"/>
  <c r="B5421" i="20"/>
  <c r="G5420" i="20"/>
  <c r="B5420" i="20"/>
  <c r="G5419" i="20"/>
  <c r="B5419" i="20"/>
  <c r="G5418" i="20"/>
  <c r="B5418" i="20"/>
  <c r="G5417" i="20"/>
  <c r="B5417" i="20"/>
  <c r="G5416" i="20"/>
  <c r="B5416" i="20"/>
  <c r="G5415" i="20"/>
  <c r="B5415" i="20"/>
  <c r="G5414" i="20"/>
  <c r="B5414" i="20"/>
  <c r="G5413" i="20"/>
  <c r="B5413" i="20"/>
  <c r="G5412" i="20"/>
  <c r="B5412" i="20"/>
  <c r="G5411" i="20"/>
  <c r="B5411" i="20"/>
  <c r="G5410" i="20"/>
  <c r="B5410" i="20"/>
  <c r="G5409" i="20"/>
  <c r="B5409" i="20"/>
  <c r="G5408" i="20"/>
  <c r="B5408" i="20"/>
  <c r="G5407" i="20"/>
  <c r="B5407" i="20"/>
  <c r="G5406" i="20"/>
  <c r="B5406" i="20"/>
  <c r="G5405" i="20"/>
  <c r="B5405" i="20"/>
  <c r="G5404" i="20"/>
  <c r="B5404" i="20"/>
  <c r="G5403" i="20"/>
  <c r="B5403" i="20"/>
  <c r="G5402" i="20"/>
  <c r="B5402" i="20"/>
  <c r="G5401" i="20"/>
  <c r="B5401" i="20"/>
  <c r="G5400" i="20"/>
  <c r="B5400" i="20"/>
  <c r="G5399" i="20"/>
  <c r="B5399" i="20"/>
  <c r="G5398" i="20"/>
  <c r="B5398" i="20"/>
  <c r="G5397" i="20"/>
  <c r="B5397" i="20"/>
  <c r="G5396" i="20"/>
  <c r="B5396" i="20"/>
  <c r="G5395" i="20"/>
  <c r="B5395" i="20"/>
  <c r="G5394" i="20"/>
  <c r="B5394" i="20"/>
  <c r="G5393" i="20"/>
  <c r="B5393" i="20"/>
  <c r="G5392" i="20"/>
  <c r="B5392" i="20"/>
  <c r="G5391" i="20"/>
  <c r="B5391" i="20"/>
  <c r="G5390" i="20"/>
  <c r="B5390" i="20"/>
  <c r="G5389" i="20"/>
  <c r="B5389" i="20"/>
  <c r="G5388" i="20"/>
  <c r="B5388" i="20"/>
  <c r="G5387" i="20"/>
  <c r="B5387" i="20"/>
  <c r="G5386" i="20"/>
  <c r="B5386" i="20"/>
  <c r="G5385" i="20"/>
  <c r="B5385" i="20"/>
  <c r="G5384" i="20"/>
  <c r="B5384" i="20"/>
  <c r="G5383" i="20"/>
  <c r="B5383" i="20"/>
  <c r="G5382" i="20"/>
  <c r="B5382" i="20"/>
  <c r="G5381" i="20"/>
  <c r="B5381" i="20"/>
  <c r="G5380" i="20"/>
  <c r="B5380" i="20"/>
  <c r="G5379" i="20"/>
  <c r="B5379" i="20"/>
  <c r="G5378" i="20"/>
  <c r="B5378" i="20"/>
  <c r="G5377" i="20"/>
  <c r="B5377" i="20"/>
  <c r="G5376" i="20"/>
  <c r="B5376" i="20"/>
  <c r="G5375" i="20"/>
  <c r="B5375" i="20"/>
  <c r="G5374" i="20"/>
  <c r="B5374" i="20"/>
  <c r="G5373" i="20"/>
  <c r="B5373" i="20"/>
  <c r="G5372" i="20"/>
  <c r="B5372" i="20"/>
  <c r="G5371" i="20"/>
  <c r="B5371" i="20"/>
  <c r="G5370" i="20"/>
  <c r="B5370" i="20"/>
  <c r="G5369" i="20"/>
  <c r="B5369" i="20"/>
  <c r="G5368" i="20"/>
  <c r="B5368" i="20"/>
  <c r="G5367" i="20"/>
  <c r="B5367" i="20"/>
  <c r="G5366" i="20"/>
  <c r="B5366" i="20"/>
  <c r="G5365" i="20"/>
  <c r="B5365" i="20"/>
  <c r="G5364" i="20"/>
  <c r="B5364" i="20"/>
  <c r="G5363" i="20"/>
  <c r="B5363" i="20"/>
  <c r="G5362" i="20"/>
  <c r="B5362" i="20"/>
  <c r="G5361" i="20"/>
  <c r="B5361" i="20"/>
  <c r="G5360" i="20"/>
  <c r="B5360" i="20"/>
  <c r="G5359" i="20"/>
  <c r="B5359" i="20"/>
  <c r="G5358" i="20"/>
  <c r="B5358" i="20"/>
  <c r="G5357" i="20"/>
  <c r="B5357" i="20"/>
  <c r="G5356" i="20"/>
  <c r="B5356" i="20"/>
  <c r="G5355" i="20"/>
  <c r="B5355" i="20"/>
  <c r="G5354" i="20"/>
  <c r="B5354" i="20"/>
  <c r="G5353" i="20"/>
  <c r="B5353" i="20"/>
  <c r="G5352" i="20"/>
  <c r="B5352" i="20"/>
  <c r="G5351" i="20"/>
  <c r="B5351" i="20"/>
  <c r="G5350" i="20"/>
  <c r="B5350" i="20"/>
  <c r="G5349" i="20"/>
  <c r="B5349" i="20"/>
  <c r="G5348" i="20"/>
  <c r="B5348" i="20"/>
  <c r="G5347" i="20"/>
  <c r="B5347" i="20"/>
  <c r="G5346" i="20"/>
  <c r="B5346" i="20"/>
  <c r="G5345" i="20"/>
  <c r="B5345" i="20"/>
  <c r="G5344" i="20"/>
  <c r="B5344" i="20"/>
  <c r="G5343" i="20"/>
  <c r="B5343" i="20"/>
  <c r="G5342" i="20"/>
  <c r="B5342" i="20"/>
  <c r="G5341" i="20"/>
  <c r="B5341" i="20"/>
  <c r="G5340" i="20"/>
  <c r="B5340" i="20"/>
  <c r="G5339" i="20"/>
  <c r="B5339" i="20"/>
  <c r="G5338" i="20"/>
  <c r="B5338" i="20"/>
  <c r="G5337" i="20"/>
  <c r="B5337" i="20"/>
  <c r="G5336" i="20"/>
  <c r="B5336" i="20"/>
  <c r="G5335" i="20"/>
  <c r="B5335" i="20"/>
  <c r="G5334" i="20"/>
  <c r="B5334" i="20"/>
  <c r="G5333" i="20"/>
  <c r="B5333" i="20"/>
  <c r="G5332" i="20"/>
  <c r="B5332" i="20"/>
  <c r="G5331" i="20"/>
  <c r="B5331" i="20"/>
  <c r="G5330" i="20"/>
  <c r="B5330" i="20"/>
  <c r="G5329" i="20"/>
  <c r="B5329" i="20"/>
  <c r="G5328" i="20"/>
  <c r="B5328" i="20"/>
  <c r="G5327" i="20"/>
  <c r="B5327" i="20"/>
  <c r="G5326" i="20"/>
  <c r="B5326" i="20"/>
  <c r="G5325" i="20"/>
  <c r="B5325" i="20"/>
  <c r="G5324" i="20"/>
  <c r="B5324" i="20"/>
  <c r="G5323" i="20"/>
  <c r="B5323" i="20"/>
  <c r="G5322" i="20"/>
  <c r="B5322" i="20"/>
  <c r="G5321" i="20"/>
  <c r="B5321" i="20"/>
  <c r="G5320" i="20"/>
  <c r="B5320" i="20"/>
  <c r="G5319" i="20"/>
  <c r="B5319" i="20"/>
  <c r="G5318" i="20"/>
  <c r="B5318" i="20"/>
  <c r="G5317" i="20"/>
  <c r="B5317" i="20"/>
  <c r="G5316" i="20"/>
  <c r="B5316" i="20"/>
  <c r="G5315" i="20"/>
  <c r="B5315" i="20"/>
  <c r="G5314" i="20"/>
  <c r="B5314" i="20"/>
  <c r="G5313" i="20"/>
  <c r="B5313" i="20"/>
  <c r="G5312" i="20"/>
  <c r="B5312" i="20"/>
  <c r="G5311" i="20"/>
  <c r="B5311" i="20"/>
  <c r="G5310" i="20"/>
  <c r="B5310" i="20"/>
  <c r="G5309" i="20"/>
  <c r="B5309" i="20"/>
  <c r="G5308" i="20"/>
  <c r="B5308" i="20"/>
  <c r="G5307" i="20"/>
  <c r="B5307" i="20"/>
  <c r="G5306" i="20"/>
  <c r="B5306" i="20"/>
  <c r="G5305" i="20"/>
  <c r="B5305" i="20"/>
  <c r="G5304" i="20"/>
  <c r="B5304" i="20"/>
  <c r="G5303" i="20"/>
  <c r="B5303" i="20"/>
  <c r="G5302" i="20"/>
  <c r="B5302" i="20"/>
  <c r="G5301" i="20"/>
  <c r="B5301" i="20"/>
  <c r="G5300" i="20"/>
  <c r="B5300" i="20"/>
  <c r="G5299" i="20"/>
  <c r="B5299" i="20"/>
  <c r="G5298" i="20"/>
  <c r="B5298" i="20"/>
  <c r="G5297" i="20"/>
  <c r="B5297" i="20"/>
  <c r="G5296" i="20"/>
  <c r="B5296" i="20"/>
  <c r="G5295" i="20"/>
  <c r="B5295" i="20"/>
  <c r="G5294" i="20"/>
  <c r="B5294" i="20"/>
  <c r="G5293" i="20"/>
  <c r="B5293" i="20"/>
  <c r="G5292" i="20"/>
  <c r="B5292" i="20"/>
  <c r="G5291" i="20"/>
  <c r="B5291" i="20"/>
  <c r="G5290" i="20"/>
  <c r="B5290" i="20"/>
  <c r="G5289" i="20"/>
  <c r="B5289" i="20"/>
  <c r="G5288" i="20"/>
  <c r="B5288" i="20"/>
  <c r="G5287" i="20"/>
  <c r="B5287" i="20"/>
  <c r="G5286" i="20"/>
  <c r="B5286" i="20"/>
  <c r="G5285" i="20"/>
  <c r="B5285" i="20"/>
  <c r="G5284" i="20"/>
  <c r="B5284" i="20"/>
  <c r="G5283" i="20"/>
  <c r="B5283" i="20"/>
  <c r="G5282" i="20"/>
  <c r="B5282" i="20"/>
  <c r="G5281" i="20"/>
  <c r="B5281" i="20"/>
  <c r="G5280" i="20"/>
  <c r="B5280" i="20"/>
  <c r="G5279" i="20"/>
  <c r="B5279" i="20"/>
  <c r="G5278" i="20"/>
  <c r="B5278" i="20"/>
  <c r="G5277" i="20"/>
  <c r="B5277" i="20"/>
  <c r="G5276" i="20"/>
  <c r="B5276" i="20"/>
  <c r="G5275" i="20"/>
  <c r="B5275" i="20"/>
  <c r="G5274" i="20"/>
  <c r="B5274" i="20"/>
  <c r="G5273" i="20"/>
  <c r="B5273" i="20"/>
  <c r="G5272" i="20"/>
  <c r="B5272" i="20"/>
  <c r="G5271" i="20"/>
  <c r="B5271" i="20"/>
  <c r="G5270" i="20"/>
  <c r="B5270" i="20"/>
  <c r="G5269" i="20"/>
  <c r="B5269" i="20"/>
  <c r="G5268" i="20"/>
  <c r="B5268" i="20"/>
  <c r="G5267" i="20"/>
  <c r="B5267" i="20"/>
  <c r="G5266" i="20"/>
  <c r="B5266" i="20"/>
  <c r="G5265" i="20"/>
  <c r="B5265" i="20"/>
  <c r="G5264" i="20"/>
  <c r="B5264" i="20"/>
  <c r="G5263" i="20"/>
  <c r="B5263" i="20"/>
  <c r="G5262" i="20"/>
  <c r="B5262" i="20"/>
  <c r="G5261" i="20"/>
  <c r="B5261" i="20"/>
  <c r="G5260" i="20"/>
  <c r="B5260" i="20"/>
  <c r="G5259" i="20"/>
  <c r="B5259" i="20"/>
  <c r="G5258" i="20"/>
  <c r="B5258" i="20"/>
  <c r="G5257" i="20"/>
  <c r="B5257" i="20"/>
  <c r="G5256" i="20"/>
  <c r="B5256" i="20"/>
  <c r="G5255" i="20"/>
  <c r="B5255" i="20"/>
  <c r="G5254" i="20"/>
  <c r="B5254" i="20"/>
  <c r="G5253" i="20"/>
  <c r="B5253" i="20"/>
  <c r="G5252" i="20"/>
  <c r="B5252" i="20"/>
  <c r="G5251" i="20"/>
  <c r="B5251" i="20"/>
  <c r="G5250" i="20"/>
  <c r="B5250" i="20"/>
  <c r="G5249" i="20"/>
  <c r="B5249" i="20"/>
  <c r="G5248" i="20"/>
  <c r="B5248" i="20"/>
  <c r="G5247" i="20"/>
  <c r="B5247" i="20"/>
  <c r="G5246" i="20"/>
  <c r="B5246" i="20"/>
  <c r="G5245" i="20"/>
  <c r="B5245" i="20"/>
  <c r="G5244" i="20"/>
  <c r="B5244" i="20"/>
  <c r="G5243" i="20"/>
  <c r="B5243" i="20"/>
  <c r="G5242" i="20"/>
  <c r="B5242" i="20"/>
  <c r="G5241" i="20"/>
  <c r="B5241" i="20"/>
  <c r="G5240" i="20"/>
  <c r="B5240" i="20"/>
  <c r="G5239" i="20"/>
  <c r="B5239" i="20"/>
  <c r="G5238" i="20"/>
  <c r="B5238" i="20"/>
  <c r="G5237" i="20"/>
  <c r="B5237" i="20"/>
  <c r="G5236" i="20"/>
  <c r="B5236" i="20"/>
  <c r="G5235" i="20"/>
  <c r="B5235" i="20"/>
  <c r="G5234" i="20"/>
  <c r="B5234" i="20"/>
  <c r="G5233" i="20"/>
  <c r="B5233" i="20"/>
  <c r="G5232" i="20"/>
  <c r="B5232" i="20"/>
  <c r="G5231" i="20"/>
  <c r="B5231" i="20"/>
  <c r="G5230" i="20"/>
  <c r="B5230" i="20"/>
  <c r="G5229" i="20"/>
  <c r="B5229" i="20"/>
  <c r="G5228" i="20"/>
  <c r="B5228" i="20"/>
  <c r="G5227" i="20"/>
  <c r="B5227" i="20"/>
  <c r="G5226" i="20"/>
  <c r="B5226" i="20"/>
  <c r="G5225" i="20"/>
  <c r="B5225" i="20"/>
  <c r="G5224" i="20"/>
  <c r="B5224" i="20"/>
  <c r="G5223" i="20"/>
  <c r="B5223" i="20"/>
  <c r="G5222" i="20"/>
  <c r="B5222" i="20"/>
  <c r="G5221" i="20"/>
  <c r="B5221" i="20"/>
  <c r="G5220" i="20"/>
  <c r="B5220" i="20"/>
  <c r="G5219" i="20"/>
  <c r="B5219" i="20"/>
  <c r="G5218" i="20"/>
  <c r="B5218" i="20"/>
  <c r="G5217" i="20"/>
  <c r="B5217" i="20"/>
  <c r="G5216" i="20"/>
  <c r="B5216" i="20"/>
  <c r="G5215" i="20"/>
  <c r="B5215" i="20"/>
  <c r="G5214" i="20"/>
  <c r="B5214" i="20"/>
  <c r="G5213" i="20"/>
  <c r="B5213" i="20"/>
  <c r="G5212" i="20"/>
  <c r="B5212" i="20"/>
  <c r="G5211" i="20"/>
  <c r="B5211" i="20"/>
  <c r="G5210" i="20"/>
  <c r="B5210" i="20"/>
  <c r="G5209" i="20"/>
  <c r="B5209" i="20"/>
  <c r="G5208" i="20"/>
  <c r="B5208" i="20"/>
  <c r="G5207" i="20"/>
  <c r="B5207" i="20"/>
  <c r="G5206" i="20"/>
  <c r="B5206" i="20"/>
  <c r="G5205" i="20"/>
  <c r="B5205" i="20"/>
  <c r="G5204" i="20"/>
  <c r="B5204" i="20"/>
  <c r="G5203" i="20"/>
  <c r="B5203" i="20"/>
  <c r="G5202" i="20"/>
  <c r="B5202" i="20"/>
  <c r="G5201" i="20"/>
  <c r="B5201" i="20"/>
  <c r="G5200" i="20"/>
  <c r="B5200" i="20"/>
  <c r="G5199" i="20"/>
  <c r="B5199" i="20"/>
  <c r="G5198" i="20"/>
  <c r="B5198" i="20"/>
  <c r="G5197" i="20"/>
  <c r="B5197" i="20"/>
  <c r="G5196" i="20"/>
  <c r="B5196" i="20"/>
  <c r="G5195" i="20"/>
  <c r="B5195" i="20"/>
  <c r="G5194" i="20"/>
  <c r="B5194" i="20"/>
  <c r="G5193" i="20"/>
  <c r="B5193" i="20"/>
  <c r="G5192" i="20"/>
  <c r="B5192" i="20"/>
  <c r="G5191" i="20"/>
  <c r="B5191" i="20"/>
  <c r="G5190" i="20"/>
  <c r="B5190" i="20"/>
  <c r="G5189" i="20"/>
  <c r="B5189" i="20"/>
  <c r="G5188" i="20"/>
  <c r="B5188" i="20"/>
  <c r="G5187" i="20"/>
  <c r="B5187" i="20"/>
  <c r="G5186" i="20"/>
  <c r="B5186" i="20"/>
  <c r="G5185" i="20"/>
  <c r="B5185" i="20"/>
  <c r="G5184" i="20"/>
  <c r="B5184" i="20"/>
  <c r="G5183" i="20"/>
  <c r="B5183" i="20"/>
  <c r="G5182" i="20"/>
  <c r="B5182" i="20"/>
  <c r="G5181" i="20"/>
  <c r="B5181" i="20"/>
  <c r="G5180" i="20"/>
  <c r="B5180" i="20"/>
  <c r="G5179" i="20"/>
  <c r="B5179" i="20"/>
  <c r="G5178" i="20"/>
  <c r="B5178" i="20"/>
  <c r="G5177" i="20"/>
  <c r="B5177" i="20"/>
  <c r="G5176" i="20"/>
  <c r="B5176" i="20"/>
  <c r="G5175" i="20"/>
  <c r="B5175" i="20"/>
  <c r="G5174" i="20"/>
  <c r="B5174" i="20"/>
  <c r="G5173" i="20"/>
  <c r="B5173" i="20"/>
  <c r="G5172" i="20"/>
  <c r="B5172" i="20"/>
  <c r="G5171" i="20"/>
  <c r="B5171" i="20"/>
  <c r="G5170" i="20"/>
  <c r="B5170" i="20"/>
  <c r="G5169" i="20"/>
  <c r="B5169" i="20"/>
  <c r="G5168" i="20"/>
  <c r="B5168" i="20"/>
  <c r="G5167" i="20"/>
  <c r="B5167" i="20"/>
  <c r="G5166" i="20"/>
  <c r="B5166" i="20"/>
  <c r="G5165" i="20"/>
  <c r="B5165" i="20"/>
  <c r="G5164" i="20"/>
  <c r="B5164" i="20"/>
  <c r="G5163" i="20"/>
  <c r="B5163" i="20"/>
  <c r="G5162" i="20"/>
  <c r="B5162" i="20"/>
  <c r="G5161" i="20"/>
  <c r="B5161" i="20"/>
  <c r="G5160" i="20"/>
  <c r="B5160" i="20"/>
  <c r="G5159" i="20"/>
  <c r="B5159" i="20"/>
  <c r="G5158" i="20"/>
  <c r="B5158" i="20"/>
  <c r="G5157" i="20"/>
  <c r="B5157" i="20"/>
  <c r="G5156" i="20"/>
  <c r="B5156" i="20"/>
  <c r="G5155" i="20"/>
  <c r="B5155" i="20"/>
  <c r="G5154" i="20"/>
  <c r="B5154" i="20"/>
  <c r="G5153" i="20"/>
  <c r="B5153" i="20"/>
  <c r="G5152" i="20"/>
  <c r="B5152" i="20"/>
  <c r="G5151" i="20"/>
  <c r="B5151" i="20"/>
  <c r="G5150" i="20"/>
  <c r="B5150" i="20"/>
  <c r="G5149" i="20"/>
  <c r="B5149" i="20"/>
  <c r="G5148" i="20"/>
  <c r="B5148" i="20"/>
  <c r="G5147" i="20"/>
  <c r="B5147" i="20"/>
  <c r="G5146" i="20"/>
  <c r="B5146" i="20"/>
  <c r="G5145" i="20"/>
  <c r="B5145" i="20"/>
  <c r="G5144" i="20"/>
  <c r="B5144" i="20"/>
  <c r="G5143" i="20"/>
  <c r="B5143" i="20"/>
  <c r="G5142" i="20"/>
  <c r="B5142" i="20"/>
  <c r="G5141" i="20"/>
  <c r="B5141" i="20"/>
  <c r="G5140" i="20"/>
  <c r="B5140" i="20"/>
  <c r="G5139" i="20"/>
  <c r="B5139" i="20"/>
  <c r="G5138" i="20"/>
  <c r="B5138" i="20"/>
  <c r="G5137" i="20"/>
  <c r="B5137" i="20"/>
  <c r="G5136" i="20"/>
  <c r="B5136" i="20"/>
  <c r="G5135" i="20"/>
  <c r="B5135" i="20"/>
  <c r="G5134" i="20"/>
  <c r="B5134" i="20"/>
  <c r="G5133" i="20"/>
  <c r="B5133" i="20"/>
  <c r="G5132" i="20"/>
  <c r="B5132" i="20"/>
  <c r="G5131" i="20"/>
  <c r="B5131" i="20"/>
  <c r="G5130" i="20"/>
  <c r="B5130" i="20"/>
  <c r="G5129" i="20"/>
  <c r="B5129" i="20"/>
  <c r="G5128" i="20"/>
  <c r="B5128" i="20"/>
  <c r="G5127" i="20"/>
  <c r="B5127" i="20"/>
  <c r="G5126" i="20"/>
  <c r="B5126" i="20"/>
  <c r="G5125" i="20"/>
  <c r="B5125" i="20"/>
  <c r="G5124" i="20"/>
  <c r="B5124" i="20"/>
  <c r="G5123" i="20"/>
  <c r="B5123" i="20"/>
  <c r="G5122" i="20"/>
  <c r="B5122" i="20"/>
  <c r="G5121" i="20"/>
  <c r="B5121" i="20"/>
  <c r="G5120" i="20"/>
  <c r="B5120" i="20"/>
  <c r="G5119" i="20"/>
  <c r="B5119" i="20"/>
  <c r="G5118" i="20"/>
  <c r="B5118" i="20"/>
  <c r="G5117" i="20"/>
  <c r="B5117" i="20"/>
  <c r="G5116" i="20"/>
  <c r="B5116" i="20"/>
  <c r="G5115" i="20"/>
  <c r="B5115" i="20"/>
  <c r="G5114" i="20"/>
  <c r="B5114" i="20"/>
  <c r="G5113" i="20"/>
  <c r="B5113" i="20"/>
  <c r="G5112" i="20"/>
  <c r="B5112" i="20"/>
  <c r="G5111" i="20"/>
  <c r="B5111" i="20"/>
  <c r="G5110" i="20"/>
  <c r="B5110" i="20"/>
  <c r="G5109" i="20"/>
  <c r="B5109" i="20"/>
  <c r="G5108" i="20"/>
  <c r="B5108" i="20"/>
  <c r="G5107" i="20"/>
  <c r="B5107" i="20"/>
  <c r="G5106" i="20"/>
  <c r="B5106" i="20"/>
  <c r="G5105" i="20"/>
  <c r="B5105" i="20"/>
  <c r="G5104" i="20"/>
  <c r="B5104" i="20"/>
  <c r="G5103" i="20"/>
  <c r="B5103" i="20"/>
  <c r="G5102" i="20"/>
  <c r="B5102" i="20"/>
  <c r="G5101" i="20"/>
  <c r="B5101" i="20"/>
  <c r="G5100" i="20"/>
  <c r="B5100" i="20"/>
  <c r="G5099" i="20"/>
  <c r="B5099" i="20"/>
  <c r="G5098" i="20"/>
  <c r="B5098" i="20"/>
  <c r="G5097" i="20"/>
  <c r="B5097" i="20"/>
  <c r="G5096" i="20"/>
  <c r="B5096" i="20"/>
  <c r="G5095" i="20"/>
  <c r="B5095" i="20"/>
  <c r="G5094" i="20"/>
  <c r="B5094" i="20"/>
  <c r="G5093" i="20"/>
  <c r="B5093" i="20"/>
  <c r="G5092" i="20"/>
  <c r="B5092" i="20"/>
  <c r="G5091" i="20"/>
  <c r="B5091" i="20"/>
  <c r="G5090" i="20"/>
  <c r="B5090" i="20"/>
  <c r="G5089" i="20"/>
  <c r="B5089" i="20"/>
  <c r="G5088" i="20"/>
  <c r="B5088" i="20"/>
  <c r="G5087" i="20"/>
  <c r="B5087" i="20"/>
  <c r="G5086" i="20"/>
  <c r="B5086" i="20"/>
  <c r="G5085" i="20"/>
  <c r="B5085" i="20"/>
  <c r="G5084" i="20"/>
  <c r="B5084" i="20"/>
  <c r="G5083" i="20"/>
  <c r="B5083" i="20"/>
  <c r="G5082" i="20"/>
  <c r="B5082" i="20"/>
  <c r="G5081" i="20"/>
  <c r="B5081" i="20"/>
  <c r="G5080" i="20"/>
  <c r="B5080" i="20"/>
  <c r="G5079" i="20"/>
  <c r="B5079" i="20"/>
  <c r="G5078" i="20"/>
  <c r="B5078" i="20"/>
  <c r="G5077" i="20"/>
  <c r="B5077" i="20"/>
  <c r="G5076" i="20"/>
  <c r="B5076" i="20"/>
  <c r="G5075" i="20"/>
  <c r="B5075" i="20"/>
  <c r="G5074" i="20"/>
  <c r="B5074" i="20"/>
  <c r="G5073" i="20"/>
  <c r="B5073" i="20"/>
  <c r="G5072" i="20"/>
  <c r="B5072" i="20"/>
  <c r="G5071" i="20"/>
  <c r="B5071" i="20"/>
  <c r="G5070" i="20"/>
  <c r="B5070" i="20"/>
  <c r="G5069" i="20"/>
  <c r="B5069" i="20"/>
  <c r="G5068" i="20"/>
  <c r="B5068" i="20"/>
  <c r="G5067" i="20"/>
  <c r="B5067" i="20"/>
  <c r="G5066" i="20"/>
  <c r="B5066" i="20"/>
  <c r="G5065" i="20"/>
  <c r="B5065" i="20"/>
  <c r="G5064" i="20"/>
  <c r="B5064" i="20"/>
  <c r="G5063" i="20"/>
  <c r="B5063" i="20"/>
  <c r="G5062" i="20"/>
  <c r="B5062" i="20"/>
  <c r="G5061" i="20"/>
  <c r="B5061" i="20"/>
  <c r="G5060" i="20"/>
  <c r="B5060" i="20"/>
  <c r="G5059" i="20"/>
  <c r="B5059" i="20"/>
  <c r="G5058" i="20"/>
  <c r="B5058" i="20"/>
  <c r="G5057" i="20"/>
  <c r="B5057" i="20"/>
  <c r="G5056" i="20"/>
  <c r="B5056" i="20"/>
  <c r="G5055" i="20"/>
  <c r="B5055" i="20"/>
  <c r="G5054" i="20"/>
  <c r="B5054" i="20"/>
  <c r="G5053" i="20"/>
  <c r="B5053" i="20"/>
  <c r="G5052" i="20"/>
  <c r="B5052" i="20"/>
  <c r="G5051" i="20"/>
  <c r="B5051" i="20"/>
  <c r="G5050" i="20"/>
  <c r="B5050" i="20"/>
  <c r="G5049" i="20"/>
  <c r="B5049" i="20"/>
  <c r="G5048" i="20"/>
  <c r="B5048" i="20"/>
  <c r="G5047" i="20"/>
  <c r="B5047" i="20"/>
  <c r="G5046" i="20"/>
  <c r="B5046" i="20"/>
  <c r="G5045" i="20"/>
  <c r="B5045" i="20"/>
  <c r="G5044" i="20"/>
  <c r="B5044" i="20"/>
  <c r="G5043" i="20"/>
  <c r="B5043" i="20"/>
  <c r="G5042" i="20"/>
  <c r="B5042" i="20"/>
  <c r="G5041" i="20"/>
  <c r="B5041" i="20"/>
  <c r="G5040" i="20"/>
  <c r="B5040" i="20"/>
  <c r="G5039" i="20"/>
  <c r="B5039" i="20"/>
  <c r="G5038" i="20"/>
  <c r="B5038" i="20"/>
  <c r="G5037" i="20"/>
  <c r="B5037" i="20"/>
  <c r="G5036" i="20"/>
  <c r="B5036" i="20"/>
  <c r="G5035" i="20"/>
  <c r="B5035" i="20"/>
  <c r="G5034" i="20"/>
  <c r="B5034" i="20"/>
  <c r="G5033" i="20"/>
  <c r="B5033" i="20"/>
  <c r="G5032" i="20"/>
  <c r="B5032" i="20"/>
  <c r="G5031" i="20"/>
  <c r="B5031" i="20"/>
  <c r="G5030" i="20"/>
  <c r="B5030" i="20"/>
  <c r="G5029" i="20"/>
  <c r="B5029" i="20"/>
  <c r="G5028" i="20"/>
  <c r="B5028" i="20"/>
  <c r="G5027" i="20"/>
  <c r="B5027" i="20"/>
  <c r="G5026" i="20"/>
  <c r="B5026" i="20"/>
  <c r="G5025" i="20"/>
  <c r="B5025" i="20"/>
  <c r="G5024" i="20"/>
  <c r="B5024" i="20"/>
  <c r="G5023" i="20"/>
  <c r="B5023" i="20"/>
  <c r="G5022" i="20"/>
  <c r="B5022" i="20"/>
  <c r="G5021" i="20"/>
  <c r="B5021" i="20"/>
  <c r="G5020" i="20"/>
  <c r="B5020" i="20"/>
  <c r="G5019" i="20"/>
  <c r="B5019" i="20"/>
  <c r="G5018" i="20"/>
  <c r="B5018" i="20"/>
  <c r="G5017" i="20"/>
  <c r="B5017" i="20"/>
  <c r="G5016" i="20"/>
  <c r="B5016" i="20"/>
  <c r="G5015" i="20"/>
  <c r="B5015" i="20"/>
  <c r="G5014" i="20"/>
  <c r="B5014" i="20"/>
  <c r="G5013" i="20"/>
  <c r="B5013" i="20"/>
  <c r="G5012" i="20"/>
  <c r="B5012" i="20"/>
  <c r="G5011" i="20"/>
  <c r="B5011" i="20"/>
  <c r="G5010" i="20"/>
  <c r="B5010" i="20"/>
  <c r="G5009" i="20"/>
  <c r="B5009" i="20"/>
  <c r="G5008" i="20"/>
  <c r="B5008" i="20"/>
  <c r="G5007" i="20"/>
  <c r="B5007" i="20"/>
  <c r="G5006" i="20"/>
  <c r="B5006" i="20"/>
  <c r="G5005" i="20"/>
  <c r="B5005" i="20"/>
  <c r="G5004" i="20"/>
  <c r="B5004" i="20"/>
  <c r="G5003" i="20"/>
  <c r="B5003" i="20"/>
  <c r="G5002" i="20"/>
  <c r="B5002" i="20"/>
  <c r="G5001" i="20"/>
  <c r="B5001" i="20"/>
  <c r="G5000" i="20"/>
  <c r="B5000" i="20"/>
  <c r="G4999" i="20"/>
  <c r="B4999" i="20"/>
  <c r="G4998" i="20"/>
  <c r="B4998" i="20"/>
  <c r="G4997" i="20"/>
  <c r="B4997" i="20"/>
  <c r="G4996" i="20"/>
  <c r="B4996" i="20"/>
  <c r="G4995" i="20"/>
  <c r="B4995" i="20"/>
  <c r="G4994" i="20"/>
  <c r="B4994" i="20"/>
  <c r="G4993" i="20"/>
  <c r="B4993" i="20"/>
  <c r="G4992" i="20"/>
  <c r="B4992" i="20"/>
  <c r="G4991" i="20"/>
  <c r="B4991" i="20"/>
  <c r="G4990" i="20"/>
  <c r="B4990" i="20"/>
  <c r="G4989" i="20"/>
  <c r="B4989" i="20"/>
  <c r="G4988" i="20"/>
  <c r="B4988" i="20"/>
  <c r="G4987" i="20"/>
  <c r="B4987" i="20"/>
  <c r="G4986" i="20"/>
  <c r="B4986" i="20"/>
  <c r="G4985" i="20"/>
  <c r="B4985" i="20"/>
  <c r="G4984" i="20"/>
  <c r="B4984" i="20"/>
  <c r="G4983" i="20"/>
  <c r="B4983" i="20"/>
  <c r="G4982" i="20"/>
  <c r="B4982" i="20"/>
  <c r="G4981" i="20"/>
  <c r="B4981" i="20"/>
  <c r="G4980" i="20"/>
  <c r="B4980" i="20"/>
  <c r="G4979" i="20"/>
  <c r="B4979" i="20"/>
  <c r="G4978" i="20"/>
  <c r="B4978" i="20"/>
  <c r="G4977" i="20"/>
  <c r="B4977" i="20"/>
  <c r="G4976" i="20"/>
  <c r="B4976" i="20"/>
  <c r="G4975" i="20"/>
  <c r="B4975" i="20"/>
  <c r="G4974" i="20"/>
  <c r="B4974" i="20"/>
  <c r="G4973" i="20"/>
  <c r="B4973" i="20"/>
  <c r="G4972" i="20"/>
  <c r="B4972" i="20"/>
  <c r="G4971" i="20"/>
  <c r="B4971" i="20"/>
  <c r="G4970" i="20"/>
  <c r="B4970" i="20"/>
  <c r="G4969" i="20"/>
  <c r="B4969" i="20"/>
  <c r="G4968" i="20"/>
  <c r="B4968" i="20"/>
  <c r="G4967" i="20"/>
  <c r="B4967" i="20"/>
  <c r="G4966" i="20"/>
  <c r="B4966" i="20"/>
  <c r="G4965" i="20"/>
  <c r="B4965" i="20"/>
  <c r="G4964" i="20"/>
  <c r="B4964" i="20"/>
  <c r="G4963" i="20"/>
  <c r="B4963" i="20"/>
  <c r="G4962" i="20"/>
  <c r="B4962" i="20"/>
  <c r="G4961" i="20"/>
  <c r="B4961" i="20"/>
  <c r="G4960" i="20"/>
  <c r="B4960" i="20"/>
  <c r="G4959" i="20"/>
  <c r="B4959" i="20"/>
  <c r="G4958" i="20"/>
  <c r="B4958" i="20"/>
  <c r="G4957" i="20"/>
  <c r="B4957" i="20"/>
  <c r="G4956" i="20"/>
  <c r="B4956" i="20"/>
  <c r="G4955" i="20"/>
  <c r="B4955" i="20"/>
  <c r="G4954" i="20"/>
  <c r="B4954" i="20"/>
  <c r="G4953" i="20"/>
  <c r="B4953" i="20"/>
  <c r="G4952" i="20"/>
  <c r="B4952" i="20"/>
  <c r="G4951" i="20"/>
  <c r="B4951" i="20"/>
  <c r="G4950" i="20"/>
  <c r="B4950" i="20"/>
  <c r="G4949" i="20"/>
  <c r="B4949" i="20"/>
  <c r="G4948" i="20"/>
  <c r="B4948" i="20"/>
  <c r="G4947" i="20"/>
  <c r="B4947" i="20"/>
  <c r="G4946" i="20"/>
  <c r="B4946" i="20"/>
  <c r="G4945" i="20"/>
  <c r="B4945" i="20"/>
  <c r="G4944" i="20"/>
  <c r="B4944" i="20"/>
  <c r="G4943" i="20"/>
  <c r="B4943" i="20"/>
  <c r="G4942" i="20"/>
  <c r="B4942" i="20"/>
  <c r="G4941" i="20"/>
  <c r="B4941" i="20"/>
  <c r="G4940" i="20"/>
  <c r="B4940" i="20"/>
  <c r="G4939" i="20"/>
  <c r="B4939" i="20"/>
  <c r="G4938" i="20"/>
  <c r="B4938" i="20"/>
  <c r="G4937" i="20"/>
  <c r="B4937" i="20"/>
  <c r="G4936" i="20"/>
  <c r="B4936" i="20"/>
  <c r="G4935" i="20"/>
  <c r="B4935" i="20"/>
  <c r="G4934" i="20"/>
  <c r="B4934" i="20"/>
  <c r="G4933" i="20"/>
  <c r="B4933" i="20"/>
  <c r="G4932" i="20"/>
  <c r="B4932" i="20"/>
  <c r="G4931" i="20"/>
  <c r="B4931" i="20"/>
  <c r="G4930" i="20"/>
  <c r="B4930" i="20"/>
  <c r="G4929" i="20"/>
  <c r="B4929" i="20"/>
  <c r="G4928" i="20"/>
  <c r="B4928" i="20"/>
  <c r="G4927" i="20"/>
  <c r="B4927" i="20"/>
  <c r="G4926" i="20"/>
  <c r="B4926" i="20"/>
  <c r="G4925" i="20"/>
  <c r="B4925" i="20"/>
  <c r="G4924" i="20"/>
  <c r="B4924" i="20"/>
  <c r="G4923" i="20"/>
  <c r="B4923" i="20"/>
  <c r="G4922" i="20"/>
  <c r="B4922" i="20"/>
  <c r="G4921" i="20"/>
  <c r="B4921" i="20"/>
  <c r="G4920" i="20"/>
  <c r="B4920" i="20"/>
  <c r="G4919" i="20"/>
  <c r="B4919" i="20"/>
  <c r="G4918" i="20"/>
  <c r="B4918" i="20"/>
  <c r="G4917" i="20"/>
  <c r="B4917" i="20"/>
  <c r="G4916" i="20"/>
  <c r="B4916" i="20"/>
  <c r="G4915" i="20"/>
  <c r="B4915" i="20"/>
  <c r="G4914" i="20"/>
  <c r="B4914" i="20"/>
  <c r="G4913" i="20"/>
  <c r="B4913" i="20"/>
  <c r="G4912" i="20"/>
  <c r="B4912" i="20"/>
  <c r="G4911" i="20"/>
  <c r="B4911" i="20"/>
  <c r="G4910" i="20"/>
  <c r="B4910" i="20"/>
  <c r="G4909" i="20"/>
  <c r="B4909" i="20"/>
  <c r="G4908" i="20"/>
  <c r="B4908" i="20"/>
  <c r="G4907" i="20"/>
  <c r="B4907" i="20"/>
  <c r="G4906" i="20"/>
  <c r="B4906" i="20"/>
  <c r="G4905" i="20"/>
  <c r="B4905" i="20"/>
  <c r="G4904" i="20"/>
  <c r="B4904" i="20"/>
  <c r="G4903" i="20"/>
  <c r="B4903" i="20"/>
  <c r="G4902" i="20"/>
  <c r="B4902" i="20"/>
  <c r="G4901" i="20"/>
  <c r="B4901" i="20"/>
  <c r="G4900" i="20"/>
  <c r="B4900" i="20"/>
  <c r="G4899" i="20"/>
  <c r="B4899" i="20"/>
  <c r="G4898" i="20"/>
  <c r="B4898" i="20"/>
  <c r="G4897" i="20"/>
  <c r="B4897" i="20"/>
  <c r="G4896" i="20"/>
  <c r="B4896" i="20"/>
  <c r="G4895" i="20"/>
  <c r="B4895" i="20"/>
  <c r="G4894" i="20"/>
  <c r="B4894" i="20"/>
  <c r="G4893" i="20"/>
  <c r="B4893" i="20"/>
  <c r="G4892" i="20"/>
  <c r="B4892" i="20"/>
  <c r="G4891" i="20"/>
  <c r="B4891" i="20"/>
  <c r="G4890" i="20"/>
  <c r="B4890" i="20"/>
  <c r="G4889" i="20"/>
  <c r="B4889" i="20"/>
  <c r="G4888" i="20"/>
  <c r="B4888" i="20"/>
  <c r="G4887" i="20"/>
  <c r="B4887" i="20"/>
  <c r="G4886" i="20"/>
  <c r="B4886" i="20"/>
  <c r="G4885" i="20"/>
  <c r="B4885" i="20"/>
  <c r="G4884" i="20"/>
  <c r="B4884" i="20"/>
  <c r="G4883" i="20"/>
  <c r="B4883" i="20"/>
  <c r="G4882" i="20"/>
  <c r="B4882" i="20"/>
  <c r="G4881" i="20"/>
  <c r="B4881" i="20"/>
  <c r="G4880" i="20"/>
  <c r="B4880" i="20"/>
  <c r="G4879" i="20"/>
  <c r="B4879" i="20"/>
  <c r="G4878" i="20"/>
  <c r="B4878" i="20"/>
  <c r="G4877" i="20"/>
  <c r="B4877" i="20"/>
  <c r="G4876" i="20"/>
  <c r="B4876" i="20"/>
  <c r="G4875" i="20"/>
  <c r="B4875" i="20"/>
  <c r="G4874" i="20"/>
  <c r="B4874" i="20"/>
  <c r="G4873" i="20"/>
  <c r="B4873" i="20"/>
  <c r="G4872" i="20"/>
  <c r="B4872" i="20"/>
  <c r="G4871" i="20"/>
  <c r="B4871" i="20"/>
  <c r="G4870" i="20"/>
  <c r="B4870" i="20"/>
  <c r="G4869" i="20"/>
  <c r="B4869" i="20"/>
  <c r="G4868" i="20"/>
  <c r="B4868" i="20"/>
  <c r="G4867" i="20"/>
  <c r="B4867" i="20"/>
  <c r="G4866" i="20"/>
  <c r="B4866" i="20"/>
  <c r="G4865" i="20"/>
  <c r="B4865" i="20"/>
  <c r="G4864" i="20"/>
  <c r="B4864" i="20"/>
  <c r="G4863" i="20"/>
  <c r="B4863" i="20"/>
  <c r="G4862" i="20"/>
  <c r="B4862" i="20"/>
  <c r="G4861" i="20"/>
  <c r="B4861" i="20"/>
  <c r="G4860" i="20"/>
  <c r="B4860" i="20"/>
  <c r="G4859" i="20"/>
  <c r="B4859" i="20"/>
  <c r="G4858" i="20"/>
  <c r="B4858" i="20"/>
  <c r="G4857" i="20"/>
  <c r="B4857" i="20"/>
  <c r="G4856" i="20"/>
  <c r="B4856" i="20"/>
  <c r="G4855" i="20"/>
  <c r="B4855" i="20"/>
  <c r="G4854" i="20"/>
  <c r="B4854" i="20"/>
  <c r="G4853" i="20"/>
  <c r="B4853" i="20"/>
  <c r="G4852" i="20"/>
  <c r="B4852" i="20"/>
  <c r="G4851" i="20"/>
  <c r="B4851" i="20"/>
  <c r="G4850" i="20"/>
  <c r="B4850" i="20"/>
  <c r="G4849" i="20"/>
  <c r="B4849" i="20"/>
  <c r="G4848" i="20"/>
  <c r="B4848" i="20"/>
  <c r="G4847" i="20"/>
  <c r="B4847" i="20"/>
  <c r="G4846" i="20"/>
  <c r="B4846" i="20"/>
  <c r="G4845" i="20"/>
  <c r="B4845" i="20"/>
  <c r="G4844" i="20"/>
  <c r="B4844" i="20"/>
  <c r="G4843" i="20"/>
  <c r="B4843" i="20"/>
  <c r="G4842" i="20"/>
  <c r="B4842" i="20"/>
  <c r="G4841" i="20"/>
  <c r="B4841" i="20"/>
  <c r="G4840" i="20"/>
  <c r="B4840" i="20"/>
  <c r="G4839" i="20"/>
  <c r="B4839" i="20"/>
  <c r="G4838" i="20"/>
  <c r="B4838" i="20"/>
  <c r="G4837" i="20"/>
  <c r="B4837" i="20"/>
  <c r="G4836" i="20"/>
  <c r="B4836" i="20"/>
  <c r="G4835" i="20"/>
  <c r="B4835" i="20"/>
  <c r="G4834" i="20"/>
  <c r="B4834" i="20"/>
  <c r="G4833" i="20"/>
  <c r="B4833" i="20"/>
  <c r="G4832" i="20"/>
  <c r="B4832" i="20"/>
  <c r="G4831" i="20"/>
  <c r="B4831" i="20"/>
  <c r="G4830" i="20"/>
  <c r="B4830" i="20"/>
  <c r="G4829" i="20"/>
  <c r="B4829" i="20"/>
  <c r="G4828" i="20"/>
  <c r="B4828" i="20"/>
  <c r="G4827" i="20"/>
  <c r="B4827" i="20"/>
  <c r="G4826" i="20"/>
  <c r="B4826" i="20"/>
  <c r="G4825" i="20"/>
  <c r="B4825" i="20"/>
  <c r="G4824" i="20"/>
  <c r="B4824" i="20"/>
  <c r="G4823" i="20"/>
  <c r="B4823" i="20"/>
  <c r="G4822" i="20"/>
  <c r="B4822" i="20"/>
  <c r="G4821" i="20"/>
  <c r="B4821" i="20"/>
  <c r="G4820" i="20"/>
  <c r="B4820" i="20"/>
  <c r="G4819" i="20"/>
  <c r="B4819" i="20"/>
  <c r="G4818" i="20"/>
  <c r="B4818" i="20"/>
  <c r="G4817" i="20"/>
  <c r="B4817" i="20"/>
  <c r="G4816" i="20"/>
  <c r="B4816" i="20"/>
  <c r="G4815" i="20"/>
  <c r="B4815" i="20"/>
  <c r="G4814" i="20"/>
  <c r="B4814" i="20"/>
  <c r="G4813" i="20"/>
  <c r="B4813" i="20"/>
  <c r="G4812" i="20"/>
  <c r="B4812" i="20"/>
  <c r="G4811" i="20"/>
  <c r="B4811" i="20"/>
  <c r="G4810" i="20"/>
  <c r="B4810" i="20"/>
  <c r="G4809" i="20"/>
  <c r="B4809" i="20"/>
  <c r="G4808" i="20"/>
  <c r="B4808" i="20"/>
  <c r="G4807" i="20"/>
  <c r="B4807" i="20"/>
  <c r="G4806" i="20"/>
  <c r="B4806" i="20"/>
  <c r="G4805" i="20"/>
  <c r="B4805" i="20"/>
  <c r="G4804" i="20"/>
  <c r="B4804" i="20"/>
  <c r="G4803" i="20"/>
  <c r="B4803" i="20"/>
  <c r="G4802" i="20"/>
  <c r="B4802" i="20"/>
  <c r="G4801" i="20"/>
  <c r="B4801" i="20"/>
  <c r="G4800" i="20"/>
  <c r="B4800" i="20"/>
  <c r="G4799" i="20"/>
  <c r="B4799" i="20"/>
  <c r="G4798" i="20"/>
  <c r="B4798" i="20"/>
  <c r="G4797" i="20"/>
  <c r="B4797" i="20"/>
  <c r="G4796" i="20"/>
  <c r="B4796" i="20"/>
  <c r="G4795" i="20"/>
  <c r="B4795" i="20"/>
  <c r="G4794" i="20"/>
  <c r="B4794" i="20"/>
  <c r="G4793" i="20"/>
  <c r="B4793" i="20"/>
  <c r="G4792" i="20"/>
  <c r="B4792" i="20"/>
  <c r="G4791" i="20"/>
  <c r="B4791" i="20"/>
  <c r="G4790" i="20"/>
  <c r="B4790" i="20"/>
  <c r="G4789" i="20"/>
  <c r="B4789" i="20"/>
  <c r="G4788" i="20"/>
  <c r="B4788" i="20"/>
  <c r="G4787" i="20"/>
  <c r="B4787" i="20"/>
  <c r="G4786" i="20"/>
  <c r="B4786" i="20"/>
  <c r="G4785" i="20"/>
  <c r="B4785" i="20"/>
  <c r="G4784" i="20"/>
  <c r="B4784" i="20"/>
  <c r="G4783" i="20"/>
  <c r="B4783" i="20"/>
  <c r="G4782" i="20"/>
  <c r="B4782" i="20"/>
  <c r="G4781" i="20"/>
  <c r="B4781" i="20"/>
  <c r="G4780" i="20"/>
  <c r="B4780" i="20"/>
  <c r="G4779" i="20"/>
  <c r="B4779" i="20"/>
  <c r="G4778" i="20"/>
  <c r="B4778" i="20"/>
  <c r="G4777" i="20"/>
  <c r="B4777" i="20"/>
  <c r="G4776" i="20"/>
  <c r="B4776" i="20"/>
  <c r="G4775" i="20"/>
  <c r="B4775" i="20"/>
  <c r="G4774" i="20"/>
  <c r="B4774" i="20"/>
  <c r="G4773" i="20"/>
  <c r="B4773" i="20"/>
  <c r="G4772" i="20"/>
  <c r="B4772" i="20"/>
  <c r="G4771" i="20"/>
  <c r="B4771" i="20"/>
  <c r="G4770" i="20"/>
  <c r="B4770" i="20"/>
  <c r="G4769" i="20"/>
  <c r="B4769" i="20"/>
  <c r="G4768" i="20"/>
  <c r="B4768" i="20"/>
  <c r="G4767" i="20"/>
  <c r="B4767" i="20"/>
  <c r="G4766" i="20"/>
  <c r="B4766" i="20"/>
  <c r="G4765" i="20"/>
  <c r="B4765" i="20"/>
  <c r="G4764" i="20"/>
  <c r="B4764" i="20"/>
  <c r="G4763" i="20"/>
  <c r="B4763" i="20"/>
  <c r="G4762" i="20"/>
  <c r="B4762" i="20"/>
  <c r="G4761" i="20"/>
  <c r="B4761" i="20"/>
  <c r="G4760" i="20"/>
  <c r="B4760" i="20"/>
  <c r="G4759" i="20"/>
  <c r="B4759" i="20"/>
  <c r="G4758" i="20"/>
  <c r="B4758" i="20"/>
  <c r="G4757" i="20"/>
  <c r="B4757" i="20"/>
  <c r="G4756" i="20"/>
  <c r="B4756" i="20"/>
  <c r="G4755" i="20"/>
  <c r="B4755" i="20"/>
  <c r="G4754" i="20"/>
  <c r="B4754" i="20"/>
  <c r="G4753" i="20"/>
  <c r="B4753" i="20"/>
  <c r="G4752" i="20"/>
  <c r="B4752" i="20"/>
  <c r="G4751" i="20"/>
  <c r="B4751" i="20"/>
  <c r="G4750" i="20"/>
  <c r="B4750" i="20"/>
  <c r="G4749" i="20"/>
  <c r="B4749" i="20"/>
  <c r="G4748" i="20"/>
  <c r="B4748" i="20"/>
  <c r="G4747" i="20"/>
  <c r="B4747" i="20"/>
  <c r="G4746" i="20"/>
  <c r="B4746" i="20"/>
  <c r="G4745" i="20"/>
  <c r="B4745" i="20"/>
  <c r="G4744" i="20"/>
  <c r="B4744" i="20"/>
  <c r="G4743" i="20"/>
  <c r="B4743" i="20"/>
  <c r="G4742" i="20"/>
  <c r="B4742" i="20"/>
  <c r="G4741" i="20"/>
  <c r="B4741" i="20"/>
  <c r="G4740" i="20"/>
  <c r="B4740" i="20"/>
  <c r="G4739" i="20"/>
  <c r="B4739" i="20"/>
  <c r="G4738" i="20"/>
  <c r="B4738" i="20"/>
  <c r="G4737" i="20"/>
  <c r="B4737" i="20"/>
  <c r="G4736" i="20"/>
  <c r="B4736" i="20"/>
  <c r="G4735" i="20"/>
  <c r="B4735" i="20"/>
  <c r="G4734" i="20"/>
  <c r="B4734" i="20"/>
  <c r="G4733" i="20"/>
  <c r="B4733" i="20"/>
  <c r="G4732" i="20"/>
  <c r="B4732" i="20"/>
  <c r="G4731" i="20"/>
  <c r="B4731" i="20"/>
  <c r="G4730" i="20"/>
  <c r="B4730" i="20"/>
  <c r="G4729" i="20"/>
  <c r="B4729" i="20"/>
  <c r="G4728" i="20"/>
  <c r="B4728" i="20"/>
  <c r="G4727" i="20"/>
  <c r="B4727" i="20"/>
  <c r="G4726" i="20"/>
  <c r="B4726" i="20"/>
  <c r="G4725" i="20"/>
  <c r="B4725" i="20"/>
  <c r="G4724" i="20"/>
  <c r="B4724" i="20"/>
  <c r="G4723" i="20"/>
  <c r="B4723" i="20"/>
  <c r="G4722" i="20"/>
  <c r="B4722" i="20"/>
  <c r="G4721" i="20"/>
  <c r="B4721" i="20"/>
  <c r="G4720" i="20"/>
  <c r="B4720" i="20"/>
  <c r="G4719" i="20"/>
  <c r="B4719" i="20"/>
  <c r="G4718" i="20"/>
  <c r="B4718" i="20"/>
  <c r="G4717" i="20"/>
  <c r="B4717" i="20"/>
  <c r="G4716" i="20"/>
  <c r="B4716" i="20"/>
  <c r="G4715" i="20"/>
  <c r="B4715" i="20"/>
  <c r="G4714" i="20"/>
  <c r="B4714" i="20"/>
  <c r="G4713" i="20"/>
  <c r="B4713" i="20"/>
  <c r="G4712" i="20"/>
  <c r="B4712" i="20"/>
  <c r="G4711" i="20"/>
  <c r="B4711" i="20"/>
  <c r="G4710" i="20"/>
  <c r="B4710" i="20"/>
  <c r="G4709" i="20"/>
  <c r="B4709" i="20"/>
  <c r="G4708" i="20"/>
  <c r="B4708" i="20"/>
  <c r="G4707" i="20"/>
  <c r="B4707" i="20"/>
  <c r="G4706" i="20"/>
  <c r="B4706" i="20"/>
  <c r="G4705" i="20"/>
  <c r="B4705" i="20"/>
  <c r="G4704" i="20"/>
  <c r="B4704" i="20"/>
  <c r="G4703" i="20"/>
  <c r="B4703" i="20"/>
  <c r="G4702" i="20"/>
  <c r="B4702" i="20"/>
  <c r="G4701" i="20"/>
  <c r="B4701" i="20"/>
  <c r="G4700" i="20"/>
  <c r="B4700" i="20"/>
  <c r="G4699" i="20"/>
  <c r="B4699" i="20"/>
  <c r="G4698" i="20"/>
  <c r="B4698" i="20"/>
  <c r="G4697" i="20"/>
  <c r="B4697" i="20"/>
  <c r="G4696" i="20"/>
  <c r="B4696" i="20"/>
  <c r="G4695" i="20"/>
  <c r="B4695" i="20"/>
  <c r="G4694" i="20"/>
  <c r="B4694" i="20"/>
  <c r="G4693" i="20"/>
  <c r="B4693" i="20"/>
  <c r="G4692" i="20"/>
  <c r="B4692" i="20"/>
  <c r="G4691" i="20"/>
  <c r="B4691" i="20"/>
  <c r="G4690" i="20"/>
  <c r="B4690" i="20"/>
  <c r="G4689" i="20"/>
  <c r="B4689" i="20"/>
  <c r="G4688" i="20"/>
  <c r="B4688" i="20"/>
  <c r="G4687" i="20"/>
  <c r="B4687" i="20"/>
  <c r="G4686" i="20"/>
  <c r="B4686" i="20"/>
  <c r="G4685" i="20"/>
  <c r="B4685" i="20"/>
  <c r="G4684" i="20"/>
  <c r="B4684" i="20"/>
  <c r="G4683" i="20"/>
  <c r="B4683" i="20"/>
  <c r="G4682" i="20"/>
  <c r="B4682" i="20"/>
  <c r="G4681" i="20"/>
  <c r="B4681" i="20"/>
  <c r="G4680" i="20"/>
  <c r="B4680" i="20"/>
  <c r="G4679" i="20"/>
  <c r="B4679" i="20"/>
  <c r="G4678" i="20"/>
  <c r="B4678" i="20"/>
  <c r="G4677" i="20"/>
  <c r="B4677" i="20"/>
  <c r="G4676" i="20"/>
  <c r="B4676" i="20"/>
  <c r="G4675" i="20"/>
  <c r="B4675" i="20"/>
  <c r="G4674" i="20"/>
  <c r="B4674" i="20"/>
  <c r="G4673" i="20"/>
  <c r="B4673" i="20"/>
  <c r="G4672" i="20"/>
  <c r="B4672" i="20"/>
  <c r="G4671" i="20"/>
  <c r="B4671" i="20"/>
  <c r="G4670" i="20"/>
  <c r="B4670" i="20"/>
  <c r="G4669" i="20"/>
  <c r="B4669" i="20"/>
  <c r="G4668" i="20"/>
  <c r="B4668" i="20"/>
  <c r="G4667" i="20"/>
  <c r="B4667" i="20"/>
  <c r="G4666" i="20"/>
  <c r="B4666" i="20"/>
  <c r="G4665" i="20"/>
  <c r="B4665" i="20"/>
  <c r="G4664" i="20"/>
  <c r="B4664" i="20"/>
  <c r="G4663" i="20"/>
  <c r="B4663" i="20"/>
  <c r="G4662" i="20"/>
  <c r="B4662" i="20"/>
  <c r="G4661" i="20"/>
  <c r="B4661" i="20"/>
  <c r="G4660" i="20"/>
  <c r="B4660" i="20"/>
  <c r="G4659" i="20"/>
  <c r="B4659" i="20"/>
  <c r="G4658" i="20"/>
  <c r="B4658" i="20"/>
  <c r="G4657" i="20"/>
  <c r="B4657" i="20"/>
  <c r="G4656" i="20"/>
  <c r="B4656" i="20"/>
  <c r="G4655" i="20"/>
  <c r="B4655" i="20"/>
  <c r="G4654" i="20"/>
  <c r="B4654" i="20"/>
  <c r="G4653" i="20"/>
  <c r="B4653" i="20"/>
  <c r="G4652" i="20"/>
  <c r="B4652" i="20"/>
  <c r="G4651" i="20"/>
  <c r="B4651" i="20"/>
  <c r="G4650" i="20"/>
  <c r="B4650" i="20"/>
  <c r="G4649" i="20"/>
  <c r="B4649" i="20"/>
  <c r="G4648" i="20"/>
  <c r="B4648" i="20"/>
  <c r="G4647" i="20"/>
  <c r="B4647" i="20"/>
  <c r="G4646" i="20"/>
  <c r="B4646" i="20"/>
  <c r="G4645" i="20"/>
  <c r="B4645" i="20"/>
  <c r="G4644" i="20"/>
  <c r="B4644" i="20"/>
  <c r="G4643" i="20"/>
  <c r="B4643" i="20"/>
  <c r="G4642" i="20"/>
  <c r="B4642" i="20"/>
  <c r="G4641" i="20"/>
  <c r="B4641" i="20"/>
  <c r="G4640" i="20"/>
  <c r="B4640" i="20"/>
  <c r="G4639" i="20"/>
  <c r="B4639" i="20"/>
  <c r="G4638" i="20"/>
  <c r="B4638" i="20"/>
  <c r="G4637" i="20"/>
  <c r="B4637" i="20"/>
  <c r="G4636" i="20"/>
  <c r="B4636" i="20"/>
  <c r="G4635" i="20"/>
  <c r="B4635" i="20"/>
  <c r="G4634" i="20"/>
  <c r="B4634" i="20"/>
  <c r="G4633" i="20"/>
  <c r="B4633" i="20"/>
  <c r="G4632" i="20"/>
  <c r="B4632" i="20"/>
  <c r="G4631" i="20"/>
  <c r="B4631" i="20"/>
  <c r="G4630" i="20"/>
  <c r="B4630" i="20"/>
  <c r="G4629" i="20"/>
  <c r="B4629" i="20"/>
  <c r="G4628" i="20"/>
  <c r="B4628" i="20"/>
  <c r="G4627" i="20"/>
  <c r="B4627" i="20"/>
  <c r="G4626" i="20"/>
  <c r="B4626" i="20"/>
  <c r="G4625" i="20"/>
  <c r="B4625" i="20"/>
  <c r="G4624" i="20"/>
  <c r="B4624" i="20"/>
  <c r="G4623" i="20"/>
  <c r="B4623" i="20"/>
  <c r="G4622" i="20"/>
  <c r="B4622" i="20"/>
  <c r="G4621" i="20"/>
  <c r="B4621" i="20"/>
  <c r="G4620" i="20"/>
  <c r="B4620" i="20"/>
  <c r="G4619" i="20"/>
  <c r="B4619" i="20"/>
  <c r="G4618" i="20"/>
  <c r="B4618" i="20"/>
  <c r="G4617" i="20"/>
  <c r="B4617" i="20"/>
  <c r="G4616" i="20"/>
  <c r="B4616" i="20"/>
  <c r="G4615" i="20"/>
  <c r="B4615" i="20"/>
  <c r="G4614" i="20"/>
  <c r="B4614" i="20"/>
  <c r="G4613" i="20"/>
  <c r="B4613" i="20"/>
  <c r="G4612" i="20"/>
  <c r="B4612" i="20"/>
  <c r="G4611" i="20"/>
  <c r="B4611" i="20"/>
  <c r="G4610" i="20"/>
  <c r="B4610" i="20"/>
  <c r="G4609" i="20"/>
  <c r="B4609" i="20"/>
  <c r="G4608" i="20"/>
  <c r="B4608" i="20"/>
  <c r="G4607" i="20"/>
  <c r="B4607" i="20"/>
  <c r="G4606" i="20"/>
  <c r="B4606" i="20"/>
  <c r="G4605" i="20"/>
  <c r="B4605" i="20"/>
  <c r="G4604" i="20"/>
  <c r="B4604" i="20"/>
  <c r="G4603" i="20"/>
  <c r="B4603" i="20"/>
  <c r="G4602" i="20"/>
  <c r="B4602" i="20"/>
  <c r="G4601" i="20"/>
  <c r="B4601" i="20"/>
  <c r="G4600" i="20"/>
  <c r="B4600" i="20"/>
  <c r="G4599" i="20"/>
  <c r="B4599" i="20"/>
  <c r="G4598" i="20"/>
  <c r="B4598" i="20"/>
  <c r="G4597" i="20"/>
  <c r="B4597" i="20"/>
  <c r="G4596" i="20"/>
  <c r="B4596" i="20"/>
  <c r="G4595" i="20"/>
  <c r="B4595" i="20"/>
  <c r="G4594" i="20"/>
  <c r="B4594" i="20"/>
  <c r="G4593" i="20"/>
  <c r="B4593" i="20"/>
  <c r="G4592" i="20"/>
  <c r="B4592" i="20"/>
  <c r="G4591" i="20"/>
  <c r="B4591" i="20"/>
  <c r="G4590" i="20"/>
  <c r="B4590" i="20"/>
  <c r="G4589" i="20"/>
  <c r="B4589" i="20"/>
  <c r="G4588" i="20"/>
  <c r="B4588" i="20"/>
  <c r="G4587" i="20"/>
  <c r="B4587" i="20"/>
  <c r="G4586" i="20"/>
  <c r="B4586" i="20"/>
  <c r="G4585" i="20"/>
  <c r="B4585" i="20"/>
  <c r="G4584" i="20"/>
  <c r="B4584" i="20"/>
  <c r="G4583" i="20"/>
  <c r="B4583" i="20"/>
  <c r="G4582" i="20"/>
  <c r="B4582" i="20"/>
  <c r="G4581" i="20"/>
  <c r="B4581" i="20"/>
  <c r="G4580" i="20"/>
  <c r="B4580" i="20"/>
  <c r="G4579" i="20"/>
  <c r="B4579" i="20"/>
  <c r="G4578" i="20"/>
  <c r="B4578" i="20"/>
  <c r="G4577" i="20"/>
  <c r="B4577" i="20"/>
  <c r="G4576" i="20"/>
  <c r="B4576" i="20"/>
  <c r="G4575" i="20"/>
  <c r="B4575" i="20"/>
  <c r="G4574" i="20"/>
  <c r="B4574" i="20"/>
  <c r="G4573" i="20"/>
  <c r="B4573" i="20"/>
  <c r="G4572" i="20"/>
  <c r="B4572" i="20"/>
  <c r="G4571" i="20"/>
  <c r="B4571" i="20"/>
  <c r="G4570" i="20"/>
  <c r="B4570" i="20"/>
  <c r="G4569" i="20"/>
  <c r="B4569" i="20"/>
  <c r="G4568" i="20"/>
  <c r="B4568" i="20"/>
  <c r="G4567" i="20"/>
  <c r="B4567" i="20"/>
  <c r="G4566" i="20"/>
  <c r="B4566" i="20"/>
  <c r="G4565" i="20"/>
  <c r="B4565" i="20"/>
  <c r="G4564" i="20"/>
  <c r="B4564" i="20"/>
  <c r="G4563" i="20"/>
  <c r="B4563" i="20"/>
  <c r="G4562" i="20"/>
  <c r="B4562" i="20"/>
  <c r="G4561" i="20"/>
  <c r="B4561" i="20"/>
  <c r="G4560" i="20"/>
  <c r="B4560" i="20"/>
  <c r="G4559" i="20"/>
  <c r="B4559" i="20"/>
  <c r="G4558" i="20"/>
  <c r="B4558" i="20"/>
  <c r="G4557" i="20"/>
  <c r="B4557" i="20"/>
  <c r="G4556" i="20"/>
  <c r="B4556" i="20"/>
  <c r="G4555" i="20"/>
  <c r="B4555" i="20"/>
  <c r="G4554" i="20"/>
  <c r="B4554" i="20"/>
  <c r="G4553" i="20"/>
  <c r="B4553" i="20"/>
  <c r="G4552" i="20"/>
  <c r="B4552" i="20"/>
  <c r="G4551" i="20"/>
  <c r="B4551" i="20"/>
  <c r="G4550" i="20"/>
  <c r="B4550" i="20"/>
  <c r="G4549" i="20"/>
  <c r="B4549" i="20"/>
  <c r="G4548" i="20"/>
  <c r="B4548" i="20"/>
  <c r="G4547" i="20"/>
  <c r="B4547" i="20"/>
  <c r="G4546" i="20"/>
  <c r="B4546" i="20"/>
  <c r="G4545" i="20"/>
  <c r="B4545" i="20"/>
  <c r="G4544" i="20"/>
  <c r="B4544" i="20"/>
  <c r="G4543" i="20"/>
  <c r="B4543" i="20"/>
  <c r="G4542" i="20"/>
  <c r="B4542" i="20"/>
  <c r="G4541" i="20"/>
  <c r="B4541" i="20"/>
  <c r="G4540" i="20"/>
  <c r="B4540" i="20"/>
  <c r="G4539" i="20"/>
  <c r="B4539" i="20"/>
  <c r="G4538" i="20"/>
  <c r="B4538" i="20"/>
  <c r="G4537" i="20"/>
  <c r="B4537" i="20"/>
  <c r="G4536" i="20"/>
  <c r="B4536" i="20"/>
  <c r="G4535" i="20"/>
  <c r="B4535" i="20"/>
  <c r="G4534" i="20"/>
  <c r="B4534" i="20"/>
  <c r="G4533" i="20"/>
  <c r="B4533" i="20"/>
  <c r="G4532" i="20"/>
  <c r="B4532" i="20"/>
  <c r="G4531" i="20"/>
  <c r="B4531" i="20"/>
  <c r="G4530" i="20"/>
  <c r="B4530" i="20"/>
  <c r="G4529" i="20"/>
  <c r="B4529" i="20"/>
  <c r="G4528" i="20"/>
  <c r="B4528" i="20"/>
  <c r="G4527" i="20"/>
  <c r="B4527" i="20"/>
  <c r="G4526" i="20"/>
  <c r="B4526" i="20"/>
  <c r="G4525" i="20"/>
  <c r="B4525" i="20"/>
  <c r="G4524" i="20"/>
  <c r="B4524" i="20"/>
  <c r="G4523" i="20"/>
  <c r="B4523" i="20"/>
  <c r="G4522" i="20"/>
  <c r="B4522" i="20"/>
  <c r="G4521" i="20"/>
  <c r="B4521" i="20"/>
  <c r="G4520" i="20"/>
  <c r="B4520" i="20"/>
  <c r="G4519" i="20"/>
  <c r="B4519" i="20"/>
  <c r="G4518" i="20"/>
  <c r="B4518" i="20"/>
  <c r="G4517" i="20"/>
  <c r="B4517" i="20"/>
  <c r="G4516" i="20"/>
  <c r="B4516" i="20"/>
  <c r="G4515" i="20"/>
  <c r="B4515" i="20"/>
  <c r="G4514" i="20"/>
  <c r="B4514" i="20"/>
  <c r="G4513" i="20"/>
  <c r="B4513" i="20"/>
  <c r="G4512" i="20"/>
  <c r="B4512" i="20"/>
  <c r="G4511" i="20"/>
  <c r="B4511" i="20"/>
  <c r="G4510" i="20"/>
  <c r="B4510" i="20"/>
  <c r="G4509" i="20"/>
  <c r="B4509" i="20"/>
  <c r="G4508" i="20"/>
  <c r="B4508" i="20"/>
  <c r="G4507" i="20"/>
  <c r="B4507" i="20"/>
  <c r="G4506" i="20"/>
  <c r="B4506" i="20"/>
  <c r="G4505" i="20"/>
  <c r="B4505" i="20"/>
  <c r="G4504" i="20"/>
  <c r="B4504" i="20"/>
  <c r="G4503" i="20"/>
  <c r="B4503" i="20"/>
  <c r="G4502" i="20"/>
  <c r="B4502" i="20"/>
  <c r="G4501" i="20"/>
  <c r="B4501" i="20"/>
  <c r="G4500" i="20"/>
  <c r="B4500" i="20"/>
  <c r="G4499" i="20"/>
  <c r="B4499" i="20"/>
  <c r="G4498" i="20"/>
  <c r="B4498" i="20"/>
  <c r="G4497" i="20"/>
  <c r="B4497" i="20"/>
  <c r="G4496" i="20"/>
  <c r="B4496" i="20"/>
  <c r="G4495" i="20"/>
  <c r="B4495" i="20"/>
  <c r="G4494" i="20"/>
  <c r="B4494" i="20"/>
  <c r="G4493" i="20"/>
  <c r="B4493" i="20"/>
  <c r="G4492" i="20"/>
  <c r="B4492" i="20"/>
  <c r="G4491" i="20"/>
  <c r="B4491" i="20"/>
  <c r="G4490" i="20"/>
  <c r="B4490" i="20"/>
  <c r="G4489" i="20"/>
  <c r="B4489" i="20"/>
  <c r="G4488" i="20"/>
  <c r="B4488" i="20"/>
  <c r="G4487" i="20"/>
  <c r="B4487" i="20"/>
  <c r="G4486" i="20"/>
  <c r="B4486" i="20"/>
  <c r="G4485" i="20"/>
  <c r="B4485" i="20"/>
  <c r="G4484" i="20"/>
  <c r="B4484" i="20"/>
  <c r="G4483" i="20"/>
  <c r="B4483" i="20"/>
  <c r="G4482" i="20"/>
  <c r="B4482" i="20"/>
  <c r="G4481" i="20"/>
  <c r="B4481" i="20"/>
  <c r="G4480" i="20"/>
  <c r="B4480" i="20"/>
  <c r="G4479" i="20"/>
  <c r="B4479" i="20"/>
  <c r="G4478" i="20"/>
  <c r="B4478" i="20"/>
  <c r="G4477" i="20"/>
  <c r="B4477" i="20"/>
  <c r="G4476" i="20"/>
  <c r="B4476" i="20"/>
  <c r="G4475" i="20"/>
  <c r="B4475" i="20"/>
  <c r="G4474" i="20"/>
  <c r="B4474" i="20"/>
  <c r="G4473" i="20"/>
  <c r="B4473" i="20"/>
  <c r="G4472" i="20"/>
  <c r="B4472" i="20"/>
  <c r="G4471" i="20"/>
  <c r="B4471" i="20"/>
  <c r="G4470" i="20"/>
  <c r="B4470" i="20"/>
  <c r="G4469" i="20"/>
  <c r="B4469" i="20"/>
  <c r="G4468" i="20"/>
  <c r="B4468" i="20"/>
  <c r="G4467" i="20"/>
  <c r="B4467" i="20"/>
  <c r="G4466" i="20"/>
  <c r="B4466" i="20"/>
  <c r="G4465" i="20"/>
  <c r="B4465" i="20"/>
  <c r="G4464" i="20"/>
  <c r="B4464" i="20"/>
  <c r="G4463" i="20"/>
  <c r="B4463" i="20"/>
  <c r="G4462" i="20"/>
  <c r="B4462" i="20"/>
  <c r="G4461" i="20"/>
  <c r="B4461" i="20"/>
  <c r="G4460" i="20"/>
  <c r="B4460" i="20"/>
  <c r="G4459" i="20"/>
  <c r="B4459" i="20"/>
  <c r="G4458" i="20"/>
  <c r="B4458" i="20"/>
  <c r="G4457" i="20"/>
  <c r="B4457" i="20"/>
  <c r="G4456" i="20"/>
  <c r="B4456" i="20"/>
  <c r="G4455" i="20"/>
  <c r="B4455" i="20"/>
  <c r="G4454" i="20"/>
  <c r="B4454" i="20"/>
  <c r="G4453" i="20"/>
  <c r="B4453" i="20"/>
  <c r="G4452" i="20"/>
  <c r="B4452" i="20"/>
  <c r="G4451" i="20"/>
  <c r="B4451" i="20"/>
  <c r="G4450" i="20"/>
  <c r="B4450" i="20"/>
  <c r="G4449" i="20"/>
  <c r="B4449" i="20"/>
  <c r="G4448" i="20"/>
  <c r="B4448" i="20"/>
  <c r="G4447" i="20"/>
  <c r="B4447" i="20"/>
  <c r="G4446" i="20"/>
  <c r="B4446" i="20"/>
  <c r="G4445" i="20"/>
  <c r="B4445" i="20"/>
  <c r="G4444" i="20"/>
  <c r="B4444" i="20"/>
  <c r="G4443" i="20"/>
  <c r="B4443" i="20"/>
  <c r="G4442" i="20"/>
  <c r="B4442" i="20"/>
  <c r="G4441" i="20"/>
  <c r="B4441" i="20"/>
  <c r="G4440" i="20"/>
  <c r="B4440" i="20"/>
  <c r="G4439" i="20"/>
  <c r="B4439" i="20"/>
  <c r="G4438" i="20"/>
  <c r="B4438" i="20"/>
  <c r="G4437" i="20"/>
  <c r="B4437" i="20"/>
  <c r="G4436" i="20"/>
  <c r="B4436" i="20"/>
  <c r="G4435" i="20"/>
  <c r="B4435" i="20"/>
  <c r="G4434" i="20"/>
  <c r="B4434" i="20"/>
  <c r="G4433" i="20"/>
  <c r="B4433" i="20"/>
  <c r="G4432" i="20"/>
  <c r="B4432" i="20"/>
  <c r="G4431" i="20"/>
  <c r="B4431" i="20"/>
  <c r="G4430" i="20"/>
  <c r="B4430" i="20"/>
  <c r="G4429" i="20"/>
  <c r="B4429" i="20"/>
  <c r="G4428" i="20"/>
  <c r="B4428" i="20"/>
  <c r="G4427" i="20"/>
  <c r="B4427" i="20"/>
  <c r="G4426" i="20"/>
  <c r="B4426" i="20"/>
  <c r="G4425" i="20"/>
  <c r="B4425" i="20"/>
  <c r="G4424" i="20"/>
  <c r="B4424" i="20"/>
  <c r="G4423" i="20"/>
  <c r="B4423" i="20"/>
  <c r="G4422" i="20"/>
  <c r="B4422" i="20"/>
  <c r="G4421" i="20"/>
  <c r="B4421" i="20"/>
  <c r="G4420" i="20"/>
  <c r="B4420" i="20"/>
  <c r="G4419" i="20"/>
  <c r="B4419" i="20"/>
  <c r="G4418" i="20"/>
  <c r="B4418" i="20"/>
  <c r="G4417" i="20"/>
  <c r="B4417" i="20"/>
  <c r="G4416" i="20"/>
  <c r="B4416" i="20"/>
  <c r="G4415" i="20"/>
  <c r="B4415" i="20"/>
  <c r="G4414" i="20"/>
  <c r="B4414" i="20"/>
  <c r="G4413" i="20"/>
  <c r="B4413" i="20"/>
  <c r="G4412" i="20"/>
  <c r="B4412" i="20"/>
  <c r="G4411" i="20"/>
  <c r="B4411" i="20"/>
  <c r="G4410" i="20"/>
  <c r="B4410" i="20"/>
  <c r="G4409" i="20"/>
  <c r="B4409" i="20"/>
  <c r="G4408" i="20"/>
  <c r="B4408" i="20"/>
  <c r="G4407" i="20"/>
  <c r="B4407" i="20"/>
  <c r="G4406" i="20"/>
  <c r="B4406" i="20"/>
  <c r="G4405" i="20"/>
  <c r="B4405" i="20"/>
  <c r="G4404" i="20"/>
  <c r="B4404" i="20"/>
  <c r="G4403" i="20"/>
  <c r="B4403" i="20"/>
  <c r="G4402" i="20"/>
  <c r="B4402" i="20"/>
  <c r="G4401" i="20"/>
  <c r="B4401" i="20"/>
  <c r="G4400" i="20"/>
  <c r="B4400" i="20"/>
  <c r="G4399" i="20"/>
  <c r="B4399" i="20"/>
  <c r="G4398" i="20"/>
  <c r="B4398" i="20"/>
  <c r="G4397" i="20"/>
  <c r="B4397" i="20"/>
  <c r="G4396" i="20"/>
  <c r="B4396" i="20"/>
  <c r="G4395" i="20"/>
  <c r="B4395" i="20"/>
  <c r="G4394" i="20"/>
  <c r="B4394" i="20"/>
  <c r="G4393" i="20"/>
  <c r="B4393" i="20"/>
  <c r="G4392" i="20"/>
  <c r="B4392" i="20"/>
  <c r="G4391" i="20"/>
  <c r="B4391" i="20"/>
  <c r="G4390" i="20"/>
  <c r="B4390" i="20"/>
  <c r="G4389" i="20"/>
  <c r="B4389" i="20"/>
  <c r="G4388" i="20"/>
  <c r="B4388" i="20"/>
  <c r="G4387" i="20"/>
  <c r="B4387" i="20"/>
  <c r="G4386" i="20"/>
  <c r="B4386" i="20"/>
  <c r="G4385" i="20"/>
  <c r="B4385" i="20"/>
  <c r="G4384" i="20"/>
  <c r="B4384" i="20"/>
  <c r="G4383" i="20"/>
  <c r="B4383" i="20"/>
  <c r="G4382" i="20"/>
  <c r="B4382" i="20"/>
  <c r="G4381" i="20"/>
  <c r="B4381" i="20"/>
  <c r="G4380" i="20"/>
  <c r="B4380" i="20"/>
  <c r="G4379" i="20"/>
  <c r="B4379" i="20"/>
  <c r="G4378" i="20"/>
  <c r="B4378" i="20"/>
  <c r="G4377" i="20"/>
  <c r="B4377" i="20"/>
  <c r="G4376" i="20"/>
  <c r="B4376" i="20"/>
  <c r="G4375" i="20"/>
  <c r="B4375" i="20"/>
  <c r="G4374" i="20"/>
  <c r="B4374" i="20"/>
  <c r="G4373" i="20"/>
  <c r="B4373" i="20"/>
  <c r="G4372" i="20"/>
  <c r="B4372" i="20"/>
  <c r="G4371" i="20"/>
  <c r="B4371" i="20"/>
  <c r="G4370" i="20"/>
  <c r="B4370" i="20"/>
  <c r="G4369" i="20"/>
  <c r="B4369" i="20"/>
  <c r="G4368" i="20"/>
  <c r="B4368" i="20"/>
  <c r="G4367" i="20"/>
  <c r="B4367" i="20"/>
  <c r="G4366" i="20"/>
  <c r="B4366" i="20"/>
  <c r="G4365" i="20"/>
  <c r="B4365" i="20"/>
  <c r="G4364" i="20"/>
  <c r="B4364" i="20"/>
  <c r="G4363" i="20"/>
  <c r="B4363" i="20"/>
  <c r="G4362" i="20"/>
  <c r="B4362" i="20"/>
  <c r="G4361" i="20"/>
  <c r="B4361" i="20"/>
  <c r="G4360" i="20"/>
  <c r="B4360" i="20"/>
  <c r="G4359" i="20"/>
  <c r="B4359" i="20"/>
  <c r="G4358" i="20"/>
  <c r="B4358" i="20"/>
  <c r="G4357" i="20"/>
  <c r="B4357" i="20"/>
  <c r="G4356" i="20"/>
  <c r="B4356" i="20"/>
  <c r="G4355" i="20"/>
  <c r="B4355" i="20"/>
  <c r="G4354" i="20"/>
  <c r="B4354" i="20"/>
  <c r="G4353" i="20"/>
  <c r="B4353" i="20"/>
  <c r="G4352" i="20"/>
  <c r="B4352" i="20"/>
  <c r="G4351" i="20"/>
  <c r="B4351" i="20"/>
  <c r="G4350" i="20"/>
  <c r="B4350" i="20"/>
  <c r="G4349" i="20"/>
  <c r="B4349" i="20"/>
  <c r="G4348" i="20"/>
  <c r="B4348" i="20"/>
  <c r="G4347" i="20"/>
  <c r="B4347" i="20"/>
  <c r="G4346" i="20"/>
  <c r="B4346" i="20"/>
  <c r="G4345" i="20"/>
  <c r="B4345" i="20"/>
  <c r="G4344" i="20"/>
  <c r="B4344" i="20"/>
  <c r="G4343" i="20"/>
  <c r="B4343" i="20"/>
  <c r="G4342" i="20"/>
  <c r="B4342" i="20"/>
  <c r="G4341" i="20"/>
  <c r="B4341" i="20"/>
  <c r="G4340" i="20"/>
  <c r="B4340" i="20"/>
  <c r="G4339" i="20"/>
  <c r="B4339" i="20"/>
  <c r="G4338" i="20"/>
  <c r="B4338" i="20"/>
  <c r="G4337" i="20"/>
  <c r="B4337" i="20"/>
  <c r="G4336" i="20"/>
  <c r="B4336" i="20"/>
  <c r="G4335" i="20"/>
  <c r="B4335" i="20"/>
  <c r="G4334" i="20"/>
  <c r="B4334" i="20"/>
  <c r="G4333" i="20"/>
  <c r="B4333" i="20"/>
  <c r="G4332" i="20"/>
  <c r="B4332" i="20"/>
  <c r="G4331" i="20"/>
  <c r="B4331" i="20"/>
  <c r="G4330" i="20"/>
  <c r="B4330" i="20"/>
  <c r="G4329" i="20"/>
  <c r="B4329" i="20"/>
  <c r="G4328" i="20"/>
  <c r="B4328" i="20"/>
  <c r="G4327" i="20"/>
  <c r="B4327" i="20"/>
  <c r="G4326" i="20"/>
  <c r="B4326" i="20"/>
  <c r="G4325" i="20"/>
  <c r="B4325" i="20"/>
  <c r="G4324" i="20"/>
  <c r="B4324" i="20"/>
  <c r="G4323" i="20"/>
  <c r="B4323" i="20"/>
  <c r="G4322" i="20"/>
  <c r="B4322" i="20"/>
  <c r="G4321" i="20"/>
  <c r="B4321" i="20"/>
  <c r="G4320" i="20"/>
  <c r="B4320" i="20"/>
  <c r="G4319" i="20"/>
  <c r="B4319" i="20"/>
  <c r="G4318" i="20"/>
  <c r="B4318" i="20"/>
  <c r="G4317" i="20"/>
  <c r="B4317" i="20"/>
  <c r="G4316" i="20"/>
  <c r="B4316" i="20"/>
  <c r="G4315" i="20"/>
  <c r="B4315" i="20"/>
  <c r="G4314" i="20"/>
  <c r="B4314" i="20"/>
  <c r="G4313" i="20"/>
  <c r="B4313" i="20"/>
  <c r="G4312" i="20"/>
  <c r="B4312" i="20"/>
  <c r="G4311" i="20"/>
  <c r="B4311" i="20"/>
  <c r="G4310" i="20"/>
  <c r="B4310" i="20"/>
  <c r="G4309" i="20"/>
  <c r="B4309" i="20"/>
  <c r="G4308" i="20"/>
  <c r="B4308" i="20"/>
  <c r="G4307" i="20"/>
  <c r="B4307" i="20"/>
  <c r="G4306" i="20"/>
  <c r="B4306" i="20"/>
  <c r="G4305" i="20"/>
  <c r="B4305" i="20"/>
  <c r="G4304" i="20"/>
  <c r="B4304" i="20"/>
  <c r="G4303" i="20"/>
  <c r="B4303" i="20"/>
  <c r="G4302" i="20"/>
  <c r="B4302" i="20"/>
  <c r="G4301" i="20"/>
  <c r="B4301" i="20"/>
  <c r="G4300" i="20"/>
  <c r="B4300" i="20"/>
  <c r="G4299" i="20"/>
  <c r="B4299" i="20"/>
  <c r="G4298" i="20"/>
  <c r="B4298" i="20"/>
  <c r="G4297" i="20"/>
  <c r="B4297" i="20"/>
  <c r="G4296" i="20"/>
  <c r="B4296" i="20"/>
  <c r="G4295" i="20"/>
  <c r="B4295" i="20"/>
  <c r="G4294" i="20"/>
  <c r="B4294" i="20"/>
  <c r="G4293" i="20"/>
  <c r="B4293" i="20"/>
  <c r="G4292" i="20"/>
  <c r="B4292" i="20"/>
  <c r="G4291" i="20"/>
  <c r="B4291" i="20"/>
  <c r="G4290" i="20"/>
  <c r="B4290" i="20"/>
  <c r="G4289" i="20"/>
  <c r="B4289" i="20"/>
  <c r="G4288" i="20"/>
  <c r="B4288" i="20"/>
  <c r="G4287" i="20"/>
  <c r="B4287" i="20"/>
  <c r="G4286" i="20"/>
  <c r="B4286" i="20"/>
  <c r="G4285" i="20"/>
  <c r="B4285" i="20"/>
  <c r="G4284" i="20"/>
  <c r="B4284" i="20"/>
  <c r="G4283" i="20"/>
  <c r="B4283" i="20"/>
  <c r="G4282" i="20"/>
  <c r="B4282" i="20"/>
  <c r="G4281" i="20"/>
  <c r="B4281" i="20"/>
  <c r="G4280" i="20"/>
  <c r="B4280" i="20"/>
  <c r="G4279" i="20"/>
  <c r="B4279" i="20"/>
  <c r="G4278" i="20"/>
  <c r="B4278" i="20"/>
  <c r="G4277" i="20"/>
  <c r="B4277" i="20"/>
  <c r="G4276" i="20"/>
  <c r="B4276" i="20"/>
  <c r="G4275" i="20"/>
  <c r="B4275" i="20"/>
  <c r="G4274" i="20"/>
  <c r="B4274" i="20"/>
  <c r="G4273" i="20"/>
  <c r="B4273" i="20"/>
  <c r="G4272" i="20"/>
  <c r="B4272" i="20"/>
  <c r="G4271" i="20"/>
  <c r="B4271" i="20"/>
  <c r="G4270" i="20"/>
  <c r="B4270" i="20"/>
  <c r="G4269" i="20"/>
  <c r="B4269" i="20"/>
  <c r="G4268" i="20"/>
  <c r="B4268" i="20"/>
  <c r="G4267" i="20"/>
  <c r="B4267" i="20"/>
  <c r="G4266" i="20"/>
  <c r="B4266" i="20"/>
  <c r="G4265" i="20"/>
  <c r="B4265" i="20"/>
  <c r="G4264" i="20"/>
  <c r="B4264" i="20"/>
  <c r="G4263" i="20"/>
  <c r="B4263" i="20"/>
  <c r="G4262" i="20"/>
  <c r="B4262" i="20"/>
  <c r="G4261" i="20"/>
  <c r="B4261" i="20"/>
  <c r="G4260" i="20"/>
  <c r="B4260" i="20"/>
  <c r="G4259" i="20"/>
  <c r="B4259" i="20"/>
  <c r="G4258" i="20"/>
  <c r="B4258" i="20"/>
  <c r="G4257" i="20"/>
  <c r="B4257" i="20"/>
  <c r="G4256" i="20"/>
  <c r="B4256" i="20"/>
  <c r="G4255" i="20"/>
  <c r="B4255" i="20"/>
  <c r="G4254" i="20"/>
  <c r="B4254" i="20"/>
  <c r="G4253" i="20"/>
  <c r="B4253" i="20"/>
  <c r="G4252" i="20"/>
  <c r="B4252" i="20"/>
  <c r="G4251" i="20"/>
  <c r="B4251" i="20"/>
  <c r="G4250" i="20"/>
  <c r="B4250" i="20"/>
  <c r="G4249" i="20"/>
  <c r="B4249" i="20"/>
  <c r="G4248" i="20"/>
  <c r="B4248" i="20"/>
  <c r="G4247" i="20"/>
  <c r="B4247" i="20"/>
  <c r="G4246" i="20"/>
  <c r="B4246" i="20"/>
  <c r="G4245" i="20"/>
  <c r="B4245" i="20"/>
  <c r="G4244" i="20"/>
  <c r="B4244" i="20"/>
  <c r="G4243" i="20"/>
  <c r="B4243" i="20"/>
  <c r="G4242" i="20"/>
  <c r="B4242" i="20"/>
  <c r="G4241" i="20"/>
  <c r="B4241" i="20"/>
  <c r="G4240" i="20"/>
  <c r="B4240" i="20"/>
  <c r="G4239" i="20"/>
  <c r="B4239" i="20"/>
  <c r="G4238" i="20"/>
  <c r="B4238" i="20"/>
  <c r="G4237" i="20"/>
  <c r="B4237" i="20"/>
  <c r="G4236" i="20"/>
  <c r="B4236" i="20"/>
  <c r="G4235" i="20"/>
  <c r="B4235" i="20"/>
  <c r="G4234" i="20"/>
  <c r="B4234" i="20"/>
  <c r="G4233" i="20"/>
  <c r="B4233" i="20"/>
  <c r="G4232" i="20"/>
  <c r="B4232" i="20"/>
  <c r="G4231" i="20"/>
  <c r="B4231" i="20"/>
  <c r="G4230" i="20"/>
  <c r="B4230" i="20"/>
  <c r="G4229" i="20"/>
  <c r="B4229" i="20"/>
  <c r="G4228" i="20"/>
  <c r="B4228" i="20"/>
  <c r="G4227" i="20"/>
  <c r="B4227" i="20"/>
  <c r="G4226" i="20"/>
  <c r="B4226" i="20"/>
  <c r="G4225" i="20"/>
  <c r="B4225" i="20"/>
  <c r="G4224" i="20"/>
  <c r="B4224" i="20"/>
  <c r="G4223" i="20"/>
  <c r="B4223" i="20"/>
  <c r="G4222" i="20"/>
  <c r="B4222" i="20"/>
  <c r="G4221" i="20"/>
  <c r="B4221" i="20"/>
  <c r="G4220" i="20"/>
  <c r="B4220" i="20"/>
  <c r="G4219" i="20"/>
  <c r="B4219" i="20"/>
  <c r="G4218" i="20"/>
  <c r="B4218" i="20"/>
  <c r="G4217" i="20"/>
  <c r="B4217" i="20"/>
  <c r="G4216" i="20"/>
  <c r="B4216" i="20"/>
  <c r="G4215" i="20"/>
  <c r="B4215" i="20"/>
  <c r="G4214" i="20"/>
  <c r="B4214" i="20"/>
  <c r="G4213" i="20"/>
  <c r="B4213" i="20"/>
  <c r="G4212" i="20"/>
  <c r="B4212" i="20"/>
  <c r="G4211" i="20"/>
  <c r="B4211" i="20"/>
  <c r="G4210" i="20"/>
  <c r="B4210" i="20"/>
  <c r="G4209" i="20"/>
  <c r="B4209" i="20"/>
  <c r="G4208" i="20"/>
  <c r="B4208" i="20"/>
  <c r="G4207" i="20"/>
  <c r="B4207" i="20"/>
  <c r="G4206" i="20"/>
  <c r="B4206" i="20"/>
  <c r="G4205" i="20"/>
  <c r="B4205" i="20"/>
  <c r="G4204" i="20"/>
  <c r="B4204" i="20"/>
  <c r="G4203" i="20"/>
  <c r="B4203" i="20"/>
  <c r="G4202" i="20"/>
  <c r="B4202" i="20"/>
  <c r="G4201" i="20"/>
  <c r="B4201" i="20"/>
  <c r="G4200" i="20"/>
  <c r="B4200" i="20"/>
  <c r="G4199" i="20"/>
  <c r="B4199" i="20"/>
  <c r="G4198" i="20"/>
  <c r="B4198" i="20"/>
  <c r="G4197" i="20"/>
  <c r="B4197" i="20"/>
  <c r="G4196" i="20"/>
  <c r="B4196" i="20"/>
  <c r="G4195" i="20"/>
  <c r="B4195" i="20"/>
  <c r="G4194" i="20"/>
  <c r="B4194" i="20"/>
  <c r="G4193" i="20"/>
  <c r="B4193" i="20"/>
  <c r="G4192" i="20"/>
  <c r="B4192" i="20"/>
  <c r="G4191" i="20"/>
  <c r="B4191" i="20"/>
  <c r="G4190" i="20"/>
  <c r="B4190" i="20"/>
  <c r="G4189" i="20"/>
  <c r="B4189" i="20"/>
  <c r="G4188" i="20"/>
  <c r="B4188" i="20"/>
  <c r="G4187" i="20"/>
  <c r="B4187" i="20"/>
  <c r="G4186" i="20"/>
  <c r="B4186" i="20"/>
  <c r="G4185" i="20"/>
  <c r="B4185" i="20"/>
  <c r="G4184" i="20"/>
  <c r="B4184" i="20"/>
  <c r="G4183" i="20"/>
  <c r="B4183" i="20"/>
  <c r="G4182" i="20"/>
  <c r="B4182" i="20"/>
  <c r="G4181" i="20"/>
  <c r="B4181" i="20"/>
  <c r="G4180" i="20"/>
  <c r="B4180" i="20"/>
  <c r="G4179" i="20"/>
  <c r="B4179" i="20"/>
  <c r="G4178" i="20"/>
  <c r="B4178" i="20"/>
  <c r="G4177" i="20"/>
  <c r="B4177" i="20"/>
  <c r="G4176" i="20"/>
  <c r="B4176" i="20"/>
  <c r="G4175" i="20"/>
  <c r="B4175" i="20"/>
  <c r="G4174" i="20"/>
  <c r="B4174" i="20"/>
  <c r="G4173" i="20"/>
  <c r="B4173" i="20"/>
  <c r="G4172" i="20"/>
  <c r="B4172" i="20"/>
  <c r="G4171" i="20"/>
  <c r="B4171" i="20"/>
  <c r="G4170" i="20"/>
  <c r="B4170" i="20"/>
  <c r="G4169" i="20"/>
  <c r="B4169" i="20"/>
  <c r="G4168" i="20"/>
  <c r="B4168" i="20"/>
  <c r="G4167" i="20"/>
  <c r="B4167" i="20"/>
  <c r="G4166" i="20"/>
  <c r="B4166" i="20"/>
  <c r="G4165" i="20"/>
  <c r="B4165" i="20"/>
  <c r="G4164" i="20"/>
  <c r="B4164" i="20"/>
  <c r="G4163" i="20"/>
  <c r="B4163" i="20"/>
  <c r="G4162" i="20"/>
  <c r="B4162" i="20"/>
  <c r="G4161" i="20"/>
  <c r="B4161" i="20"/>
  <c r="G4160" i="20"/>
  <c r="B4160" i="20"/>
  <c r="G4159" i="20"/>
  <c r="B4159" i="20"/>
  <c r="G4158" i="20"/>
  <c r="B4158" i="20"/>
  <c r="G4157" i="20"/>
  <c r="B4157" i="20"/>
  <c r="G4156" i="20"/>
  <c r="B4156" i="20"/>
  <c r="G4155" i="20"/>
  <c r="B4155" i="20"/>
  <c r="G4154" i="20"/>
  <c r="B4154" i="20"/>
  <c r="G4153" i="20"/>
  <c r="B4153" i="20"/>
  <c r="G4152" i="20"/>
  <c r="B4152" i="20"/>
  <c r="G4151" i="20"/>
  <c r="B4151" i="20"/>
  <c r="G4150" i="20"/>
  <c r="B4150" i="20"/>
  <c r="G4149" i="20"/>
  <c r="B4149" i="20"/>
  <c r="G4148" i="20"/>
  <c r="B4148" i="20"/>
  <c r="G4147" i="20"/>
  <c r="B4147" i="20"/>
  <c r="G4146" i="20"/>
  <c r="B4146" i="20"/>
  <c r="G4145" i="20"/>
  <c r="B4145" i="20"/>
  <c r="G4144" i="20"/>
  <c r="B4144" i="20"/>
  <c r="G4143" i="20"/>
  <c r="B4143" i="20"/>
  <c r="G4142" i="20"/>
  <c r="B4142" i="20"/>
  <c r="G4141" i="20"/>
  <c r="B4141" i="20"/>
  <c r="G4140" i="20"/>
  <c r="B4140" i="20"/>
  <c r="G4139" i="20"/>
  <c r="B4139" i="20"/>
  <c r="G4138" i="20"/>
  <c r="B4138" i="20"/>
  <c r="G4137" i="20"/>
  <c r="B4137" i="20"/>
  <c r="G4136" i="20"/>
  <c r="B4136" i="20"/>
  <c r="G4135" i="20"/>
  <c r="B4135" i="20"/>
  <c r="G4134" i="20"/>
  <c r="B4134" i="20"/>
  <c r="G4133" i="20"/>
  <c r="B4133" i="20"/>
  <c r="G4132" i="20"/>
  <c r="B4132" i="20"/>
  <c r="G4131" i="20"/>
  <c r="B4131" i="20"/>
  <c r="G4130" i="20"/>
  <c r="B4130" i="20"/>
  <c r="G4129" i="20"/>
  <c r="B4129" i="20"/>
  <c r="G4128" i="20"/>
  <c r="B4128" i="20"/>
  <c r="G4127" i="20"/>
  <c r="B4127" i="20"/>
  <c r="G4126" i="20"/>
  <c r="B4126" i="20"/>
  <c r="G4125" i="20"/>
  <c r="B4125" i="20"/>
  <c r="G4124" i="20"/>
  <c r="B4124" i="20"/>
  <c r="G4123" i="20"/>
  <c r="B4123" i="20"/>
  <c r="G4122" i="20"/>
  <c r="B4122" i="20"/>
  <c r="G4121" i="20"/>
  <c r="B4121" i="20"/>
  <c r="G4120" i="20"/>
  <c r="B4120" i="20"/>
  <c r="G4119" i="20"/>
  <c r="B4119" i="20"/>
  <c r="G4118" i="20"/>
  <c r="B4118" i="20"/>
  <c r="G4117" i="20"/>
  <c r="B4117" i="20"/>
  <c r="G4116" i="20"/>
  <c r="B4116" i="20"/>
  <c r="G4115" i="20"/>
  <c r="B4115" i="20"/>
  <c r="G4114" i="20"/>
  <c r="B4114" i="20"/>
  <c r="G4113" i="20"/>
  <c r="B4113" i="20"/>
  <c r="G4112" i="20"/>
  <c r="B4112" i="20"/>
  <c r="G4111" i="20"/>
  <c r="B4111" i="20"/>
  <c r="G4110" i="20"/>
  <c r="B4110" i="20"/>
  <c r="G4109" i="20"/>
  <c r="B4109" i="20"/>
  <c r="G4108" i="20"/>
  <c r="B4108" i="20"/>
  <c r="G4107" i="20"/>
  <c r="B4107" i="20"/>
  <c r="G4106" i="20"/>
  <c r="B4106" i="20"/>
  <c r="G4105" i="20"/>
  <c r="B4105" i="20"/>
  <c r="G4104" i="20"/>
  <c r="B4104" i="20"/>
  <c r="G4103" i="20"/>
  <c r="B4103" i="20"/>
  <c r="G4102" i="20"/>
  <c r="B4102" i="20"/>
  <c r="G4101" i="20"/>
  <c r="B4101" i="20"/>
  <c r="G4100" i="20"/>
  <c r="B4100" i="20"/>
  <c r="G4099" i="20"/>
  <c r="B4099" i="20"/>
  <c r="G4098" i="20"/>
  <c r="B4098" i="20"/>
  <c r="G4097" i="20"/>
  <c r="B4097" i="20"/>
  <c r="G4096" i="20"/>
  <c r="B4096" i="20"/>
  <c r="G4095" i="20"/>
  <c r="B4095" i="20"/>
  <c r="G4094" i="20"/>
  <c r="B4094" i="20"/>
  <c r="G4093" i="20"/>
  <c r="B4093" i="20"/>
  <c r="G4092" i="20"/>
  <c r="B4092" i="20"/>
  <c r="G4091" i="20"/>
  <c r="B4091" i="20"/>
  <c r="G4090" i="20"/>
  <c r="B4090" i="20"/>
  <c r="G4089" i="20"/>
  <c r="B4089" i="20"/>
  <c r="G4088" i="20"/>
  <c r="B4088" i="20"/>
  <c r="G4087" i="20"/>
  <c r="B4087" i="20"/>
  <c r="G4086" i="20"/>
  <c r="B4086" i="20"/>
  <c r="G4085" i="20"/>
  <c r="B4085" i="20"/>
  <c r="G4084" i="20"/>
  <c r="B4084" i="20"/>
  <c r="G4083" i="20"/>
  <c r="B4083" i="20"/>
  <c r="G4082" i="20"/>
  <c r="B4082" i="20"/>
  <c r="G4081" i="20"/>
  <c r="B4081" i="20"/>
  <c r="G4080" i="20"/>
  <c r="B4080" i="20"/>
  <c r="G4079" i="20"/>
  <c r="B4079" i="20"/>
  <c r="G4078" i="20"/>
  <c r="B4078" i="20"/>
  <c r="G4077" i="20"/>
  <c r="B4077" i="20"/>
  <c r="G4076" i="20"/>
  <c r="B4076" i="20"/>
  <c r="G4075" i="20"/>
  <c r="B4075" i="20"/>
  <c r="G4074" i="20"/>
  <c r="B4074" i="20"/>
  <c r="G4073" i="20"/>
  <c r="B4073" i="20"/>
  <c r="G4072" i="20"/>
  <c r="B4072" i="20"/>
  <c r="G4071" i="20"/>
  <c r="B4071" i="20"/>
  <c r="G4070" i="20"/>
  <c r="B4070" i="20"/>
  <c r="G4069" i="20"/>
  <c r="B4069" i="20"/>
  <c r="G4068" i="20"/>
  <c r="B4068" i="20"/>
  <c r="G4067" i="20"/>
  <c r="B4067" i="20"/>
  <c r="G4066" i="20"/>
  <c r="B4066" i="20"/>
  <c r="G4065" i="20"/>
  <c r="B4065" i="20"/>
  <c r="G4064" i="20"/>
  <c r="B4064" i="20"/>
  <c r="G4063" i="20"/>
  <c r="B4063" i="20"/>
  <c r="G4062" i="20"/>
  <c r="B4062" i="20"/>
  <c r="G4061" i="20"/>
  <c r="B4061" i="20"/>
  <c r="G4060" i="20"/>
  <c r="B4060" i="20"/>
  <c r="G4059" i="20"/>
  <c r="B4059" i="20"/>
  <c r="G4058" i="20"/>
  <c r="B4058" i="20"/>
  <c r="G4057" i="20"/>
  <c r="B4057" i="20"/>
  <c r="G4056" i="20"/>
  <c r="B4056" i="20"/>
  <c r="G4055" i="20"/>
  <c r="B4055" i="20"/>
  <c r="G4054" i="20"/>
  <c r="B4054" i="20"/>
  <c r="G4053" i="20"/>
  <c r="B4053" i="20"/>
  <c r="G4052" i="20"/>
  <c r="B4052" i="20"/>
  <c r="G4051" i="20"/>
  <c r="B4051" i="20"/>
  <c r="G4050" i="20"/>
  <c r="B4050" i="20"/>
  <c r="G4049" i="20"/>
  <c r="B4049" i="20"/>
  <c r="G4048" i="20"/>
  <c r="B4048" i="20"/>
  <c r="G4047" i="20"/>
  <c r="B4047" i="20"/>
  <c r="G4046" i="20"/>
  <c r="B4046" i="20"/>
  <c r="G4045" i="20"/>
  <c r="B4045" i="20"/>
  <c r="G4044" i="20"/>
  <c r="B4044" i="20"/>
  <c r="G4043" i="20"/>
  <c r="B4043" i="20"/>
  <c r="G4042" i="20"/>
  <c r="B4042" i="20"/>
  <c r="G4041" i="20"/>
  <c r="B4041" i="20"/>
  <c r="G4040" i="20"/>
  <c r="B4040" i="20"/>
  <c r="G4039" i="20"/>
  <c r="B4039" i="20"/>
  <c r="G4038" i="20"/>
  <c r="B4038" i="20"/>
  <c r="G4037" i="20"/>
  <c r="B4037" i="20"/>
  <c r="G4036" i="20"/>
  <c r="B4036" i="20"/>
  <c r="G4035" i="20"/>
  <c r="B4035" i="20"/>
  <c r="G4034" i="20"/>
  <c r="B4034" i="20"/>
  <c r="G4033" i="20"/>
  <c r="B4033" i="20"/>
  <c r="G4032" i="20"/>
  <c r="B4032" i="20"/>
  <c r="G4031" i="20"/>
  <c r="B4031" i="20"/>
  <c r="G4030" i="20"/>
  <c r="B4030" i="20"/>
  <c r="G4029" i="20"/>
  <c r="B4029" i="20"/>
  <c r="G4028" i="20"/>
  <c r="B4028" i="20"/>
  <c r="G4027" i="20"/>
  <c r="B4027" i="20"/>
  <c r="G4026" i="20"/>
  <c r="B4026" i="20"/>
  <c r="G4025" i="20"/>
  <c r="B4025" i="20"/>
  <c r="G4024" i="20"/>
  <c r="B4024" i="20"/>
  <c r="G4023" i="20"/>
  <c r="B4023" i="20"/>
  <c r="G4022" i="20"/>
  <c r="B4022" i="20"/>
  <c r="G4021" i="20"/>
  <c r="B4021" i="20"/>
  <c r="G4020" i="20"/>
  <c r="B4020" i="20"/>
  <c r="G4019" i="20"/>
  <c r="B4019" i="20"/>
  <c r="G4018" i="20"/>
  <c r="B4018" i="20"/>
  <c r="G4017" i="20"/>
  <c r="B4017" i="20"/>
  <c r="G4016" i="20"/>
  <c r="B4016" i="20"/>
  <c r="G4015" i="20"/>
  <c r="B4015" i="20"/>
  <c r="G4014" i="20"/>
  <c r="B4014" i="20"/>
  <c r="G4013" i="20"/>
  <c r="B4013" i="20"/>
  <c r="G4012" i="20"/>
  <c r="B4012" i="20"/>
  <c r="G4011" i="20"/>
  <c r="B4011" i="20"/>
  <c r="G4010" i="20"/>
  <c r="B4010" i="20"/>
  <c r="G4009" i="20"/>
  <c r="B4009" i="20"/>
  <c r="G4008" i="20"/>
  <c r="B4008" i="20"/>
  <c r="G4007" i="20"/>
  <c r="B4007" i="20"/>
  <c r="G4006" i="20"/>
  <c r="B4006" i="20"/>
  <c r="G4005" i="20"/>
  <c r="B4005" i="20"/>
  <c r="G4004" i="20"/>
  <c r="B4004" i="20"/>
  <c r="G4003" i="20"/>
  <c r="B4003" i="20"/>
  <c r="G4002" i="20"/>
  <c r="B4002" i="20"/>
  <c r="G4001" i="20"/>
  <c r="B4001" i="20"/>
  <c r="G4000" i="20"/>
  <c r="B4000" i="20"/>
  <c r="G3999" i="20"/>
  <c r="B3999" i="20"/>
  <c r="G3998" i="20"/>
  <c r="B3998" i="20"/>
  <c r="G3997" i="20"/>
  <c r="B3997" i="20"/>
  <c r="G3996" i="20"/>
  <c r="B3996" i="20"/>
  <c r="G3995" i="20"/>
  <c r="B3995" i="20"/>
  <c r="G3994" i="20"/>
  <c r="B3994" i="20"/>
  <c r="G3993" i="20"/>
  <c r="B3993" i="20"/>
  <c r="G3992" i="20"/>
  <c r="B3992" i="20"/>
  <c r="G3991" i="20"/>
  <c r="B3991" i="20"/>
  <c r="G3990" i="20"/>
  <c r="B3990" i="20"/>
  <c r="G3989" i="20"/>
  <c r="B3989" i="20"/>
  <c r="G3988" i="20"/>
  <c r="B3988" i="20"/>
  <c r="G3987" i="20"/>
  <c r="B3987" i="20"/>
  <c r="G3986" i="20"/>
  <c r="B3986" i="20"/>
  <c r="G3985" i="20"/>
  <c r="B3985" i="20"/>
  <c r="G3984" i="20"/>
  <c r="B3984" i="20"/>
  <c r="G3983" i="20"/>
  <c r="B3983" i="20"/>
  <c r="G3982" i="20"/>
  <c r="B3982" i="20"/>
  <c r="G3981" i="20"/>
  <c r="B3981" i="20"/>
  <c r="G3980" i="20"/>
  <c r="B3980" i="20"/>
  <c r="G3979" i="20"/>
  <c r="B3979" i="20"/>
  <c r="G3978" i="20"/>
  <c r="B3978" i="20"/>
  <c r="G3977" i="20"/>
  <c r="B3977" i="20"/>
  <c r="G3976" i="20"/>
  <c r="B3976" i="20"/>
  <c r="G3975" i="20"/>
  <c r="B3975" i="20"/>
  <c r="G3974" i="20"/>
  <c r="B3974" i="20"/>
  <c r="G3973" i="20"/>
  <c r="B3973" i="20"/>
  <c r="G3972" i="20"/>
  <c r="B3972" i="20"/>
  <c r="G3971" i="20"/>
  <c r="B3971" i="20"/>
  <c r="G3970" i="20"/>
  <c r="B3970" i="20"/>
  <c r="G3969" i="20"/>
  <c r="B3969" i="20"/>
  <c r="G3968" i="20"/>
  <c r="B3968" i="20"/>
  <c r="G3967" i="20"/>
  <c r="B3967" i="20"/>
  <c r="G3966" i="20"/>
  <c r="B3966" i="20"/>
  <c r="G3965" i="20"/>
  <c r="B3965" i="20"/>
  <c r="G3964" i="20"/>
  <c r="B3964" i="20"/>
  <c r="G3963" i="20"/>
  <c r="B3963" i="20"/>
  <c r="G3962" i="20"/>
  <c r="B3962" i="20"/>
  <c r="G3961" i="20"/>
  <c r="B3961" i="20"/>
  <c r="G3960" i="20"/>
  <c r="B3960" i="20"/>
  <c r="G3959" i="20"/>
  <c r="B3959" i="20"/>
  <c r="G3958" i="20"/>
  <c r="B3958" i="20"/>
  <c r="G3957" i="20"/>
  <c r="B3957" i="20"/>
  <c r="G3956" i="20"/>
  <c r="B3956" i="20"/>
  <c r="G3955" i="20"/>
  <c r="B3955" i="20"/>
  <c r="G3954" i="20"/>
  <c r="B3954" i="20"/>
  <c r="G3953" i="20"/>
  <c r="B3953" i="20"/>
  <c r="G3952" i="20"/>
  <c r="B3952" i="20"/>
  <c r="G3951" i="20"/>
  <c r="B3951" i="20"/>
  <c r="G3950" i="20"/>
  <c r="B3950" i="20"/>
  <c r="G3949" i="20"/>
  <c r="B3949" i="20"/>
  <c r="G3948" i="20"/>
  <c r="B3948" i="20"/>
  <c r="G3947" i="20"/>
  <c r="B3947" i="20"/>
  <c r="G3946" i="20"/>
  <c r="B3946" i="20"/>
  <c r="G3945" i="20"/>
  <c r="B3945" i="20"/>
  <c r="G3944" i="20"/>
  <c r="B3944" i="20"/>
  <c r="G3943" i="20"/>
  <c r="B3943" i="20"/>
  <c r="G3942" i="20"/>
  <c r="B3942" i="20"/>
  <c r="G3941" i="20"/>
  <c r="B3941" i="20"/>
  <c r="G3940" i="20"/>
  <c r="B3940" i="20"/>
  <c r="G3939" i="20"/>
  <c r="B3939" i="20"/>
  <c r="G3938" i="20"/>
  <c r="B3938" i="20"/>
  <c r="G3937" i="20"/>
  <c r="B3937" i="20"/>
  <c r="G3936" i="20"/>
  <c r="B3936" i="20"/>
  <c r="G3935" i="20"/>
  <c r="B3935" i="20"/>
  <c r="G3934" i="20"/>
  <c r="B3934" i="20"/>
  <c r="G3933" i="20"/>
  <c r="B3933" i="20"/>
  <c r="G3932" i="20"/>
  <c r="B3932" i="20"/>
  <c r="G3931" i="20"/>
  <c r="B3931" i="20"/>
  <c r="G3930" i="20"/>
  <c r="B3930" i="20"/>
  <c r="G3929" i="20"/>
  <c r="B3929" i="20"/>
  <c r="G3928" i="20"/>
  <c r="B3928" i="20"/>
  <c r="G3927" i="20"/>
  <c r="B3927" i="20"/>
  <c r="G3926" i="20"/>
  <c r="B3926" i="20"/>
  <c r="G3925" i="20"/>
  <c r="B3925" i="20"/>
  <c r="G3924" i="20"/>
  <c r="B3924" i="20"/>
  <c r="G3923" i="20"/>
  <c r="B3923" i="20"/>
  <c r="G3922" i="20"/>
  <c r="B3922" i="20"/>
  <c r="G3921" i="20"/>
  <c r="B3921" i="20"/>
  <c r="G3920" i="20"/>
  <c r="B3920" i="20"/>
  <c r="G3919" i="20"/>
  <c r="B3919" i="20"/>
  <c r="G3918" i="20"/>
  <c r="B3918" i="20"/>
  <c r="G3917" i="20"/>
  <c r="B3917" i="20"/>
  <c r="G3916" i="20"/>
  <c r="B3916" i="20"/>
  <c r="G3915" i="20"/>
  <c r="B3915" i="20"/>
  <c r="G3914" i="20"/>
  <c r="B3914" i="20"/>
  <c r="G3913" i="20"/>
  <c r="B3913" i="20"/>
  <c r="G3912" i="20"/>
  <c r="B3912" i="20"/>
  <c r="G3911" i="20"/>
  <c r="B3911" i="20"/>
  <c r="G3910" i="20"/>
  <c r="B3910" i="20"/>
  <c r="G3909" i="20"/>
  <c r="B3909" i="20"/>
  <c r="G3908" i="20"/>
  <c r="B3908" i="20"/>
  <c r="G3907" i="20"/>
  <c r="B3907" i="20"/>
  <c r="G3906" i="20"/>
  <c r="B3906" i="20"/>
  <c r="G3905" i="20"/>
  <c r="B3905" i="20"/>
  <c r="G3904" i="20"/>
  <c r="B3904" i="20"/>
  <c r="G3903" i="20"/>
  <c r="B3903" i="20"/>
  <c r="G3902" i="20"/>
  <c r="B3902" i="20"/>
  <c r="G3901" i="20"/>
  <c r="B3901" i="20"/>
  <c r="G3900" i="20"/>
  <c r="B3900" i="20"/>
  <c r="G3899" i="20"/>
  <c r="B3899" i="20"/>
  <c r="G3898" i="20"/>
  <c r="B3898" i="20"/>
  <c r="G3897" i="20"/>
  <c r="B3897" i="20"/>
  <c r="G3896" i="20"/>
  <c r="B3896" i="20"/>
  <c r="G3895" i="20"/>
  <c r="B3895" i="20"/>
  <c r="G3894" i="20"/>
  <c r="B3894" i="20"/>
  <c r="G3893" i="20"/>
  <c r="B3893" i="20"/>
  <c r="G3892" i="20"/>
  <c r="B3892" i="20"/>
  <c r="G3891" i="20"/>
  <c r="B3891" i="20"/>
  <c r="G3890" i="20"/>
  <c r="B3890" i="20"/>
  <c r="G3889" i="20"/>
  <c r="B3889" i="20"/>
  <c r="G3888" i="20"/>
  <c r="B3888" i="20"/>
  <c r="G3887" i="20"/>
  <c r="B3887" i="20"/>
  <c r="G3886" i="20"/>
  <c r="B3886" i="20"/>
  <c r="G3885" i="20"/>
  <c r="B3885" i="20"/>
  <c r="G3884" i="20"/>
  <c r="B3884" i="20"/>
  <c r="G3883" i="20"/>
  <c r="B3883" i="20"/>
  <c r="G3882" i="20"/>
  <c r="B3882" i="20"/>
  <c r="G3881" i="20"/>
  <c r="B3881" i="20"/>
  <c r="G3880" i="20"/>
  <c r="B3880" i="20"/>
  <c r="G3879" i="20"/>
  <c r="B3879" i="20"/>
  <c r="G3878" i="20"/>
  <c r="B3878" i="20"/>
  <c r="G3877" i="20"/>
  <c r="B3877" i="20"/>
  <c r="G3876" i="20"/>
  <c r="B3876" i="20"/>
  <c r="G3875" i="20"/>
  <c r="B3875" i="20"/>
  <c r="G3874" i="20"/>
  <c r="B3874" i="20"/>
  <c r="G3873" i="20"/>
  <c r="B3873" i="20"/>
  <c r="G3872" i="20"/>
  <c r="B3872" i="20"/>
  <c r="G3871" i="20"/>
  <c r="B3871" i="20"/>
  <c r="G3870" i="20"/>
  <c r="B3870" i="20"/>
  <c r="G3869" i="20"/>
  <c r="B3869" i="20"/>
  <c r="G3868" i="20"/>
  <c r="B3868" i="20"/>
  <c r="G3867" i="20"/>
  <c r="B3867" i="20"/>
  <c r="G3866" i="20"/>
  <c r="B3866" i="20"/>
  <c r="G3865" i="20"/>
  <c r="B3865" i="20"/>
  <c r="G3864" i="20"/>
  <c r="B3864" i="20"/>
  <c r="G3863" i="20"/>
  <c r="B3863" i="20"/>
  <c r="G3862" i="20"/>
  <c r="B3862" i="20"/>
  <c r="G3861" i="20"/>
  <c r="B3861" i="20"/>
  <c r="G3860" i="20"/>
  <c r="B3860" i="20"/>
  <c r="G3859" i="20"/>
  <c r="B3859" i="20"/>
  <c r="G3858" i="20"/>
  <c r="B3858" i="20"/>
  <c r="G3857" i="20"/>
  <c r="B3857" i="20"/>
  <c r="G3856" i="20"/>
  <c r="B3856" i="20"/>
  <c r="G3855" i="20"/>
  <c r="B3855" i="20"/>
  <c r="G3854" i="20"/>
  <c r="B3854" i="20"/>
  <c r="G3853" i="20"/>
  <c r="B3853" i="20"/>
  <c r="G3852" i="20"/>
  <c r="B3852" i="20"/>
  <c r="G3851" i="20"/>
  <c r="B3851" i="20"/>
  <c r="G3850" i="20"/>
  <c r="B3850" i="20"/>
  <c r="G3849" i="20"/>
  <c r="B3849" i="20"/>
  <c r="G3848" i="20"/>
  <c r="B3848" i="20"/>
  <c r="G3847" i="20"/>
  <c r="B3847" i="20"/>
  <c r="G3846" i="20"/>
  <c r="B3846" i="20"/>
  <c r="G3845" i="20"/>
  <c r="B3845" i="20"/>
  <c r="G3844" i="20"/>
  <c r="B3844" i="20"/>
  <c r="G3843" i="20"/>
  <c r="B3843" i="20"/>
  <c r="G3842" i="20"/>
  <c r="B3842" i="20"/>
  <c r="G3841" i="20"/>
  <c r="B3841" i="20"/>
  <c r="G3840" i="20"/>
  <c r="B3840" i="20"/>
  <c r="G3839" i="20"/>
  <c r="B3839" i="20"/>
  <c r="G3838" i="20"/>
  <c r="B3838" i="20"/>
  <c r="G3837" i="20"/>
  <c r="B3837" i="20"/>
  <c r="G3836" i="20"/>
  <c r="B3836" i="20"/>
  <c r="G3835" i="20"/>
  <c r="B3835" i="20"/>
  <c r="G3834" i="20"/>
  <c r="B3834" i="20"/>
  <c r="G3833" i="20"/>
  <c r="B3833" i="20"/>
  <c r="G3832" i="20"/>
  <c r="B3832" i="20"/>
  <c r="G3831" i="20"/>
  <c r="B3831" i="20"/>
  <c r="G3830" i="20"/>
  <c r="B3830" i="20"/>
  <c r="G3829" i="20"/>
  <c r="B3829" i="20"/>
  <c r="G3828" i="20"/>
  <c r="B3828" i="20"/>
  <c r="G3827" i="20"/>
  <c r="B3827" i="20"/>
  <c r="G3826" i="20"/>
  <c r="B3826" i="20"/>
  <c r="G3825" i="20"/>
  <c r="B3825" i="20"/>
  <c r="G3824" i="20"/>
  <c r="B3824" i="20"/>
  <c r="G3823" i="20"/>
  <c r="B3823" i="20"/>
  <c r="G3822" i="20"/>
  <c r="B3822" i="20"/>
  <c r="G3821" i="20"/>
  <c r="B3821" i="20"/>
  <c r="G3820" i="20"/>
  <c r="B3820" i="20"/>
  <c r="G3819" i="20"/>
  <c r="B3819" i="20"/>
  <c r="G3818" i="20"/>
  <c r="B3818" i="20"/>
  <c r="G3817" i="20"/>
  <c r="B3817" i="20"/>
  <c r="G3816" i="20"/>
  <c r="B3816" i="20"/>
  <c r="G3815" i="20"/>
  <c r="B3815" i="20"/>
  <c r="G3814" i="20"/>
  <c r="B3814" i="20"/>
  <c r="G3813" i="20"/>
  <c r="B3813" i="20"/>
  <c r="G3812" i="20"/>
  <c r="B3812" i="20"/>
  <c r="G3811" i="20"/>
  <c r="B3811" i="20"/>
  <c r="G3810" i="20"/>
  <c r="B3810" i="20"/>
  <c r="G3809" i="20"/>
  <c r="B3809" i="20"/>
  <c r="G3808" i="20"/>
  <c r="B3808" i="20"/>
  <c r="G3807" i="20"/>
  <c r="B3807" i="20"/>
  <c r="G3806" i="20"/>
  <c r="B3806" i="20"/>
  <c r="G3805" i="20"/>
  <c r="B3805" i="20"/>
  <c r="G3804" i="20"/>
  <c r="B3804" i="20"/>
  <c r="G3803" i="20"/>
  <c r="B3803" i="20"/>
  <c r="G3802" i="20"/>
  <c r="B3802" i="20"/>
  <c r="G3801" i="20"/>
  <c r="B3801" i="20"/>
  <c r="G3800" i="20"/>
  <c r="B3800" i="20"/>
  <c r="G3799" i="20"/>
  <c r="B3799" i="20"/>
  <c r="G3798" i="20"/>
  <c r="B3798" i="20"/>
  <c r="G3797" i="20"/>
  <c r="B3797" i="20"/>
  <c r="G3796" i="20"/>
  <c r="B3796" i="20"/>
  <c r="G3795" i="20"/>
  <c r="B3795" i="20"/>
  <c r="G3794" i="20"/>
  <c r="B3794" i="20"/>
  <c r="G3793" i="20"/>
  <c r="B3793" i="20"/>
  <c r="G3792" i="20"/>
  <c r="B3792" i="20"/>
  <c r="G3791" i="20"/>
  <c r="B3791" i="20"/>
  <c r="G3790" i="20"/>
  <c r="B3790" i="20"/>
  <c r="G3789" i="20"/>
  <c r="B3789" i="20"/>
  <c r="G3788" i="20"/>
  <c r="B3788" i="20"/>
  <c r="G3787" i="20"/>
  <c r="B3787" i="20"/>
  <c r="G3786" i="20"/>
  <c r="B3786" i="20"/>
  <c r="G3785" i="20"/>
  <c r="B3785" i="20"/>
  <c r="G3784" i="20"/>
  <c r="B3784" i="20"/>
  <c r="G3783" i="20"/>
  <c r="B3783" i="20"/>
  <c r="G3782" i="20"/>
  <c r="B3782" i="20"/>
  <c r="G3781" i="20"/>
  <c r="B3781" i="20"/>
  <c r="G3780" i="20"/>
  <c r="B3780" i="20"/>
  <c r="G3779" i="20"/>
  <c r="B3779" i="20"/>
  <c r="G3778" i="20"/>
  <c r="B3778" i="20"/>
  <c r="G3777" i="20"/>
  <c r="B3777" i="20"/>
  <c r="G3776" i="20"/>
  <c r="B3776" i="20"/>
  <c r="G3775" i="20"/>
  <c r="B3775" i="20"/>
  <c r="G3774" i="20"/>
  <c r="B3774" i="20"/>
  <c r="G3773" i="20"/>
  <c r="B3773" i="20"/>
  <c r="G3772" i="20"/>
  <c r="B3772" i="20"/>
  <c r="G3771" i="20"/>
  <c r="B3771" i="20"/>
  <c r="G3770" i="20"/>
  <c r="B3770" i="20"/>
  <c r="G3769" i="20"/>
  <c r="B3769" i="20"/>
  <c r="G3768" i="20"/>
  <c r="B3768" i="20"/>
  <c r="G3767" i="20"/>
  <c r="B3767" i="20"/>
  <c r="G3766" i="20"/>
  <c r="B3766" i="20"/>
  <c r="G3765" i="20"/>
  <c r="B3765" i="20"/>
  <c r="G3764" i="20"/>
  <c r="B3764" i="20"/>
  <c r="G3763" i="20"/>
  <c r="B3763" i="20"/>
  <c r="G3762" i="20"/>
  <c r="B3762" i="20"/>
  <c r="G3761" i="20"/>
  <c r="B3761" i="20"/>
  <c r="G3760" i="20"/>
  <c r="B3760" i="20"/>
  <c r="G3759" i="20"/>
  <c r="B3759" i="20"/>
  <c r="G3758" i="20"/>
  <c r="B3758" i="20"/>
  <c r="G3757" i="20"/>
  <c r="B3757" i="20"/>
  <c r="G3756" i="20"/>
  <c r="B3756" i="20"/>
  <c r="G3755" i="20"/>
  <c r="B3755" i="20"/>
  <c r="G3754" i="20"/>
  <c r="B3754" i="20"/>
  <c r="G3753" i="20"/>
  <c r="B3753" i="20"/>
  <c r="G3752" i="20"/>
  <c r="B3752" i="20"/>
  <c r="G3751" i="20"/>
  <c r="B3751" i="20"/>
  <c r="G3750" i="20"/>
  <c r="B3750" i="20"/>
  <c r="G3749" i="20"/>
  <c r="B3749" i="20"/>
  <c r="G3748" i="20"/>
  <c r="B3748" i="20"/>
  <c r="G3747" i="20"/>
  <c r="B3747" i="20"/>
  <c r="G3746" i="20"/>
  <c r="B3746" i="20"/>
  <c r="G3745" i="20"/>
  <c r="B3745" i="20"/>
  <c r="G3744" i="20"/>
  <c r="B3744" i="20"/>
  <c r="G3743" i="20"/>
  <c r="B3743" i="20"/>
  <c r="G3742" i="20"/>
  <c r="B3742" i="20"/>
  <c r="G3741" i="20"/>
  <c r="B3741" i="20"/>
  <c r="G3740" i="20"/>
  <c r="B3740" i="20"/>
  <c r="G3739" i="20"/>
  <c r="B3739" i="20"/>
  <c r="G3738" i="20"/>
  <c r="B3738" i="20"/>
  <c r="G3737" i="20"/>
  <c r="B3737" i="20"/>
  <c r="G3736" i="20"/>
  <c r="B3736" i="20"/>
  <c r="G3735" i="20"/>
  <c r="B3735" i="20"/>
  <c r="G3734" i="20"/>
  <c r="B3734" i="20"/>
  <c r="G3733" i="20"/>
  <c r="B3733" i="20"/>
  <c r="G3732" i="20"/>
  <c r="B3732" i="20"/>
  <c r="G3731" i="20"/>
  <c r="B3731" i="20"/>
  <c r="G3730" i="20"/>
  <c r="B3730" i="20"/>
  <c r="G3729" i="20"/>
  <c r="B3729" i="20"/>
  <c r="G3728" i="20"/>
  <c r="B3728" i="20"/>
  <c r="G3727" i="20"/>
  <c r="B3727" i="20"/>
  <c r="G3726" i="20"/>
  <c r="B3726" i="20"/>
  <c r="G3725" i="20"/>
  <c r="B3725" i="20"/>
  <c r="G3724" i="20"/>
  <c r="B3724" i="20"/>
  <c r="G3723" i="20"/>
  <c r="B3723" i="20"/>
  <c r="G3722" i="20"/>
  <c r="B3722" i="20"/>
  <c r="G3721" i="20"/>
  <c r="B3721" i="20"/>
  <c r="G3720" i="20"/>
  <c r="B3720" i="20"/>
  <c r="G3719" i="20"/>
  <c r="B3719" i="20"/>
  <c r="G3718" i="20"/>
  <c r="B3718" i="20"/>
  <c r="G3717" i="20"/>
  <c r="B3717" i="20"/>
  <c r="G3716" i="20"/>
  <c r="B3716" i="20"/>
  <c r="G3715" i="20"/>
  <c r="B3715" i="20"/>
  <c r="G3714" i="20"/>
  <c r="B3714" i="20"/>
  <c r="G3713" i="20"/>
  <c r="B3713" i="20"/>
  <c r="G3712" i="20"/>
  <c r="B3712" i="20"/>
  <c r="G3711" i="20"/>
  <c r="B3711" i="20"/>
  <c r="G3710" i="20"/>
  <c r="B3710" i="20"/>
  <c r="G3709" i="20"/>
  <c r="B3709" i="20"/>
  <c r="G3708" i="20"/>
  <c r="B3708" i="20"/>
  <c r="G3707" i="20"/>
  <c r="B3707" i="20"/>
  <c r="G3706" i="20"/>
  <c r="B3706" i="20"/>
  <c r="G3705" i="20"/>
  <c r="B3705" i="20"/>
  <c r="G3704" i="20"/>
  <c r="B3704" i="20"/>
  <c r="G3703" i="20"/>
  <c r="B3703" i="20"/>
  <c r="G3702" i="20"/>
  <c r="B3702" i="20"/>
  <c r="G3701" i="20"/>
  <c r="B3701" i="20"/>
  <c r="G3700" i="20"/>
  <c r="B3700" i="20"/>
  <c r="G3699" i="20"/>
  <c r="B3699" i="20"/>
  <c r="G3698" i="20"/>
  <c r="B3698" i="20"/>
  <c r="G3697" i="20"/>
  <c r="B3697" i="20"/>
  <c r="G3696" i="20"/>
  <c r="B3696" i="20"/>
  <c r="G3695" i="20"/>
  <c r="B3695" i="20"/>
  <c r="G3694" i="20"/>
  <c r="B3694" i="20"/>
  <c r="G3693" i="20"/>
  <c r="B3693" i="20"/>
  <c r="G3692" i="20"/>
  <c r="B3692" i="20"/>
  <c r="G3691" i="20"/>
  <c r="B3691" i="20"/>
  <c r="G3690" i="20"/>
  <c r="B3690" i="20"/>
  <c r="G3689" i="20"/>
  <c r="B3689" i="20"/>
  <c r="G3688" i="20"/>
  <c r="B3688" i="20"/>
  <c r="G3687" i="20"/>
  <c r="B3687" i="20"/>
  <c r="G3686" i="20"/>
  <c r="B3686" i="20"/>
  <c r="G3685" i="20"/>
  <c r="B3685" i="20"/>
  <c r="G3684" i="20"/>
  <c r="B3684" i="20"/>
  <c r="G3683" i="20"/>
  <c r="B3683" i="20"/>
  <c r="G3682" i="20"/>
  <c r="B3682" i="20"/>
  <c r="G3681" i="20"/>
  <c r="B3681" i="20"/>
  <c r="G3680" i="20"/>
  <c r="B3680" i="20"/>
  <c r="G3679" i="20"/>
  <c r="B3679" i="20"/>
  <c r="G3678" i="20"/>
  <c r="B3678" i="20"/>
  <c r="G3677" i="20"/>
  <c r="B3677" i="20"/>
  <c r="G3676" i="20"/>
  <c r="B3676" i="20"/>
  <c r="G3675" i="20"/>
  <c r="B3675" i="20"/>
  <c r="G3674" i="20"/>
  <c r="B3674" i="20"/>
  <c r="G3673" i="20"/>
  <c r="B3673" i="20"/>
  <c r="G3672" i="20"/>
  <c r="B3672" i="20"/>
  <c r="G3671" i="20"/>
  <c r="B3671" i="20"/>
  <c r="G3670" i="20"/>
  <c r="B3670" i="20"/>
  <c r="G3669" i="20"/>
  <c r="B3669" i="20"/>
  <c r="G3668" i="20"/>
  <c r="B3668" i="20"/>
  <c r="G3667" i="20"/>
  <c r="B3667" i="20"/>
  <c r="G3666" i="20"/>
  <c r="B3666" i="20"/>
  <c r="G3665" i="20"/>
  <c r="B3665" i="20"/>
  <c r="G3664" i="20"/>
  <c r="B3664" i="20"/>
  <c r="G3663" i="20"/>
  <c r="B3663" i="20"/>
  <c r="G3662" i="20"/>
  <c r="B3662" i="20"/>
  <c r="G3661" i="20"/>
  <c r="B3661" i="20"/>
  <c r="G3660" i="20"/>
  <c r="B3660" i="20"/>
  <c r="G3659" i="20"/>
  <c r="B3659" i="20"/>
  <c r="G3658" i="20"/>
  <c r="B3658" i="20"/>
  <c r="G3657" i="20"/>
  <c r="B3657" i="20"/>
  <c r="G3656" i="20"/>
  <c r="B3656" i="20"/>
  <c r="G3655" i="20"/>
  <c r="B3655" i="20"/>
  <c r="G3654" i="20"/>
  <c r="B3654" i="20"/>
  <c r="G3653" i="20"/>
  <c r="B3653" i="20"/>
  <c r="G3652" i="20"/>
  <c r="B3652" i="20"/>
  <c r="G3651" i="20"/>
  <c r="B3651" i="20"/>
  <c r="G3650" i="20"/>
  <c r="B3650" i="20"/>
  <c r="G3649" i="20"/>
  <c r="B3649" i="20"/>
  <c r="G3648" i="20"/>
  <c r="B3648" i="20"/>
  <c r="G3647" i="20"/>
  <c r="B3647" i="20"/>
  <c r="G3646" i="20"/>
  <c r="B3646" i="20"/>
  <c r="G3645" i="20"/>
  <c r="B3645" i="20"/>
  <c r="G3644" i="20"/>
  <c r="B3644" i="20"/>
  <c r="G3643" i="20"/>
  <c r="B3643" i="20"/>
  <c r="G3642" i="20"/>
  <c r="B3642" i="20"/>
  <c r="G3641" i="20"/>
  <c r="B3641" i="20"/>
  <c r="G3640" i="20"/>
  <c r="B3640" i="20"/>
  <c r="G3639" i="20"/>
  <c r="B3639" i="20"/>
  <c r="G3638" i="20"/>
  <c r="B3638" i="20"/>
  <c r="G3637" i="20"/>
  <c r="B3637" i="20"/>
  <c r="G3636" i="20"/>
  <c r="B3636" i="20"/>
  <c r="G3635" i="20"/>
  <c r="B3635" i="20"/>
  <c r="G3634" i="20"/>
  <c r="B3634" i="20"/>
  <c r="G3633" i="20"/>
  <c r="B3633" i="20"/>
  <c r="G3632" i="20"/>
  <c r="B3632" i="20"/>
  <c r="G3631" i="20"/>
  <c r="B3631" i="20"/>
  <c r="G3630" i="20"/>
  <c r="B3630" i="20"/>
  <c r="G3629" i="20"/>
  <c r="B3629" i="20"/>
  <c r="G3628" i="20"/>
  <c r="B3628" i="20"/>
  <c r="G3627" i="20"/>
  <c r="B3627" i="20"/>
  <c r="G3626" i="20"/>
  <c r="B3626" i="20"/>
  <c r="G3625" i="20"/>
  <c r="B3625" i="20"/>
  <c r="G3624" i="20"/>
  <c r="B3624" i="20"/>
  <c r="G3623" i="20"/>
  <c r="B3623" i="20"/>
  <c r="G3622" i="20"/>
  <c r="B3622" i="20"/>
  <c r="G3621" i="20"/>
  <c r="B3621" i="20"/>
  <c r="G3620" i="20"/>
  <c r="B3620" i="20"/>
  <c r="G3619" i="20"/>
  <c r="B3619" i="20"/>
  <c r="G3618" i="20"/>
  <c r="B3618" i="20"/>
  <c r="G3617" i="20"/>
  <c r="B3617" i="20"/>
  <c r="G3616" i="20"/>
  <c r="B3616" i="20"/>
  <c r="G3615" i="20"/>
  <c r="B3615" i="20"/>
  <c r="G3614" i="20"/>
  <c r="B3614" i="20"/>
  <c r="G3613" i="20"/>
  <c r="B3613" i="20"/>
  <c r="G3612" i="20"/>
  <c r="B3612" i="20"/>
  <c r="G3611" i="20"/>
  <c r="B3611" i="20"/>
  <c r="G3610" i="20"/>
  <c r="B3610" i="20"/>
  <c r="G3609" i="20"/>
  <c r="B3609" i="20"/>
  <c r="G3608" i="20"/>
  <c r="B3608" i="20"/>
  <c r="G3607" i="20"/>
  <c r="B3607" i="20"/>
  <c r="G3606" i="20"/>
  <c r="B3606" i="20"/>
  <c r="G3605" i="20"/>
  <c r="B3605" i="20"/>
  <c r="G3604" i="20"/>
  <c r="B3604" i="20"/>
  <c r="G3603" i="20"/>
  <c r="B3603" i="20"/>
  <c r="G3602" i="20"/>
  <c r="B3602" i="20"/>
  <c r="G3601" i="20"/>
  <c r="B3601" i="20"/>
  <c r="G3600" i="20"/>
  <c r="B3600" i="20"/>
  <c r="G3599" i="20"/>
  <c r="B3599" i="20"/>
  <c r="G3598" i="20"/>
  <c r="B3598" i="20"/>
  <c r="G3597" i="20"/>
  <c r="B3597" i="20"/>
  <c r="G3596" i="20"/>
  <c r="B3596" i="20"/>
  <c r="G3595" i="20"/>
  <c r="B3595" i="20"/>
  <c r="G3594" i="20"/>
  <c r="B3594" i="20"/>
  <c r="G3593" i="20"/>
  <c r="B3593" i="20"/>
  <c r="G3592" i="20"/>
  <c r="B3592" i="20"/>
  <c r="G3591" i="20"/>
  <c r="B3591" i="20"/>
  <c r="G3590" i="20"/>
  <c r="B3590" i="20"/>
  <c r="G3589" i="20"/>
  <c r="B3589" i="20"/>
  <c r="G3588" i="20"/>
  <c r="B3588" i="20"/>
  <c r="G3587" i="20"/>
  <c r="B3587" i="20"/>
  <c r="G3586" i="20"/>
  <c r="B3586" i="20"/>
  <c r="G3585" i="20"/>
  <c r="B3585" i="20"/>
  <c r="G3584" i="20"/>
  <c r="B3584" i="20"/>
  <c r="G3583" i="20"/>
  <c r="B3583" i="20"/>
  <c r="G3582" i="20"/>
  <c r="B3582" i="20"/>
  <c r="G3581" i="20"/>
  <c r="B3581" i="20"/>
  <c r="G3580" i="20"/>
  <c r="B3580" i="20"/>
  <c r="G3579" i="20"/>
  <c r="B3579" i="20"/>
  <c r="G3578" i="20"/>
  <c r="B3578" i="20"/>
  <c r="G3577" i="20"/>
  <c r="B3577" i="20"/>
  <c r="G3576" i="20"/>
  <c r="B3576" i="20"/>
  <c r="G3575" i="20"/>
  <c r="B3575" i="20"/>
  <c r="G3574" i="20"/>
  <c r="B3574" i="20"/>
  <c r="G3573" i="20"/>
  <c r="B3573" i="20"/>
  <c r="G3572" i="20"/>
  <c r="B3572" i="20"/>
  <c r="G3571" i="20"/>
  <c r="B3571" i="20"/>
  <c r="G3570" i="20"/>
  <c r="B3570" i="20"/>
  <c r="G3569" i="20"/>
  <c r="B3569" i="20"/>
  <c r="G3568" i="20"/>
  <c r="B3568" i="20"/>
  <c r="G3567" i="20"/>
  <c r="B3567" i="20"/>
  <c r="G3566" i="20"/>
  <c r="B3566" i="20"/>
  <c r="G3565" i="20"/>
  <c r="B3565" i="20"/>
  <c r="G3564" i="20"/>
  <c r="B3564" i="20"/>
  <c r="G3563" i="20"/>
  <c r="B3563" i="20"/>
  <c r="G3562" i="20"/>
  <c r="B3562" i="20"/>
  <c r="G3561" i="20"/>
  <c r="B3561" i="20"/>
  <c r="G3560" i="20"/>
  <c r="B3560" i="20"/>
  <c r="G3559" i="20"/>
  <c r="B3559" i="20"/>
  <c r="G3558" i="20"/>
  <c r="B3558" i="20"/>
  <c r="G3557" i="20"/>
  <c r="B3557" i="20"/>
  <c r="G3556" i="20"/>
  <c r="B3556" i="20"/>
  <c r="G3555" i="20"/>
  <c r="B3555" i="20"/>
  <c r="G3554" i="20"/>
  <c r="B3554" i="20"/>
  <c r="G3553" i="20"/>
  <c r="B3553" i="20"/>
  <c r="G3552" i="20"/>
  <c r="B3552" i="20"/>
  <c r="G3551" i="20"/>
  <c r="B3551" i="20"/>
  <c r="G3550" i="20"/>
  <c r="B3550" i="20"/>
  <c r="G3549" i="20"/>
  <c r="B3549" i="20"/>
  <c r="G3548" i="20"/>
  <c r="B3548" i="20"/>
  <c r="G3547" i="20"/>
  <c r="B3547" i="20"/>
  <c r="G3546" i="20"/>
  <c r="B3546" i="20"/>
  <c r="G3545" i="20"/>
  <c r="B3545" i="20"/>
  <c r="G3544" i="20"/>
  <c r="B3544" i="20"/>
  <c r="G3543" i="20"/>
  <c r="B3543" i="20"/>
  <c r="G3542" i="20"/>
  <c r="B3542" i="20"/>
  <c r="G3541" i="20"/>
  <c r="B3541" i="20"/>
  <c r="G3540" i="20"/>
  <c r="B3540" i="20"/>
  <c r="G3539" i="20"/>
  <c r="B3539" i="20"/>
  <c r="G3538" i="20"/>
  <c r="B3538" i="20"/>
  <c r="G3537" i="20"/>
  <c r="B3537" i="20"/>
  <c r="G3536" i="20"/>
  <c r="B3536" i="20"/>
  <c r="G3535" i="20"/>
  <c r="B3535" i="20"/>
  <c r="G3534" i="20"/>
  <c r="B3534" i="20"/>
  <c r="G3533" i="20"/>
  <c r="B3533" i="20"/>
  <c r="G3532" i="20"/>
  <c r="B3532" i="20"/>
  <c r="G3531" i="20"/>
  <c r="B3531" i="20"/>
  <c r="G3530" i="20"/>
  <c r="B3530" i="20"/>
  <c r="G3529" i="20"/>
  <c r="B3529" i="20"/>
  <c r="G3528" i="20"/>
  <c r="B3528" i="20"/>
  <c r="G3527" i="20"/>
  <c r="B3527" i="20"/>
  <c r="G3526" i="20"/>
  <c r="B3526" i="20"/>
  <c r="G3525" i="20"/>
  <c r="B3525" i="20"/>
  <c r="G3524" i="20"/>
  <c r="B3524" i="20"/>
  <c r="G3523" i="20"/>
  <c r="B3523" i="20"/>
  <c r="G3522" i="20"/>
  <c r="B3522" i="20"/>
  <c r="G3521" i="20"/>
  <c r="B3521" i="20"/>
  <c r="G3520" i="20"/>
  <c r="B3520" i="20"/>
  <c r="G3519" i="20"/>
  <c r="B3519" i="20"/>
  <c r="G3518" i="20"/>
  <c r="B3518" i="20"/>
  <c r="G3517" i="20"/>
  <c r="B3517" i="20"/>
  <c r="G3516" i="20"/>
  <c r="B3516" i="20"/>
  <c r="G3515" i="20"/>
  <c r="B3515" i="20"/>
  <c r="G3514" i="20"/>
  <c r="B3514" i="20"/>
  <c r="G3513" i="20"/>
  <c r="B3513" i="20"/>
  <c r="G3512" i="20"/>
  <c r="B3512" i="20"/>
  <c r="G3511" i="20"/>
  <c r="B3511" i="20"/>
  <c r="G3510" i="20"/>
  <c r="B3510" i="20"/>
  <c r="G3509" i="20"/>
  <c r="B3509" i="20"/>
  <c r="G3508" i="20"/>
  <c r="B3508" i="20"/>
  <c r="G3507" i="20"/>
  <c r="B3507" i="20"/>
  <c r="G3506" i="20"/>
  <c r="B3506" i="20"/>
  <c r="G3505" i="20"/>
  <c r="B3505" i="20"/>
  <c r="G3504" i="20"/>
  <c r="B3504" i="20"/>
  <c r="G3503" i="20"/>
  <c r="B3503" i="20"/>
  <c r="G3502" i="20"/>
  <c r="B3502" i="20"/>
  <c r="G3501" i="20"/>
  <c r="B3501" i="20"/>
  <c r="G3500" i="20"/>
  <c r="B3500" i="20"/>
  <c r="G3499" i="20"/>
  <c r="B3499" i="20"/>
  <c r="G3498" i="20"/>
  <c r="B3498" i="20"/>
  <c r="G3497" i="20"/>
  <c r="B3497" i="20"/>
  <c r="G3496" i="20"/>
  <c r="B3496" i="20"/>
  <c r="G3495" i="20"/>
  <c r="B3495" i="20"/>
  <c r="G3494" i="20"/>
  <c r="B3494" i="20"/>
  <c r="G3493" i="20"/>
  <c r="B3493" i="20"/>
  <c r="G3492" i="20"/>
  <c r="B3492" i="20"/>
  <c r="G3491" i="20"/>
  <c r="B3491" i="20"/>
  <c r="G3490" i="20"/>
  <c r="B3490" i="20"/>
  <c r="G3489" i="20"/>
  <c r="B3489" i="20"/>
  <c r="G3488" i="20"/>
  <c r="B3488" i="20"/>
  <c r="G3487" i="20"/>
  <c r="B3487" i="20"/>
  <c r="G3486" i="20"/>
  <c r="B3486" i="20"/>
  <c r="G3485" i="20"/>
  <c r="B3485" i="20"/>
  <c r="G3484" i="20"/>
  <c r="B3484" i="20"/>
  <c r="G3483" i="20"/>
  <c r="B3483" i="20"/>
  <c r="G3482" i="20"/>
  <c r="B3482" i="20"/>
  <c r="G3481" i="20"/>
  <c r="B3481" i="20"/>
  <c r="G3480" i="20"/>
  <c r="B3480" i="20"/>
  <c r="G3479" i="20"/>
  <c r="B3479" i="20"/>
  <c r="G3478" i="20"/>
  <c r="B3478" i="20"/>
  <c r="G3477" i="20"/>
  <c r="B3477" i="20"/>
  <c r="G3476" i="20"/>
  <c r="B3476" i="20"/>
  <c r="G3475" i="20"/>
  <c r="B3475" i="20"/>
  <c r="G3474" i="20"/>
  <c r="B3474" i="20"/>
  <c r="G3473" i="20"/>
  <c r="B3473" i="20"/>
  <c r="G3472" i="20"/>
  <c r="B3472" i="20"/>
  <c r="G3471" i="20"/>
  <c r="B3471" i="20"/>
  <c r="G3470" i="20"/>
  <c r="B3470" i="20"/>
  <c r="G3469" i="20"/>
  <c r="B3469" i="20"/>
  <c r="G3468" i="20"/>
  <c r="B3468" i="20"/>
  <c r="G3467" i="20"/>
  <c r="B3467" i="20"/>
  <c r="G3466" i="20"/>
  <c r="B3466" i="20"/>
  <c r="G3465" i="20"/>
  <c r="B3465" i="20"/>
  <c r="G3464" i="20"/>
  <c r="B3464" i="20"/>
  <c r="G3463" i="20"/>
  <c r="B3463" i="20"/>
  <c r="G3462" i="20"/>
  <c r="B3462" i="20"/>
  <c r="G3461" i="20"/>
  <c r="B3461" i="20"/>
  <c r="G3460" i="20"/>
  <c r="B3460" i="20"/>
  <c r="G3459" i="20"/>
  <c r="B3459" i="20"/>
  <c r="G3458" i="20"/>
  <c r="B3458" i="20"/>
  <c r="G3457" i="20"/>
  <c r="B3457" i="20"/>
  <c r="G3456" i="20"/>
  <c r="B3456" i="20"/>
  <c r="G3455" i="20"/>
  <c r="B3455" i="20"/>
  <c r="G3454" i="20"/>
  <c r="B3454" i="20"/>
  <c r="G3453" i="20"/>
  <c r="B3453" i="20"/>
  <c r="G3452" i="20"/>
  <c r="B3452" i="20"/>
  <c r="G3451" i="20"/>
  <c r="B3451" i="20"/>
  <c r="G3450" i="20"/>
  <c r="B3450" i="20"/>
  <c r="G3449" i="20"/>
  <c r="B3449" i="20"/>
  <c r="G3448" i="20"/>
  <c r="B3448" i="20"/>
  <c r="G3447" i="20"/>
  <c r="B3447" i="20"/>
  <c r="G3446" i="20"/>
  <c r="B3446" i="20"/>
  <c r="G3445" i="20"/>
  <c r="B3445" i="20"/>
  <c r="G3444" i="20"/>
  <c r="B3444" i="20"/>
  <c r="G3443" i="20"/>
  <c r="B3443" i="20"/>
  <c r="G3442" i="20"/>
  <c r="B3442" i="20"/>
  <c r="G3441" i="20"/>
  <c r="B3441" i="20"/>
  <c r="G3440" i="20"/>
  <c r="B3440" i="20"/>
  <c r="G3439" i="20"/>
  <c r="B3439" i="20"/>
  <c r="G3438" i="20"/>
  <c r="B3438" i="20"/>
  <c r="G3437" i="20"/>
  <c r="B3437" i="20"/>
  <c r="G3436" i="20"/>
  <c r="B3436" i="20"/>
  <c r="G3435" i="20"/>
  <c r="B3435" i="20"/>
  <c r="G3434" i="20"/>
  <c r="B3434" i="20"/>
  <c r="G3433" i="20"/>
  <c r="B3433" i="20"/>
  <c r="G3432" i="20"/>
  <c r="B3432" i="20"/>
  <c r="G3431" i="20"/>
  <c r="B3431" i="20"/>
  <c r="G3430" i="20"/>
  <c r="B3430" i="20"/>
  <c r="G3429" i="20"/>
  <c r="B3429" i="20"/>
  <c r="G3428" i="20"/>
  <c r="B3428" i="20"/>
  <c r="G3427" i="20"/>
  <c r="B3427" i="20"/>
  <c r="G3426" i="20"/>
  <c r="B3426" i="20"/>
  <c r="G3425" i="20"/>
  <c r="B3425" i="20"/>
  <c r="G3424" i="20"/>
  <c r="B3424" i="20"/>
  <c r="G3423" i="20"/>
  <c r="B3423" i="20"/>
  <c r="G3422" i="20"/>
  <c r="B3422" i="20"/>
  <c r="G3421" i="20"/>
  <c r="B3421" i="20"/>
  <c r="G3420" i="20"/>
  <c r="B3420" i="20"/>
  <c r="G3419" i="20"/>
  <c r="B3419" i="20"/>
  <c r="G3418" i="20"/>
  <c r="B3418" i="20"/>
  <c r="G3417" i="20"/>
  <c r="B3417" i="20"/>
  <c r="G3416" i="20"/>
  <c r="B3416" i="20"/>
  <c r="G3415" i="20"/>
  <c r="B3415" i="20"/>
  <c r="G3414" i="20"/>
  <c r="B3414" i="20"/>
  <c r="G3413" i="20"/>
  <c r="B3413" i="20"/>
  <c r="G3412" i="20"/>
  <c r="B3412" i="20"/>
  <c r="G3411" i="20"/>
  <c r="B3411" i="20"/>
  <c r="G3410" i="20"/>
  <c r="B3410" i="20"/>
  <c r="G3409" i="20"/>
  <c r="B3409" i="20"/>
  <c r="G3408" i="20"/>
  <c r="B3408" i="20"/>
  <c r="G3407" i="20"/>
  <c r="B3407" i="20"/>
  <c r="G3406" i="20"/>
  <c r="B3406" i="20"/>
  <c r="G3405" i="20"/>
  <c r="B3405" i="20"/>
  <c r="G3404" i="20"/>
  <c r="B3404" i="20"/>
  <c r="G3403" i="20"/>
  <c r="B3403" i="20"/>
  <c r="G3402" i="20"/>
  <c r="B3402" i="20"/>
  <c r="G3401" i="20"/>
  <c r="B3401" i="20"/>
  <c r="G3400" i="20"/>
  <c r="B3400" i="20"/>
  <c r="G3399" i="20"/>
  <c r="B3399" i="20"/>
  <c r="G3398" i="20"/>
  <c r="B3398" i="20"/>
  <c r="G3397" i="20"/>
  <c r="B3397" i="20"/>
  <c r="G3396" i="20"/>
  <c r="B3396" i="20"/>
  <c r="G3395" i="20"/>
  <c r="B3395" i="20"/>
  <c r="G3394" i="20"/>
  <c r="B3394" i="20"/>
  <c r="G3393" i="20"/>
  <c r="B3393" i="20"/>
  <c r="G3392" i="20"/>
  <c r="B3392" i="20"/>
  <c r="G3391" i="20"/>
  <c r="B3391" i="20"/>
  <c r="G3390" i="20"/>
  <c r="B3390" i="20"/>
  <c r="G3389" i="20"/>
  <c r="B3389" i="20"/>
  <c r="G3388" i="20"/>
  <c r="B3388" i="20"/>
  <c r="G3387" i="20"/>
  <c r="B3387" i="20"/>
  <c r="G3386" i="20"/>
  <c r="B3386" i="20"/>
  <c r="G3385" i="20"/>
  <c r="B3385" i="20"/>
  <c r="G3384" i="20"/>
  <c r="B3384" i="20"/>
  <c r="G3383" i="20"/>
  <c r="B3383" i="20"/>
  <c r="G3382" i="20"/>
  <c r="B3382" i="20"/>
  <c r="G3381" i="20"/>
  <c r="B3381" i="20"/>
  <c r="G3380" i="20"/>
  <c r="B3380" i="20"/>
  <c r="G3379" i="20"/>
  <c r="B3379" i="20"/>
  <c r="G3378" i="20"/>
  <c r="B3378" i="20"/>
  <c r="G3377" i="20"/>
  <c r="B3377" i="20"/>
  <c r="G3376" i="20"/>
  <c r="B3376" i="20"/>
  <c r="G3375" i="20"/>
  <c r="B3375" i="20"/>
  <c r="G3374" i="20"/>
  <c r="B3374" i="20"/>
  <c r="G3373" i="20"/>
  <c r="B3373" i="20"/>
  <c r="G3372" i="20"/>
  <c r="B3372" i="20"/>
  <c r="G3371" i="20"/>
  <c r="B3371" i="20"/>
  <c r="G3370" i="20"/>
  <c r="B3370" i="20"/>
  <c r="G3369" i="20"/>
  <c r="B3369" i="20"/>
  <c r="G3368" i="20"/>
  <c r="B3368" i="20"/>
  <c r="G3367" i="20"/>
  <c r="B3367" i="20"/>
  <c r="G3366" i="20"/>
  <c r="B3366" i="20"/>
  <c r="G3365" i="20"/>
  <c r="B3365" i="20"/>
  <c r="G3364" i="20"/>
  <c r="B3364" i="20"/>
  <c r="G3363" i="20"/>
  <c r="B3363" i="20"/>
  <c r="G3362" i="20"/>
  <c r="B3362" i="20"/>
  <c r="G3361" i="20"/>
  <c r="B3361" i="20"/>
  <c r="G3360" i="20"/>
  <c r="B3360" i="20"/>
  <c r="G3359" i="20"/>
  <c r="B3359" i="20"/>
  <c r="G3358" i="20"/>
  <c r="B3358" i="20"/>
  <c r="G3357" i="20"/>
  <c r="B3357" i="20"/>
  <c r="G3356" i="20"/>
  <c r="B3356" i="20"/>
  <c r="G3355" i="20"/>
  <c r="B3355" i="20"/>
  <c r="G3354" i="20"/>
  <c r="B3354" i="20"/>
  <c r="G3353" i="20"/>
  <c r="B3353" i="20"/>
  <c r="G3352" i="20"/>
  <c r="B3352" i="20"/>
  <c r="G3351" i="20"/>
  <c r="B3351" i="20"/>
  <c r="G3350" i="20"/>
  <c r="B3350" i="20"/>
  <c r="G3349" i="20"/>
  <c r="B3349" i="20"/>
  <c r="G3348" i="20"/>
  <c r="B3348" i="20"/>
  <c r="G3347" i="20"/>
  <c r="B3347" i="20"/>
  <c r="G3346" i="20"/>
  <c r="B3346" i="20"/>
  <c r="G3345" i="20"/>
  <c r="B3345" i="20"/>
  <c r="G3344" i="20"/>
  <c r="B3344" i="20"/>
  <c r="G3343" i="20"/>
  <c r="B3343" i="20"/>
  <c r="G3342" i="20"/>
  <c r="B3342" i="20"/>
  <c r="G3341" i="20"/>
  <c r="B3341" i="20"/>
  <c r="G3340" i="20"/>
  <c r="B3340" i="20"/>
  <c r="G3339" i="20"/>
  <c r="B3339" i="20"/>
  <c r="G3338" i="20"/>
  <c r="B3338" i="20"/>
  <c r="G3337" i="20"/>
  <c r="B3337" i="20"/>
  <c r="G3336" i="20"/>
  <c r="B3336" i="20"/>
  <c r="G3335" i="20"/>
  <c r="B3335" i="20"/>
  <c r="G3334" i="20"/>
  <c r="B3334" i="20"/>
  <c r="G3333" i="20"/>
  <c r="B3333" i="20"/>
  <c r="G3332" i="20"/>
  <c r="B3332" i="20"/>
  <c r="G3331" i="20"/>
  <c r="B3331" i="20"/>
  <c r="G3330" i="20"/>
  <c r="B3330" i="20"/>
  <c r="G3329" i="20"/>
  <c r="B3329" i="20"/>
  <c r="G3328" i="20"/>
  <c r="B3328" i="20"/>
  <c r="G3327" i="20"/>
  <c r="B3327" i="20"/>
  <c r="G3326" i="20"/>
  <c r="B3326" i="20"/>
  <c r="G3325" i="20"/>
  <c r="B3325" i="20"/>
  <c r="G3324" i="20"/>
  <c r="B3324" i="20"/>
  <c r="G3323" i="20"/>
  <c r="B3323" i="20"/>
  <c r="G3322" i="20"/>
  <c r="B3322" i="20"/>
  <c r="G3321" i="20"/>
  <c r="B3321" i="20"/>
  <c r="G3320" i="20"/>
  <c r="B3320" i="20"/>
  <c r="G3319" i="20"/>
  <c r="B3319" i="20"/>
  <c r="G3318" i="20"/>
  <c r="B3318" i="20"/>
  <c r="G3317" i="20"/>
  <c r="B3317" i="20"/>
  <c r="G3316" i="20"/>
  <c r="B3316" i="20"/>
  <c r="G3315" i="20"/>
  <c r="B3315" i="20"/>
  <c r="G3314" i="20"/>
  <c r="B3314" i="20"/>
  <c r="G3313" i="20"/>
  <c r="B3313" i="20"/>
  <c r="G3312" i="20"/>
  <c r="B3312" i="20"/>
  <c r="G3311" i="20"/>
  <c r="B3311" i="20"/>
  <c r="G3310" i="20"/>
  <c r="B3310" i="20"/>
  <c r="G3309" i="20"/>
  <c r="B3309" i="20"/>
  <c r="G3308" i="20"/>
  <c r="B3308" i="20"/>
  <c r="G3307" i="20"/>
  <c r="B3307" i="20"/>
  <c r="G3306" i="20"/>
  <c r="B3306" i="20"/>
  <c r="G3305" i="20"/>
  <c r="B3305" i="20"/>
  <c r="G3304" i="20"/>
  <c r="B3304" i="20"/>
  <c r="G3303" i="20"/>
  <c r="B3303" i="20"/>
  <c r="G3302" i="20"/>
  <c r="B3302" i="20"/>
  <c r="G3301" i="20"/>
  <c r="B3301" i="20"/>
  <c r="G3300" i="20"/>
  <c r="B3300" i="20"/>
  <c r="G3299" i="20"/>
  <c r="B3299" i="20"/>
  <c r="G3298" i="20"/>
  <c r="B3298" i="20"/>
  <c r="G3297" i="20"/>
  <c r="B3297" i="20"/>
  <c r="G3296" i="20"/>
  <c r="B3296" i="20"/>
  <c r="G3295" i="20"/>
  <c r="B3295" i="20"/>
  <c r="G3294" i="20"/>
  <c r="B3294" i="20"/>
  <c r="G3293" i="20"/>
  <c r="B3293" i="20"/>
  <c r="G3292" i="20"/>
  <c r="B3292" i="20"/>
  <c r="G3291" i="20"/>
  <c r="B3291" i="20"/>
  <c r="G3290" i="20"/>
  <c r="B3290" i="20"/>
  <c r="G3289" i="20"/>
  <c r="B3289" i="20"/>
  <c r="G3288" i="20"/>
  <c r="B3288" i="20"/>
  <c r="G3287" i="20"/>
  <c r="B3287" i="20"/>
  <c r="G3286" i="20"/>
  <c r="B3286" i="20"/>
  <c r="G3285" i="20"/>
  <c r="B3285" i="20"/>
  <c r="G3284" i="20"/>
  <c r="B3284" i="20"/>
  <c r="G3283" i="20"/>
  <c r="B3283" i="20"/>
  <c r="G3282" i="20"/>
  <c r="B3282" i="20"/>
  <c r="G3281" i="20"/>
  <c r="B3281" i="20"/>
  <c r="G3280" i="20"/>
  <c r="B3280" i="20"/>
  <c r="G3279" i="20"/>
  <c r="B3279" i="20"/>
  <c r="G3278" i="20"/>
  <c r="B3278" i="20"/>
  <c r="G3277" i="20"/>
  <c r="B3277" i="20"/>
  <c r="G3276" i="20"/>
  <c r="B3276" i="20"/>
  <c r="G3275" i="20"/>
  <c r="B3275" i="20"/>
  <c r="G3274" i="20"/>
  <c r="B3274" i="20"/>
  <c r="G3273" i="20"/>
  <c r="B3273" i="20"/>
  <c r="G3272" i="20"/>
  <c r="B3272" i="20"/>
  <c r="G3271" i="20"/>
  <c r="B3271" i="20"/>
  <c r="G3270" i="20"/>
  <c r="B3270" i="20"/>
  <c r="G3269" i="20"/>
  <c r="B3269" i="20"/>
  <c r="G3268" i="20"/>
  <c r="B3268" i="20"/>
  <c r="G3267" i="20"/>
  <c r="B3267" i="20"/>
  <c r="G3266" i="20"/>
  <c r="B3266" i="20"/>
  <c r="G3265" i="20"/>
  <c r="B3265" i="20"/>
  <c r="G3264" i="20"/>
  <c r="B3264" i="20"/>
  <c r="G3263" i="20"/>
  <c r="B3263" i="20"/>
  <c r="G3262" i="20"/>
  <c r="B3262" i="20"/>
  <c r="G3261" i="20"/>
  <c r="B3261" i="20"/>
  <c r="G3260" i="20"/>
  <c r="B3260" i="20"/>
  <c r="G3259" i="20"/>
  <c r="B3259" i="20"/>
  <c r="G3258" i="20"/>
  <c r="B3258" i="20"/>
  <c r="G3257" i="20"/>
  <c r="B3257" i="20"/>
  <c r="G3256" i="20"/>
  <c r="B3256" i="20"/>
  <c r="G3255" i="20"/>
  <c r="B3255" i="20"/>
  <c r="G3254" i="20"/>
  <c r="B3254" i="20"/>
  <c r="G3253" i="20"/>
  <c r="B3253" i="20"/>
  <c r="G3252" i="20"/>
  <c r="B3252" i="20"/>
  <c r="G3251" i="20"/>
  <c r="B3251" i="20"/>
  <c r="G3250" i="20"/>
  <c r="B3250" i="20"/>
  <c r="G3249" i="20"/>
  <c r="B3249" i="20"/>
  <c r="G3248" i="20"/>
  <c r="B3248" i="20"/>
  <c r="G3247" i="20"/>
  <c r="B3247" i="20"/>
  <c r="G3246" i="20"/>
  <c r="B3246" i="20"/>
  <c r="G3245" i="20"/>
  <c r="B3245" i="20"/>
  <c r="G3244" i="20"/>
  <c r="B3244" i="20"/>
  <c r="G3243" i="20"/>
  <c r="B3243" i="20"/>
  <c r="G3242" i="20"/>
  <c r="B3242" i="20"/>
  <c r="G3241" i="20"/>
  <c r="B3241" i="20"/>
  <c r="G3240" i="20"/>
  <c r="B3240" i="20"/>
  <c r="G3239" i="20"/>
  <c r="B3239" i="20"/>
  <c r="G3238" i="20"/>
  <c r="B3238" i="20"/>
  <c r="G3237" i="20"/>
  <c r="B3237" i="20"/>
  <c r="G3236" i="20"/>
  <c r="B3236" i="20"/>
  <c r="G3235" i="20"/>
  <c r="B3235" i="20"/>
  <c r="G3234" i="20"/>
  <c r="B3234" i="20"/>
  <c r="G3233" i="20"/>
  <c r="B3233" i="20"/>
  <c r="G3232" i="20"/>
  <c r="B3232" i="20"/>
  <c r="G3231" i="20"/>
  <c r="B3231" i="20"/>
  <c r="G3230" i="20"/>
  <c r="B3230" i="20"/>
  <c r="G3229" i="20"/>
  <c r="B3229" i="20"/>
  <c r="G3228" i="20"/>
  <c r="B3228" i="20"/>
  <c r="G3227" i="20"/>
  <c r="B3227" i="20"/>
  <c r="G3226" i="20"/>
  <c r="B3226" i="20"/>
  <c r="G3225" i="20"/>
  <c r="B3225" i="20"/>
  <c r="G3224" i="20"/>
  <c r="B3224" i="20"/>
  <c r="G3223" i="20"/>
  <c r="B3223" i="20"/>
  <c r="G3222" i="20"/>
  <c r="B3222" i="20"/>
  <c r="G3221" i="20"/>
  <c r="B3221" i="20"/>
  <c r="G3220" i="20"/>
  <c r="B3220" i="20"/>
  <c r="G3219" i="20"/>
  <c r="B3219" i="20"/>
  <c r="G3218" i="20"/>
  <c r="B3218" i="20"/>
  <c r="G3217" i="20"/>
  <c r="B3217" i="20"/>
  <c r="G3216" i="20"/>
  <c r="B3216" i="20"/>
  <c r="G3215" i="20"/>
  <c r="B3215" i="20"/>
  <c r="G3214" i="20"/>
  <c r="B3214" i="20"/>
  <c r="G3213" i="20"/>
  <c r="B3213" i="20"/>
  <c r="G3212" i="20"/>
  <c r="B3212" i="20"/>
  <c r="G3211" i="20"/>
  <c r="B3211" i="20"/>
  <c r="G3210" i="20"/>
  <c r="B3210" i="20"/>
  <c r="G3209" i="20"/>
  <c r="B3209" i="20"/>
  <c r="G3208" i="20"/>
  <c r="B3208" i="20"/>
  <c r="G3207" i="20"/>
  <c r="B3207" i="20"/>
  <c r="G3206" i="20"/>
  <c r="B3206" i="20"/>
  <c r="G3205" i="20"/>
  <c r="B3205" i="20"/>
  <c r="G3204" i="20"/>
  <c r="B3204" i="20"/>
  <c r="G3203" i="20"/>
  <c r="B3203" i="20"/>
  <c r="G3202" i="20"/>
  <c r="B3202" i="20"/>
  <c r="G3201" i="20"/>
  <c r="B3201" i="20"/>
  <c r="G3200" i="20"/>
  <c r="B3200" i="20"/>
  <c r="G3199" i="20"/>
  <c r="B3199" i="20"/>
  <c r="G3198" i="20"/>
  <c r="B3198" i="20"/>
  <c r="G3197" i="20"/>
  <c r="B3197" i="20"/>
  <c r="G3196" i="20"/>
  <c r="B3196" i="20"/>
  <c r="G3195" i="20"/>
  <c r="B3195" i="20"/>
  <c r="G3194" i="20"/>
  <c r="B3194" i="20"/>
  <c r="G3193" i="20"/>
  <c r="B3193" i="20"/>
  <c r="G3192" i="20"/>
  <c r="B3192" i="20"/>
  <c r="G3191" i="20"/>
  <c r="B3191" i="20"/>
  <c r="G3190" i="20"/>
  <c r="B3190" i="20"/>
  <c r="G3189" i="20"/>
  <c r="B3189" i="20"/>
  <c r="G3188" i="20"/>
  <c r="B3188" i="20"/>
  <c r="G3187" i="20"/>
  <c r="B3187" i="20"/>
  <c r="G3186" i="20"/>
  <c r="B3186" i="20"/>
  <c r="G3185" i="20"/>
  <c r="B3185" i="20"/>
  <c r="G3184" i="20"/>
  <c r="B3184" i="20"/>
  <c r="G3183" i="20"/>
  <c r="B3183" i="20"/>
  <c r="G3182" i="20"/>
  <c r="B3182" i="20"/>
  <c r="G3181" i="20"/>
  <c r="B3181" i="20"/>
  <c r="G3180" i="20"/>
  <c r="B3180" i="20"/>
  <c r="G3179" i="20"/>
  <c r="B3179" i="20"/>
  <c r="G3178" i="20"/>
  <c r="B3178" i="20"/>
  <c r="G3177" i="20"/>
  <c r="B3177" i="20"/>
  <c r="G3176" i="20"/>
  <c r="B3176" i="20"/>
  <c r="G3175" i="20"/>
  <c r="B3175" i="20"/>
  <c r="G3174" i="20"/>
  <c r="B3174" i="20"/>
  <c r="G3173" i="20"/>
  <c r="B3173" i="20"/>
  <c r="G3172" i="20"/>
  <c r="B3172" i="20"/>
  <c r="G3171" i="20"/>
  <c r="B3171" i="20"/>
  <c r="G3170" i="20"/>
  <c r="B3170" i="20"/>
  <c r="G3169" i="20"/>
  <c r="B3169" i="20"/>
  <c r="G3168" i="20"/>
  <c r="B3168" i="20"/>
  <c r="G3167" i="20"/>
  <c r="B3167" i="20"/>
  <c r="G3166" i="20"/>
  <c r="B3166" i="20"/>
  <c r="G3165" i="20"/>
  <c r="B3165" i="20"/>
  <c r="G3164" i="20"/>
  <c r="B3164" i="20"/>
  <c r="G3163" i="20"/>
  <c r="B3163" i="20"/>
  <c r="G3162" i="20"/>
  <c r="B3162" i="20"/>
  <c r="G3161" i="20"/>
  <c r="B3161" i="20"/>
  <c r="G3160" i="20"/>
  <c r="B3160" i="20"/>
  <c r="G3159" i="20"/>
  <c r="B3159" i="20"/>
  <c r="G3158" i="20"/>
  <c r="B3158" i="20"/>
  <c r="G3157" i="20"/>
  <c r="B3157" i="20"/>
  <c r="G3156" i="20"/>
  <c r="B3156" i="20"/>
  <c r="G3155" i="20"/>
  <c r="B3155" i="20"/>
  <c r="G3154" i="20"/>
  <c r="B3154" i="20"/>
  <c r="G3153" i="20"/>
  <c r="B3153" i="20"/>
  <c r="G3152" i="20"/>
  <c r="B3152" i="20"/>
  <c r="G3151" i="20"/>
  <c r="B3151" i="20"/>
  <c r="G3150" i="20"/>
  <c r="B3150" i="20"/>
  <c r="G3149" i="20"/>
  <c r="B3149" i="20"/>
  <c r="G3148" i="20"/>
  <c r="B3148" i="20"/>
  <c r="G3147" i="20"/>
  <c r="B3147" i="20"/>
  <c r="G3146" i="20"/>
  <c r="B3146" i="20"/>
  <c r="G3145" i="20"/>
  <c r="B3145" i="20"/>
  <c r="G3144" i="20"/>
  <c r="B3144" i="20"/>
  <c r="G3143" i="20"/>
  <c r="B3143" i="20"/>
  <c r="G3142" i="20"/>
  <c r="B3142" i="20"/>
  <c r="G3141" i="20"/>
  <c r="B3141" i="20"/>
  <c r="G3140" i="20"/>
  <c r="B3140" i="20"/>
  <c r="G3139" i="20"/>
  <c r="B3139" i="20"/>
  <c r="G3138" i="20"/>
  <c r="B3138" i="20"/>
  <c r="G3137" i="20"/>
  <c r="B3137" i="20"/>
  <c r="G3136" i="20"/>
  <c r="B3136" i="20"/>
  <c r="G3135" i="20"/>
  <c r="B3135" i="20"/>
  <c r="G3134" i="20"/>
  <c r="B3134" i="20"/>
  <c r="G3133" i="20"/>
  <c r="B3133" i="20"/>
  <c r="G3132" i="20"/>
  <c r="B3132" i="20"/>
  <c r="G3131" i="20"/>
  <c r="B3131" i="20"/>
  <c r="G3130" i="20"/>
  <c r="B3130" i="20"/>
  <c r="G3129" i="20"/>
  <c r="B3129" i="20"/>
  <c r="G3128" i="20"/>
  <c r="B3128" i="20"/>
  <c r="G3127" i="20"/>
  <c r="B3127" i="20"/>
  <c r="G3126" i="20"/>
  <c r="B3126" i="20"/>
  <c r="G3125" i="20"/>
  <c r="B3125" i="20"/>
  <c r="G3124" i="20"/>
  <c r="B3124" i="20"/>
  <c r="G3123" i="20"/>
  <c r="B3123" i="20"/>
  <c r="G3122" i="20"/>
  <c r="B3122" i="20"/>
  <c r="G3121" i="20"/>
  <c r="B3121" i="20"/>
  <c r="G3120" i="20"/>
  <c r="B3120" i="20"/>
  <c r="G3119" i="20"/>
  <c r="B3119" i="20"/>
  <c r="G3118" i="20"/>
  <c r="B3118" i="20"/>
  <c r="G3117" i="20"/>
  <c r="B3117" i="20"/>
  <c r="G3116" i="20"/>
  <c r="B3116" i="20"/>
  <c r="G3115" i="20"/>
  <c r="B3115" i="20"/>
  <c r="G3114" i="20"/>
  <c r="B3114" i="20"/>
  <c r="G3113" i="20"/>
  <c r="B3113" i="20"/>
  <c r="G3112" i="20"/>
  <c r="B3112" i="20"/>
  <c r="G3111" i="20"/>
  <c r="B3111" i="20"/>
  <c r="G3110" i="20"/>
  <c r="B3110" i="20"/>
  <c r="G3109" i="20"/>
  <c r="B3109" i="20"/>
  <c r="G3108" i="20"/>
  <c r="B3108" i="20"/>
  <c r="G3107" i="20"/>
  <c r="B3107" i="20"/>
  <c r="G3106" i="20"/>
  <c r="B3106" i="20"/>
  <c r="G3105" i="20"/>
  <c r="B3105" i="20"/>
  <c r="G3104" i="20"/>
  <c r="B3104" i="20"/>
  <c r="G3103" i="20"/>
  <c r="B3103" i="20"/>
  <c r="G3102" i="20"/>
  <c r="B3102" i="20"/>
  <c r="G3101" i="20"/>
  <c r="B3101" i="20"/>
  <c r="G3100" i="20"/>
  <c r="B3100" i="20"/>
  <c r="G3099" i="20"/>
  <c r="B3099" i="20"/>
  <c r="G3098" i="20"/>
  <c r="B3098" i="20"/>
  <c r="G3097" i="20"/>
  <c r="B3097" i="20"/>
  <c r="G3096" i="20"/>
  <c r="B3096" i="20"/>
  <c r="G3095" i="20"/>
  <c r="B3095" i="20"/>
  <c r="G3094" i="20"/>
  <c r="B3094" i="20"/>
  <c r="G3093" i="20"/>
  <c r="B3093" i="20"/>
  <c r="G3092" i="20"/>
  <c r="B3092" i="20"/>
  <c r="G3091" i="20"/>
  <c r="B3091" i="20"/>
  <c r="G3090" i="20"/>
  <c r="B3090" i="20"/>
  <c r="G3089" i="20"/>
  <c r="B3089" i="20"/>
  <c r="G3088" i="20"/>
  <c r="B3088" i="20"/>
  <c r="G3087" i="20"/>
  <c r="B3087" i="20"/>
  <c r="G3086" i="20"/>
  <c r="B3086" i="20"/>
  <c r="G3085" i="20"/>
  <c r="B3085" i="20"/>
  <c r="G3084" i="20"/>
  <c r="B3084" i="20"/>
  <c r="G3083" i="20"/>
  <c r="B3083" i="20"/>
  <c r="G3082" i="20"/>
  <c r="B3082" i="20"/>
  <c r="G3081" i="20"/>
  <c r="B3081" i="20"/>
  <c r="G3080" i="20"/>
  <c r="B3080" i="20"/>
  <c r="G3079" i="20"/>
  <c r="B3079" i="20"/>
  <c r="G3078" i="20"/>
  <c r="B3078" i="20"/>
  <c r="G3077" i="20"/>
  <c r="B3077" i="20"/>
  <c r="G3076" i="20"/>
  <c r="B3076" i="20"/>
  <c r="G3075" i="20"/>
  <c r="B3075" i="20"/>
  <c r="G3074" i="20"/>
  <c r="B3074" i="20"/>
  <c r="G3073" i="20"/>
  <c r="B3073" i="20"/>
  <c r="G3072" i="20"/>
  <c r="B3072" i="20"/>
  <c r="G3071" i="20"/>
  <c r="B3071" i="20"/>
  <c r="G3070" i="20"/>
  <c r="B3070" i="20"/>
  <c r="G3069" i="20"/>
  <c r="B3069" i="20"/>
  <c r="G3068" i="20"/>
  <c r="B3068" i="20"/>
  <c r="G3067" i="20"/>
  <c r="B3067" i="20"/>
  <c r="G3066" i="20"/>
  <c r="B3066" i="20"/>
  <c r="G3065" i="20"/>
  <c r="B3065" i="20"/>
  <c r="G3064" i="20"/>
  <c r="B3064" i="20"/>
  <c r="G3063" i="20"/>
  <c r="B3063" i="20"/>
  <c r="G3062" i="20"/>
  <c r="B3062" i="20"/>
  <c r="G3061" i="20"/>
  <c r="B3061" i="20"/>
  <c r="G3060" i="20"/>
  <c r="B3060" i="20"/>
  <c r="G3059" i="20"/>
  <c r="B3059" i="20"/>
  <c r="G3058" i="20"/>
  <c r="B3058" i="20"/>
  <c r="G3057" i="20"/>
  <c r="B3057" i="20"/>
  <c r="G3056" i="20"/>
  <c r="B3056" i="20"/>
  <c r="G3055" i="20"/>
  <c r="B3055" i="20"/>
  <c r="G3054" i="20"/>
  <c r="B3054" i="20"/>
  <c r="G3053" i="20"/>
  <c r="B3053" i="20"/>
  <c r="G3052" i="20"/>
  <c r="B3052" i="20"/>
  <c r="G3051" i="20"/>
  <c r="B3051" i="20"/>
  <c r="G3050" i="20"/>
  <c r="B3050" i="20"/>
  <c r="G3049" i="20"/>
  <c r="B3049" i="20"/>
  <c r="G3048" i="20"/>
  <c r="B3048" i="20"/>
  <c r="G3047" i="20"/>
  <c r="B3047" i="20"/>
  <c r="G3046" i="20"/>
  <c r="B3046" i="20"/>
  <c r="G3045" i="20"/>
  <c r="B3045" i="20"/>
  <c r="G3044" i="20"/>
  <c r="B3044" i="20"/>
  <c r="G3043" i="20"/>
  <c r="B3043" i="20"/>
  <c r="G3042" i="20"/>
  <c r="B3042" i="20"/>
  <c r="G3041" i="20"/>
  <c r="B3041" i="20"/>
  <c r="G3040" i="20"/>
  <c r="B3040" i="20"/>
  <c r="G3039" i="20"/>
  <c r="B3039" i="20"/>
  <c r="G3038" i="20"/>
  <c r="B3038" i="20"/>
  <c r="G3037" i="20"/>
  <c r="B3037" i="20"/>
  <c r="G3036" i="20"/>
  <c r="B3036" i="20"/>
  <c r="G3035" i="20"/>
  <c r="B3035" i="20"/>
  <c r="G3034" i="20"/>
  <c r="B3034" i="20"/>
  <c r="G3033" i="20"/>
  <c r="B3033" i="20"/>
  <c r="G3032" i="20"/>
  <c r="B3032" i="20"/>
  <c r="G3031" i="20"/>
  <c r="B3031" i="20"/>
  <c r="G3030" i="20"/>
  <c r="B3030" i="20"/>
  <c r="G3029" i="20"/>
  <c r="B3029" i="20"/>
  <c r="G3028" i="20"/>
  <c r="B3028" i="20"/>
  <c r="G3027" i="20"/>
  <c r="B3027" i="20"/>
  <c r="G3026" i="20"/>
  <c r="B3026" i="20"/>
  <c r="G3025" i="20"/>
  <c r="B3025" i="20"/>
  <c r="G3024" i="20"/>
  <c r="B3024" i="20"/>
  <c r="G3023" i="20"/>
  <c r="B3023" i="20"/>
  <c r="G3022" i="20"/>
  <c r="B3022" i="20"/>
  <c r="G3021" i="20"/>
  <c r="B3021" i="20"/>
  <c r="G3020" i="20"/>
  <c r="B3020" i="20"/>
  <c r="G3019" i="20"/>
  <c r="B3019" i="20"/>
  <c r="G3018" i="20"/>
  <c r="B3018" i="20"/>
  <c r="G3017" i="20"/>
  <c r="B3017" i="20"/>
  <c r="G3016" i="20"/>
  <c r="B3016" i="20"/>
  <c r="G3015" i="20"/>
  <c r="B3015" i="20"/>
  <c r="G3014" i="20"/>
  <c r="B3014" i="20"/>
  <c r="G3013" i="20"/>
  <c r="B3013" i="20"/>
  <c r="G3012" i="20"/>
  <c r="B3012" i="20"/>
  <c r="G3011" i="20"/>
  <c r="B3011" i="20"/>
  <c r="G3010" i="20"/>
  <c r="B3010" i="20"/>
  <c r="G3009" i="20"/>
  <c r="B3009" i="20"/>
  <c r="G3008" i="20"/>
  <c r="B3008" i="20"/>
  <c r="G3007" i="20"/>
  <c r="B3007" i="20"/>
  <c r="G3006" i="20"/>
  <c r="B3006" i="20"/>
  <c r="G3005" i="20"/>
  <c r="B3005" i="20"/>
  <c r="G3004" i="20"/>
  <c r="B3004" i="20"/>
  <c r="G3003" i="20"/>
  <c r="B3003" i="20"/>
  <c r="G3002" i="20"/>
  <c r="B3002" i="20"/>
  <c r="G3001" i="20"/>
  <c r="B3001" i="20"/>
  <c r="G3000" i="20"/>
  <c r="B3000" i="20"/>
  <c r="G2999" i="20"/>
  <c r="B2999" i="20"/>
  <c r="G2998" i="20"/>
  <c r="B2998" i="20"/>
  <c r="G2997" i="20"/>
  <c r="B2997" i="20"/>
  <c r="G2996" i="20"/>
  <c r="B2996" i="20"/>
  <c r="G2995" i="20"/>
  <c r="B2995" i="20"/>
  <c r="G2994" i="20"/>
  <c r="B2994" i="20"/>
  <c r="G2993" i="20"/>
  <c r="B2993" i="20"/>
  <c r="G2992" i="20"/>
  <c r="B2992" i="20"/>
  <c r="G2991" i="20"/>
  <c r="B2991" i="20"/>
  <c r="G2990" i="20"/>
  <c r="B2990" i="20"/>
  <c r="G2989" i="20"/>
  <c r="B2989" i="20"/>
  <c r="G2988" i="20"/>
  <c r="B2988" i="20"/>
  <c r="G2987" i="20"/>
  <c r="B2987" i="20"/>
  <c r="G2986" i="20"/>
  <c r="B2986" i="20"/>
  <c r="G2985" i="20"/>
  <c r="B2985" i="20"/>
  <c r="G2984" i="20"/>
  <c r="B2984" i="20"/>
  <c r="G2983" i="20"/>
  <c r="B2983" i="20"/>
  <c r="G2982" i="20"/>
  <c r="B2982" i="20"/>
  <c r="G2981" i="20"/>
  <c r="B2981" i="20"/>
  <c r="G2980" i="20"/>
  <c r="B2980" i="20"/>
  <c r="G2979" i="20"/>
  <c r="B2979" i="20"/>
  <c r="G2978" i="20"/>
  <c r="B2978" i="20"/>
  <c r="G2977" i="20"/>
  <c r="B2977" i="20"/>
  <c r="G2976" i="20"/>
  <c r="B2976" i="20"/>
  <c r="G2975" i="20"/>
  <c r="B2975" i="20"/>
  <c r="G2974" i="20"/>
  <c r="B2974" i="20"/>
  <c r="G2973" i="20"/>
  <c r="B2973" i="20"/>
  <c r="G2972" i="20"/>
  <c r="B2972" i="20"/>
  <c r="G2971" i="20"/>
  <c r="B2971" i="20"/>
  <c r="G2970" i="20"/>
  <c r="B2970" i="20"/>
  <c r="G2969" i="20"/>
  <c r="B2969" i="20"/>
  <c r="G2968" i="20"/>
  <c r="B2968" i="20"/>
  <c r="G2967" i="20"/>
  <c r="B2967" i="20"/>
  <c r="G2966" i="20"/>
  <c r="B2966" i="20"/>
  <c r="G2965" i="20"/>
  <c r="B2965" i="20"/>
  <c r="G2964" i="20"/>
  <c r="B2964" i="20"/>
  <c r="G2963" i="20"/>
  <c r="B2963" i="20"/>
  <c r="G2962" i="20"/>
  <c r="B2962" i="20"/>
  <c r="G2961" i="20"/>
  <c r="B2961" i="20"/>
  <c r="G2960" i="20"/>
  <c r="B2960" i="20"/>
  <c r="G2959" i="20"/>
  <c r="B2959" i="20"/>
  <c r="G2958" i="20"/>
  <c r="B2958" i="20"/>
  <c r="G2957" i="20"/>
  <c r="B2957" i="20"/>
  <c r="G2956" i="20"/>
  <c r="B2956" i="20"/>
  <c r="G2955" i="20"/>
  <c r="B2955" i="20"/>
  <c r="G2954" i="20"/>
  <c r="B2954" i="20"/>
  <c r="G2953" i="20"/>
  <c r="B2953" i="20"/>
  <c r="G2952" i="20"/>
  <c r="B2952" i="20"/>
  <c r="G2951" i="20"/>
  <c r="B2951" i="20"/>
  <c r="G2950" i="20"/>
  <c r="B2950" i="20"/>
  <c r="G2949" i="20"/>
  <c r="B2949" i="20"/>
  <c r="G2948" i="20"/>
  <c r="B2948" i="20"/>
  <c r="G2947" i="20"/>
  <c r="B2947" i="20"/>
  <c r="G2946" i="20"/>
  <c r="B2946" i="20"/>
  <c r="G2945" i="20"/>
  <c r="B2945" i="20"/>
  <c r="G2944" i="20"/>
  <c r="B2944" i="20"/>
  <c r="G2943" i="20"/>
  <c r="B2943" i="20"/>
  <c r="G2942" i="20"/>
  <c r="B2942" i="20"/>
  <c r="G2941" i="20"/>
  <c r="B2941" i="20"/>
  <c r="G2940" i="20"/>
  <c r="B2940" i="20"/>
  <c r="G2939" i="20"/>
  <c r="B2939" i="20"/>
  <c r="G2938" i="20"/>
  <c r="B2938" i="20"/>
  <c r="G2937" i="20"/>
  <c r="B2937" i="20"/>
  <c r="G2936" i="20"/>
  <c r="B2936" i="20"/>
  <c r="G2935" i="20"/>
  <c r="B2935" i="20"/>
  <c r="G2934" i="20"/>
  <c r="B2934" i="20"/>
  <c r="G2933" i="20"/>
  <c r="B2933" i="20"/>
  <c r="G2932" i="20"/>
  <c r="B2932" i="20"/>
  <c r="G2931" i="20"/>
  <c r="B2931" i="20"/>
  <c r="G2930" i="20"/>
  <c r="B2930" i="20"/>
  <c r="G2929" i="20"/>
  <c r="B2929" i="20"/>
  <c r="G2928" i="20"/>
  <c r="B2928" i="20"/>
  <c r="G2927" i="20"/>
  <c r="B2927" i="20"/>
  <c r="G2926" i="20"/>
  <c r="B2926" i="20"/>
  <c r="G2925" i="20"/>
  <c r="B2925" i="20"/>
  <c r="G2924" i="20"/>
  <c r="B2924" i="20"/>
  <c r="G2923" i="20"/>
  <c r="B2923" i="20"/>
  <c r="G2922" i="20"/>
  <c r="B2922" i="20"/>
  <c r="G2921" i="20"/>
  <c r="B2921" i="20"/>
  <c r="G2920" i="20"/>
  <c r="B2920" i="20"/>
  <c r="G2919" i="20"/>
  <c r="B2919" i="20"/>
  <c r="G2918" i="20"/>
  <c r="B2918" i="20"/>
  <c r="G2917" i="20"/>
  <c r="B2917" i="20"/>
  <c r="G2916" i="20"/>
  <c r="B2916" i="20"/>
  <c r="G2915" i="20"/>
  <c r="B2915" i="20"/>
  <c r="G2914" i="20"/>
  <c r="B2914" i="20"/>
  <c r="G2913" i="20"/>
  <c r="B2913" i="20"/>
  <c r="G2912" i="20"/>
  <c r="B2912" i="20"/>
  <c r="G2911" i="20"/>
  <c r="B2911" i="20"/>
  <c r="G2910" i="20"/>
  <c r="B2910" i="20"/>
  <c r="G2909" i="20"/>
  <c r="B2909" i="20"/>
  <c r="G2908" i="20"/>
  <c r="B2908" i="20"/>
  <c r="G2907" i="20"/>
  <c r="B2907" i="20"/>
  <c r="G2906" i="20"/>
  <c r="B2906" i="20"/>
  <c r="G2905" i="20"/>
  <c r="B2905" i="20"/>
  <c r="G2904" i="20"/>
  <c r="B2904" i="20"/>
  <c r="G2903" i="20"/>
  <c r="B2903" i="20"/>
  <c r="G2902" i="20"/>
  <c r="B2902" i="20"/>
  <c r="G2901" i="20"/>
  <c r="B2901" i="20"/>
  <c r="G2900" i="20"/>
  <c r="B2900" i="20"/>
  <c r="G2899" i="20"/>
  <c r="B2899" i="20"/>
  <c r="G2898" i="20"/>
  <c r="B2898" i="20"/>
  <c r="G2897" i="20"/>
  <c r="B2897" i="20"/>
  <c r="G2896" i="20"/>
  <c r="B2896" i="20"/>
  <c r="G2895" i="20"/>
  <c r="B2895" i="20"/>
  <c r="G2894" i="20"/>
  <c r="B2894" i="20"/>
  <c r="G2893" i="20"/>
  <c r="B2893" i="20"/>
  <c r="G2892" i="20"/>
  <c r="B2892" i="20"/>
  <c r="G2891" i="20"/>
  <c r="B2891" i="20"/>
  <c r="G2890" i="20"/>
  <c r="B2890" i="20"/>
  <c r="G2889" i="20"/>
  <c r="B2889" i="20"/>
  <c r="G2888" i="20"/>
  <c r="B2888" i="20"/>
  <c r="G2887" i="20"/>
  <c r="B2887" i="20"/>
  <c r="G2886" i="20"/>
  <c r="B2886" i="20"/>
  <c r="G2885" i="20"/>
  <c r="B2885" i="20"/>
  <c r="G2884" i="20"/>
  <c r="B2884" i="20"/>
  <c r="G2883" i="20"/>
  <c r="B2883" i="20"/>
  <c r="G2882" i="20"/>
  <c r="B2882" i="20"/>
  <c r="G2881" i="20"/>
  <c r="B2881" i="20"/>
  <c r="G2880" i="20"/>
  <c r="B2880" i="20"/>
  <c r="G2879" i="20"/>
  <c r="B2879" i="20"/>
  <c r="G2878" i="20"/>
  <c r="B2878" i="20"/>
  <c r="G2877" i="20"/>
  <c r="B2877" i="20"/>
  <c r="G2876" i="20"/>
  <c r="B2876" i="20"/>
  <c r="G2875" i="20"/>
  <c r="B2875" i="20"/>
  <c r="G2874" i="20"/>
  <c r="B2874" i="20"/>
  <c r="G2873" i="20"/>
  <c r="B2873" i="20"/>
  <c r="G2872" i="20"/>
  <c r="B2872" i="20"/>
  <c r="G2871" i="20"/>
  <c r="B2871" i="20"/>
  <c r="G2870" i="20"/>
  <c r="B2870" i="20"/>
  <c r="G2869" i="20"/>
  <c r="B2869" i="20"/>
  <c r="G2868" i="20"/>
  <c r="B2868" i="20"/>
  <c r="G2867" i="20"/>
  <c r="B2867" i="20"/>
  <c r="G2866" i="20"/>
  <c r="B2866" i="20"/>
  <c r="G2865" i="20"/>
  <c r="B2865" i="20"/>
  <c r="G2864" i="20"/>
  <c r="B2864" i="20"/>
  <c r="G2863" i="20"/>
  <c r="B2863" i="20"/>
  <c r="G2862" i="20"/>
  <c r="B2862" i="20"/>
  <c r="G2861" i="20"/>
  <c r="B2861" i="20"/>
  <c r="G2860" i="20"/>
  <c r="B2860" i="20"/>
  <c r="G2859" i="20"/>
  <c r="B2859" i="20"/>
  <c r="G2858" i="20"/>
  <c r="B2858" i="20"/>
  <c r="G2857" i="20"/>
  <c r="B2857" i="20"/>
  <c r="G2856" i="20"/>
  <c r="B2856" i="20"/>
  <c r="G2855" i="20"/>
  <c r="B2855" i="20"/>
  <c r="G2854" i="20"/>
  <c r="B2854" i="20"/>
  <c r="G2853" i="20"/>
  <c r="B2853" i="20"/>
  <c r="G2852" i="20"/>
  <c r="B2852" i="20"/>
  <c r="G2851" i="20"/>
  <c r="B2851" i="20"/>
  <c r="G2850" i="20"/>
  <c r="B2850" i="20"/>
  <c r="G2849" i="20"/>
  <c r="B2849" i="20"/>
  <c r="G2848" i="20"/>
  <c r="B2848" i="20"/>
  <c r="G2847" i="20"/>
  <c r="B2847" i="20"/>
  <c r="G2846" i="20"/>
  <c r="B2846" i="20"/>
  <c r="G2845" i="20"/>
  <c r="B2845" i="20"/>
  <c r="G2844" i="20"/>
  <c r="B2844" i="20"/>
  <c r="G2843" i="20"/>
  <c r="B2843" i="20"/>
  <c r="G2842" i="20"/>
  <c r="B2842" i="20"/>
  <c r="G2841" i="20"/>
  <c r="B2841" i="20"/>
  <c r="G2840" i="20"/>
  <c r="B2840" i="20"/>
  <c r="G2839" i="20"/>
  <c r="B2839" i="20"/>
  <c r="G2838" i="20"/>
  <c r="B2838" i="20"/>
  <c r="G2837" i="20"/>
  <c r="B2837" i="20"/>
  <c r="G2836" i="20"/>
  <c r="B2836" i="20"/>
  <c r="G2835" i="20"/>
  <c r="B2835" i="20"/>
  <c r="G2834" i="20"/>
  <c r="B2834" i="20"/>
  <c r="G2833" i="20"/>
  <c r="B2833" i="20"/>
  <c r="G2832" i="20"/>
  <c r="B2832" i="20"/>
  <c r="G2831" i="20"/>
  <c r="B2831" i="20"/>
  <c r="G2830" i="20"/>
  <c r="B2830" i="20"/>
  <c r="G2829" i="20"/>
  <c r="B2829" i="20"/>
  <c r="G2828" i="20"/>
  <c r="B2828" i="20"/>
  <c r="G2827" i="20"/>
  <c r="B2827" i="20"/>
  <c r="G2826" i="20"/>
  <c r="B2826" i="20"/>
  <c r="G2825" i="20"/>
  <c r="B2825" i="20"/>
  <c r="G2824" i="20"/>
  <c r="B2824" i="20"/>
  <c r="G2823" i="20"/>
  <c r="B2823" i="20"/>
  <c r="G2822" i="20"/>
  <c r="B2822" i="20"/>
  <c r="G2821" i="20"/>
  <c r="B2821" i="20"/>
  <c r="G2820" i="20"/>
  <c r="B2820" i="20"/>
  <c r="G2819" i="20"/>
  <c r="B2819" i="20"/>
  <c r="G2818" i="20"/>
  <c r="B2818" i="20"/>
  <c r="G2817" i="20"/>
  <c r="B2817" i="20"/>
  <c r="G2816" i="20"/>
  <c r="B2816" i="20"/>
  <c r="G2815" i="20"/>
  <c r="B2815" i="20"/>
  <c r="G2814" i="20"/>
  <c r="B2814" i="20"/>
  <c r="G2813" i="20"/>
  <c r="B2813" i="20"/>
  <c r="G2812" i="20"/>
  <c r="B2812" i="20"/>
  <c r="G2811" i="20"/>
  <c r="B2811" i="20"/>
  <c r="G2810" i="20"/>
  <c r="B2810" i="20"/>
  <c r="G2809" i="20"/>
  <c r="B2809" i="20"/>
  <c r="G2808" i="20"/>
  <c r="B2808" i="20"/>
  <c r="G2807" i="20"/>
  <c r="B2807" i="20"/>
  <c r="G2806" i="20"/>
  <c r="B2806" i="20"/>
  <c r="G2805" i="20"/>
  <c r="B2805" i="20"/>
  <c r="G2804" i="20"/>
  <c r="B2804" i="20"/>
  <c r="G2803" i="20"/>
  <c r="B2803" i="20"/>
  <c r="G2802" i="20"/>
  <c r="B2802" i="20"/>
  <c r="G2801" i="20"/>
  <c r="B2801" i="20"/>
  <c r="G2800" i="20"/>
  <c r="B2800" i="20"/>
  <c r="G2799" i="20"/>
  <c r="B2799" i="20"/>
  <c r="G2798" i="20"/>
  <c r="B2798" i="20"/>
  <c r="G2797" i="20"/>
  <c r="B2797" i="20"/>
  <c r="G2796" i="20"/>
  <c r="B2796" i="20"/>
  <c r="G2795" i="20"/>
  <c r="B2795" i="20"/>
  <c r="G2794" i="20"/>
  <c r="B2794" i="20"/>
  <c r="G2793" i="20"/>
  <c r="B2793" i="20"/>
  <c r="G2792" i="20"/>
  <c r="B2792" i="20"/>
  <c r="G2791" i="20"/>
  <c r="B2791" i="20"/>
  <c r="G2790" i="20"/>
  <c r="B2790" i="20"/>
  <c r="G2789" i="20"/>
  <c r="B2789" i="20"/>
  <c r="G2788" i="20"/>
  <c r="B2788" i="20"/>
  <c r="G2787" i="20"/>
  <c r="B2787" i="20"/>
  <c r="G2786" i="20"/>
  <c r="B2786" i="20"/>
  <c r="G2785" i="20"/>
  <c r="B2785" i="20"/>
  <c r="G2784" i="20"/>
  <c r="B2784" i="20"/>
  <c r="G2783" i="20"/>
  <c r="B2783" i="20"/>
  <c r="G2782" i="20"/>
  <c r="B2782" i="20"/>
  <c r="G2781" i="20"/>
  <c r="B2781" i="20"/>
  <c r="G2780" i="20"/>
  <c r="B2780" i="20"/>
  <c r="G2779" i="20"/>
  <c r="B2779" i="20"/>
  <c r="G2778" i="20"/>
  <c r="B2778" i="20"/>
  <c r="G2777" i="20"/>
  <c r="B2777" i="20"/>
  <c r="G2776" i="20"/>
  <c r="B2776" i="20"/>
  <c r="G2775" i="20"/>
  <c r="B2775" i="20"/>
  <c r="G2774" i="20"/>
  <c r="B2774" i="20"/>
  <c r="G2773" i="20"/>
  <c r="B2773" i="20"/>
  <c r="G2772" i="20"/>
  <c r="B2772" i="20"/>
  <c r="G2771" i="20"/>
  <c r="B2771" i="20"/>
  <c r="G2770" i="20"/>
  <c r="B2770" i="20"/>
  <c r="G2769" i="20"/>
  <c r="B2769" i="20"/>
  <c r="G2768" i="20"/>
  <c r="B2768" i="20"/>
  <c r="G2767" i="20"/>
  <c r="B2767" i="20"/>
  <c r="G2766" i="20"/>
  <c r="B2766" i="20"/>
  <c r="G2765" i="20"/>
  <c r="B2765" i="20"/>
  <c r="G2764" i="20"/>
  <c r="B2764" i="20"/>
  <c r="G2763" i="20"/>
  <c r="B2763" i="20"/>
  <c r="G2762" i="20"/>
  <c r="B2762" i="20"/>
  <c r="G2761" i="20"/>
  <c r="B2761" i="20"/>
  <c r="G2760" i="20"/>
  <c r="B2760" i="20"/>
  <c r="G2759" i="20"/>
  <c r="B2759" i="20"/>
  <c r="G2758" i="20"/>
  <c r="B2758" i="20"/>
  <c r="G2757" i="20"/>
  <c r="B2757" i="20"/>
  <c r="G2756" i="20"/>
  <c r="B2756" i="20"/>
  <c r="G2755" i="20"/>
  <c r="B2755" i="20"/>
  <c r="G2754" i="20"/>
  <c r="B2754" i="20"/>
  <c r="G2753" i="20"/>
  <c r="B2753" i="20"/>
  <c r="G2752" i="20"/>
  <c r="B2752" i="20"/>
  <c r="G2751" i="20"/>
  <c r="B2751" i="20"/>
  <c r="G2750" i="20"/>
  <c r="B2750" i="20"/>
  <c r="G2749" i="20"/>
  <c r="B2749" i="20"/>
  <c r="G2748" i="20"/>
  <c r="B2748" i="20"/>
  <c r="G2747" i="20"/>
  <c r="B2747" i="20"/>
  <c r="G2746" i="20"/>
  <c r="B2746" i="20"/>
  <c r="G2745" i="20"/>
  <c r="B2745" i="20"/>
  <c r="G2744" i="20"/>
  <c r="B2744" i="20"/>
  <c r="G2743" i="20"/>
  <c r="B2743" i="20"/>
  <c r="G2742" i="20"/>
  <c r="B2742" i="20"/>
  <c r="G2741" i="20"/>
  <c r="B2741" i="20"/>
  <c r="G2740" i="20"/>
  <c r="B2740" i="20"/>
  <c r="G2739" i="20"/>
  <c r="B2739" i="20"/>
  <c r="G2738" i="20"/>
  <c r="B2738" i="20"/>
  <c r="G2737" i="20"/>
  <c r="B2737" i="20"/>
  <c r="G2736" i="20"/>
  <c r="B2736" i="20"/>
  <c r="G2735" i="20"/>
  <c r="B2735" i="20"/>
  <c r="G2734" i="20"/>
  <c r="B2734" i="20"/>
  <c r="G2733" i="20"/>
  <c r="B2733" i="20"/>
  <c r="G2732" i="20"/>
  <c r="B2732" i="20"/>
  <c r="G2731" i="20"/>
  <c r="B2731" i="20"/>
  <c r="G2730" i="20"/>
  <c r="B2730" i="20"/>
  <c r="G2729" i="20"/>
  <c r="B2729" i="20"/>
  <c r="G2728" i="20"/>
  <c r="B2728" i="20"/>
  <c r="G2727" i="20"/>
  <c r="B2727" i="20"/>
  <c r="G2726" i="20"/>
  <c r="B2726" i="20"/>
  <c r="G2725" i="20"/>
  <c r="B2725" i="20"/>
  <c r="G2724" i="20"/>
  <c r="B2724" i="20"/>
  <c r="G2723" i="20"/>
  <c r="B2723" i="20"/>
  <c r="G2722" i="20"/>
  <c r="B2722" i="20"/>
  <c r="G2721" i="20"/>
  <c r="B2721" i="20"/>
  <c r="G2720" i="20"/>
  <c r="B2720" i="20"/>
  <c r="G2719" i="20"/>
  <c r="B2719" i="20"/>
  <c r="G2718" i="20"/>
  <c r="B2718" i="20"/>
  <c r="G2717" i="20"/>
  <c r="B2717" i="20"/>
  <c r="G2716" i="20"/>
  <c r="B2716" i="20"/>
  <c r="G2715" i="20"/>
  <c r="B2715" i="20"/>
  <c r="G2714" i="20"/>
  <c r="B2714" i="20"/>
  <c r="G2713" i="20"/>
  <c r="B2713" i="20"/>
  <c r="G2712" i="20"/>
  <c r="B2712" i="20"/>
  <c r="G2711" i="20"/>
  <c r="B2711" i="20"/>
  <c r="G2710" i="20"/>
  <c r="B2710" i="20"/>
  <c r="G2709" i="20"/>
  <c r="B2709" i="20"/>
  <c r="G2708" i="20"/>
  <c r="B2708" i="20"/>
  <c r="G2707" i="20"/>
  <c r="B2707" i="20"/>
  <c r="G2706" i="20"/>
  <c r="B2706" i="20"/>
  <c r="G2705" i="20"/>
  <c r="B2705" i="20"/>
  <c r="G2704" i="20"/>
  <c r="B2704" i="20"/>
  <c r="G2703" i="20"/>
  <c r="B2703" i="20"/>
  <c r="G2702" i="20"/>
  <c r="B2702" i="20"/>
  <c r="G2701" i="20"/>
  <c r="B2701" i="20"/>
  <c r="G2700" i="20"/>
  <c r="B2700" i="20"/>
  <c r="G2699" i="20"/>
  <c r="B2699" i="20"/>
  <c r="G2698" i="20"/>
  <c r="B2698" i="20"/>
  <c r="G2697" i="20"/>
  <c r="B2697" i="20"/>
  <c r="G2696" i="20"/>
  <c r="B2696" i="20"/>
  <c r="G2695" i="20"/>
  <c r="B2695" i="20"/>
  <c r="G2694" i="20"/>
  <c r="B2694" i="20"/>
  <c r="G2693" i="20"/>
  <c r="B2693" i="20"/>
  <c r="G2692" i="20"/>
  <c r="B2692" i="20"/>
  <c r="G2691" i="20"/>
  <c r="B2691" i="20"/>
  <c r="G2690" i="20"/>
  <c r="B2690" i="20"/>
  <c r="G2689" i="20"/>
  <c r="B2689" i="20"/>
  <c r="G2688" i="20"/>
  <c r="B2688" i="20"/>
  <c r="G2687" i="20"/>
  <c r="B2687" i="20"/>
  <c r="G2686" i="20"/>
  <c r="B2686" i="20"/>
  <c r="G2685" i="20"/>
  <c r="B2685" i="20"/>
  <c r="G2684" i="20"/>
  <c r="B2684" i="20"/>
  <c r="G2683" i="20"/>
  <c r="B2683" i="20"/>
  <c r="G2682" i="20"/>
  <c r="B2682" i="20"/>
  <c r="G2681" i="20"/>
  <c r="B2681" i="20"/>
  <c r="G2680" i="20"/>
  <c r="B2680" i="20"/>
  <c r="G2679" i="20"/>
  <c r="B2679" i="20"/>
  <c r="G2678" i="20"/>
  <c r="B2678" i="20"/>
  <c r="G2677" i="20"/>
  <c r="B2677" i="20"/>
  <c r="G2676" i="20"/>
  <c r="B2676" i="20"/>
  <c r="G2675" i="20"/>
  <c r="B2675" i="20"/>
  <c r="G2674" i="20"/>
  <c r="B2674" i="20"/>
  <c r="G2673" i="20"/>
  <c r="B2673" i="20"/>
  <c r="G2672" i="20"/>
  <c r="B2672" i="20"/>
  <c r="G2671" i="20"/>
  <c r="B2671" i="20"/>
  <c r="G2670" i="20"/>
  <c r="B2670" i="20"/>
  <c r="G2669" i="20"/>
  <c r="B2669" i="20"/>
  <c r="G2668" i="20"/>
  <c r="B2668" i="20"/>
  <c r="G2667" i="20"/>
  <c r="B2667" i="20"/>
  <c r="G2666" i="20"/>
  <c r="B2666" i="20"/>
  <c r="G2665" i="20"/>
  <c r="B2665" i="20"/>
  <c r="G2664" i="20"/>
  <c r="B2664" i="20"/>
  <c r="G2663" i="20"/>
  <c r="B2663" i="20"/>
  <c r="G2662" i="20"/>
  <c r="B2662" i="20"/>
  <c r="G2661" i="20"/>
  <c r="B2661" i="20"/>
  <c r="G2660" i="20"/>
  <c r="B2660" i="20"/>
  <c r="G2659" i="20"/>
  <c r="B2659" i="20"/>
  <c r="G2658" i="20"/>
  <c r="B2658" i="20"/>
  <c r="G2657" i="20"/>
  <c r="B2657" i="20"/>
  <c r="G2656" i="20"/>
  <c r="B2656" i="20"/>
  <c r="G2655" i="20"/>
  <c r="B2655" i="20"/>
  <c r="G2654" i="20"/>
  <c r="B2654" i="20"/>
  <c r="G2653" i="20"/>
  <c r="B2653" i="20"/>
  <c r="G2652" i="20"/>
  <c r="B2652" i="20"/>
  <c r="G2651" i="20"/>
  <c r="B2651" i="20"/>
  <c r="G2650" i="20"/>
  <c r="B2650" i="20"/>
  <c r="G2649" i="20"/>
  <c r="B2649" i="20"/>
  <c r="G2648" i="20"/>
  <c r="B2648" i="20"/>
  <c r="G2647" i="20"/>
  <c r="B2647" i="20"/>
  <c r="G2646" i="20"/>
  <c r="B2646" i="20"/>
  <c r="G2645" i="20"/>
  <c r="B2645" i="20"/>
  <c r="G2644" i="20"/>
  <c r="B2644" i="20"/>
  <c r="G2643" i="20"/>
  <c r="B2643" i="20"/>
  <c r="G2642" i="20"/>
  <c r="B2642" i="20"/>
  <c r="G2641" i="20"/>
  <c r="B2641" i="20"/>
  <c r="G2640" i="20"/>
  <c r="B2640" i="20"/>
  <c r="G2639" i="20"/>
  <c r="B2639" i="20"/>
  <c r="G2638" i="20"/>
  <c r="B2638" i="20"/>
  <c r="G2637" i="20"/>
  <c r="B2637" i="20"/>
  <c r="G2636" i="20"/>
  <c r="B2636" i="20"/>
  <c r="G2635" i="20"/>
  <c r="B2635" i="20"/>
  <c r="G2634" i="20"/>
  <c r="B2634" i="20"/>
  <c r="G2633" i="20"/>
  <c r="B2633" i="20"/>
  <c r="G2632" i="20"/>
  <c r="B2632" i="20"/>
  <c r="G2631" i="20"/>
  <c r="B2631" i="20"/>
  <c r="G2630" i="20"/>
  <c r="B2630" i="20"/>
  <c r="G2629" i="20"/>
  <c r="B2629" i="20"/>
  <c r="G2628" i="20"/>
  <c r="B2628" i="20"/>
  <c r="G2627" i="20"/>
  <c r="B2627" i="20"/>
  <c r="G2626" i="20"/>
  <c r="B2626" i="20"/>
  <c r="G2625" i="20"/>
  <c r="B2625" i="20"/>
  <c r="G2624" i="20"/>
  <c r="B2624" i="20"/>
  <c r="G2623" i="20"/>
  <c r="B2623" i="20"/>
  <c r="G2622" i="20"/>
  <c r="B2622" i="20"/>
  <c r="G2621" i="20"/>
  <c r="B2621" i="20"/>
  <c r="G2620" i="20"/>
  <c r="B2620" i="20"/>
  <c r="G2619" i="20"/>
  <c r="B2619" i="20"/>
  <c r="G2618" i="20"/>
  <c r="B2618" i="20"/>
  <c r="G2617" i="20"/>
  <c r="B2617" i="20"/>
  <c r="G2616" i="20"/>
  <c r="B2616" i="20"/>
  <c r="G2615" i="20"/>
  <c r="B2615" i="20"/>
  <c r="G2614" i="20"/>
  <c r="B2614" i="20"/>
  <c r="G2613" i="20"/>
  <c r="B2613" i="20"/>
  <c r="G2612" i="20"/>
  <c r="B2612" i="20"/>
  <c r="G2611" i="20"/>
  <c r="B2611" i="20"/>
  <c r="G2610" i="20"/>
  <c r="B2610" i="20"/>
  <c r="G2609" i="20"/>
  <c r="B2609" i="20"/>
  <c r="G2608" i="20"/>
  <c r="B2608" i="20"/>
  <c r="G2607" i="20"/>
  <c r="B2607" i="20"/>
  <c r="G2606" i="20"/>
  <c r="B2606" i="20"/>
  <c r="G2605" i="20"/>
  <c r="B2605" i="20"/>
  <c r="G2604" i="20"/>
  <c r="B2604" i="20"/>
  <c r="G2603" i="20"/>
  <c r="B2603" i="20"/>
  <c r="G2602" i="20"/>
  <c r="B2602" i="20"/>
  <c r="G2601" i="20"/>
  <c r="B2601" i="20"/>
  <c r="G2600" i="20"/>
  <c r="B2600" i="20"/>
  <c r="G2599" i="20"/>
  <c r="B2599" i="20"/>
  <c r="G2598" i="20"/>
  <c r="B2598" i="20"/>
  <c r="G2597" i="20"/>
  <c r="B2597" i="20"/>
  <c r="G2596" i="20"/>
  <c r="B2596" i="20"/>
  <c r="G2595" i="20"/>
  <c r="B2595" i="20"/>
  <c r="G2594" i="20"/>
  <c r="B2594" i="20"/>
  <c r="G2593" i="20"/>
  <c r="B2593" i="20"/>
  <c r="G2592" i="20"/>
  <c r="B2592" i="20"/>
  <c r="G2591" i="20"/>
  <c r="B2591" i="20"/>
  <c r="G2590" i="20"/>
  <c r="B2590" i="20"/>
  <c r="G2589" i="20"/>
  <c r="B2589" i="20"/>
  <c r="G2588" i="20"/>
  <c r="B2588" i="20"/>
  <c r="G2587" i="20"/>
  <c r="B2587" i="20"/>
  <c r="G2586" i="20"/>
  <c r="B2586" i="20"/>
  <c r="G2585" i="20"/>
  <c r="B2585" i="20"/>
  <c r="G2584" i="20"/>
  <c r="B2584" i="20"/>
  <c r="G2583" i="20"/>
  <c r="B2583" i="20"/>
  <c r="G2582" i="20"/>
  <c r="B2582" i="20"/>
  <c r="G2581" i="20"/>
  <c r="B2581" i="20"/>
  <c r="G2580" i="20"/>
  <c r="B2580" i="20"/>
  <c r="G2579" i="20"/>
  <c r="B2579" i="20"/>
  <c r="G2578" i="20"/>
  <c r="B2578" i="20"/>
  <c r="G2577" i="20"/>
  <c r="B2577" i="20"/>
  <c r="G2576" i="20"/>
  <c r="B2576" i="20"/>
  <c r="G2575" i="20"/>
  <c r="B2575" i="20"/>
  <c r="G2574" i="20"/>
  <c r="B2574" i="20"/>
  <c r="G2573" i="20"/>
  <c r="B2573" i="20"/>
  <c r="G2572" i="20"/>
  <c r="B2572" i="20"/>
  <c r="G2571" i="20"/>
  <c r="B2571" i="20"/>
  <c r="G2570" i="20"/>
  <c r="B2570" i="20"/>
  <c r="G2569" i="20"/>
  <c r="B2569" i="20"/>
  <c r="G2568" i="20"/>
  <c r="B2568" i="20"/>
  <c r="G2567" i="20"/>
  <c r="B2567" i="20"/>
  <c r="G2566" i="20"/>
  <c r="B2566" i="20"/>
  <c r="G2565" i="20"/>
  <c r="B2565" i="20"/>
  <c r="G2564" i="20"/>
  <c r="B2564" i="20"/>
  <c r="G2563" i="20"/>
  <c r="B2563" i="20"/>
  <c r="G2562" i="20"/>
  <c r="B2562" i="20"/>
  <c r="G2561" i="20"/>
  <c r="B2561" i="20"/>
  <c r="G2560" i="20"/>
  <c r="B2560" i="20"/>
  <c r="G2559" i="20"/>
  <c r="B2559" i="20"/>
  <c r="G2558" i="20"/>
  <c r="B2558" i="20"/>
  <c r="G2557" i="20"/>
  <c r="B2557" i="20"/>
  <c r="G2556" i="20"/>
  <c r="B2556" i="20"/>
  <c r="G2555" i="20"/>
  <c r="B2555" i="20"/>
  <c r="G2554" i="20"/>
  <c r="B2554" i="20"/>
  <c r="G2553" i="20"/>
  <c r="B2553" i="20"/>
  <c r="G2552" i="20"/>
  <c r="B2552" i="20"/>
  <c r="G2551" i="20"/>
  <c r="B2551" i="20"/>
  <c r="G2550" i="20"/>
  <c r="B2550" i="20"/>
  <c r="G2549" i="20"/>
  <c r="B2549" i="20"/>
  <c r="G2548" i="20"/>
  <c r="B2548" i="20"/>
  <c r="G2547" i="20"/>
  <c r="B2547" i="20"/>
  <c r="G2546" i="20"/>
  <c r="B2546" i="20"/>
  <c r="G2545" i="20"/>
  <c r="B2545" i="20"/>
  <c r="G2544" i="20"/>
  <c r="B2544" i="20"/>
  <c r="G2543" i="20"/>
  <c r="B2543" i="20"/>
  <c r="G2542" i="20"/>
  <c r="B2542" i="20"/>
  <c r="G2541" i="20"/>
  <c r="B2541" i="20"/>
  <c r="G2540" i="20"/>
  <c r="B2540" i="20"/>
  <c r="G2539" i="20"/>
  <c r="B2539" i="20"/>
  <c r="G2538" i="20"/>
  <c r="B2538" i="20"/>
  <c r="G2537" i="20"/>
  <c r="B2537" i="20"/>
  <c r="G2536" i="20"/>
  <c r="B2536" i="20"/>
  <c r="G2535" i="20"/>
  <c r="B2535" i="20"/>
  <c r="G2534" i="20"/>
  <c r="B2534" i="20"/>
  <c r="G2533" i="20"/>
  <c r="B2533" i="20"/>
  <c r="G2532" i="20"/>
  <c r="B2532" i="20"/>
  <c r="G2531" i="20"/>
  <c r="B2531" i="20"/>
  <c r="G2530" i="20"/>
  <c r="B2530" i="20"/>
  <c r="G2529" i="20"/>
  <c r="B2529" i="20"/>
  <c r="G2528" i="20"/>
  <c r="B2528" i="20"/>
  <c r="G2527" i="20"/>
  <c r="B2527" i="20"/>
  <c r="G2526" i="20"/>
  <c r="B2526" i="20"/>
  <c r="G2525" i="20"/>
  <c r="B2525" i="20"/>
  <c r="G2524" i="20"/>
  <c r="B2524" i="20"/>
  <c r="G2523" i="20"/>
  <c r="B2523" i="20"/>
  <c r="G2522" i="20"/>
  <c r="B2522" i="20"/>
  <c r="G2521" i="20"/>
  <c r="B2521" i="20"/>
  <c r="G2520" i="20"/>
  <c r="B2520" i="20"/>
  <c r="G2519" i="20"/>
  <c r="B2519" i="20"/>
  <c r="G2518" i="20"/>
  <c r="B2518" i="20"/>
  <c r="G2517" i="20"/>
  <c r="B2517" i="20"/>
  <c r="G2516" i="20"/>
  <c r="B2516" i="20"/>
  <c r="G2515" i="20"/>
  <c r="B2515" i="20"/>
  <c r="G2514" i="20"/>
  <c r="B2514" i="20"/>
  <c r="G2513" i="20"/>
  <c r="B2513" i="20"/>
  <c r="G2512" i="20"/>
  <c r="B2512" i="20"/>
  <c r="G2511" i="20"/>
  <c r="B2511" i="20"/>
  <c r="G2510" i="20"/>
  <c r="B2510" i="20"/>
  <c r="G2509" i="20"/>
  <c r="B2509" i="20"/>
  <c r="G2508" i="20"/>
  <c r="B2508" i="20"/>
  <c r="G2507" i="20"/>
  <c r="B2507" i="20"/>
  <c r="G2506" i="20"/>
  <c r="B2506" i="20"/>
  <c r="G2505" i="20"/>
  <c r="B2505" i="20"/>
  <c r="G2504" i="20"/>
  <c r="B2504" i="20"/>
  <c r="G2503" i="20"/>
  <c r="B2503" i="20"/>
  <c r="G2502" i="20"/>
  <c r="B2502" i="20"/>
  <c r="G2501" i="20"/>
  <c r="B2501" i="20"/>
  <c r="G2500" i="20"/>
  <c r="B2500" i="20"/>
  <c r="G2499" i="20"/>
  <c r="B2499" i="20"/>
  <c r="G2498" i="20"/>
  <c r="B2498" i="20"/>
  <c r="G2497" i="20"/>
  <c r="B2497" i="20"/>
  <c r="G2496" i="20"/>
  <c r="B2496" i="20"/>
  <c r="G2495" i="20"/>
  <c r="B2495" i="20"/>
  <c r="G2494" i="20"/>
  <c r="B2494" i="20"/>
  <c r="G2493" i="20"/>
  <c r="B2493" i="20"/>
  <c r="G2492" i="20"/>
  <c r="B2492" i="20"/>
  <c r="G2491" i="20"/>
  <c r="B2491" i="20"/>
  <c r="G2490" i="20"/>
  <c r="B2490" i="20"/>
  <c r="G2489" i="20"/>
  <c r="B2489" i="20"/>
  <c r="G2488" i="20"/>
  <c r="B2488" i="20"/>
  <c r="G2487" i="20"/>
  <c r="B2487" i="20"/>
  <c r="G2486" i="20"/>
  <c r="B2486" i="20"/>
  <c r="G2485" i="20"/>
  <c r="B2485" i="20"/>
  <c r="G2484" i="20"/>
  <c r="B2484" i="20"/>
  <c r="G2483" i="20"/>
  <c r="B2483" i="20"/>
  <c r="G2482" i="20"/>
  <c r="B2482" i="20"/>
  <c r="G2481" i="20"/>
  <c r="B2481" i="20"/>
  <c r="G2480" i="20"/>
  <c r="B2480" i="20"/>
  <c r="G2479" i="20"/>
  <c r="B2479" i="20"/>
  <c r="G2478" i="20"/>
  <c r="B2478" i="20"/>
  <c r="G2477" i="20"/>
  <c r="B2477" i="20"/>
  <c r="G2476" i="20"/>
  <c r="B2476" i="20"/>
  <c r="G2475" i="20"/>
  <c r="B2475" i="20"/>
  <c r="G2474" i="20"/>
  <c r="B2474" i="20"/>
  <c r="G2473" i="20"/>
  <c r="B2473" i="20"/>
  <c r="G2472" i="20"/>
  <c r="B2472" i="20"/>
  <c r="G2471" i="20"/>
  <c r="B2471" i="20"/>
  <c r="G2470" i="20"/>
  <c r="B2470" i="20"/>
  <c r="G2469" i="20"/>
  <c r="B2469" i="20"/>
  <c r="G2468" i="20"/>
  <c r="B2468" i="20"/>
  <c r="G2467" i="20"/>
  <c r="B2467" i="20"/>
  <c r="G2466" i="20"/>
  <c r="B2466" i="20"/>
  <c r="G2465" i="20"/>
  <c r="B2465" i="20"/>
  <c r="G2464" i="20"/>
  <c r="B2464" i="20"/>
  <c r="G2463" i="20"/>
  <c r="B2463" i="20"/>
  <c r="G2462" i="20"/>
  <c r="B2462" i="20"/>
  <c r="G2461" i="20"/>
  <c r="B2461" i="20"/>
  <c r="G2460" i="20"/>
  <c r="B2460" i="20"/>
  <c r="G2459" i="20"/>
  <c r="B2459" i="20"/>
  <c r="G2458" i="20"/>
  <c r="B2458" i="20"/>
  <c r="G2457" i="20"/>
  <c r="B2457" i="20"/>
  <c r="G2456" i="20"/>
  <c r="B2456" i="20"/>
  <c r="G2455" i="20"/>
  <c r="B2455" i="20"/>
  <c r="G2454" i="20"/>
  <c r="B2454" i="20"/>
  <c r="G2453" i="20"/>
  <c r="B2453" i="20"/>
  <c r="G2452" i="20"/>
  <c r="B2452" i="20"/>
  <c r="G2451" i="20"/>
  <c r="B2451" i="20"/>
  <c r="G2450" i="20"/>
  <c r="B2450" i="20"/>
  <c r="G2449" i="20"/>
  <c r="B2449" i="20"/>
  <c r="G2448" i="20"/>
  <c r="B2448" i="20"/>
  <c r="G2447" i="20"/>
  <c r="B2447" i="20"/>
  <c r="G2446" i="20"/>
  <c r="B2446" i="20"/>
  <c r="G2445" i="20"/>
  <c r="B2445" i="20"/>
  <c r="G2444" i="20"/>
  <c r="B2444" i="20"/>
  <c r="G2443" i="20"/>
  <c r="B2443" i="20"/>
  <c r="G2442" i="20"/>
  <c r="B2442" i="20"/>
  <c r="G2441" i="20"/>
  <c r="B2441" i="20"/>
  <c r="G2440" i="20"/>
  <c r="B2440" i="20"/>
  <c r="G2439" i="20"/>
  <c r="B2439" i="20"/>
  <c r="G2438" i="20"/>
  <c r="B2438" i="20"/>
  <c r="G2437" i="20"/>
  <c r="B2437" i="20"/>
  <c r="G2436" i="20"/>
  <c r="B2436" i="20"/>
  <c r="G2435" i="20"/>
  <c r="B2435" i="20"/>
  <c r="G2434" i="20"/>
  <c r="B2434" i="20"/>
  <c r="G2433" i="20"/>
  <c r="B2433" i="20"/>
  <c r="G2432" i="20"/>
  <c r="B2432" i="20"/>
  <c r="G2431" i="20"/>
  <c r="B2431" i="20"/>
  <c r="G2430" i="20"/>
  <c r="B2430" i="20"/>
  <c r="G2429" i="20"/>
  <c r="B2429" i="20"/>
  <c r="G2428" i="20"/>
  <c r="B2428" i="20"/>
  <c r="G2427" i="20"/>
  <c r="B2427" i="20"/>
  <c r="G2426" i="20"/>
  <c r="B2426" i="20"/>
  <c r="G2425" i="20"/>
  <c r="B2425" i="20"/>
  <c r="G2424" i="20"/>
  <c r="B2424" i="20"/>
  <c r="G2423" i="20"/>
  <c r="B2423" i="20"/>
  <c r="G2422" i="20"/>
  <c r="B2422" i="20"/>
  <c r="G2421" i="20"/>
  <c r="B2421" i="20"/>
  <c r="G2420" i="20"/>
  <c r="B2420" i="20"/>
  <c r="G2419" i="20"/>
  <c r="B2419" i="20"/>
  <c r="G2418" i="20"/>
  <c r="B2418" i="20"/>
  <c r="G2417" i="20"/>
  <c r="B2417" i="20"/>
  <c r="G2416" i="20"/>
  <c r="B2416" i="20"/>
  <c r="G2415" i="20"/>
  <c r="B2415" i="20"/>
  <c r="G2414" i="20"/>
  <c r="B2414" i="20"/>
  <c r="G2413" i="20"/>
  <c r="B2413" i="20"/>
  <c r="G2412" i="20"/>
  <c r="B2412" i="20"/>
  <c r="G2411" i="20"/>
  <c r="B2411" i="20"/>
  <c r="G2410" i="20"/>
  <c r="B2410" i="20"/>
  <c r="G2409" i="20"/>
  <c r="B2409" i="20"/>
  <c r="G2408" i="20"/>
  <c r="B2408" i="20"/>
  <c r="G2407" i="20"/>
  <c r="B2407" i="20"/>
  <c r="G2406" i="20"/>
  <c r="B2406" i="20"/>
  <c r="G2405" i="20"/>
  <c r="B2405" i="20"/>
  <c r="G2404" i="20"/>
  <c r="B2404" i="20"/>
  <c r="G2403" i="20"/>
  <c r="B2403" i="20"/>
  <c r="G2402" i="20"/>
  <c r="B2402" i="20"/>
  <c r="G2401" i="20"/>
  <c r="B2401" i="20"/>
  <c r="G2400" i="20"/>
  <c r="B2400" i="20"/>
  <c r="G2399" i="20"/>
  <c r="B2399" i="20"/>
  <c r="G2398" i="20"/>
  <c r="B2398" i="20"/>
  <c r="G2397" i="20"/>
  <c r="B2397" i="20"/>
  <c r="G2396" i="20"/>
  <c r="B2396" i="20"/>
  <c r="G2395" i="20"/>
  <c r="B2395" i="20"/>
  <c r="G2394" i="20"/>
  <c r="B2394" i="20"/>
  <c r="G2393" i="20"/>
  <c r="B2393" i="20"/>
  <c r="G2392" i="20"/>
  <c r="B2392" i="20"/>
  <c r="G2391" i="20"/>
  <c r="B2391" i="20"/>
  <c r="G2390" i="20"/>
  <c r="B2390" i="20"/>
  <c r="G2389" i="20"/>
  <c r="B2389" i="20"/>
  <c r="G2388" i="20"/>
  <c r="B2388" i="20"/>
  <c r="G2387" i="20"/>
  <c r="B2387" i="20"/>
  <c r="G2386" i="20"/>
  <c r="B2386" i="20"/>
  <c r="G2385" i="20"/>
  <c r="B2385" i="20"/>
  <c r="G2384" i="20"/>
  <c r="B2384" i="20"/>
  <c r="G2383" i="20"/>
  <c r="B2383" i="20"/>
  <c r="G2382" i="20"/>
  <c r="B2382" i="20"/>
  <c r="G2381" i="20"/>
  <c r="B2381" i="20"/>
  <c r="G2380" i="20"/>
  <c r="B2380" i="20"/>
  <c r="G2379" i="20"/>
  <c r="B2379" i="20"/>
  <c r="G2378" i="20"/>
  <c r="B2378" i="20"/>
  <c r="G2377" i="20"/>
  <c r="B2377" i="20"/>
  <c r="G2376" i="20"/>
  <c r="B2376" i="20"/>
  <c r="G2375" i="20"/>
  <c r="B2375" i="20"/>
  <c r="G2374" i="20"/>
  <c r="B2374" i="20"/>
  <c r="G2373" i="20"/>
  <c r="B2373" i="20"/>
  <c r="G2372" i="20"/>
  <c r="B2372" i="20"/>
  <c r="G2371" i="20"/>
  <c r="B2371" i="20"/>
  <c r="G2370" i="20"/>
  <c r="B2370" i="20"/>
  <c r="G2369" i="20"/>
  <c r="B2369" i="20"/>
  <c r="G2368" i="20"/>
  <c r="B2368" i="20"/>
  <c r="G2367" i="20"/>
  <c r="B2367" i="20"/>
  <c r="G2366" i="20"/>
  <c r="B2366" i="20"/>
  <c r="G2365" i="20"/>
  <c r="B2365" i="20"/>
  <c r="G2364" i="20"/>
  <c r="B2364" i="20"/>
  <c r="G2363" i="20"/>
  <c r="B2363" i="20"/>
  <c r="G2362" i="20"/>
  <c r="B2362" i="20"/>
  <c r="G2361" i="20"/>
  <c r="B2361" i="20"/>
  <c r="G2360" i="20"/>
  <c r="B2360" i="20"/>
  <c r="G2359" i="20"/>
  <c r="B2359" i="20"/>
  <c r="G2358" i="20"/>
  <c r="B2358" i="20"/>
  <c r="G2357" i="20"/>
  <c r="B2357" i="20"/>
  <c r="G2356" i="20"/>
  <c r="B2356" i="20"/>
  <c r="G2355" i="20"/>
  <c r="B2355" i="20"/>
  <c r="G2354" i="20"/>
  <c r="B2354" i="20"/>
  <c r="G2353" i="20"/>
  <c r="B2353" i="20"/>
  <c r="G2352" i="20"/>
  <c r="B2352" i="20"/>
  <c r="G2351" i="20"/>
  <c r="B2351" i="20"/>
  <c r="G2350" i="20"/>
  <c r="B2350" i="20"/>
  <c r="G2349" i="20"/>
  <c r="B2349" i="20"/>
  <c r="G2348" i="20"/>
  <c r="B2348" i="20"/>
  <c r="G2347" i="20"/>
  <c r="B2347" i="20"/>
  <c r="G2346" i="20"/>
  <c r="B2346" i="20"/>
  <c r="G2345" i="20"/>
  <c r="B2345" i="20"/>
  <c r="G2344" i="20"/>
  <c r="B2344" i="20"/>
  <c r="G2343" i="20"/>
  <c r="B2343" i="20"/>
  <c r="G2342" i="20"/>
  <c r="B2342" i="20"/>
  <c r="G2341" i="20"/>
  <c r="B2341" i="20"/>
  <c r="G2340" i="20"/>
  <c r="B2340" i="20"/>
  <c r="G2339" i="20"/>
  <c r="B2339" i="20"/>
  <c r="G2338" i="20"/>
  <c r="B2338" i="20"/>
  <c r="G2337" i="20"/>
  <c r="B2337" i="20"/>
  <c r="G2336" i="20"/>
  <c r="B2336" i="20"/>
  <c r="G2335" i="20"/>
  <c r="B2335" i="20"/>
  <c r="G2334" i="20"/>
  <c r="B2334" i="20"/>
  <c r="G2333" i="20"/>
  <c r="B2333" i="20"/>
  <c r="G2332" i="20"/>
  <c r="B2332" i="20"/>
  <c r="G2331" i="20"/>
  <c r="B2331" i="20"/>
  <c r="G2330" i="20"/>
  <c r="B2330" i="20"/>
  <c r="G2329" i="20"/>
  <c r="B2329" i="20"/>
  <c r="G2328" i="20"/>
  <c r="B2328" i="20"/>
  <c r="G2327" i="20"/>
  <c r="B2327" i="20"/>
  <c r="G2326" i="20"/>
  <c r="B2326" i="20"/>
  <c r="G2325" i="20"/>
  <c r="B2325" i="20"/>
  <c r="G2324" i="20"/>
  <c r="B2324" i="20"/>
  <c r="G2323" i="20"/>
  <c r="B2323" i="20"/>
  <c r="G2322" i="20"/>
  <c r="B2322" i="20"/>
  <c r="G2321" i="20"/>
  <c r="B2321" i="20"/>
  <c r="G2320" i="20"/>
  <c r="B2320" i="20"/>
  <c r="G2319" i="20"/>
  <c r="B2319" i="20"/>
  <c r="G2318" i="20"/>
  <c r="B2318" i="20"/>
  <c r="G2317" i="20"/>
  <c r="B2317" i="20"/>
  <c r="G2316" i="20"/>
  <c r="B2316" i="20"/>
  <c r="G2315" i="20"/>
  <c r="B2315" i="20"/>
  <c r="G2314" i="20"/>
  <c r="B2314" i="20"/>
  <c r="G2313" i="20"/>
  <c r="B2313" i="20"/>
  <c r="G2312" i="20"/>
  <c r="B2312" i="20"/>
  <c r="G2311" i="20"/>
  <c r="B2311" i="20"/>
  <c r="G2310" i="20"/>
  <c r="B2310" i="20"/>
  <c r="G2309" i="20"/>
  <c r="B2309" i="20"/>
  <c r="G2308" i="20"/>
  <c r="B2308" i="20"/>
  <c r="G2307" i="20"/>
  <c r="B2307" i="20"/>
  <c r="G2306" i="20"/>
  <c r="B2306" i="20"/>
  <c r="G2305" i="20"/>
  <c r="B2305" i="20"/>
  <c r="G2304" i="20"/>
  <c r="B2304" i="20"/>
  <c r="G2303" i="20"/>
  <c r="B2303" i="20"/>
  <c r="G2302" i="20"/>
  <c r="B2302" i="20"/>
  <c r="G2301" i="20"/>
  <c r="B2301" i="20"/>
  <c r="G2300" i="20"/>
  <c r="B2300" i="20"/>
  <c r="G2299" i="20"/>
  <c r="B2299" i="20"/>
  <c r="G2298" i="20"/>
  <c r="B2298" i="20"/>
  <c r="G2297" i="20"/>
  <c r="B2297" i="20"/>
  <c r="G2296" i="20"/>
  <c r="B2296" i="20"/>
  <c r="G2295" i="20"/>
  <c r="B2295" i="20"/>
  <c r="G2294" i="20"/>
  <c r="B2294" i="20"/>
  <c r="G2293" i="20"/>
  <c r="B2293" i="20"/>
  <c r="G2292" i="20"/>
  <c r="B2292" i="20"/>
  <c r="G2291" i="20"/>
  <c r="B2291" i="20"/>
  <c r="G2290" i="20"/>
  <c r="B2290" i="20"/>
  <c r="G2289" i="20"/>
  <c r="B2289" i="20"/>
  <c r="G2288" i="20"/>
  <c r="B2288" i="20"/>
  <c r="G2287" i="20"/>
  <c r="B2287" i="20"/>
  <c r="G2286" i="20"/>
  <c r="B2286" i="20"/>
  <c r="G2285" i="20"/>
  <c r="B2285" i="20"/>
  <c r="G2284" i="20"/>
  <c r="B2284" i="20"/>
  <c r="G2283" i="20"/>
  <c r="B2283" i="20"/>
  <c r="G2282" i="20"/>
  <c r="B2282" i="20"/>
  <c r="G2281" i="20"/>
  <c r="B2281" i="20"/>
  <c r="G2280" i="20"/>
  <c r="B2280" i="20"/>
  <c r="G2279" i="20"/>
  <c r="B2279" i="20"/>
  <c r="G2278" i="20"/>
  <c r="B2278" i="20"/>
  <c r="G2277" i="20"/>
  <c r="B2277" i="20"/>
  <c r="G2276" i="20"/>
  <c r="B2276" i="20"/>
  <c r="G2275" i="20"/>
  <c r="B2275" i="20"/>
  <c r="G2274" i="20"/>
  <c r="B2274" i="20"/>
  <c r="G2273" i="20"/>
  <c r="B2273" i="20"/>
  <c r="G2272" i="20"/>
  <c r="B2272" i="20"/>
  <c r="G2271" i="20"/>
  <c r="B2271" i="20"/>
  <c r="G2270" i="20"/>
  <c r="B2270" i="20"/>
  <c r="G2269" i="20"/>
  <c r="B2269" i="20"/>
  <c r="G2268" i="20"/>
  <c r="B2268" i="20"/>
  <c r="G2267" i="20"/>
  <c r="B2267" i="20"/>
  <c r="G2266" i="20"/>
  <c r="B2266" i="20"/>
  <c r="G2265" i="20"/>
  <c r="B2265" i="20"/>
  <c r="G2264" i="20"/>
  <c r="B2264" i="20"/>
  <c r="G2263" i="20"/>
  <c r="B2263" i="20"/>
  <c r="G2262" i="20"/>
  <c r="B2262" i="20"/>
  <c r="G2261" i="20"/>
  <c r="B2261" i="20"/>
  <c r="G2260" i="20"/>
  <c r="B2260" i="20"/>
  <c r="G2259" i="20"/>
  <c r="B2259" i="20"/>
  <c r="G2258" i="20"/>
  <c r="B2258" i="20"/>
  <c r="G2257" i="20"/>
  <c r="B2257" i="20"/>
  <c r="G2256" i="20"/>
  <c r="B2256" i="20"/>
  <c r="G2255" i="20"/>
  <c r="B2255" i="20"/>
  <c r="G2254" i="20"/>
  <c r="B2254" i="20"/>
  <c r="G2253" i="20"/>
  <c r="B2253" i="20"/>
  <c r="G2252" i="20"/>
  <c r="B2252" i="20"/>
  <c r="G2251" i="20"/>
  <c r="B2251" i="20"/>
  <c r="G2250" i="20"/>
  <c r="B2250" i="20"/>
  <c r="G2249" i="20"/>
  <c r="B2249" i="20"/>
  <c r="G2248" i="20"/>
  <c r="B2248" i="20"/>
  <c r="G2247" i="20"/>
  <c r="B2247" i="20"/>
  <c r="G2246" i="20"/>
  <c r="B2246" i="20"/>
  <c r="G2245" i="20"/>
  <c r="B2245" i="20"/>
  <c r="G2244" i="20"/>
  <c r="B2244" i="20"/>
  <c r="G2243" i="20"/>
  <c r="B2243" i="20"/>
  <c r="G2242" i="20"/>
  <c r="B2242" i="20"/>
  <c r="G2241" i="20"/>
  <c r="B2241" i="20"/>
  <c r="G2240" i="20"/>
  <c r="B2240" i="20"/>
  <c r="G2239" i="20"/>
  <c r="B2239" i="20"/>
  <c r="G2238" i="20"/>
  <c r="B2238" i="20"/>
  <c r="G2237" i="20"/>
  <c r="B2237" i="20"/>
  <c r="G2236" i="20"/>
  <c r="B2236" i="20"/>
  <c r="G2235" i="20"/>
  <c r="B2235" i="20"/>
  <c r="G2234" i="20"/>
  <c r="B2234" i="20"/>
  <c r="G2233" i="20"/>
  <c r="B2233" i="20"/>
  <c r="G2232" i="20"/>
  <c r="B2232" i="20"/>
  <c r="G2231" i="20"/>
  <c r="B2231" i="20"/>
  <c r="G2230" i="20"/>
  <c r="B2230" i="20"/>
  <c r="G2229" i="20"/>
  <c r="B2229" i="20"/>
  <c r="G2228" i="20"/>
  <c r="B2228" i="20"/>
  <c r="G2227" i="20"/>
  <c r="B2227" i="20"/>
  <c r="G2226" i="20"/>
  <c r="B2226" i="20"/>
  <c r="G2225" i="20"/>
  <c r="B2225" i="20"/>
  <c r="G2224" i="20"/>
  <c r="B2224" i="20"/>
  <c r="G2223" i="20"/>
  <c r="B2223" i="20"/>
  <c r="G2222" i="20"/>
  <c r="B2222" i="20"/>
  <c r="G2221" i="20"/>
  <c r="B2221" i="20"/>
  <c r="G2220" i="20"/>
  <c r="B2220" i="20"/>
  <c r="G2219" i="20"/>
  <c r="B2219" i="20"/>
  <c r="G2218" i="20"/>
  <c r="B2218" i="20"/>
  <c r="G2217" i="20"/>
  <c r="B2217" i="20"/>
  <c r="G2216" i="20"/>
  <c r="B2216" i="20"/>
  <c r="G2215" i="20"/>
  <c r="B2215" i="20"/>
  <c r="G2214" i="20"/>
  <c r="B2214" i="20"/>
  <c r="G2213" i="20"/>
  <c r="B2213" i="20"/>
  <c r="G2212" i="20"/>
  <c r="B2212" i="20"/>
  <c r="G2211" i="20"/>
  <c r="B2211" i="20"/>
  <c r="G2210" i="20"/>
  <c r="B2210" i="20"/>
  <c r="G2209" i="20"/>
  <c r="B2209" i="20"/>
  <c r="G2208" i="20"/>
  <c r="B2208" i="20"/>
  <c r="G2207" i="20"/>
  <c r="B2207" i="20"/>
  <c r="G2206" i="20"/>
  <c r="B2206" i="20"/>
  <c r="G2205" i="20"/>
  <c r="B2205" i="20"/>
  <c r="G2204" i="20"/>
  <c r="B2204" i="20"/>
  <c r="G2203" i="20"/>
  <c r="B2203" i="20"/>
  <c r="G2202" i="20"/>
  <c r="B2202" i="20"/>
  <c r="G2201" i="20"/>
  <c r="B2201" i="20"/>
  <c r="G2200" i="20"/>
  <c r="B2200" i="20"/>
  <c r="G2199" i="20"/>
  <c r="B2199" i="20"/>
  <c r="G2198" i="20"/>
  <c r="B2198" i="20"/>
  <c r="G2197" i="20"/>
  <c r="B2197" i="20"/>
  <c r="G2196" i="20"/>
  <c r="B2196" i="20"/>
  <c r="G2195" i="20"/>
  <c r="B2195" i="20"/>
  <c r="G2194" i="20"/>
  <c r="B2194" i="20"/>
  <c r="G2193" i="20"/>
  <c r="B2193" i="20"/>
  <c r="G2192" i="20"/>
  <c r="B2192" i="20"/>
  <c r="G2191" i="20"/>
  <c r="B2191" i="20"/>
  <c r="G2190" i="20"/>
  <c r="B2190" i="20"/>
  <c r="G2189" i="20"/>
  <c r="B2189" i="20"/>
  <c r="G2188" i="20"/>
  <c r="B2188" i="20"/>
  <c r="G2187" i="20"/>
  <c r="B2187" i="20"/>
  <c r="G2186" i="20"/>
  <c r="B2186" i="20"/>
  <c r="G2185" i="20"/>
  <c r="B2185" i="20"/>
  <c r="G2184" i="20"/>
  <c r="B2184" i="20"/>
  <c r="G2183" i="20"/>
  <c r="B2183" i="20"/>
  <c r="G2182" i="20"/>
  <c r="B2182" i="20"/>
  <c r="G2181" i="20"/>
  <c r="B2181" i="20"/>
  <c r="G2180" i="20"/>
  <c r="B2180" i="20"/>
  <c r="G2179" i="20"/>
  <c r="B2179" i="20"/>
  <c r="G2178" i="20"/>
  <c r="B2178" i="20"/>
  <c r="G2177" i="20"/>
  <c r="B2177" i="20"/>
  <c r="G2176" i="20"/>
  <c r="B2176" i="20"/>
  <c r="G2175" i="20"/>
  <c r="B2175" i="20"/>
  <c r="G2174" i="20"/>
  <c r="B2174" i="20"/>
  <c r="G2173" i="20"/>
  <c r="B2173" i="20"/>
  <c r="G2172" i="20"/>
  <c r="B2172" i="20"/>
  <c r="G2171" i="20"/>
  <c r="B2171" i="20"/>
  <c r="G2170" i="20"/>
  <c r="B2170" i="20"/>
  <c r="G2169" i="20"/>
  <c r="B2169" i="20"/>
  <c r="G2168" i="20"/>
  <c r="B2168" i="20"/>
  <c r="G2167" i="20"/>
  <c r="B2167" i="20"/>
  <c r="G2166" i="20"/>
  <c r="B2166" i="20"/>
  <c r="G2165" i="20"/>
  <c r="B2165" i="20"/>
  <c r="G2164" i="20"/>
  <c r="B2164" i="20"/>
  <c r="G2163" i="20"/>
  <c r="B2163" i="20"/>
  <c r="G2162" i="20"/>
  <c r="B2162" i="20"/>
  <c r="G2161" i="20"/>
  <c r="B2161" i="20"/>
  <c r="G2160" i="20"/>
  <c r="B2160" i="20"/>
  <c r="G2159" i="20"/>
  <c r="B2159" i="20"/>
  <c r="G2158" i="20"/>
  <c r="B2158" i="20"/>
  <c r="G2157" i="20"/>
  <c r="B2157" i="20"/>
  <c r="G2156" i="20"/>
  <c r="B2156" i="20"/>
  <c r="G2155" i="20"/>
  <c r="B2155" i="20"/>
  <c r="G2154" i="20"/>
  <c r="B2154" i="20"/>
  <c r="G2153" i="20"/>
  <c r="B2153" i="20"/>
  <c r="G2152" i="20"/>
  <c r="B2152" i="20"/>
  <c r="G2151" i="20"/>
  <c r="B2151" i="20"/>
  <c r="G2150" i="20"/>
  <c r="B2150" i="20"/>
  <c r="G2149" i="20"/>
  <c r="B2149" i="20"/>
  <c r="G2148" i="20"/>
  <c r="B2148" i="20"/>
  <c r="G2147" i="20"/>
  <c r="B2147" i="20"/>
  <c r="G2146" i="20"/>
  <c r="B2146" i="20"/>
  <c r="G2145" i="20"/>
  <c r="B2145" i="20"/>
  <c r="G2144" i="20"/>
  <c r="B2144" i="20"/>
  <c r="G2143" i="20"/>
  <c r="B2143" i="20"/>
  <c r="G2142" i="20"/>
  <c r="B2142" i="20"/>
  <c r="G2141" i="20"/>
  <c r="B2141" i="20"/>
  <c r="G2140" i="20"/>
  <c r="B2140" i="20"/>
  <c r="G2139" i="20"/>
  <c r="B2139" i="20"/>
  <c r="G2138" i="20"/>
  <c r="B2138" i="20"/>
  <c r="G2137" i="20"/>
  <c r="B2137" i="20"/>
  <c r="G2136" i="20"/>
  <c r="B2136" i="20"/>
  <c r="G2135" i="20"/>
  <c r="B2135" i="20"/>
  <c r="G2134" i="20"/>
  <c r="B2134" i="20"/>
  <c r="G2133" i="20"/>
  <c r="B2133" i="20"/>
  <c r="G2132" i="20"/>
  <c r="B2132" i="20"/>
  <c r="G2131" i="20"/>
  <c r="B2131" i="20"/>
  <c r="G2130" i="20"/>
  <c r="B2130" i="20"/>
  <c r="G2129" i="20"/>
  <c r="B2129" i="20"/>
  <c r="G2128" i="20"/>
  <c r="B2128" i="20"/>
  <c r="G2127" i="20"/>
  <c r="B2127" i="20"/>
  <c r="G2126" i="20"/>
  <c r="B2126" i="20"/>
  <c r="G2125" i="20"/>
  <c r="B2125" i="20"/>
  <c r="G2124" i="20"/>
  <c r="B2124" i="20"/>
  <c r="G2123" i="20"/>
  <c r="B2123" i="20"/>
  <c r="G2122" i="20"/>
  <c r="B2122" i="20"/>
  <c r="G2121" i="20"/>
  <c r="B2121" i="20"/>
  <c r="G2120" i="20"/>
  <c r="B2120" i="20"/>
  <c r="G2119" i="20"/>
  <c r="B2119" i="20"/>
  <c r="G2118" i="20"/>
  <c r="B2118" i="20"/>
  <c r="G2117" i="20"/>
  <c r="B2117" i="20"/>
  <c r="G2116" i="20"/>
  <c r="B2116" i="20"/>
  <c r="G2115" i="20"/>
  <c r="B2115" i="20"/>
  <c r="G2114" i="20"/>
  <c r="B2114" i="20"/>
  <c r="G2113" i="20"/>
  <c r="B2113" i="20"/>
  <c r="G2112" i="20"/>
  <c r="B2112" i="20"/>
  <c r="G2111" i="20"/>
  <c r="B2111" i="20"/>
  <c r="G2110" i="20"/>
  <c r="B2110" i="20"/>
  <c r="G2109" i="20"/>
  <c r="B2109" i="20"/>
  <c r="G2108" i="20"/>
  <c r="B2108" i="20"/>
  <c r="G2107" i="20"/>
  <c r="B2107" i="20"/>
  <c r="G2106" i="20"/>
  <c r="B2106" i="20"/>
  <c r="G2105" i="20"/>
  <c r="B2105" i="20"/>
  <c r="G2104" i="20"/>
  <c r="B2104" i="20"/>
  <c r="G2103" i="20"/>
  <c r="B2103" i="20"/>
  <c r="G2102" i="20"/>
  <c r="B2102" i="20"/>
  <c r="G2101" i="20"/>
  <c r="B2101" i="20"/>
  <c r="G2100" i="20"/>
  <c r="B2100" i="20"/>
  <c r="G2099" i="20"/>
  <c r="B2099" i="20"/>
  <c r="G2098" i="20"/>
  <c r="B2098" i="20"/>
  <c r="G2097" i="20"/>
  <c r="B2097" i="20"/>
  <c r="G2096" i="20"/>
  <c r="B2096" i="20"/>
  <c r="G2095" i="20"/>
  <c r="B2095" i="20"/>
  <c r="G2094" i="20"/>
  <c r="B2094" i="20"/>
  <c r="G2093" i="20"/>
  <c r="B2093" i="20"/>
  <c r="G2092" i="20"/>
  <c r="B2092" i="20"/>
  <c r="G2091" i="20"/>
  <c r="B2091" i="20"/>
  <c r="G2090" i="20"/>
  <c r="B2090" i="20"/>
  <c r="G2089" i="20"/>
  <c r="B2089" i="20"/>
  <c r="G2088" i="20"/>
  <c r="B2088" i="20"/>
  <c r="G2087" i="20"/>
  <c r="B2087" i="20"/>
  <c r="G2086" i="20"/>
  <c r="B2086" i="20"/>
  <c r="G2085" i="20"/>
  <c r="B2085" i="20"/>
  <c r="G2084" i="20"/>
  <c r="B2084" i="20"/>
  <c r="G2083" i="20"/>
  <c r="B2083" i="20"/>
  <c r="G2082" i="20"/>
  <c r="B2082" i="20"/>
  <c r="G2081" i="20"/>
  <c r="B2081" i="20"/>
  <c r="G2080" i="20"/>
  <c r="B2080" i="20"/>
  <c r="G2079" i="20"/>
  <c r="B2079" i="20"/>
  <c r="G2078" i="20"/>
  <c r="B2078" i="20"/>
  <c r="G2077" i="20"/>
  <c r="B2077" i="20"/>
  <c r="G2076" i="20"/>
  <c r="B2076" i="20"/>
  <c r="G2075" i="20"/>
  <c r="B2075" i="20"/>
  <c r="G2074" i="20"/>
  <c r="B2074" i="20"/>
  <c r="G2073" i="20"/>
  <c r="B2073" i="20"/>
  <c r="G2072" i="20"/>
  <c r="B2072" i="20"/>
  <c r="G2071" i="20"/>
  <c r="B2071" i="20"/>
  <c r="G2070" i="20"/>
  <c r="B2070" i="20"/>
  <c r="G2069" i="20"/>
  <c r="B2069" i="20"/>
  <c r="G2068" i="20"/>
  <c r="B2068" i="20"/>
  <c r="G2067" i="20"/>
  <c r="B2067" i="20"/>
  <c r="G2066" i="20"/>
  <c r="B2066" i="20"/>
  <c r="G2065" i="20"/>
  <c r="B2065" i="20"/>
  <c r="G2064" i="20"/>
  <c r="B2064" i="20"/>
  <c r="G2063" i="20"/>
  <c r="B2063" i="20"/>
  <c r="G2062" i="20"/>
  <c r="B2062" i="20"/>
  <c r="G2061" i="20"/>
  <c r="B2061" i="20"/>
  <c r="G2060" i="20"/>
  <c r="B2060" i="20"/>
  <c r="G2059" i="20"/>
  <c r="B2059" i="20"/>
  <c r="G2058" i="20"/>
  <c r="B2058" i="20"/>
  <c r="G2057" i="20"/>
  <c r="B2057" i="20"/>
  <c r="G2056" i="20"/>
  <c r="B2056" i="20"/>
  <c r="G2055" i="20"/>
  <c r="B2055" i="20"/>
  <c r="G2054" i="20"/>
  <c r="B2054" i="20"/>
  <c r="G2053" i="20"/>
  <c r="B2053" i="20"/>
  <c r="G2052" i="20"/>
  <c r="B2052" i="20"/>
  <c r="G2051" i="20"/>
  <c r="B2051" i="20"/>
  <c r="G2050" i="20"/>
  <c r="B2050" i="20"/>
  <c r="G2049" i="20"/>
  <c r="B2049" i="20"/>
  <c r="G2048" i="20"/>
  <c r="B2048" i="20"/>
  <c r="G2047" i="20"/>
  <c r="B2047" i="20"/>
  <c r="G2046" i="20"/>
  <c r="B2046" i="20"/>
  <c r="G2045" i="20"/>
  <c r="B2045" i="20"/>
  <c r="G2044" i="20"/>
  <c r="B2044" i="20"/>
  <c r="G2043" i="20"/>
  <c r="B2043" i="20"/>
  <c r="G2042" i="20"/>
  <c r="B2042" i="20"/>
  <c r="G2041" i="20"/>
  <c r="B2041" i="20"/>
  <c r="G2040" i="20"/>
  <c r="B2040" i="20"/>
  <c r="G2039" i="20"/>
  <c r="B2039" i="20"/>
  <c r="G2038" i="20"/>
  <c r="B2038" i="20"/>
  <c r="G2037" i="20"/>
  <c r="B2037" i="20"/>
  <c r="G2036" i="20"/>
  <c r="B2036" i="20"/>
  <c r="G2035" i="20"/>
  <c r="B2035" i="20"/>
  <c r="G2034" i="20"/>
  <c r="B2034" i="20"/>
  <c r="G2033" i="20"/>
  <c r="B2033" i="20"/>
  <c r="G2032" i="20"/>
  <c r="B2032" i="20"/>
  <c r="G2031" i="20"/>
  <c r="B2031" i="20"/>
  <c r="G2030" i="20"/>
  <c r="B2030" i="20"/>
  <c r="G2029" i="20"/>
  <c r="B2029" i="20"/>
  <c r="G2028" i="20"/>
  <c r="B2028" i="20"/>
  <c r="G2027" i="20"/>
  <c r="B2027" i="20"/>
  <c r="G2026" i="20"/>
  <c r="B2026" i="20"/>
  <c r="G2025" i="20"/>
  <c r="B2025" i="20"/>
  <c r="G2024" i="20"/>
  <c r="B2024" i="20"/>
  <c r="G2023" i="20"/>
  <c r="B2023" i="20"/>
  <c r="G2022" i="20"/>
  <c r="B2022" i="20"/>
  <c r="G2021" i="20"/>
  <c r="B2021" i="20"/>
  <c r="G2020" i="20"/>
  <c r="B2020" i="20"/>
  <c r="G2019" i="20"/>
  <c r="B2019" i="20"/>
  <c r="G2018" i="20"/>
  <c r="B2018" i="20"/>
  <c r="G2017" i="20"/>
  <c r="B2017" i="20"/>
  <c r="G2016" i="20"/>
  <c r="B2016" i="20"/>
  <c r="G2015" i="20"/>
  <c r="B2015" i="20"/>
  <c r="G2014" i="20"/>
  <c r="B2014" i="20"/>
  <c r="G2013" i="20"/>
  <c r="B2013" i="20"/>
  <c r="G2012" i="20"/>
  <c r="B2012" i="20"/>
  <c r="G2011" i="20"/>
  <c r="B2011" i="20"/>
  <c r="G2010" i="20"/>
  <c r="B2010" i="20"/>
  <c r="G2009" i="20"/>
  <c r="B2009" i="20"/>
  <c r="G2008" i="20"/>
  <c r="B2008" i="20"/>
  <c r="G2007" i="20"/>
  <c r="B2007" i="20"/>
  <c r="G2006" i="20"/>
  <c r="B2006" i="20"/>
  <c r="G2005" i="20"/>
  <c r="B2005" i="20"/>
  <c r="G2004" i="20"/>
  <c r="B2004" i="20"/>
  <c r="G2003" i="20"/>
  <c r="B2003" i="20"/>
  <c r="G2002" i="20"/>
  <c r="B2002" i="20"/>
  <c r="G2001" i="20"/>
  <c r="B2001" i="20"/>
  <c r="G2000" i="20"/>
  <c r="B2000" i="20"/>
  <c r="G1999" i="20"/>
  <c r="B1999" i="20"/>
  <c r="G1998" i="20"/>
  <c r="B1998" i="20"/>
  <c r="G1997" i="20"/>
  <c r="B1997" i="20"/>
  <c r="G1996" i="20"/>
  <c r="B1996" i="20"/>
  <c r="G1995" i="20"/>
  <c r="B1995" i="20"/>
  <c r="G1994" i="20"/>
  <c r="B1994" i="20"/>
  <c r="G1993" i="20"/>
  <c r="B1993" i="20"/>
  <c r="G1992" i="20"/>
  <c r="B1992" i="20"/>
  <c r="G1991" i="20"/>
  <c r="B1991" i="20"/>
  <c r="G1990" i="20"/>
  <c r="B1990" i="20"/>
  <c r="G1989" i="20"/>
  <c r="B1989" i="20"/>
  <c r="G1988" i="20"/>
  <c r="B1988" i="20"/>
  <c r="G1987" i="20"/>
  <c r="B1987" i="20"/>
  <c r="G1986" i="20"/>
  <c r="B1986" i="20"/>
  <c r="G1985" i="20"/>
  <c r="B1985" i="20"/>
  <c r="G1984" i="20"/>
  <c r="B1984" i="20"/>
  <c r="G1983" i="20"/>
  <c r="B1983" i="20"/>
  <c r="G1982" i="20"/>
  <c r="B1982" i="20"/>
  <c r="G1981" i="20"/>
  <c r="B1981" i="20"/>
  <c r="G1980" i="20"/>
  <c r="B1980" i="20"/>
  <c r="G1979" i="20"/>
  <c r="B1979" i="20"/>
  <c r="G1978" i="20"/>
  <c r="B1978" i="20"/>
  <c r="G1977" i="20"/>
  <c r="B1977" i="20"/>
  <c r="G1976" i="20"/>
  <c r="B1976" i="20"/>
  <c r="G1975" i="20"/>
  <c r="B1975" i="20"/>
  <c r="G1974" i="20"/>
  <c r="B1974" i="20"/>
  <c r="G1973" i="20"/>
  <c r="B1973" i="20"/>
  <c r="G1972" i="20"/>
  <c r="B1972" i="20"/>
  <c r="G1971" i="20"/>
  <c r="B1971" i="20"/>
  <c r="G1970" i="20"/>
  <c r="B1970" i="20"/>
  <c r="G1969" i="20"/>
  <c r="B1969" i="20"/>
  <c r="G1968" i="20"/>
  <c r="B1968" i="20"/>
  <c r="G1967" i="20"/>
  <c r="B1967" i="20"/>
  <c r="G1966" i="20"/>
  <c r="B1966" i="20"/>
  <c r="G1965" i="20"/>
  <c r="B1965" i="20"/>
  <c r="G1964" i="20"/>
  <c r="B1964" i="20"/>
  <c r="G1963" i="20"/>
  <c r="B1963" i="20"/>
  <c r="G1962" i="20"/>
  <c r="B1962" i="20"/>
  <c r="G1961" i="20"/>
  <c r="B1961" i="20"/>
  <c r="G1960" i="20"/>
  <c r="B1960" i="20"/>
  <c r="G1959" i="20"/>
  <c r="B1959" i="20"/>
  <c r="G1958" i="20"/>
  <c r="B1958" i="20"/>
  <c r="G1957" i="20"/>
  <c r="B1957" i="20"/>
  <c r="G1956" i="20"/>
  <c r="B1956" i="20"/>
  <c r="G1955" i="20"/>
  <c r="B1955" i="20"/>
  <c r="G1954" i="20"/>
  <c r="B1954" i="20"/>
  <c r="G1953" i="20"/>
  <c r="B1953" i="20"/>
  <c r="G1952" i="20"/>
  <c r="B1952" i="20"/>
  <c r="G1951" i="20"/>
  <c r="B1951" i="20"/>
  <c r="G1950" i="20"/>
  <c r="B1950" i="20"/>
  <c r="G1949" i="20"/>
  <c r="B1949" i="20"/>
  <c r="G1948" i="20"/>
  <c r="B1948" i="20"/>
  <c r="G1947" i="20"/>
  <c r="B1947" i="20"/>
  <c r="G1946" i="20"/>
  <c r="B1946" i="20"/>
  <c r="G1945" i="20"/>
  <c r="B1945" i="20"/>
  <c r="G1944" i="20"/>
  <c r="B1944" i="20"/>
  <c r="G1943" i="20"/>
  <c r="B1943" i="20"/>
  <c r="G1942" i="20"/>
  <c r="B1942" i="20"/>
  <c r="G1941" i="20"/>
  <c r="B1941" i="20"/>
  <c r="G1940" i="20"/>
  <c r="B1940" i="20"/>
  <c r="G1939" i="20"/>
  <c r="B1939" i="20"/>
  <c r="G1938" i="20"/>
  <c r="B1938" i="20"/>
  <c r="G1937" i="20"/>
  <c r="B1937" i="20"/>
  <c r="G1936" i="20"/>
  <c r="B1936" i="20"/>
  <c r="G1935" i="20"/>
  <c r="B1935" i="20"/>
  <c r="G1934" i="20"/>
  <c r="B1934" i="20"/>
  <c r="G1933" i="20"/>
  <c r="B1933" i="20"/>
  <c r="G1932" i="20"/>
  <c r="B1932" i="20"/>
  <c r="G1931" i="20"/>
  <c r="B1931" i="20"/>
  <c r="G1930" i="20"/>
  <c r="B1930" i="20"/>
  <c r="G1929" i="20"/>
  <c r="B1929" i="20"/>
  <c r="G1928" i="20"/>
  <c r="B1928" i="20"/>
  <c r="G1927" i="20"/>
  <c r="B1927" i="20"/>
  <c r="G1926" i="20"/>
  <c r="B1926" i="20"/>
  <c r="G1925" i="20"/>
  <c r="B1925" i="20"/>
  <c r="G1924" i="20"/>
  <c r="B1924" i="20"/>
  <c r="G1923" i="20"/>
  <c r="B1923" i="20"/>
  <c r="G1922" i="20"/>
  <c r="B1922" i="20"/>
  <c r="G1921" i="20"/>
  <c r="B1921" i="20"/>
  <c r="G1920" i="20"/>
  <c r="B1920" i="20"/>
  <c r="G1919" i="20"/>
  <c r="B1919" i="20"/>
  <c r="G1918" i="20"/>
  <c r="B1918" i="20"/>
  <c r="G1917" i="20"/>
  <c r="B1917" i="20"/>
  <c r="G1916" i="20"/>
  <c r="B1916" i="20"/>
  <c r="G1915" i="20"/>
  <c r="B1915" i="20"/>
  <c r="G1914" i="20"/>
  <c r="B1914" i="20"/>
  <c r="G1913" i="20"/>
  <c r="B1913" i="20"/>
  <c r="G1912" i="20"/>
  <c r="B1912" i="20"/>
  <c r="G1911" i="20"/>
  <c r="B1911" i="20"/>
  <c r="G1910" i="20"/>
  <c r="B1910" i="20"/>
  <c r="G1909" i="20"/>
  <c r="B1909" i="20"/>
  <c r="G1908" i="20"/>
  <c r="B1908" i="20"/>
  <c r="G1907" i="20"/>
  <c r="B1907" i="20"/>
  <c r="G1906" i="20"/>
  <c r="B1906" i="20"/>
  <c r="G1905" i="20"/>
  <c r="B1905" i="20"/>
  <c r="G1904" i="20"/>
  <c r="B1904" i="20"/>
  <c r="G1903" i="20"/>
  <c r="B1903" i="20"/>
  <c r="G1902" i="20"/>
  <c r="B1902" i="20"/>
  <c r="G1901" i="20"/>
  <c r="B1901" i="20"/>
  <c r="G1900" i="20"/>
  <c r="B1900" i="20"/>
  <c r="G1899" i="20"/>
  <c r="B1899" i="20"/>
  <c r="G1898" i="20"/>
  <c r="B1898" i="20"/>
  <c r="G1897" i="20"/>
  <c r="B1897" i="20"/>
  <c r="G1896" i="20"/>
  <c r="B1896" i="20"/>
  <c r="G1895" i="20"/>
  <c r="B1895" i="20"/>
  <c r="G1894" i="20"/>
  <c r="B1894" i="20"/>
  <c r="G1893" i="20"/>
  <c r="B1893" i="20"/>
  <c r="G1892" i="20"/>
  <c r="B1892" i="20"/>
  <c r="G1891" i="20"/>
  <c r="B1891" i="20"/>
  <c r="G1890" i="20"/>
  <c r="B1890" i="20"/>
  <c r="G1889" i="20"/>
  <c r="B1889" i="20"/>
  <c r="G1888" i="20"/>
  <c r="B1888" i="20"/>
  <c r="G1887" i="20"/>
  <c r="B1887" i="20"/>
  <c r="G1886" i="20"/>
  <c r="B1886" i="20"/>
  <c r="G1885" i="20"/>
  <c r="B1885" i="20"/>
  <c r="G1884" i="20"/>
  <c r="B1884" i="20"/>
  <c r="G1883" i="20"/>
  <c r="B1883" i="20"/>
  <c r="G1882" i="20"/>
  <c r="B1882" i="20"/>
  <c r="G1881" i="20"/>
  <c r="B1881" i="20"/>
  <c r="G1880" i="20"/>
  <c r="B1880" i="20"/>
  <c r="G1879" i="20"/>
  <c r="B1879" i="20"/>
  <c r="G1878" i="20"/>
  <c r="B1878" i="20"/>
  <c r="G1877" i="20"/>
  <c r="B1877" i="20"/>
  <c r="G1876" i="20"/>
  <c r="B1876" i="20"/>
  <c r="G1875" i="20"/>
  <c r="B1875" i="20"/>
  <c r="G1874" i="20"/>
  <c r="B1874" i="20"/>
  <c r="G1873" i="20"/>
  <c r="B1873" i="20"/>
  <c r="G1872" i="20"/>
  <c r="B1872" i="20"/>
  <c r="G1871" i="20"/>
  <c r="B1871" i="20"/>
  <c r="G1870" i="20"/>
  <c r="B1870" i="20"/>
  <c r="G1869" i="20"/>
  <c r="B1869" i="20"/>
  <c r="G1868" i="20"/>
  <c r="B1868" i="20"/>
  <c r="G1867" i="20"/>
  <c r="B1867" i="20"/>
  <c r="G1866" i="20"/>
  <c r="B1866" i="20"/>
  <c r="G1865" i="20"/>
  <c r="B1865" i="20"/>
  <c r="G1864" i="20"/>
  <c r="B1864" i="20"/>
  <c r="G1863" i="20"/>
  <c r="B1863" i="20"/>
  <c r="G1862" i="20"/>
  <c r="B1862" i="20"/>
  <c r="G1861" i="20"/>
  <c r="B1861" i="20"/>
  <c r="G1860" i="20"/>
  <c r="B1860" i="20"/>
  <c r="G1859" i="20"/>
  <c r="B1859" i="20"/>
  <c r="G1858" i="20"/>
  <c r="B1858" i="20"/>
  <c r="G1857" i="20"/>
  <c r="B1857" i="20"/>
  <c r="G1856" i="20"/>
  <c r="B1856" i="20"/>
  <c r="G1855" i="20"/>
  <c r="B1855" i="20"/>
  <c r="G1854" i="20"/>
  <c r="B1854" i="20"/>
  <c r="G1853" i="20"/>
  <c r="B1853" i="20"/>
  <c r="G1852" i="20"/>
  <c r="B1852" i="20"/>
  <c r="G1851" i="20"/>
  <c r="B1851" i="20"/>
  <c r="G1850" i="20"/>
  <c r="B1850" i="20"/>
  <c r="G1849" i="20"/>
  <c r="B1849" i="20"/>
  <c r="G1848" i="20"/>
  <c r="B1848" i="20"/>
  <c r="G1847" i="20"/>
  <c r="B1847" i="20"/>
  <c r="G1846" i="20"/>
  <c r="B1846" i="20"/>
  <c r="G1845" i="20"/>
  <c r="B1845" i="20"/>
  <c r="G1844" i="20"/>
  <c r="B1844" i="20"/>
  <c r="G1843" i="20"/>
  <c r="B1843" i="20"/>
  <c r="G1842" i="20"/>
  <c r="B1842" i="20"/>
  <c r="G1841" i="20"/>
  <c r="B1841" i="20"/>
  <c r="G1840" i="20"/>
  <c r="B1840" i="20"/>
  <c r="G1839" i="20"/>
  <c r="B1839" i="20"/>
  <c r="G1838" i="20"/>
  <c r="B1838" i="20"/>
  <c r="G1837" i="20"/>
  <c r="B1837" i="20"/>
  <c r="G1836" i="20"/>
  <c r="B1836" i="20"/>
  <c r="G1835" i="20"/>
  <c r="B1835" i="20"/>
  <c r="G1834" i="20"/>
  <c r="B1834" i="20"/>
  <c r="G1833" i="20"/>
  <c r="B1833" i="20"/>
  <c r="G1832" i="20"/>
  <c r="B1832" i="20"/>
  <c r="G1831" i="20"/>
  <c r="B1831" i="20"/>
  <c r="G1830" i="20"/>
  <c r="B1830" i="20"/>
  <c r="G1829" i="20"/>
  <c r="B1829" i="20"/>
  <c r="G1828" i="20"/>
  <c r="B1828" i="20"/>
  <c r="G1827" i="20"/>
  <c r="B1827" i="20"/>
  <c r="G1826" i="20"/>
  <c r="B1826" i="20"/>
  <c r="G1825" i="20"/>
  <c r="B1825" i="20"/>
  <c r="G1824" i="20"/>
  <c r="B1824" i="20"/>
  <c r="G1823" i="20"/>
  <c r="B1823" i="20"/>
  <c r="G1822" i="20"/>
  <c r="B1822" i="20"/>
  <c r="G1821" i="20"/>
  <c r="B1821" i="20"/>
  <c r="G1820" i="20"/>
  <c r="B1820" i="20"/>
  <c r="G1819" i="20"/>
  <c r="B1819" i="20"/>
  <c r="G1818" i="20"/>
  <c r="B1818" i="20"/>
  <c r="G1817" i="20"/>
  <c r="B1817" i="20"/>
  <c r="G1816" i="20"/>
  <c r="B1816" i="20"/>
  <c r="G1815" i="20"/>
  <c r="B1815" i="20"/>
  <c r="G1814" i="20"/>
  <c r="B1814" i="20"/>
  <c r="G1813" i="20"/>
  <c r="B1813" i="20"/>
  <c r="G1812" i="20"/>
  <c r="B1812" i="20"/>
  <c r="G1811" i="20"/>
  <c r="B1811" i="20"/>
  <c r="G1810" i="20"/>
  <c r="B1810" i="20"/>
  <c r="G1809" i="20"/>
  <c r="B1809" i="20"/>
  <c r="G1808" i="20"/>
  <c r="B1808" i="20"/>
  <c r="G1807" i="20"/>
  <c r="B1807" i="20"/>
  <c r="G1806" i="20"/>
  <c r="B1806" i="20"/>
  <c r="G1805" i="20"/>
  <c r="B1805" i="20"/>
  <c r="G1804" i="20"/>
  <c r="B1804" i="20"/>
  <c r="G1803" i="20"/>
  <c r="B1803" i="20"/>
  <c r="G1802" i="20"/>
  <c r="B1802" i="20"/>
  <c r="G1801" i="20"/>
  <c r="B1801" i="20"/>
  <c r="G1800" i="20"/>
  <c r="B1800" i="20"/>
  <c r="G1799" i="20"/>
  <c r="B1799" i="20"/>
  <c r="G1798" i="20"/>
  <c r="B1798" i="20"/>
  <c r="G1797" i="20"/>
  <c r="B1797" i="20"/>
  <c r="G1796" i="20"/>
  <c r="B1796" i="20"/>
  <c r="G1795" i="20"/>
  <c r="B1795" i="20"/>
  <c r="G1794" i="20"/>
  <c r="B1794" i="20"/>
  <c r="G1793" i="20"/>
  <c r="B1793" i="20"/>
  <c r="G1792" i="20"/>
  <c r="B1792" i="20"/>
  <c r="G1791" i="20"/>
  <c r="B1791" i="20"/>
  <c r="G1790" i="20"/>
  <c r="B1790" i="20"/>
  <c r="G1789" i="20"/>
  <c r="B1789" i="20"/>
  <c r="G1788" i="20"/>
  <c r="B1788" i="20"/>
  <c r="G1787" i="20"/>
  <c r="B1787" i="20"/>
  <c r="G1786" i="20"/>
  <c r="B1786" i="20"/>
  <c r="G1785" i="20"/>
  <c r="B1785" i="20"/>
  <c r="G1784" i="20"/>
  <c r="B1784" i="20"/>
  <c r="G1783" i="20"/>
  <c r="B1783" i="20"/>
  <c r="G1782" i="20"/>
  <c r="B1782" i="20"/>
  <c r="G1781" i="20"/>
  <c r="B1781" i="20"/>
  <c r="G1780" i="20"/>
  <c r="B1780" i="20"/>
  <c r="G1779" i="20"/>
  <c r="B1779" i="20"/>
  <c r="G1778" i="20"/>
  <c r="B1778" i="20"/>
  <c r="G1777" i="20"/>
  <c r="B1777" i="20"/>
  <c r="G1776" i="20"/>
  <c r="B1776" i="20"/>
  <c r="G1775" i="20"/>
  <c r="B1775" i="20"/>
  <c r="G1774" i="20"/>
  <c r="B1774" i="20"/>
  <c r="G1773" i="20"/>
  <c r="B1773" i="20"/>
  <c r="G1772" i="20"/>
  <c r="B1772" i="20"/>
  <c r="G1771" i="20"/>
  <c r="B1771" i="20"/>
  <c r="G1770" i="20"/>
  <c r="B1770" i="20"/>
  <c r="G1769" i="20"/>
  <c r="B1769" i="20"/>
  <c r="G1768" i="20"/>
  <c r="B1768" i="20"/>
  <c r="G1767" i="20"/>
  <c r="B1767" i="20"/>
  <c r="G1766" i="20"/>
  <c r="B1766" i="20"/>
  <c r="G1765" i="20"/>
  <c r="B1765" i="20"/>
  <c r="G1764" i="20"/>
  <c r="B1764" i="20"/>
  <c r="G1763" i="20"/>
  <c r="B1763" i="20"/>
  <c r="G1762" i="20"/>
  <c r="B1762" i="20"/>
  <c r="G1761" i="20"/>
  <c r="B1761" i="20"/>
  <c r="G1760" i="20"/>
  <c r="B1760" i="20"/>
  <c r="G1759" i="20"/>
  <c r="B1759" i="20"/>
  <c r="G1758" i="20"/>
  <c r="B1758" i="20"/>
  <c r="G1757" i="20"/>
  <c r="B1757" i="20"/>
  <c r="G1756" i="20"/>
  <c r="B1756" i="20"/>
  <c r="G1755" i="20"/>
  <c r="B1755" i="20"/>
  <c r="G1754" i="20"/>
  <c r="B1754" i="20"/>
  <c r="G1753" i="20"/>
  <c r="B1753" i="20"/>
  <c r="G1752" i="20"/>
  <c r="B1752" i="20"/>
  <c r="G1751" i="20"/>
  <c r="B1751" i="20"/>
  <c r="G1750" i="20"/>
  <c r="B1750" i="20"/>
  <c r="G1749" i="20"/>
  <c r="B1749" i="20"/>
  <c r="G1748" i="20"/>
  <c r="B1748" i="20"/>
  <c r="G1747" i="20"/>
  <c r="B1747" i="20"/>
  <c r="G1746" i="20"/>
  <c r="B1746" i="20"/>
  <c r="G1745" i="20"/>
  <c r="B1745" i="20"/>
  <c r="G1744" i="20"/>
  <c r="B1744" i="20"/>
  <c r="G1743" i="20"/>
  <c r="B1743" i="20"/>
  <c r="G1742" i="20"/>
  <c r="B1742" i="20"/>
  <c r="G1741" i="20"/>
  <c r="B1741" i="20"/>
  <c r="G1740" i="20"/>
  <c r="B1740" i="20"/>
  <c r="G1739" i="20"/>
  <c r="B1739" i="20"/>
  <c r="G1738" i="20"/>
  <c r="B1738" i="20"/>
  <c r="G1737" i="20"/>
  <c r="B1737" i="20"/>
  <c r="G1736" i="20"/>
  <c r="B1736" i="20"/>
  <c r="G1735" i="20"/>
  <c r="B1735" i="20"/>
  <c r="G1734" i="20"/>
  <c r="B1734" i="20"/>
  <c r="G1733" i="20"/>
  <c r="B1733" i="20"/>
  <c r="G1732" i="20"/>
  <c r="B1732" i="20"/>
  <c r="G1731" i="20"/>
  <c r="B1731" i="20"/>
  <c r="G1730" i="20"/>
  <c r="B1730" i="20"/>
  <c r="G1729" i="20"/>
  <c r="B1729" i="20"/>
  <c r="G1728" i="20"/>
  <c r="B1728" i="20"/>
  <c r="G1727" i="20"/>
  <c r="B1727" i="20"/>
  <c r="G1726" i="20"/>
  <c r="B1726" i="20"/>
  <c r="G1725" i="20"/>
  <c r="B1725" i="20"/>
  <c r="G1724" i="20"/>
  <c r="B1724" i="20"/>
  <c r="G1723" i="20"/>
  <c r="B1723" i="20"/>
  <c r="G1722" i="20"/>
  <c r="B1722" i="20"/>
  <c r="G1721" i="20"/>
  <c r="B1721" i="20"/>
  <c r="G1720" i="20"/>
  <c r="B1720" i="20"/>
  <c r="G1719" i="20"/>
  <c r="B1719" i="20"/>
  <c r="G1718" i="20"/>
  <c r="B1718" i="20"/>
  <c r="G1717" i="20"/>
  <c r="B1717" i="20"/>
  <c r="G1716" i="20"/>
  <c r="B1716" i="20"/>
  <c r="G1715" i="20"/>
  <c r="B1715" i="20"/>
  <c r="G1714" i="20"/>
  <c r="B1714" i="20"/>
  <c r="G1713" i="20"/>
  <c r="B1713" i="20"/>
  <c r="G1712" i="20"/>
  <c r="B1712" i="20"/>
  <c r="G1711" i="20"/>
  <c r="B1711" i="20"/>
  <c r="G1710" i="20"/>
  <c r="B1710" i="20"/>
  <c r="G1709" i="20"/>
  <c r="B1709" i="20"/>
  <c r="G1708" i="20"/>
  <c r="B1708" i="20"/>
  <c r="G1707" i="20"/>
  <c r="B1707" i="20"/>
  <c r="G1706" i="20"/>
  <c r="B1706" i="20"/>
  <c r="G1705" i="20"/>
  <c r="B1705" i="20"/>
  <c r="G1704" i="20"/>
  <c r="B1704" i="20"/>
  <c r="G1703" i="20"/>
  <c r="B1703" i="20"/>
  <c r="G1702" i="20"/>
  <c r="B1702" i="20"/>
  <c r="G1701" i="20"/>
  <c r="B1701" i="20"/>
  <c r="G1700" i="20"/>
  <c r="B1700" i="20"/>
  <c r="G1699" i="20"/>
  <c r="B1699" i="20"/>
  <c r="G1698" i="20"/>
  <c r="B1698" i="20"/>
  <c r="G1697" i="20"/>
  <c r="B1697" i="20"/>
  <c r="G1696" i="20"/>
  <c r="B1696" i="20"/>
  <c r="G1695" i="20"/>
  <c r="B1695" i="20"/>
  <c r="G1694" i="20"/>
  <c r="B1694" i="20"/>
  <c r="G1693" i="20"/>
  <c r="B1693" i="20"/>
  <c r="G1692" i="20"/>
  <c r="B1692" i="20"/>
  <c r="G1691" i="20"/>
  <c r="B1691" i="20"/>
  <c r="G1690" i="20"/>
  <c r="B1690" i="20"/>
  <c r="G1689" i="20"/>
  <c r="B1689" i="20"/>
  <c r="G1688" i="20"/>
  <c r="B1688" i="20"/>
  <c r="G1687" i="20"/>
  <c r="B1687" i="20"/>
  <c r="G1686" i="20"/>
  <c r="B1686" i="20"/>
  <c r="G1685" i="20"/>
  <c r="B1685" i="20"/>
  <c r="G1684" i="20"/>
  <c r="B1684" i="20"/>
  <c r="G1683" i="20"/>
  <c r="B1683" i="20"/>
  <c r="G1682" i="20"/>
  <c r="B1682" i="20"/>
  <c r="G1681" i="20"/>
  <c r="B1681" i="20"/>
  <c r="G1680" i="20"/>
  <c r="B1680" i="20"/>
  <c r="G1679" i="20"/>
  <c r="B1679" i="20"/>
  <c r="G1678" i="20"/>
  <c r="B1678" i="20"/>
  <c r="G1677" i="20"/>
  <c r="B1677" i="20"/>
  <c r="G1676" i="20"/>
  <c r="B1676" i="20"/>
  <c r="G1675" i="20"/>
  <c r="B1675" i="20"/>
  <c r="G1674" i="20"/>
  <c r="B1674" i="20"/>
  <c r="G1673" i="20"/>
  <c r="B1673" i="20"/>
  <c r="G1672" i="20"/>
  <c r="B1672" i="20"/>
  <c r="G1671" i="20"/>
  <c r="B1671" i="20"/>
  <c r="G1670" i="20"/>
  <c r="B1670" i="20"/>
  <c r="G1669" i="20"/>
  <c r="B1669" i="20"/>
  <c r="G1668" i="20"/>
  <c r="B1668" i="20"/>
  <c r="G1667" i="20"/>
  <c r="B1667" i="20"/>
  <c r="G1666" i="20"/>
  <c r="B1666" i="20"/>
  <c r="G1665" i="20"/>
  <c r="B1665" i="20"/>
  <c r="G1664" i="20"/>
  <c r="B1664" i="20"/>
  <c r="G1663" i="20"/>
  <c r="B1663" i="20"/>
  <c r="G1662" i="20"/>
  <c r="B1662" i="20"/>
  <c r="G1661" i="20"/>
  <c r="B1661" i="20"/>
  <c r="G1660" i="20"/>
  <c r="B1660" i="20"/>
  <c r="G1659" i="20"/>
  <c r="B1659" i="20"/>
  <c r="G1658" i="20"/>
  <c r="B1658" i="20"/>
  <c r="G1657" i="20"/>
  <c r="B1657" i="20"/>
  <c r="G1656" i="20"/>
  <c r="B1656" i="20"/>
  <c r="G1655" i="20"/>
  <c r="B1655" i="20"/>
  <c r="G1654" i="20"/>
  <c r="B1654" i="20"/>
  <c r="G1653" i="20"/>
  <c r="B1653" i="20"/>
  <c r="G1652" i="20"/>
  <c r="B1652" i="20"/>
  <c r="G1651" i="20"/>
  <c r="B1651" i="20"/>
  <c r="G1650" i="20"/>
  <c r="B1650" i="20"/>
  <c r="G1649" i="20"/>
  <c r="B1649" i="20"/>
  <c r="G1648" i="20"/>
  <c r="B1648" i="20"/>
  <c r="G1647" i="20"/>
  <c r="B1647" i="20"/>
  <c r="G1646" i="20"/>
  <c r="B1646" i="20"/>
  <c r="G1645" i="20"/>
  <c r="B1645" i="20"/>
  <c r="G1644" i="20"/>
  <c r="B1644" i="20"/>
  <c r="G1643" i="20"/>
  <c r="B1643" i="20"/>
  <c r="G1642" i="20"/>
  <c r="B1642" i="20"/>
  <c r="G1641" i="20"/>
  <c r="B1641" i="20"/>
  <c r="G1640" i="20"/>
  <c r="B1640" i="20"/>
  <c r="G1639" i="20"/>
  <c r="B1639" i="20"/>
  <c r="G1638" i="20"/>
  <c r="B1638" i="20"/>
  <c r="G1637" i="20"/>
  <c r="B1637" i="20"/>
  <c r="G1636" i="20"/>
  <c r="B1636" i="20"/>
  <c r="G1635" i="20"/>
  <c r="B1635" i="20"/>
  <c r="G1634" i="20"/>
  <c r="B1634" i="20"/>
  <c r="G1633" i="20"/>
  <c r="B1633" i="20"/>
  <c r="G1632" i="20"/>
  <c r="B1632" i="20"/>
  <c r="G1631" i="20"/>
  <c r="B1631" i="20"/>
  <c r="G1630" i="20"/>
  <c r="B1630" i="20"/>
  <c r="G1629" i="20"/>
  <c r="B1629" i="20"/>
  <c r="G1628" i="20"/>
  <c r="B1628" i="20"/>
  <c r="G1627" i="20"/>
  <c r="B1627" i="20"/>
  <c r="G1626" i="20"/>
  <c r="B1626" i="20"/>
  <c r="G1625" i="20"/>
  <c r="B1625" i="20"/>
  <c r="G1624" i="20"/>
  <c r="B1624" i="20"/>
  <c r="G1623" i="20"/>
  <c r="B1623" i="20"/>
  <c r="G1622" i="20"/>
  <c r="B1622" i="20"/>
  <c r="G1621" i="20"/>
  <c r="B1621" i="20"/>
  <c r="G1620" i="20"/>
  <c r="B1620" i="20"/>
  <c r="G1619" i="20"/>
  <c r="B1619" i="20"/>
  <c r="G1618" i="20"/>
  <c r="B1618" i="20"/>
  <c r="G1617" i="20"/>
  <c r="B1617" i="20"/>
  <c r="G1616" i="20"/>
  <c r="B1616" i="20"/>
  <c r="G1615" i="20"/>
  <c r="B1615" i="20"/>
  <c r="G1614" i="20"/>
  <c r="B1614" i="20"/>
  <c r="G1613" i="20"/>
  <c r="B1613" i="20"/>
  <c r="G1612" i="20"/>
  <c r="B1612" i="20"/>
  <c r="G1611" i="20"/>
  <c r="B1611" i="20"/>
  <c r="G1610" i="20"/>
  <c r="B1610" i="20"/>
  <c r="G1609" i="20"/>
  <c r="B1609" i="20"/>
  <c r="G1608" i="20"/>
  <c r="B1608" i="20"/>
  <c r="G1607" i="20"/>
  <c r="B1607" i="20"/>
  <c r="G1606" i="20"/>
  <c r="B1606" i="20"/>
  <c r="G1605" i="20"/>
  <c r="B1605" i="20"/>
  <c r="G1604" i="20"/>
  <c r="B1604" i="20"/>
  <c r="G1603" i="20"/>
  <c r="B1603" i="20"/>
  <c r="G1602" i="20"/>
  <c r="B1602" i="20"/>
  <c r="G1601" i="20"/>
  <c r="B1601" i="20"/>
  <c r="G1600" i="20"/>
  <c r="B1600" i="20"/>
  <c r="G1599" i="20"/>
  <c r="B1599" i="20"/>
  <c r="G1598" i="20"/>
  <c r="B1598" i="20"/>
  <c r="G1597" i="20"/>
  <c r="B1597" i="20"/>
  <c r="G1596" i="20"/>
  <c r="B1596" i="20"/>
  <c r="G1595" i="20"/>
  <c r="B1595" i="20"/>
  <c r="G1594" i="20"/>
  <c r="B1594" i="20"/>
  <c r="G1593" i="20"/>
  <c r="B1593" i="20"/>
  <c r="G1592" i="20"/>
  <c r="B1592" i="20"/>
  <c r="G1591" i="20"/>
  <c r="B1591" i="20"/>
  <c r="G1590" i="20"/>
  <c r="B1590" i="20"/>
  <c r="G1589" i="20"/>
  <c r="B1589" i="20"/>
  <c r="G1588" i="20"/>
  <c r="B1588" i="20"/>
  <c r="G1587" i="20"/>
  <c r="B1587" i="20"/>
  <c r="G1586" i="20"/>
  <c r="B1586" i="20"/>
  <c r="G1585" i="20"/>
  <c r="B1585" i="20"/>
  <c r="G1584" i="20"/>
  <c r="B1584" i="20"/>
  <c r="G1583" i="20"/>
  <c r="B1583" i="20"/>
  <c r="G1582" i="20"/>
  <c r="B1582" i="20"/>
  <c r="G1581" i="20"/>
  <c r="B1581" i="20"/>
  <c r="G1580" i="20"/>
  <c r="B1580" i="20"/>
  <c r="G1579" i="20"/>
  <c r="B1579" i="20"/>
  <c r="G1578" i="20"/>
  <c r="B1578" i="20"/>
  <c r="G1577" i="20"/>
  <c r="B1577" i="20"/>
  <c r="G1576" i="20"/>
  <c r="B1576" i="20"/>
  <c r="G1575" i="20"/>
  <c r="B1575" i="20"/>
  <c r="G1574" i="20"/>
  <c r="B1574" i="20"/>
  <c r="G1573" i="20"/>
  <c r="B1573" i="20"/>
  <c r="G1572" i="20"/>
  <c r="B1572" i="20"/>
  <c r="G1571" i="20"/>
  <c r="B1571" i="20"/>
  <c r="G1570" i="20"/>
  <c r="B1570" i="20"/>
  <c r="G1569" i="20"/>
  <c r="B1569" i="20"/>
  <c r="G1568" i="20"/>
  <c r="B1568" i="20"/>
  <c r="G1567" i="20"/>
  <c r="B1567" i="20"/>
  <c r="G1566" i="20"/>
  <c r="B1566" i="20"/>
  <c r="G1565" i="20"/>
  <c r="B1565" i="20"/>
  <c r="G1564" i="20"/>
  <c r="B1564" i="20"/>
  <c r="G1563" i="20"/>
  <c r="B1563" i="20"/>
  <c r="G1562" i="20"/>
  <c r="B1562" i="20"/>
  <c r="G1561" i="20"/>
  <c r="B1561" i="20"/>
  <c r="G1560" i="20"/>
  <c r="B1560" i="20"/>
  <c r="G1559" i="20"/>
  <c r="B1559" i="20"/>
  <c r="G1558" i="20"/>
  <c r="B1558" i="20"/>
  <c r="G1557" i="20"/>
  <c r="B1557" i="20"/>
  <c r="G1556" i="20"/>
  <c r="B1556" i="20"/>
  <c r="G1555" i="20"/>
  <c r="B1555" i="20"/>
  <c r="G1554" i="20"/>
  <c r="B1554" i="20"/>
  <c r="G1553" i="20"/>
  <c r="B1553" i="20"/>
  <c r="G1552" i="20"/>
  <c r="B1552" i="20"/>
  <c r="G1551" i="20"/>
  <c r="B1551" i="20"/>
  <c r="G1550" i="20"/>
  <c r="B1550" i="20"/>
  <c r="G1549" i="20"/>
  <c r="B1549" i="20"/>
  <c r="G1548" i="20"/>
  <c r="B1548" i="20"/>
  <c r="G1547" i="20"/>
  <c r="B1547" i="20"/>
  <c r="G1546" i="20"/>
  <c r="B1546" i="20"/>
  <c r="G1545" i="20"/>
  <c r="B1545" i="20"/>
  <c r="G1544" i="20"/>
  <c r="B1544" i="20"/>
  <c r="G1543" i="20"/>
  <c r="B1543" i="20"/>
  <c r="G1542" i="20"/>
  <c r="B1542" i="20"/>
  <c r="G1541" i="20"/>
  <c r="B1541" i="20"/>
  <c r="G1540" i="20"/>
  <c r="B1540" i="20"/>
  <c r="G1539" i="20"/>
  <c r="B1539" i="20"/>
  <c r="G1538" i="20"/>
  <c r="B1538" i="20"/>
  <c r="G1537" i="20"/>
  <c r="B1537" i="20"/>
  <c r="G1536" i="20"/>
  <c r="B1536" i="20"/>
  <c r="G1535" i="20"/>
  <c r="B1535" i="20"/>
  <c r="G1534" i="20"/>
  <c r="B1534" i="20"/>
  <c r="G1533" i="20"/>
  <c r="B1533" i="20"/>
  <c r="G1532" i="20"/>
  <c r="B1532" i="20"/>
  <c r="G1531" i="20"/>
  <c r="B1531" i="20"/>
  <c r="G1530" i="20"/>
  <c r="B1530" i="20"/>
  <c r="G1529" i="20"/>
  <c r="B1529" i="20"/>
  <c r="G1528" i="20"/>
  <c r="B1528" i="20"/>
  <c r="G1527" i="20"/>
  <c r="B1527" i="20"/>
  <c r="G1526" i="20"/>
  <c r="B1526" i="20"/>
  <c r="G1525" i="20"/>
  <c r="B1525" i="20"/>
  <c r="G1524" i="20"/>
  <c r="B1524" i="20"/>
  <c r="G1523" i="20"/>
  <c r="B1523" i="20"/>
  <c r="G1522" i="20"/>
  <c r="B1522" i="20"/>
  <c r="G1521" i="20"/>
  <c r="B1521" i="20"/>
  <c r="G1520" i="20"/>
  <c r="B1520" i="20"/>
  <c r="G1519" i="20"/>
  <c r="B1519" i="20"/>
  <c r="G1518" i="20"/>
  <c r="B1518" i="20"/>
  <c r="G1517" i="20"/>
  <c r="B1517" i="20"/>
  <c r="G1516" i="20"/>
  <c r="B1516" i="20"/>
  <c r="G1515" i="20"/>
  <c r="B1515" i="20"/>
  <c r="G1514" i="20"/>
  <c r="B1514" i="20"/>
  <c r="G1513" i="20"/>
  <c r="B1513" i="20"/>
  <c r="G1512" i="20"/>
  <c r="B1512" i="20"/>
  <c r="G1511" i="20"/>
  <c r="B1511" i="20"/>
  <c r="G1510" i="20"/>
  <c r="B1510" i="20"/>
  <c r="G1509" i="20"/>
  <c r="B1509" i="20"/>
  <c r="G1508" i="20"/>
  <c r="B1508" i="20"/>
  <c r="G1507" i="20"/>
  <c r="B1507" i="20"/>
  <c r="G1506" i="20"/>
  <c r="B1506" i="20"/>
  <c r="G1505" i="20"/>
  <c r="B1505" i="20"/>
  <c r="G1504" i="20"/>
  <c r="B1504" i="20"/>
  <c r="G1503" i="20"/>
  <c r="B1503" i="20"/>
  <c r="G1502" i="20"/>
  <c r="B1502" i="20"/>
  <c r="G1501" i="20"/>
  <c r="B1501" i="20"/>
  <c r="G1500" i="20"/>
  <c r="B1500" i="20"/>
  <c r="G1499" i="20"/>
  <c r="B1499" i="20"/>
  <c r="G1498" i="20"/>
  <c r="B1498" i="20"/>
  <c r="G1497" i="20"/>
  <c r="B1497" i="20"/>
  <c r="G1496" i="20"/>
  <c r="B1496" i="20"/>
  <c r="G1495" i="20"/>
  <c r="B1495" i="20"/>
  <c r="G1494" i="20"/>
  <c r="B1494" i="20"/>
  <c r="G1493" i="20"/>
  <c r="B1493" i="20"/>
  <c r="G1492" i="20"/>
  <c r="B1492" i="20"/>
  <c r="G1491" i="20"/>
  <c r="B1491" i="20"/>
  <c r="G1490" i="20"/>
  <c r="B1490" i="20"/>
  <c r="G1489" i="20"/>
  <c r="B1489" i="20"/>
  <c r="G1488" i="20"/>
  <c r="B1488" i="20"/>
  <c r="G1487" i="20"/>
  <c r="B1487" i="20"/>
  <c r="G1486" i="20"/>
  <c r="B1486" i="20"/>
  <c r="G1485" i="20"/>
  <c r="B1485" i="20"/>
  <c r="G1484" i="20"/>
  <c r="B1484" i="20"/>
  <c r="G1483" i="20"/>
  <c r="B1483" i="20"/>
  <c r="G1482" i="20"/>
  <c r="B1482" i="20"/>
  <c r="G1481" i="20"/>
  <c r="B1481" i="20"/>
  <c r="G1480" i="20"/>
  <c r="B1480" i="20"/>
  <c r="G1479" i="20"/>
  <c r="B1479" i="20"/>
  <c r="G1478" i="20"/>
  <c r="B1478" i="20"/>
  <c r="G1477" i="20"/>
  <c r="B1477" i="20"/>
  <c r="G1476" i="20"/>
  <c r="B1476" i="20"/>
  <c r="G1475" i="20"/>
  <c r="B1475" i="20"/>
  <c r="G1474" i="20"/>
  <c r="B1474" i="20"/>
  <c r="G1473" i="20"/>
  <c r="B1473" i="20"/>
  <c r="G1472" i="20"/>
  <c r="B1472" i="20"/>
  <c r="G1471" i="20"/>
  <c r="B1471" i="20"/>
  <c r="G1470" i="20"/>
  <c r="B1470" i="20"/>
  <c r="G1469" i="20"/>
  <c r="B1469" i="20"/>
  <c r="G1468" i="20"/>
  <c r="B1468" i="20"/>
  <c r="G1467" i="20"/>
  <c r="B1467" i="20"/>
  <c r="G1466" i="20"/>
  <c r="B1466" i="20"/>
  <c r="G1465" i="20"/>
  <c r="B1465" i="20"/>
  <c r="G1464" i="20"/>
  <c r="B1464" i="20"/>
  <c r="G1463" i="20"/>
  <c r="B1463" i="20"/>
  <c r="G1462" i="20"/>
  <c r="B1462" i="20"/>
  <c r="G1461" i="20"/>
  <c r="B1461" i="20"/>
  <c r="G1460" i="20"/>
  <c r="B1460" i="20"/>
  <c r="G1459" i="20"/>
  <c r="B1459" i="20"/>
  <c r="G1458" i="20"/>
  <c r="B1458" i="20"/>
  <c r="G1457" i="20"/>
  <c r="B1457" i="20"/>
  <c r="G1456" i="20"/>
  <c r="B1456" i="20"/>
  <c r="G1455" i="20"/>
  <c r="B1455" i="20"/>
  <c r="G1454" i="20"/>
  <c r="B1454" i="20"/>
  <c r="G1453" i="20"/>
  <c r="B1453" i="20"/>
  <c r="G1452" i="20"/>
  <c r="B1452" i="20"/>
  <c r="G1451" i="20"/>
  <c r="B1451" i="20"/>
  <c r="G1450" i="20"/>
  <c r="B1450" i="20"/>
  <c r="G1449" i="20"/>
  <c r="B1449" i="20"/>
  <c r="G1448" i="20"/>
  <c r="B1448" i="20"/>
  <c r="G1447" i="20"/>
  <c r="B1447" i="20"/>
  <c r="G1446" i="20"/>
  <c r="B1446" i="20"/>
  <c r="G1445" i="20"/>
  <c r="B1445" i="20"/>
  <c r="G1444" i="20"/>
  <c r="B1444" i="20"/>
  <c r="G1443" i="20"/>
  <c r="B1443" i="20"/>
  <c r="G1442" i="20"/>
  <c r="B1442" i="20"/>
  <c r="G1441" i="20"/>
  <c r="B1441" i="20"/>
  <c r="G1440" i="20"/>
  <c r="B1440" i="20"/>
  <c r="G1439" i="20"/>
  <c r="B1439" i="20"/>
  <c r="G1438" i="20"/>
  <c r="B1438" i="20"/>
  <c r="G1437" i="20"/>
  <c r="B1437" i="20"/>
  <c r="G1436" i="20"/>
  <c r="B1436" i="20"/>
  <c r="G1435" i="20"/>
  <c r="B1435" i="20"/>
  <c r="G1434" i="20"/>
  <c r="B1434" i="20"/>
  <c r="G1433" i="20"/>
  <c r="B1433" i="20"/>
  <c r="G1432" i="20"/>
  <c r="B1432" i="20"/>
  <c r="G1431" i="20"/>
  <c r="B1431" i="20"/>
  <c r="G1430" i="20"/>
  <c r="B1430" i="20"/>
  <c r="G1429" i="20"/>
  <c r="B1429" i="20"/>
  <c r="G1428" i="20"/>
  <c r="B1428" i="20"/>
  <c r="G1427" i="20"/>
  <c r="B1427" i="20"/>
  <c r="G1426" i="20"/>
  <c r="B1426" i="20"/>
  <c r="G1425" i="20"/>
  <c r="B1425" i="20"/>
  <c r="G1424" i="20"/>
  <c r="B1424" i="20"/>
  <c r="G1423" i="20"/>
  <c r="B1423" i="20"/>
  <c r="G1422" i="20"/>
  <c r="B1422" i="20"/>
  <c r="G1421" i="20"/>
  <c r="B1421" i="20"/>
  <c r="G1420" i="20"/>
  <c r="B1420" i="20"/>
  <c r="G1419" i="20"/>
  <c r="B1419" i="20"/>
  <c r="G1418" i="20"/>
  <c r="B1418" i="20"/>
  <c r="G1417" i="20"/>
  <c r="B1417" i="20"/>
  <c r="G1416" i="20"/>
  <c r="B1416" i="20"/>
  <c r="G1415" i="20"/>
  <c r="B1415" i="20"/>
  <c r="G1414" i="20"/>
  <c r="B1414" i="20"/>
  <c r="G1413" i="20"/>
  <c r="B1413" i="20"/>
  <c r="G1412" i="20"/>
  <c r="B1412" i="20"/>
  <c r="G1411" i="20"/>
  <c r="B1411" i="20"/>
  <c r="G1410" i="20"/>
  <c r="B1410" i="20"/>
  <c r="G1409" i="20"/>
  <c r="B1409" i="20"/>
  <c r="G1408" i="20"/>
  <c r="B1408" i="20"/>
  <c r="G1407" i="20"/>
  <c r="B1407" i="20"/>
  <c r="G1406" i="20"/>
  <c r="B1406" i="20"/>
  <c r="G1405" i="20"/>
  <c r="B1405" i="20"/>
  <c r="G1404" i="20"/>
  <c r="B1404" i="20"/>
  <c r="G1403" i="20"/>
  <c r="B1403" i="20"/>
  <c r="G1402" i="20"/>
  <c r="B1402" i="20"/>
  <c r="G1401" i="20"/>
  <c r="B1401" i="20"/>
  <c r="G1400" i="20"/>
  <c r="B1400" i="20"/>
  <c r="G1399" i="20"/>
  <c r="B1399" i="20"/>
  <c r="G1398" i="20"/>
  <c r="B1398" i="20"/>
  <c r="G1397" i="20"/>
  <c r="B1397" i="20"/>
  <c r="G1396" i="20"/>
  <c r="B1396" i="20"/>
  <c r="G1395" i="20"/>
  <c r="B1395" i="20"/>
  <c r="G1394" i="20"/>
  <c r="B1394" i="20"/>
  <c r="G1393" i="20"/>
  <c r="B1393" i="20"/>
  <c r="G1392" i="20"/>
  <c r="B1392" i="20"/>
  <c r="G1391" i="20"/>
  <c r="B1391" i="20"/>
  <c r="G1390" i="20"/>
  <c r="B1390" i="20"/>
  <c r="G1389" i="20"/>
  <c r="B1389" i="20"/>
  <c r="G1388" i="20"/>
  <c r="B1388" i="20"/>
  <c r="G1387" i="20"/>
  <c r="B1387" i="20"/>
  <c r="G1386" i="20"/>
  <c r="B1386" i="20"/>
  <c r="G1385" i="20"/>
  <c r="B1385" i="20"/>
  <c r="G1384" i="20"/>
  <c r="B1384" i="20"/>
  <c r="G1383" i="20"/>
  <c r="B1383" i="20"/>
  <c r="G1382" i="20"/>
  <c r="B1382" i="20"/>
  <c r="G1381" i="20"/>
  <c r="B1381" i="20"/>
  <c r="G1380" i="20"/>
  <c r="B1380" i="20"/>
  <c r="G1379" i="20"/>
  <c r="B1379" i="20"/>
  <c r="G1378" i="20"/>
  <c r="B1378" i="20"/>
  <c r="G1377" i="20"/>
  <c r="B1377" i="20"/>
  <c r="G1376" i="20"/>
  <c r="B1376" i="20"/>
  <c r="G1375" i="20"/>
  <c r="B1375" i="20"/>
  <c r="G1374" i="20"/>
  <c r="B1374" i="20"/>
  <c r="G1373" i="20"/>
  <c r="B1373" i="20"/>
  <c r="G1372" i="20"/>
  <c r="B1372" i="20"/>
  <c r="G1371" i="20"/>
  <c r="B1371" i="20"/>
  <c r="G1370" i="20"/>
  <c r="B1370" i="20"/>
  <c r="G1369" i="20"/>
  <c r="B1369" i="20"/>
  <c r="G1368" i="20"/>
  <c r="B1368" i="20"/>
  <c r="G1367" i="20"/>
  <c r="B1367" i="20"/>
  <c r="G1366" i="20"/>
  <c r="B1366" i="20"/>
  <c r="G1365" i="20"/>
  <c r="B1365" i="20"/>
  <c r="G1364" i="20"/>
  <c r="B1364" i="20"/>
  <c r="G1363" i="20"/>
  <c r="B1363" i="20"/>
  <c r="G1362" i="20"/>
  <c r="B1362" i="20"/>
  <c r="G1361" i="20"/>
  <c r="B1361" i="20"/>
  <c r="G1360" i="20"/>
  <c r="B1360" i="20"/>
  <c r="G1359" i="20"/>
  <c r="B1359" i="20"/>
  <c r="G1358" i="20"/>
  <c r="B1358" i="20"/>
  <c r="G1357" i="20"/>
  <c r="B1357" i="20"/>
  <c r="G1356" i="20"/>
  <c r="B1356" i="20"/>
  <c r="G1355" i="20"/>
  <c r="B1355" i="20"/>
  <c r="G1354" i="20"/>
  <c r="B1354" i="20"/>
  <c r="G1353" i="20"/>
  <c r="B1353" i="20"/>
  <c r="G1352" i="20"/>
  <c r="B1352" i="20"/>
  <c r="G1351" i="20"/>
  <c r="B1351" i="20"/>
  <c r="G1350" i="20"/>
  <c r="B1350" i="20"/>
  <c r="G1349" i="20"/>
  <c r="B1349" i="20"/>
  <c r="G1348" i="20"/>
  <c r="B1348" i="20"/>
  <c r="G1347" i="20"/>
  <c r="B1347" i="20"/>
  <c r="G1346" i="20"/>
  <c r="B1346" i="20"/>
  <c r="G1345" i="20"/>
  <c r="B1345" i="20"/>
  <c r="G1344" i="20"/>
  <c r="B1344" i="20"/>
  <c r="G1343" i="20"/>
  <c r="B1343" i="20"/>
  <c r="G1342" i="20"/>
  <c r="B1342" i="20"/>
  <c r="G1341" i="20"/>
  <c r="B1341" i="20"/>
  <c r="G1340" i="20"/>
  <c r="B1340" i="20"/>
  <c r="G1339" i="20"/>
  <c r="B1339" i="20"/>
  <c r="G1338" i="20"/>
  <c r="B1338" i="20"/>
  <c r="G1337" i="20"/>
  <c r="B1337" i="20"/>
  <c r="G1336" i="20"/>
  <c r="B1336" i="20"/>
  <c r="G1335" i="20"/>
  <c r="B1335" i="20"/>
  <c r="G1334" i="20"/>
  <c r="B1334" i="20"/>
  <c r="G1333" i="20"/>
  <c r="B1333" i="20"/>
  <c r="G1332" i="20"/>
  <c r="B1332" i="20"/>
  <c r="G1331" i="20"/>
  <c r="B1331" i="20"/>
  <c r="G1330" i="20"/>
  <c r="B1330" i="20"/>
  <c r="G1329" i="20"/>
  <c r="B1329" i="20"/>
  <c r="G1328" i="20"/>
  <c r="B1328" i="20"/>
  <c r="G1327" i="20"/>
  <c r="B1327" i="20"/>
  <c r="G1326" i="20"/>
  <c r="B1326" i="20"/>
  <c r="G1325" i="20"/>
  <c r="B1325" i="20"/>
  <c r="G1324" i="20"/>
  <c r="B1324" i="20"/>
  <c r="G1323" i="20"/>
  <c r="B1323" i="20"/>
  <c r="G1322" i="20"/>
  <c r="B1322" i="20"/>
  <c r="G1321" i="20"/>
  <c r="B1321" i="20"/>
  <c r="G1320" i="20"/>
  <c r="B1320" i="20"/>
  <c r="G1319" i="20"/>
  <c r="B1319" i="20"/>
  <c r="G1318" i="20"/>
  <c r="B1318" i="20"/>
  <c r="G1317" i="20"/>
  <c r="B1317" i="20"/>
  <c r="G1316" i="20"/>
  <c r="B1316" i="20"/>
  <c r="G1315" i="20"/>
  <c r="B1315" i="20"/>
  <c r="G1314" i="20"/>
  <c r="B1314" i="20"/>
  <c r="G1313" i="20"/>
  <c r="B1313" i="20"/>
  <c r="G1312" i="20"/>
  <c r="B1312" i="20"/>
  <c r="G1311" i="20"/>
  <c r="B1311" i="20"/>
  <c r="G1310" i="20"/>
  <c r="B1310" i="20"/>
  <c r="G1309" i="20"/>
  <c r="B1309" i="20"/>
  <c r="G1308" i="20"/>
  <c r="B1308" i="20"/>
  <c r="G1307" i="20"/>
  <c r="B1307" i="20"/>
  <c r="G1306" i="20"/>
  <c r="B1306" i="20"/>
  <c r="G1305" i="20"/>
  <c r="B1305" i="20"/>
  <c r="G1304" i="20"/>
  <c r="B1304" i="20"/>
  <c r="G1303" i="20"/>
  <c r="B1303" i="20"/>
  <c r="G1302" i="20"/>
  <c r="B1302" i="20"/>
  <c r="G1301" i="20"/>
  <c r="B1301" i="20"/>
  <c r="G1300" i="20"/>
  <c r="B1300" i="20"/>
  <c r="G1299" i="20"/>
  <c r="B1299" i="20"/>
  <c r="G1298" i="20"/>
  <c r="B1298" i="20"/>
  <c r="G1297" i="20"/>
  <c r="B1297" i="20"/>
  <c r="G1296" i="20"/>
  <c r="B1296" i="20"/>
  <c r="G1295" i="20"/>
  <c r="B1295" i="20"/>
  <c r="G1294" i="20"/>
  <c r="B1294" i="20"/>
  <c r="G1293" i="20"/>
  <c r="B1293" i="20"/>
  <c r="G1292" i="20"/>
  <c r="B1292" i="20"/>
  <c r="G1291" i="20"/>
  <c r="B1291" i="20"/>
  <c r="G1290" i="20"/>
  <c r="B1290" i="20"/>
  <c r="G1289" i="20"/>
  <c r="B1289" i="20"/>
  <c r="G1288" i="20"/>
  <c r="B1288" i="20"/>
  <c r="G1287" i="20"/>
  <c r="B1287" i="20"/>
  <c r="G1286" i="20"/>
  <c r="B1286" i="20"/>
  <c r="G1285" i="20"/>
  <c r="B1285" i="20"/>
  <c r="G1284" i="20"/>
  <c r="B1284" i="20"/>
  <c r="G1283" i="20"/>
  <c r="B1283" i="20"/>
  <c r="G1282" i="20"/>
  <c r="B1282" i="20"/>
  <c r="G1281" i="20"/>
  <c r="B1281" i="20"/>
  <c r="G1280" i="20"/>
  <c r="B1280" i="20"/>
  <c r="G1279" i="20"/>
  <c r="B1279" i="20"/>
  <c r="G1278" i="20"/>
  <c r="B1278" i="20"/>
  <c r="G1277" i="20"/>
  <c r="B1277" i="20"/>
  <c r="G1276" i="20"/>
  <c r="B1276" i="20"/>
  <c r="G1275" i="20"/>
  <c r="B1275" i="20"/>
  <c r="G1274" i="20"/>
  <c r="B1274" i="20"/>
  <c r="G1273" i="20"/>
  <c r="B1273" i="20"/>
  <c r="G1272" i="20"/>
  <c r="B1272" i="20"/>
  <c r="G1271" i="20"/>
  <c r="B1271" i="20"/>
  <c r="G1270" i="20"/>
  <c r="B1270" i="20"/>
  <c r="G1269" i="20"/>
  <c r="B1269" i="20"/>
  <c r="G1268" i="20"/>
  <c r="B1268" i="20"/>
  <c r="G1267" i="20"/>
  <c r="B1267" i="20"/>
  <c r="G1266" i="20"/>
  <c r="B1266" i="20"/>
  <c r="G1265" i="20"/>
  <c r="B1265" i="20"/>
  <c r="G1264" i="20"/>
  <c r="B1264" i="20"/>
  <c r="G1263" i="20"/>
  <c r="B1263" i="20"/>
  <c r="G1262" i="20"/>
  <c r="B1262" i="20"/>
  <c r="G1261" i="20"/>
  <c r="B1261" i="20"/>
  <c r="G1260" i="20"/>
  <c r="B1260" i="20"/>
  <c r="G1259" i="20"/>
  <c r="B1259" i="20"/>
  <c r="G1258" i="20"/>
  <c r="B1258" i="20"/>
  <c r="G1257" i="20"/>
  <c r="B1257" i="20"/>
  <c r="G1256" i="20"/>
  <c r="B1256" i="20"/>
  <c r="G1255" i="20"/>
  <c r="B1255" i="20"/>
  <c r="G1254" i="20"/>
  <c r="B1254" i="20"/>
  <c r="G1253" i="20"/>
  <c r="B1253" i="20"/>
  <c r="G1252" i="20"/>
  <c r="B1252" i="20"/>
  <c r="G1251" i="20"/>
  <c r="B1251" i="20"/>
  <c r="G1250" i="20"/>
  <c r="B1250" i="20"/>
  <c r="G1249" i="20"/>
  <c r="B1249" i="20"/>
  <c r="G1248" i="20"/>
  <c r="B1248" i="20"/>
  <c r="G1247" i="20"/>
  <c r="B1247" i="20"/>
  <c r="G1246" i="20"/>
  <c r="B1246" i="20"/>
  <c r="G1245" i="20"/>
  <c r="B1245" i="20"/>
  <c r="G1244" i="20"/>
  <c r="B1244" i="20"/>
  <c r="G1243" i="20"/>
  <c r="B1243" i="20"/>
  <c r="G1242" i="20"/>
  <c r="B1242" i="20"/>
  <c r="G1241" i="20"/>
  <c r="B1241" i="20"/>
  <c r="G1240" i="20"/>
  <c r="B1240" i="20"/>
  <c r="G1239" i="20"/>
  <c r="B1239" i="20"/>
  <c r="G1238" i="20"/>
  <c r="B1238" i="20"/>
  <c r="G1237" i="20"/>
  <c r="B1237" i="20"/>
  <c r="G1236" i="20"/>
  <c r="B1236" i="20"/>
  <c r="G1235" i="20"/>
  <c r="B1235" i="20"/>
  <c r="G1234" i="20"/>
  <c r="B1234" i="20"/>
  <c r="G1233" i="20"/>
  <c r="B1233" i="20"/>
  <c r="G1232" i="20"/>
  <c r="B1232" i="20"/>
  <c r="G1231" i="20"/>
  <c r="B1231" i="20"/>
  <c r="G1230" i="20"/>
  <c r="B1230" i="20"/>
  <c r="G1229" i="20"/>
  <c r="B1229" i="20"/>
  <c r="G1228" i="20"/>
  <c r="B1228" i="20"/>
  <c r="G1227" i="20"/>
  <c r="B1227" i="20"/>
  <c r="G1226" i="20"/>
  <c r="B1226" i="20"/>
  <c r="G1225" i="20"/>
  <c r="B1225" i="20"/>
  <c r="G1224" i="20"/>
  <c r="B1224" i="20"/>
  <c r="G1223" i="20"/>
  <c r="B1223" i="20"/>
  <c r="G1222" i="20"/>
  <c r="B1222" i="20"/>
  <c r="G1221" i="20"/>
  <c r="B1221" i="20"/>
  <c r="G1220" i="20"/>
  <c r="B1220" i="20"/>
  <c r="G1219" i="20"/>
  <c r="B1219" i="20"/>
  <c r="G1218" i="20"/>
  <c r="B1218" i="20"/>
  <c r="G1217" i="20"/>
  <c r="B1217" i="20"/>
  <c r="G1216" i="20"/>
  <c r="B1216" i="20"/>
  <c r="G1215" i="20"/>
  <c r="B1215" i="20"/>
  <c r="G1214" i="20"/>
  <c r="B1214" i="20"/>
  <c r="G1213" i="20"/>
  <c r="B1213" i="20"/>
  <c r="G1212" i="20"/>
  <c r="B1212" i="20"/>
  <c r="G1211" i="20"/>
  <c r="B1211" i="20"/>
  <c r="G1210" i="20"/>
  <c r="B1210" i="20"/>
  <c r="G1209" i="20"/>
  <c r="B1209" i="20"/>
  <c r="G1208" i="20"/>
  <c r="B1208" i="20"/>
  <c r="G1207" i="20"/>
  <c r="B1207" i="20"/>
  <c r="G1206" i="20"/>
  <c r="B1206" i="20"/>
  <c r="G1205" i="20"/>
  <c r="B1205" i="20"/>
  <c r="G1204" i="20"/>
  <c r="B1204" i="20"/>
  <c r="G1203" i="20"/>
  <c r="B1203" i="20"/>
  <c r="G1202" i="20"/>
  <c r="B1202" i="20"/>
  <c r="G1201" i="20"/>
  <c r="B1201" i="20"/>
  <c r="G1200" i="20"/>
  <c r="B1200" i="20"/>
  <c r="G1199" i="20"/>
  <c r="B1199" i="20"/>
  <c r="G1198" i="20"/>
  <c r="B1198" i="20"/>
  <c r="G1197" i="20"/>
  <c r="B1197" i="20"/>
  <c r="G1196" i="20"/>
  <c r="B1196" i="20"/>
  <c r="G1195" i="20"/>
  <c r="B1195" i="20"/>
  <c r="G1194" i="20"/>
  <c r="B1194" i="20"/>
  <c r="G1193" i="20"/>
  <c r="B1193" i="20"/>
  <c r="G1192" i="20"/>
  <c r="B1192" i="20"/>
  <c r="G1191" i="20"/>
  <c r="B1191" i="20"/>
  <c r="G1190" i="20"/>
  <c r="B1190" i="20"/>
  <c r="G1189" i="20"/>
  <c r="B1189" i="20"/>
  <c r="G1188" i="20"/>
  <c r="B1188" i="20"/>
  <c r="G1187" i="20"/>
  <c r="B1187" i="20"/>
  <c r="G1186" i="20"/>
  <c r="B1186" i="20"/>
  <c r="G1185" i="20"/>
  <c r="B1185" i="20"/>
  <c r="G1184" i="20"/>
  <c r="B1184" i="20"/>
  <c r="G1183" i="20"/>
  <c r="B1183" i="20"/>
  <c r="G1182" i="20"/>
  <c r="B1182" i="20"/>
  <c r="G1181" i="20"/>
  <c r="B1181" i="20"/>
  <c r="G1180" i="20"/>
  <c r="B1180" i="20"/>
  <c r="G1179" i="20"/>
  <c r="B1179" i="20"/>
  <c r="G1178" i="20"/>
  <c r="B1178" i="20"/>
  <c r="G1177" i="20"/>
  <c r="B1177" i="20"/>
  <c r="G1176" i="20"/>
  <c r="B1176" i="20"/>
  <c r="G1175" i="20"/>
  <c r="B1175" i="20"/>
  <c r="G1174" i="20"/>
  <c r="B1174" i="20"/>
  <c r="G1173" i="20"/>
  <c r="B1173" i="20"/>
  <c r="G1172" i="20"/>
  <c r="B1172" i="20"/>
  <c r="G1171" i="20"/>
  <c r="B1171" i="20"/>
  <c r="G1170" i="20"/>
  <c r="B1170" i="20"/>
  <c r="G1169" i="20"/>
  <c r="B1169" i="20"/>
  <c r="G1168" i="20"/>
  <c r="B1168" i="20"/>
  <c r="G1167" i="20"/>
  <c r="B1167" i="20"/>
  <c r="G1166" i="20"/>
  <c r="B1166" i="20"/>
  <c r="G1165" i="20"/>
  <c r="B1165" i="20"/>
  <c r="G1164" i="20"/>
  <c r="B1164" i="20"/>
  <c r="G1163" i="20"/>
  <c r="B1163" i="20"/>
  <c r="G1162" i="20"/>
  <c r="B1162" i="20"/>
  <c r="G1161" i="20"/>
  <c r="B1161" i="20"/>
  <c r="G1160" i="20"/>
  <c r="B1160" i="20"/>
  <c r="G1159" i="20"/>
  <c r="B1159" i="20"/>
  <c r="G1158" i="20"/>
  <c r="B1158" i="20"/>
  <c r="G1157" i="20"/>
  <c r="B1157" i="20"/>
  <c r="G1156" i="20"/>
  <c r="B1156" i="20"/>
  <c r="G1155" i="20"/>
  <c r="B1155" i="20"/>
  <c r="G1154" i="20"/>
  <c r="B1154" i="20"/>
  <c r="G1153" i="20"/>
  <c r="B1153" i="20"/>
  <c r="G1152" i="20"/>
  <c r="B1152" i="20"/>
  <c r="G1151" i="20"/>
  <c r="B1151" i="20"/>
  <c r="G1150" i="20"/>
  <c r="B1150" i="20"/>
  <c r="G1149" i="20"/>
  <c r="B1149" i="20"/>
  <c r="G1148" i="20"/>
  <c r="B1148" i="20"/>
  <c r="G1147" i="20"/>
  <c r="B1147" i="20"/>
  <c r="G1146" i="20"/>
  <c r="B1146" i="20"/>
  <c r="G1145" i="20"/>
  <c r="B1145" i="20"/>
  <c r="G1144" i="20"/>
  <c r="B1144" i="20"/>
  <c r="G1143" i="20"/>
  <c r="B1143" i="20"/>
  <c r="G1142" i="20"/>
  <c r="B1142" i="20"/>
  <c r="G1141" i="20"/>
  <c r="B1141" i="20"/>
  <c r="G1140" i="20"/>
  <c r="B1140" i="20"/>
  <c r="G1139" i="20"/>
  <c r="B1139" i="20"/>
  <c r="G1138" i="20"/>
  <c r="B1138" i="20"/>
  <c r="G1137" i="20"/>
  <c r="B1137" i="20"/>
  <c r="G1136" i="20"/>
  <c r="B1136" i="20"/>
  <c r="G1135" i="20"/>
  <c r="B1135" i="20"/>
  <c r="G1134" i="20"/>
  <c r="B1134" i="20"/>
  <c r="G1133" i="20"/>
  <c r="B1133" i="20"/>
  <c r="G1132" i="20"/>
  <c r="B1132" i="20"/>
  <c r="G1131" i="20"/>
  <c r="B1131" i="20"/>
  <c r="G1130" i="20"/>
  <c r="B1130" i="20"/>
  <c r="G1129" i="20"/>
  <c r="B1129" i="20"/>
  <c r="G1128" i="20"/>
  <c r="B1128" i="20"/>
  <c r="G1127" i="20"/>
  <c r="B1127" i="20"/>
  <c r="G1126" i="20"/>
  <c r="B1126" i="20"/>
  <c r="G1125" i="20"/>
  <c r="B1125" i="20"/>
  <c r="G1124" i="20"/>
  <c r="B1124" i="20"/>
  <c r="G1123" i="20"/>
  <c r="B1123" i="20"/>
  <c r="G1122" i="20"/>
  <c r="B1122" i="20"/>
  <c r="G1121" i="20"/>
  <c r="B1121" i="20"/>
  <c r="G1120" i="20"/>
  <c r="B1120" i="20"/>
  <c r="G1119" i="20"/>
  <c r="B1119" i="20"/>
  <c r="G1118" i="20"/>
  <c r="B1118" i="20"/>
  <c r="G1117" i="20"/>
  <c r="B1117" i="20"/>
  <c r="G1116" i="20"/>
  <c r="B1116" i="20"/>
  <c r="G1115" i="20"/>
  <c r="B1115" i="20"/>
  <c r="G1114" i="20"/>
  <c r="B1114" i="20"/>
  <c r="G1113" i="20"/>
  <c r="B1113" i="20"/>
  <c r="G1112" i="20"/>
  <c r="B1112" i="20"/>
  <c r="G1111" i="20"/>
  <c r="B1111" i="20"/>
  <c r="G1110" i="20"/>
  <c r="B1110" i="20"/>
  <c r="G1109" i="20"/>
  <c r="B1109" i="20"/>
  <c r="G1108" i="20"/>
  <c r="B1108" i="20"/>
  <c r="G1107" i="20"/>
  <c r="B1107" i="20"/>
  <c r="G1106" i="20"/>
  <c r="B1106" i="20"/>
  <c r="G1105" i="20"/>
  <c r="B1105" i="20"/>
  <c r="G1104" i="20"/>
  <c r="B1104" i="20"/>
  <c r="G1103" i="20"/>
  <c r="B1103" i="20"/>
  <c r="G1102" i="20"/>
  <c r="B1102" i="20"/>
  <c r="G1101" i="20"/>
  <c r="B1101" i="20"/>
  <c r="G1100" i="20"/>
  <c r="B1100" i="20"/>
  <c r="G1099" i="20"/>
  <c r="B1099" i="20"/>
  <c r="G1098" i="20"/>
  <c r="B1098" i="20"/>
  <c r="G1097" i="20"/>
  <c r="B1097" i="20"/>
  <c r="G1096" i="20"/>
  <c r="B1096" i="20"/>
  <c r="G1095" i="20"/>
  <c r="B1095" i="20"/>
  <c r="G1094" i="20"/>
  <c r="B1094" i="20"/>
  <c r="G1093" i="20"/>
  <c r="B1093" i="20"/>
  <c r="G1092" i="20"/>
  <c r="B1092" i="20"/>
  <c r="G1091" i="20"/>
  <c r="B1091" i="20"/>
  <c r="G1090" i="20"/>
  <c r="B1090" i="20"/>
  <c r="G1089" i="20"/>
  <c r="B1089" i="20"/>
  <c r="G1088" i="20"/>
  <c r="B1088" i="20"/>
  <c r="G1087" i="20"/>
  <c r="B1087" i="20"/>
  <c r="G1086" i="20"/>
  <c r="B1086" i="20"/>
  <c r="G1085" i="20"/>
  <c r="B1085" i="20"/>
  <c r="G1084" i="20"/>
  <c r="B1084" i="20"/>
  <c r="G1083" i="20"/>
  <c r="B1083" i="20"/>
  <c r="G1082" i="20"/>
  <c r="B1082" i="20"/>
  <c r="G1081" i="20"/>
  <c r="B1081" i="20"/>
  <c r="G1080" i="20"/>
  <c r="B1080" i="20"/>
  <c r="G1079" i="20"/>
  <c r="B1079" i="20"/>
  <c r="G1078" i="20"/>
  <c r="B1078" i="20"/>
  <c r="G1077" i="20"/>
  <c r="B1077" i="20"/>
  <c r="G1076" i="20"/>
  <c r="B1076" i="20"/>
  <c r="G1075" i="20"/>
  <c r="B1075" i="20"/>
  <c r="G1074" i="20"/>
  <c r="B1074" i="20"/>
  <c r="G1073" i="20"/>
  <c r="B1073" i="20"/>
  <c r="G1072" i="20"/>
  <c r="B1072" i="20"/>
  <c r="G1071" i="20"/>
  <c r="B1071" i="20"/>
  <c r="G1070" i="20"/>
  <c r="B1070" i="20"/>
  <c r="G1069" i="20"/>
  <c r="B1069" i="20"/>
  <c r="G1068" i="20"/>
  <c r="B1068" i="20"/>
  <c r="G1067" i="20"/>
  <c r="B1067" i="20"/>
  <c r="G1066" i="20"/>
  <c r="B1066" i="20"/>
  <c r="G1065" i="20"/>
  <c r="B1065" i="20"/>
  <c r="G1064" i="20"/>
  <c r="B1064" i="20"/>
  <c r="G1063" i="20"/>
  <c r="B1063" i="20"/>
  <c r="G1062" i="20"/>
  <c r="B1062" i="20"/>
  <c r="G1061" i="20"/>
  <c r="B1061" i="20"/>
  <c r="G1060" i="20"/>
  <c r="B1060" i="20"/>
  <c r="G1059" i="20"/>
  <c r="B1059" i="20"/>
  <c r="G1058" i="20"/>
  <c r="B1058" i="20"/>
  <c r="G1057" i="20"/>
  <c r="B1057" i="20"/>
  <c r="G1056" i="20"/>
  <c r="B1056" i="20"/>
  <c r="G1055" i="20"/>
  <c r="B1055" i="20"/>
  <c r="G1054" i="20"/>
  <c r="B1054" i="20"/>
  <c r="G1053" i="20"/>
  <c r="B1053" i="20"/>
  <c r="G1052" i="20"/>
  <c r="B1052" i="20"/>
  <c r="G1051" i="20"/>
  <c r="B1051" i="20"/>
  <c r="G1050" i="20"/>
  <c r="B1050" i="20"/>
  <c r="G1049" i="20"/>
  <c r="B1049" i="20"/>
  <c r="G1048" i="20"/>
  <c r="B1048" i="20"/>
  <c r="G1047" i="20"/>
  <c r="B1047" i="20"/>
  <c r="G1046" i="20"/>
  <c r="B1046" i="20"/>
  <c r="G1045" i="20"/>
  <c r="B1045" i="20"/>
  <c r="G1044" i="20"/>
  <c r="B1044" i="20"/>
  <c r="G1043" i="20"/>
  <c r="B1043" i="20"/>
  <c r="G1042" i="20"/>
  <c r="B1042" i="20"/>
  <c r="G1041" i="20"/>
  <c r="B1041" i="20"/>
  <c r="G1040" i="20"/>
  <c r="B1040" i="20"/>
  <c r="G1039" i="20"/>
  <c r="B1039" i="20"/>
  <c r="G1038" i="20"/>
  <c r="B1038" i="20"/>
  <c r="G1037" i="20"/>
  <c r="B1037" i="20"/>
  <c r="G1036" i="20"/>
  <c r="B1036" i="20"/>
  <c r="G1035" i="20"/>
  <c r="B1035" i="20"/>
  <c r="G1034" i="20"/>
  <c r="B1034" i="20"/>
  <c r="G1033" i="20"/>
  <c r="B1033" i="20"/>
  <c r="G1032" i="20"/>
  <c r="B1032" i="20"/>
  <c r="G1031" i="20"/>
  <c r="B1031" i="20"/>
  <c r="G1030" i="20"/>
  <c r="B1030" i="20"/>
  <c r="G1029" i="20"/>
  <c r="B1029" i="20"/>
  <c r="G1028" i="20"/>
  <c r="B1028" i="20"/>
  <c r="G1027" i="20"/>
  <c r="B1027" i="20"/>
  <c r="G1026" i="20"/>
  <c r="B1026" i="20"/>
  <c r="G1025" i="20"/>
  <c r="B1025" i="20"/>
  <c r="G1024" i="20"/>
  <c r="B1024" i="20"/>
  <c r="G1023" i="20"/>
  <c r="B1023" i="20"/>
  <c r="G1022" i="20"/>
  <c r="B1022" i="20"/>
  <c r="G1021" i="20"/>
  <c r="B1021" i="20"/>
  <c r="G1020" i="20"/>
  <c r="B1020" i="20"/>
  <c r="G1019" i="20"/>
  <c r="B1019" i="20"/>
  <c r="G1018" i="20"/>
  <c r="B1018" i="20"/>
  <c r="G1017" i="20"/>
  <c r="B1017" i="20"/>
  <c r="G1016" i="20"/>
  <c r="B1016" i="20"/>
  <c r="G1015" i="20"/>
  <c r="B1015" i="20"/>
  <c r="G1014" i="20"/>
  <c r="B1014" i="20"/>
  <c r="G1013" i="20"/>
  <c r="B1013" i="20"/>
  <c r="G1012" i="20"/>
  <c r="B1012" i="20"/>
  <c r="G1011" i="20"/>
  <c r="B1011" i="20"/>
  <c r="G1010" i="20"/>
  <c r="B1010" i="20"/>
  <c r="G1009" i="20"/>
  <c r="B1009" i="20"/>
  <c r="G1008" i="20"/>
  <c r="B1008" i="20"/>
  <c r="G1007" i="20"/>
  <c r="B1007" i="20"/>
  <c r="G1006" i="20"/>
  <c r="B1006" i="20"/>
  <c r="G1005" i="20"/>
  <c r="B1005" i="20"/>
  <c r="G1004" i="20"/>
  <c r="B1004" i="20"/>
  <c r="G1003" i="20"/>
  <c r="B1003" i="20"/>
  <c r="G1002" i="20"/>
  <c r="B1002" i="20"/>
  <c r="G1001" i="20"/>
  <c r="B1001" i="20"/>
  <c r="G1000" i="20"/>
  <c r="B1000" i="20"/>
  <c r="G999" i="20"/>
  <c r="B999" i="20"/>
  <c r="G998" i="20"/>
  <c r="B998" i="20"/>
  <c r="G997" i="20"/>
  <c r="B997" i="20"/>
  <c r="G996" i="20"/>
  <c r="B996" i="20"/>
  <c r="G995" i="20"/>
  <c r="B995" i="20"/>
  <c r="G994" i="20"/>
  <c r="B994" i="20"/>
  <c r="G993" i="20"/>
  <c r="B993" i="20"/>
  <c r="G992" i="20"/>
  <c r="B992" i="20"/>
  <c r="G991" i="20"/>
  <c r="B991" i="20"/>
  <c r="G990" i="20"/>
  <c r="B990" i="20"/>
  <c r="G989" i="20"/>
  <c r="B989" i="20"/>
  <c r="G988" i="20"/>
  <c r="B988" i="20"/>
  <c r="G987" i="20"/>
  <c r="B987" i="20"/>
  <c r="G986" i="20"/>
  <c r="B986" i="20"/>
  <c r="G985" i="20"/>
  <c r="B985" i="20"/>
  <c r="G984" i="20"/>
  <c r="B984" i="20"/>
  <c r="G983" i="20"/>
  <c r="B983" i="20"/>
  <c r="G982" i="20"/>
  <c r="B982" i="20"/>
  <c r="G981" i="20"/>
  <c r="B981" i="20"/>
  <c r="G980" i="20"/>
  <c r="B980" i="20"/>
  <c r="G979" i="20"/>
  <c r="B979" i="20"/>
  <c r="G978" i="20"/>
  <c r="B978" i="20"/>
  <c r="G977" i="20"/>
  <c r="B977" i="20"/>
  <c r="G976" i="20"/>
  <c r="B976" i="20"/>
  <c r="G975" i="20"/>
  <c r="B975" i="20"/>
  <c r="G974" i="20"/>
  <c r="B974" i="20"/>
  <c r="G973" i="20"/>
  <c r="B973" i="20"/>
  <c r="G972" i="20"/>
  <c r="B972" i="20"/>
  <c r="G971" i="20"/>
  <c r="B971" i="20"/>
  <c r="G970" i="20"/>
  <c r="B970" i="20"/>
  <c r="G969" i="20"/>
  <c r="B969" i="20"/>
  <c r="G968" i="20"/>
  <c r="B968" i="20"/>
  <c r="G967" i="20"/>
  <c r="B967" i="20"/>
  <c r="G966" i="20"/>
  <c r="B966" i="20"/>
  <c r="G965" i="20"/>
  <c r="B965" i="20"/>
  <c r="G964" i="20"/>
  <c r="B964" i="20"/>
  <c r="G963" i="20"/>
  <c r="B963" i="20"/>
  <c r="G962" i="20"/>
  <c r="B962" i="20"/>
  <c r="G961" i="20"/>
  <c r="B961" i="20"/>
  <c r="G960" i="20"/>
  <c r="B960" i="20"/>
  <c r="G959" i="20"/>
  <c r="B959" i="20"/>
  <c r="G958" i="20"/>
  <c r="B958" i="20"/>
  <c r="G957" i="20"/>
  <c r="B957" i="20"/>
  <c r="G956" i="20"/>
  <c r="B956" i="20"/>
  <c r="G955" i="20"/>
  <c r="B955" i="20"/>
  <c r="G954" i="20"/>
  <c r="B954" i="20"/>
  <c r="G953" i="20"/>
  <c r="B953" i="20"/>
  <c r="G952" i="20"/>
  <c r="B952" i="20"/>
  <c r="G951" i="20"/>
  <c r="B951" i="20"/>
  <c r="G950" i="20"/>
  <c r="B950" i="20"/>
  <c r="G949" i="20"/>
  <c r="B949" i="20"/>
  <c r="G948" i="20"/>
  <c r="B948" i="20"/>
  <c r="G947" i="20"/>
  <c r="B947" i="20"/>
  <c r="G946" i="20"/>
  <c r="B946" i="20"/>
  <c r="G945" i="20"/>
  <c r="B945" i="20"/>
  <c r="G944" i="20"/>
  <c r="B944" i="20"/>
  <c r="G943" i="20"/>
  <c r="B943" i="20"/>
  <c r="G942" i="20"/>
  <c r="B942" i="20"/>
  <c r="G941" i="20"/>
  <c r="B941" i="20"/>
  <c r="G940" i="20"/>
  <c r="B940" i="20"/>
  <c r="G939" i="20"/>
  <c r="B939" i="20"/>
  <c r="G938" i="20"/>
  <c r="B938" i="20"/>
  <c r="G937" i="20"/>
  <c r="B937" i="20"/>
  <c r="G936" i="20"/>
  <c r="B936" i="20"/>
  <c r="G935" i="20"/>
  <c r="B935" i="20"/>
  <c r="G934" i="20"/>
  <c r="B934" i="20"/>
  <c r="G933" i="20"/>
  <c r="B933" i="20"/>
  <c r="G932" i="20"/>
  <c r="B932" i="20"/>
  <c r="G931" i="20"/>
  <c r="B931" i="20"/>
  <c r="G930" i="20"/>
  <c r="B930" i="20"/>
  <c r="G929" i="20"/>
  <c r="B929" i="20"/>
  <c r="G928" i="20"/>
  <c r="B928" i="20"/>
  <c r="G927" i="20"/>
  <c r="B927" i="20"/>
  <c r="G926" i="20"/>
  <c r="B926" i="20"/>
  <c r="G925" i="20"/>
  <c r="B925" i="20"/>
  <c r="G924" i="20"/>
  <c r="B924" i="20"/>
  <c r="G923" i="20"/>
  <c r="B923" i="20"/>
  <c r="G922" i="20"/>
  <c r="B922" i="20"/>
  <c r="G921" i="20"/>
  <c r="B921" i="20"/>
  <c r="G920" i="20"/>
  <c r="B920" i="20"/>
  <c r="G919" i="20"/>
  <c r="B919" i="20"/>
  <c r="G918" i="20"/>
  <c r="B918" i="20"/>
  <c r="G917" i="20"/>
  <c r="B917" i="20"/>
  <c r="G916" i="20"/>
  <c r="B916" i="20"/>
  <c r="G915" i="20"/>
  <c r="B915" i="20"/>
  <c r="G914" i="20"/>
  <c r="B914" i="20"/>
  <c r="G913" i="20"/>
  <c r="B913" i="20"/>
  <c r="G912" i="20"/>
  <c r="B912" i="20"/>
  <c r="G911" i="20"/>
  <c r="B911" i="20"/>
  <c r="G910" i="20"/>
  <c r="B910" i="20"/>
  <c r="G909" i="20"/>
  <c r="B909" i="20"/>
  <c r="G908" i="20"/>
  <c r="B908" i="20"/>
  <c r="G907" i="20"/>
  <c r="B907" i="20"/>
  <c r="G906" i="20"/>
  <c r="B906" i="20"/>
  <c r="G905" i="20"/>
  <c r="B905" i="20"/>
  <c r="G904" i="20"/>
  <c r="B904" i="20"/>
  <c r="G903" i="20"/>
  <c r="B903" i="20"/>
  <c r="G902" i="20"/>
  <c r="B902" i="20"/>
  <c r="G901" i="20"/>
  <c r="B901" i="20"/>
  <c r="G900" i="20"/>
  <c r="B900" i="20"/>
  <c r="G899" i="20"/>
  <c r="B899" i="20"/>
  <c r="G898" i="20"/>
  <c r="B898" i="20"/>
  <c r="G897" i="20"/>
  <c r="B897" i="20"/>
  <c r="G896" i="20"/>
  <c r="B896" i="20"/>
  <c r="G895" i="20"/>
  <c r="B895" i="20"/>
  <c r="G894" i="20"/>
  <c r="B894" i="20"/>
  <c r="G893" i="20"/>
  <c r="B893" i="20"/>
  <c r="G892" i="20"/>
  <c r="B892" i="20"/>
  <c r="G891" i="20"/>
  <c r="B891" i="20"/>
  <c r="G890" i="20"/>
  <c r="B890" i="20"/>
  <c r="G889" i="20"/>
  <c r="B889" i="20"/>
  <c r="G888" i="20"/>
  <c r="B888" i="20"/>
  <c r="G887" i="20"/>
  <c r="B887" i="20"/>
  <c r="G886" i="20"/>
  <c r="B886" i="20"/>
  <c r="G885" i="20"/>
  <c r="B885" i="20"/>
  <c r="G884" i="20"/>
  <c r="B884" i="20"/>
  <c r="G883" i="20"/>
  <c r="B883" i="20"/>
  <c r="G882" i="20"/>
  <c r="B882" i="20"/>
  <c r="G881" i="20"/>
  <c r="B881" i="20"/>
  <c r="G880" i="20"/>
  <c r="B880" i="20"/>
  <c r="G879" i="20"/>
  <c r="B879" i="20"/>
  <c r="G878" i="20"/>
  <c r="B878" i="20"/>
  <c r="G877" i="20"/>
  <c r="B877" i="20"/>
  <c r="G876" i="20"/>
  <c r="B876" i="20"/>
  <c r="G875" i="20"/>
  <c r="B875" i="20"/>
  <c r="G874" i="20"/>
  <c r="B874" i="20"/>
  <c r="G873" i="20"/>
  <c r="B873" i="20"/>
  <c r="G872" i="20"/>
  <c r="B872" i="20"/>
  <c r="G871" i="20"/>
  <c r="B871" i="20"/>
  <c r="G870" i="20"/>
  <c r="B870" i="20"/>
  <c r="G869" i="20"/>
  <c r="B869" i="20"/>
  <c r="G868" i="20"/>
  <c r="B868" i="20"/>
  <c r="G867" i="20"/>
  <c r="B867" i="20"/>
  <c r="G866" i="20"/>
  <c r="B866" i="20"/>
  <c r="G865" i="20"/>
  <c r="B865" i="20"/>
  <c r="G864" i="20"/>
  <c r="B864" i="20"/>
  <c r="G863" i="20"/>
  <c r="B863" i="20"/>
  <c r="G862" i="20"/>
  <c r="B862" i="20"/>
  <c r="G861" i="20"/>
  <c r="B861" i="20"/>
  <c r="G860" i="20"/>
  <c r="B860" i="20"/>
  <c r="G859" i="20"/>
  <c r="B859" i="20"/>
  <c r="G858" i="20"/>
  <c r="B858" i="20"/>
  <c r="G857" i="20"/>
  <c r="B857" i="20"/>
  <c r="G856" i="20"/>
  <c r="B856" i="20"/>
  <c r="G855" i="20"/>
  <c r="B855" i="20"/>
  <c r="G854" i="20"/>
  <c r="B854" i="20"/>
  <c r="G853" i="20"/>
  <c r="B853" i="20"/>
  <c r="G852" i="20"/>
  <c r="B852" i="20"/>
  <c r="G851" i="20"/>
  <c r="B851" i="20"/>
  <c r="G850" i="20"/>
  <c r="B850" i="20"/>
  <c r="G849" i="20"/>
  <c r="B849" i="20"/>
  <c r="G848" i="20"/>
  <c r="B848" i="20"/>
  <c r="G847" i="20"/>
  <c r="B847" i="20"/>
  <c r="G846" i="20"/>
  <c r="B846" i="20"/>
  <c r="G845" i="20"/>
  <c r="B845" i="20"/>
  <c r="G844" i="20"/>
  <c r="B844" i="20"/>
  <c r="G843" i="20"/>
  <c r="B843" i="20"/>
  <c r="G842" i="20"/>
  <c r="B842" i="20"/>
  <c r="G841" i="20"/>
  <c r="B841" i="20"/>
  <c r="G840" i="20"/>
  <c r="B840" i="20"/>
  <c r="G839" i="20"/>
  <c r="B839" i="20"/>
  <c r="G838" i="20"/>
  <c r="B838" i="20"/>
  <c r="G837" i="20"/>
  <c r="B837" i="20"/>
  <c r="G836" i="20"/>
  <c r="B836" i="20"/>
  <c r="G835" i="20"/>
  <c r="B835" i="20"/>
  <c r="G834" i="20"/>
  <c r="B834" i="20"/>
  <c r="G833" i="20"/>
  <c r="B833" i="20"/>
  <c r="G832" i="20"/>
  <c r="B832" i="20"/>
  <c r="G831" i="20"/>
  <c r="B831" i="20"/>
  <c r="G830" i="20"/>
  <c r="B830" i="20"/>
  <c r="G829" i="20"/>
  <c r="B829" i="20"/>
  <c r="G828" i="20"/>
  <c r="B828" i="20"/>
  <c r="G827" i="20"/>
  <c r="B827" i="20"/>
  <c r="G826" i="20"/>
  <c r="B826" i="20"/>
  <c r="G825" i="20"/>
  <c r="B825" i="20"/>
  <c r="G824" i="20"/>
  <c r="B824" i="20"/>
  <c r="G823" i="20"/>
  <c r="B823" i="20"/>
  <c r="G822" i="20"/>
  <c r="B822" i="20"/>
  <c r="G821" i="20"/>
  <c r="B821" i="20"/>
  <c r="G820" i="20"/>
  <c r="B820" i="20"/>
  <c r="G819" i="20"/>
  <c r="B819" i="20"/>
  <c r="G818" i="20"/>
  <c r="B818" i="20"/>
  <c r="G817" i="20"/>
  <c r="B817" i="20"/>
  <c r="G816" i="20"/>
  <c r="B816" i="20"/>
  <c r="G815" i="20"/>
  <c r="B815" i="20"/>
  <c r="G814" i="20"/>
  <c r="B814" i="20"/>
  <c r="G813" i="20"/>
  <c r="B813" i="20"/>
  <c r="G812" i="20"/>
  <c r="B812" i="20"/>
  <c r="G811" i="20"/>
  <c r="B811" i="20"/>
  <c r="G810" i="20"/>
  <c r="B810" i="20"/>
  <c r="G809" i="20"/>
  <c r="B809" i="20"/>
  <c r="G808" i="20"/>
  <c r="B808" i="20"/>
  <c r="G807" i="20"/>
  <c r="B807" i="20"/>
  <c r="G806" i="20"/>
  <c r="B806" i="20"/>
  <c r="G805" i="20"/>
  <c r="B805" i="20"/>
  <c r="G804" i="20"/>
  <c r="B804" i="20"/>
  <c r="G803" i="20"/>
  <c r="B803" i="20"/>
  <c r="G802" i="20"/>
  <c r="B802" i="20"/>
  <c r="G801" i="20"/>
  <c r="B801" i="20"/>
  <c r="G800" i="20"/>
  <c r="B800" i="20"/>
  <c r="G799" i="20"/>
  <c r="B799" i="20"/>
  <c r="G798" i="20"/>
  <c r="B798" i="20"/>
  <c r="G797" i="20"/>
  <c r="B797" i="20"/>
  <c r="G796" i="20"/>
  <c r="B796" i="20"/>
  <c r="G795" i="20"/>
  <c r="B795" i="20"/>
  <c r="G794" i="20"/>
  <c r="B794" i="20"/>
  <c r="G793" i="20"/>
  <c r="B793" i="20"/>
  <c r="G792" i="20"/>
  <c r="B792" i="20"/>
  <c r="G791" i="20"/>
  <c r="B791" i="20"/>
  <c r="G790" i="20"/>
  <c r="B790" i="20"/>
  <c r="G789" i="20"/>
  <c r="B789" i="20"/>
  <c r="G788" i="20"/>
  <c r="B788" i="20"/>
  <c r="G787" i="20"/>
  <c r="B787" i="20"/>
  <c r="G786" i="20"/>
  <c r="B786" i="20"/>
  <c r="G785" i="20"/>
  <c r="B785" i="20"/>
  <c r="G784" i="20"/>
  <c r="B784" i="20"/>
  <c r="G783" i="20"/>
  <c r="B783" i="20"/>
  <c r="G782" i="20"/>
  <c r="B782" i="20"/>
  <c r="G781" i="20"/>
  <c r="B781" i="20"/>
  <c r="G780" i="20"/>
  <c r="B780" i="20"/>
  <c r="G779" i="20"/>
  <c r="B779" i="20"/>
  <c r="G778" i="20"/>
  <c r="B778" i="20"/>
  <c r="G777" i="20"/>
  <c r="B777" i="20"/>
  <c r="G776" i="20"/>
  <c r="B776" i="20"/>
  <c r="G775" i="20"/>
  <c r="B775" i="20"/>
  <c r="G774" i="20"/>
  <c r="B774" i="20"/>
  <c r="G773" i="20"/>
  <c r="B773" i="20"/>
  <c r="G772" i="20"/>
  <c r="B772" i="20"/>
  <c r="G771" i="20"/>
  <c r="B771" i="20"/>
  <c r="G770" i="20"/>
  <c r="B770" i="20"/>
  <c r="G769" i="20"/>
  <c r="B769" i="20"/>
  <c r="G768" i="20"/>
  <c r="B768" i="20"/>
  <c r="G767" i="20"/>
  <c r="B767" i="20"/>
  <c r="G766" i="20"/>
  <c r="B766" i="20"/>
  <c r="G765" i="20"/>
  <c r="B765" i="20"/>
  <c r="G764" i="20"/>
  <c r="B764" i="20"/>
  <c r="G763" i="20"/>
  <c r="B763" i="20"/>
  <c r="G762" i="20"/>
  <c r="B762" i="20"/>
  <c r="G761" i="20"/>
  <c r="B761" i="20"/>
  <c r="G760" i="20"/>
  <c r="B760" i="20"/>
  <c r="G759" i="20"/>
  <c r="B759" i="20"/>
  <c r="G758" i="20"/>
  <c r="B758" i="20"/>
  <c r="G757" i="20"/>
  <c r="B757" i="20"/>
  <c r="G756" i="20"/>
  <c r="B756" i="20"/>
  <c r="G755" i="20"/>
  <c r="B755" i="20"/>
  <c r="G754" i="20"/>
  <c r="B754" i="20"/>
  <c r="G753" i="20"/>
  <c r="B753" i="20"/>
  <c r="G752" i="20"/>
  <c r="B752" i="20"/>
  <c r="G751" i="20"/>
  <c r="B751" i="20"/>
  <c r="G750" i="20"/>
  <c r="B750" i="20"/>
  <c r="G749" i="20"/>
  <c r="B749" i="20"/>
  <c r="G748" i="20"/>
  <c r="B748" i="20"/>
  <c r="G747" i="20"/>
  <c r="B747" i="20"/>
  <c r="G746" i="20"/>
  <c r="B746" i="20"/>
  <c r="G745" i="20"/>
  <c r="B745" i="20"/>
  <c r="G744" i="20"/>
  <c r="B744" i="20"/>
  <c r="G743" i="20"/>
  <c r="B743" i="20"/>
  <c r="G742" i="20"/>
  <c r="B742" i="20"/>
  <c r="G741" i="20"/>
  <c r="B741" i="20"/>
  <c r="G740" i="20"/>
  <c r="B740" i="20"/>
  <c r="G739" i="20"/>
  <c r="B739" i="20"/>
  <c r="G738" i="20"/>
  <c r="B738" i="20"/>
  <c r="G737" i="20"/>
  <c r="B737" i="20"/>
  <c r="G736" i="20"/>
  <c r="B736" i="20"/>
  <c r="G735" i="20"/>
  <c r="B735" i="20"/>
  <c r="G734" i="20"/>
  <c r="B734" i="20"/>
  <c r="G733" i="20"/>
  <c r="B733" i="20"/>
  <c r="G732" i="20"/>
  <c r="B732" i="20"/>
  <c r="G731" i="20"/>
  <c r="B731" i="20"/>
  <c r="G730" i="20"/>
  <c r="B730" i="20"/>
  <c r="G729" i="20"/>
  <c r="B729" i="20"/>
  <c r="G728" i="20"/>
  <c r="B728" i="20"/>
  <c r="G727" i="20"/>
  <c r="B727" i="20"/>
  <c r="G726" i="20"/>
  <c r="B726" i="20"/>
  <c r="G725" i="20"/>
  <c r="B725" i="20"/>
  <c r="G724" i="20"/>
  <c r="B724" i="20"/>
  <c r="G723" i="20"/>
  <c r="B723" i="20"/>
  <c r="G722" i="20"/>
  <c r="B722" i="20"/>
  <c r="G721" i="20"/>
  <c r="B721" i="20"/>
  <c r="G720" i="20"/>
  <c r="B720" i="20"/>
  <c r="G719" i="20"/>
  <c r="B719" i="20"/>
  <c r="G718" i="20"/>
  <c r="B718" i="20"/>
  <c r="G717" i="20"/>
  <c r="B717" i="20"/>
  <c r="G716" i="20"/>
  <c r="B716" i="20"/>
  <c r="G715" i="20"/>
  <c r="B715" i="20"/>
  <c r="G714" i="20"/>
  <c r="B714" i="20"/>
  <c r="G713" i="20"/>
  <c r="B713" i="20"/>
  <c r="G712" i="20"/>
  <c r="B712" i="20"/>
  <c r="G711" i="20"/>
  <c r="B711" i="20"/>
  <c r="G710" i="20"/>
  <c r="B710" i="20"/>
  <c r="G709" i="20"/>
  <c r="B709" i="20"/>
  <c r="G708" i="20"/>
  <c r="B708" i="20"/>
  <c r="G707" i="20"/>
  <c r="B707" i="20"/>
  <c r="G706" i="20"/>
  <c r="B706" i="20"/>
  <c r="G705" i="20"/>
  <c r="B705" i="20"/>
  <c r="G704" i="20"/>
  <c r="B704" i="20"/>
  <c r="G703" i="20"/>
  <c r="B703" i="20"/>
  <c r="G702" i="20"/>
  <c r="B702" i="20"/>
  <c r="G701" i="20"/>
  <c r="B701" i="20"/>
  <c r="G700" i="20"/>
  <c r="B700" i="20"/>
  <c r="G699" i="20"/>
  <c r="B699" i="20"/>
  <c r="G698" i="20"/>
  <c r="B698" i="20"/>
  <c r="G697" i="20"/>
  <c r="B697" i="20"/>
  <c r="G696" i="20"/>
  <c r="B696" i="20"/>
  <c r="G695" i="20"/>
  <c r="B695" i="20"/>
  <c r="G694" i="20"/>
  <c r="B694" i="20"/>
  <c r="G693" i="20"/>
  <c r="B693" i="20"/>
  <c r="G692" i="20"/>
  <c r="B692" i="20"/>
  <c r="G691" i="20"/>
  <c r="B691" i="20"/>
  <c r="G690" i="20"/>
  <c r="B690" i="20"/>
  <c r="G689" i="20"/>
  <c r="B689" i="20"/>
  <c r="G688" i="20"/>
  <c r="B688" i="20"/>
  <c r="G687" i="20"/>
  <c r="B687" i="20"/>
  <c r="G686" i="20"/>
  <c r="B686" i="20"/>
  <c r="G685" i="20"/>
  <c r="B685" i="20"/>
  <c r="G684" i="20"/>
  <c r="B684" i="20"/>
  <c r="G683" i="20"/>
  <c r="B683" i="20"/>
  <c r="G682" i="20"/>
  <c r="B682" i="20"/>
  <c r="G681" i="20"/>
  <c r="B681" i="20"/>
  <c r="G680" i="20"/>
  <c r="B680" i="20"/>
  <c r="G679" i="20"/>
  <c r="B679" i="20"/>
  <c r="G678" i="20"/>
  <c r="B678" i="20"/>
  <c r="G677" i="20"/>
  <c r="B677" i="20"/>
  <c r="G676" i="20"/>
  <c r="B676" i="20"/>
  <c r="G675" i="20"/>
  <c r="B675" i="20"/>
  <c r="G674" i="20"/>
  <c r="B674" i="20"/>
  <c r="G673" i="20"/>
  <c r="B673" i="20"/>
  <c r="G672" i="20"/>
  <c r="B672" i="20"/>
  <c r="G671" i="20"/>
  <c r="B671" i="20"/>
  <c r="G670" i="20"/>
  <c r="B670" i="20"/>
  <c r="G669" i="20"/>
  <c r="B669" i="20"/>
  <c r="G668" i="20"/>
  <c r="B668" i="20"/>
  <c r="G667" i="20"/>
  <c r="B667" i="20"/>
  <c r="G666" i="20"/>
  <c r="B666" i="20"/>
  <c r="G665" i="20"/>
  <c r="B665" i="20"/>
  <c r="G664" i="20"/>
  <c r="B664" i="20"/>
  <c r="G663" i="20"/>
  <c r="B663" i="20"/>
  <c r="G662" i="20"/>
  <c r="B662" i="20"/>
  <c r="G661" i="20"/>
  <c r="B661" i="20"/>
  <c r="G660" i="20"/>
  <c r="B660" i="20"/>
  <c r="G659" i="20"/>
  <c r="B659" i="20"/>
  <c r="G658" i="20"/>
  <c r="B658" i="20"/>
  <c r="G657" i="20"/>
  <c r="B657" i="20"/>
  <c r="G656" i="20"/>
  <c r="B656" i="20"/>
  <c r="G655" i="20"/>
  <c r="B655" i="20"/>
  <c r="G654" i="20"/>
  <c r="B654" i="20"/>
  <c r="G653" i="20"/>
  <c r="B653" i="20"/>
  <c r="G652" i="20"/>
  <c r="B652" i="20"/>
  <c r="G651" i="20"/>
  <c r="B651" i="20"/>
  <c r="G650" i="20"/>
  <c r="B650" i="20"/>
  <c r="G649" i="20"/>
  <c r="B649" i="20"/>
  <c r="G648" i="20"/>
  <c r="B648" i="20"/>
  <c r="G647" i="20"/>
  <c r="B647" i="20"/>
  <c r="G646" i="20"/>
  <c r="B646" i="20"/>
  <c r="G645" i="20"/>
  <c r="B645" i="20"/>
  <c r="G644" i="20"/>
  <c r="B644" i="20"/>
  <c r="G643" i="20"/>
  <c r="B643" i="20"/>
  <c r="G642" i="20"/>
  <c r="B642" i="20"/>
  <c r="G641" i="20"/>
  <c r="B641" i="20"/>
  <c r="G640" i="20"/>
  <c r="B640" i="20"/>
  <c r="G639" i="20"/>
  <c r="B639" i="20"/>
  <c r="G638" i="20"/>
  <c r="B638" i="20"/>
  <c r="G637" i="20"/>
  <c r="B637" i="20"/>
  <c r="G636" i="20"/>
  <c r="B636" i="20"/>
  <c r="G635" i="20"/>
  <c r="B635" i="20"/>
  <c r="G634" i="20"/>
  <c r="B634" i="20"/>
  <c r="G633" i="20"/>
  <c r="B633" i="20"/>
  <c r="G632" i="20"/>
  <c r="B632" i="20"/>
  <c r="G631" i="20"/>
  <c r="B631" i="20"/>
  <c r="G630" i="20"/>
  <c r="B630" i="20"/>
  <c r="G629" i="20"/>
  <c r="B629" i="20"/>
  <c r="G628" i="20"/>
  <c r="B628" i="20"/>
  <c r="G627" i="20"/>
  <c r="B627" i="20"/>
  <c r="G626" i="20"/>
  <c r="B626" i="20"/>
  <c r="G625" i="20"/>
  <c r="B625" i="20"/>
  <c r="G624" i="20"/>
  <c r="B624" i="20"/>
  <c r="G623" i="20"/>
  <c r="B623" i="20"/>
  <c r="G622" i="20"/>
  <c r="B622" i="20"/>
  <c r="G621" i="20"/>
  <c r="B621" i="20"/>
  <c r="G620" i="20"/>
  <c r="B620" i="20"/>
  <c r="G619" i="20"/>
  <c r="B619" i="20"/>
  <c r="G618" i="20"/>
  <c r="B618" i="20"/>
  <c r="G617" i="20"/>
  <c r="B617" i="20"/>
  <c r="G616" i="20"/>
  <c r="B616" i="20"/>
  <c r="G615" i="20"/>
  <c r="B615" i="20"/>
  <c r="G614" i="20"/>
  <c r="B614" i="20"/>
  <c r="G613" i="20"/>
  <c r="B613" i="20"/>
  <c r="G612" i="20"/>
  <c r="B612" i="20"/>
  <c r="G611" i="20"/>
  <c r="B611" i="20"/>
  <c r="G610" i="20"/>
  <c r="B610" i="20"/>
  <c r="G609" i="20"/>
  <c r="B609" i="20"/>
  <c r="G608" i="20"/>
  <c r="B608" i="20"/>
  <c r="G607" i="20"/>
  <c r="B607" i="20"/>
  <c r="G606" i="20"/>
  <c r="B606" i="20"/>
  <c r="G605" i="20"/>
  <c r="B605" i="20"/>
  <c r="G604" i="20"/>
  <c r="B604" i="20"/>
  <c r="G603" i="20"/>
  <c r="B603" i="20"/>
  <c r="G602" i="20"/>
  <c r="B602" i="20"/>
  <c r="G601" i="20"/>
  <c r="B601" i="20"/>
  <c r="G600" i="20"/>
  <c r="B600" i="20"/>
  <c r="G599" i="20"/>
  <c r="B599" i="20"/>
  <c r="G598" i="20"/>
  <c r="B598" i="20"/>
  <c r="G597" i="20"/>
  <c r="B597" i="20"/>
  <c r="G596" i="20"/>
  <c r="B596" i="20"/>
  <c r="G595" i="20"/>
  <c r="B595" i="20"/>
  <c r="G594" i="20"/>
  <c r="B594" i="20"/>
  <c r="G593" i="20"/>
  <c r="B593" i="20"/>
  <c r="G592" i="20"/>
  <c r="B592" i="20"/>
  <c r="G591" i="20"/>
  <c r="B591" i="20"/>
  <c r="G590" i="20"/>
  <c r="B590" i="20"/>
  <c r="G589" i="20"/>
  <c r="B589" i="20"/>
  <c r="G588" i="20"/>
  <c r="B588" i="20"/>
  <c r="G587" i="20"/>
  <c r="B587" i="20"/>
  <c r="G586" i="20"/>
  <c r="B586" i="20"/>
  <c r="G585" i="20"/>
  <c r="B585" i="20"/>
  <c r="G584" i="20"/>
  <c r="B584" i="20"/>
  <c r="G583" i="20"/>
  <c r="B583" i="20"/>
  <c r="G582" i="20"/>
  <c r="B582" i="20"/>
  <c r="G581" i="20"/>
  <c r="B581" i="20"/>
  <c r="G580" i="20"/>
  <c r="B580" i="20"/>
  <c r="G579" i="20"/>
  <c r="B579" i="20"/>
  <c r="G578" i="20"/>
  <c r="B578" i="20"/>
  <c r="G577" i="20"/>
  <c r="B577" i="20"/>
  <c r="G576" i="20"/>
  <c r="B576" i="20"/>
  <c r="G575" i="20"/>
  <c r="B575" i="20"/>
  <c r="G574" i="20"/>
  <c r="B574" i="20"/>
  <c r="G573" i="20"/>
  <c r="B573" i="20"/>
  <c r="G572" i="20"/>
  <c r="B572" i="20"/>
  <c r="G571" i="20"/>
  <c r="B571" i="20"/>
  <c r="G570" i="20"/>
  <c r="B570" i="20"/>
  <c r="G569" i="20"/>
  <c r="B569" i="20"/>
  <c r="G568" i="20"/>
  <c r="B568" i="20"/>
  <c r="G567" i="20"/>
  <c r="B567" i="20"/>
  <c r="G566" i="20"/>
  <c r="B566" i="20"/>
  <c r="G565" i="20"/>
  <c r="B565" i="20"/>
  <c r="G564" i="20"/>
  <c r="B564" i="20"/>
  <c r="G563" i="20"/>
  <c r="B563" i="20"/>
  <c r="G562" i="20"/>
  <c r="B562" i="20"/>
  <c r="G561" i="20"/>
  <c r="B561" i="20"/>
  <c r="G560" i="20"/>
  <c r="B560" i="20"/>
  <c r="G559" i="20"/>
  <c r="B559" i="20"/>
  <c r="G558" i="20"/>
  <c r="B558" i="20"/>
  <c r="G557" i="20"/>
  <c r="B557" i="20"/>
  <c r="G556" i="20"/>
  <c r="B556" i="20"/>
  <c r="G555" i="20"/>
  <c r="B555" i="20"/>
  <c r="G554" i="20"/>
  <c r="B554" i="20"/>
  <c r="G553" i="20"/>
  <c r="B553" i="20"/>
  <c r="G552" i="20"/>
  <c r="B552" i="20"/>
  <c r="G551" i="20"/>
  <c r="B551" i="20"/>
  <c r="G550" i="20"/>
  <c r="B550" i="20"/>
  <c r="G549" i="20"/>
  <c r="B549" i="20"/>
  <c r="G548" i="20"/>
  <c r="B548" i="20"/>
  <c r="G547" i="20"/>
  <c r="B547" i="20"/>
  <c r="G546" i="20"/>
  <c r="B546" i="20"/>
  <c r="G545" i="20"/>
  <c r="B545" i="20"/>
  <c r="G544" i="20"/>
  <c r="B544" i="20"/>
  <c r="G543" i="20"/>
  <c r="B543" i="20"/>
  <c r="G542" i="20"/>
  <c r="B542" i="20"/>
  <c r="G541" i="20"/>
  <c r="B541" i="20"/>
  <c r="G540" i="20"/>
  <c r="B540" i="20"/>
  <c r="G539" i="20"/>
  <c r="B539" i="20"/>
  <c r="G538" i="20"/>
  <c r="B538" i="20"/>
  <c r="G537" i="20"/>
  <c r="B537" i="20"/>
  <c r="G536" i="20"/>
  <c r="B536" i="20"/>
  <c r="G535" i="20"/>
  <c r="B535" i="20"/>
  <c r="G534" i="20"/>
  <c r="B534" i="20"/>
  <c r="G533" i="20"/>
  <c r="B533" i="20"/>
  <c r="G532" i="20"/>
  <c r="B532" i="20"/>
  <c r="G531" i="20"/>
  <c r="B531" i="20"/>
  <c r="G530" i="20"/>
  <c r="B530" i="20"/>
  <c r="G529" i="20"/>
  <c r="B529" i="20"/>
  <c r="G528" i="20"/>
  <c r="B528" i="20"/>
  <c r="G527" i="20"/>
  <c r="B527" i="20"/>
  <c r="G526" i="20"/>
  <c r="B526" i="20"/>
  <c r="G525" i="20"/>
  <c r="B525" i="20"/>
  <c r="G524" i="20"/>
  <c r="B524" i="20"/>
  <c r="G523" i="20"/>
  <c r="B523" i="20"/>
  <c r="G522" i="20"/>
  <c r="B522" i="20"/>
  <c r="G521" i="20"/>
  <c r="B521" i="20"/>
  <c r="G520" i="20"/>
  <c r="B520" i="20"/>
  <c r="G519" i="20"/>
  <c r="B519" i="20"/>
  <c r="G518" i="20"/>
  <c r="B518" i="20"/>
  <c r="G517" i="20"/>
  <c r="B517" i="20"/>
  <c r="G516" i="20"/>
  <c r="B516" i="20"/>
  <c r="G515" i="20"/>
  <c r="B515" i="20"/>
  <c r="G514" i="20"/>
  <c r="B514" i="20"/>
  <c r="G513" i="20"/>
  <c r="B513" i="20"/>
  <c r="G512" i="20"/>
  <c r="B512" i="20"/>
  <c r="G511" i="20"/>
  <c r="B511" i="20"/>
  <c r="G510" i="20"/>
  <c r="B510" i="20"/>
  <c r="G509" i="20"/>
  <c r="B509" i="20"/>
  <c r="G508" i="20"/>
  <c r="B508" i="20"/>
  <c r="G507" i="20"/>
  <c r="B507" i="20"/>
  <c r="G506" i="20"/>
  <c r="B506" i="20"/>
  <c r="G505" i="20"/>
  <c r="B505" i="20"/>
  <c r="G504" i="20"/>
  <c r="B504" i="20"/>
  <c r="G503" i="20"/>
  <c r="B503" i="20"/>
  <c r="G502" i="20"/>
  <c r="B502" i="20"/>
  <c r="G501" i="20"/>
  <c r="B501" i="20"/>
  <c r="G500" i="20"/>
  <c r="B500" i="20"/>
  <c r="G499" i="20"/>
  <c r="B499" i="20"/>
  <c r="G498" i="20"/>
  <c r="B498" i="20"/>
  <c r="G497" i="20"/>
  <c r="B497" i="20"/>
  <c r="G496" i="20"/>
  <c r="B496" i="20"/>
  <c r="G495" i="20"/>
  <c r="B495" i="20"/>
  <c r="G494" i="20"/>
  <c r="B494" i="20"/>
  <c r="G493" i="20"/>
  <c r="B493" i="20"/>
  <c r="G492" i="20"/>
  <c r="B492" i="20"/>
  <c r="G491" i="20"/>
  <c r="B491" i="20"/>
  <c r="G490" i="20"/>
  <c r="B490" i="20"/>
  <c r="G489" i="20"/>
  <c r="B489" i="20"/>
  <c r="G488" i="20"/>
  <c r="B488" i="20"/>
  <c r="G487" i="20"/>
  <c r="B487" i="20"/>
  <c r="G486" i="20"/>
  <c r="B486" i="20"/>
  <c r="G485" i="20"/>
  <c r="B485" i="20"/>
  <c r="G484" i="20"/>
  <c r="B484" i="20"/>
  <c r="G483" i="20"/>
  <c r="B483" i="20"/>
  <c r="G482" i="20"/>
  <c r="B482" i="20"/>
  <c r="G481" i="20"/>
  <c r="B481" i="20"/>
  <c r="G480" i="20"/>
  <c r="B480" i="20"/>
  <c r="G479" i="20"/>
  <c r="B479" i="20"/>
  <c r="G478" i="20"/>
  <c r="B478" i="20"/>
  <c r="G477" i="20"/>
  <c r="B477" i="20"/>
  <c r="G476" i="20"/>
  <c r="B476" i="20"/>
  <c r="G475" i="20"/>
  <c r="B475" i="20"/>
  <c r="G474" i="20"/>
  <c r="B474" i="20"/>
  <c r="G473" i="20"/>
  <c r="B473" i="20"/>
  <c r="G472" i="20"/>
  <c r="B472" i="20"/>
  <c r="G471" i="20"/>
  <c r="B471" i="20"/>
  <c r="G470" i="20"/>
  <c r="B470" i="20"/>
  <c r="G469" i="20"/>
  <c r="B469" i="20"/>
  <c r="G468" i="20"/>
  <c r="B468" i="20"/>
  <c r="G467" i="20"/>
  <c r="B467" i="20"/>
  <c r="G466" i="20"/>
  <c r="B466" i="20"/>
  <c r="G465" i="20"/>
  <c r="B465" i="20"/>
  <c r="G464" i="20"/>
  <c r="B464" i="20"/>
  <c r="G463" i="20"/>
  <c r="B463" i="20"/>
  <c r="G462" i="20"/>
  <c r="B462" i="20"/>
  <c r="G461" i="20"/>
  <c r="B461" i="20"/>
  <c r="G460" i="20"/>
  <c r="B460" i="20"/>
  <c r="G459" i="20"/>
  <c r="B459" i="20"/>
  <c r="G458" i="20"/>
  <c r="B458" i="20"/>
  <c r="G457" i="20"/>
  <c r="B457" i="20"/>
  <c r="G456" i="20"/>
  <c r="B456" i="20"/>
  <c r="G455" i="20"/>
  <c r="B455" i="20"/>
  <c r="G454" i="20"/>
  <c r="B454" i="20"/>
  <c r="G453" i="20"/>
  <c r="B453" i="20"/>
  <c r="G452" i="20"/>
  <c r="B452" i="20"/>
  <c r="G451" i="20"/>
  <c r="B451" i="20"/>
  <c r="G450" i="20"/>
  <c r="B450" i="20"/>
  <c r="G449" i="20"/>
  <c r="B449" i="20"/>
  <c r="G448" i="20"/>
  <c r="B448" i="20"/>
  <c r="G447" i="20"/>
  <c r="B447" i="20"/>
  <c r="G446" i="20"/>
  <c r="B446" i="20"/>
  <c r="G445" i="20"/>
  <c r="B445" i="20"/>
  <c r="G444" i="20"/>
  <c r="B444" i="20"/>
  <c r="G443" i="20"/>
  <c r="B443" i="20"/>
  <c r="G442" i="20"/>
  <c r="B442" i="20"/>
  <c r="G441" i="20"/>
  <c r="B441" i="20"/>
  <c r="G440" i="20"/>
  <c r="B440" i="20"/>
  <c r="G439" i="20"/>
  <c r="B439" i="20"/>
  <c r="G438" i="20"/>
  <c r="B438" i="20"/>
  <c r="G437" i="20"/>
  <c r="B437" i="20"/>
  <c r="G436" i="20"/>
  <c r="B436" i="20"/>
  <c r="G435" i="20"/>
  <c r="B435" i="20"/>
  <c r="G434" i="20"/>
  <c r="B434" i="20"/>
  <c r="G433" i="20"/>
  <c r="B433" i="20"/>
  <c r="G432" i="20"/>
  <c r="B432" i="20"/>
  <c r="G431" i="20"/>
  <c r="B431" i="20"/>
  <c r="G430" i="20"/>
  <c r="B430" i="20"/>
  <c r="G429" i="20"/>
  <c r="B429" i="20"/>
  <c r="G428" i="20"/>
  <c r="B428" i="20"/>
  <c r="G427" i="20"/>
  <c r="B427" i="20"/>
  <c r="G426" i="20"/>
  <c r="B426" i="20"/>
  <c r="G425" i="20"/>
  <c r="B425" i="20"/>
  <c r="G424" i="20"/>
  <c r="B424" i="20"/>
  <c r="G423" i="20"/>
  <c r="B423" i="20"/>
  <c r="G422" i="20"/>
  <c r="B422" i="20"/>
  <c r="G421" i="20"/>
  <c r="B421" i="20"/>
  <c r="G420" i="20"/>
  <c r="B420" i="20"/>
  <c r="G419" i="20"/>
  <c r="B419" i="20"/>
  <c r="G418" i="20"/>
  <c r="B418" i="20"/>
  <c r="G417" i="20"/>
  <c r="B417" i="20"/>
  <c r="G416" i="20"/>
  <c r="B416" i="20"/>
  <c r="G415" i="20"/>
  <c r="B415" i="20"/>
  <c r="G414" i="20"/>
  <c r="B414" i="20"/>
  <c r="G413" i="20"/>
  <c r="B413" i="20"/>
  <c r="G412" i="20"/>
  <c r="B412" i="20"/>
  <c r="G411" i="20"/>
  <c r="B411" i="20"/>
  <c r="G410" i="20"/>
  <c r="B410" i="20"/>
  <c r="G409" i="20"/>
  <c r="B409" i="20"/>
  <c r="G408" i="20"/>
  <c r="B408" i="20"/>
  <c r="G407" i="20"/>
  <c r="B407" i="20"/>
  <c r="G406" i="20"/>
  <c r="B406" i="20"/>
  <c r="G405" i="20"/>
  <c r="B405" i="20"/>
  <c r="G404" i="20"/>
  <c r="B404" i="20"/>
  <c r="G403" i="20"/>
  <c r="B403" i="20"/>
  <c r="G402" i="20"/>
  <c r="B402" i="20"/>
  <c r="G401" i="20"/>
  <c r="B401" i="20"/>
  <c r="G400" i="20"/>
  <c r="B400" i="20"/>
  <c r="G399" i="20"/>
  <c r="B399" i="20"/>
  <c r="G398" i="20"/>
  <c r="B398" i="20"/>
  <c r="G397" i="20"/>
  <c r="B397" i="20"/>
  <c r="G396" i="20"/>
  <c r="B396" i="20"/>
  <c r="G395" i="20"/>
  <c r="B395" i="20"/>
  <c r="G394" i="20"/>
  <c r="B394" i="20"/>
  <c r="G393" i="20"/>
  <c r="B393" i="20"/>
  <c r="G392" i="20"/>
  <c r="B392" i="20"/>
  <c r="G391" i="20"/>
  <c r="B391" i="20"/>
  <c r="G390" i="20"/>
  <c r="B390" i="20"/>
  <c r="G389" i="20"/>
  <c r="B389" i="20"/>
  <c r="G388" i="20"/>
  <c r="B388" i="20"/>
  <c r="G387" i="20"/>
  <c r="B387" i="20"/>
  <c r="G386" i="20"/>
  <c r="B386" i="20"/>
  <c r="G385" i="20"/>
  <c r="B385" i="20"/>
  <c r="G384" i="20"/>
  <c r="B384" i="20"/>
  <c r="G383" i="20"/>
  <c r="B383" i="20"/>
  <c r="G382" i="20"/>
  <c r="B382" i="20"/>
  <c r="G381" i="20"/>
  <c r="B381" i="20"/>
  <c r="G380" i="20"/>
  <c r="B380" i="20"/>
  <c r="G379" i="20"/>
  <c r="B379" i="20"/>
  <c r="G378" i="20"/>
  <c r="B378" i="20"/>
  <c r="G377" i="20"/>
  <c r="B377" i="20"/>
  <c r="G376" i="20"/>
  <c r="B376" i="20"/>
  <c r="G375" i="20"/>
  <c r="B375" i="20"/>
  <c r="G374" i="20"/>
  <c r="B374" i="20"/>
  <c r="G373" i="20"/>
  <c r="B373" i="20"/>
  <c r="G372" i="20"/>
  <c r="B372" i="20"/>
  <c r="G371" i="20"/>
  <c r="B371" i="20"/>
  <c r="G370" i="20"/>
  <c r="B370" i="20"/>
  <c r="G369" i="20"/>
  <c r="B369" i="20"/>
  <c r="G368" i="20"/>
  <c r="B368" i="20"/>
  <c r="G367" i="20"/>
  <c r="B367" i="20"/>
  <c r="G366" i="20"/>
  <c r="B366" i="20"/>
  <c r="G365" i="20"/>
  <c r="B365" i="20"/>
  <c r="G364" i="20"/>
  <c r="B364" i="20"/>
  <c r="G363" i="20"/>
  <c r="B363" i="20"/>
  <c r="G362" i="20"/>
  <c r="B362" i="20"/>
  <c r="G361" i="20"/>
  <c r="B361" i="20"/>
  <c r="G360" i="20"/>
  <c r="B360" i="20"/>
  <c r="G359" i="20"/>
  <c r="B359" i="20"/>
  <c r="G358" i="20"/>
  <c r="B358" i="20"/>
  <c r="G357" i="20"/>
  <c r="B357" i="20"/>
  <c r="G356" i="20"/>
  <c r="B356" i="20"/>
  <c r="G355" i="20"/>
  <c r="B355" i="20"/>
  <c r="G354" i="20"/>
  <c r="B354" i="20"/>
  <c r="G353" i="20"/>
  <c r="B353" i="20"/>
  <c r="G352" i="20"/>
  <c r="B352" i="20"/>
  <c r="G351" i="20"/>
  <c r="B351" i="20"/>
  <c r="G350" i="20"/>
  <c r="B350" i="20"/>
  <c r="G349" i="20"/>
  <c r="B349" i="20"/>
  <c r="G348" i="20"/>
  <c r="B348" i="20"/>
  <c r="G347" i="20"/>
  <c r="B347" i="20"/>
  <c r="G346" i="20"/>
  <c r="B346" i="20"/>
  <c r="G345" i="20"/>
  <c r="B345" i="20"/>
  <c r="G344" i="20"/>
  <c r="B344" i="20"/>
  <c r="G343" i="20"/>
  <c r="B343" i="20"/>
  <c r="G342" i="20"/>
  <c r="B342" i="20"/>
  <c r="G341" i="20"/>
  <c r="B341" i="20"/>
  <c r="G340" i="20"/>
  <c r="B340" i="20"/>
  <c r="G339" i="20"/>
  <c r="B339" i="20"/>
  <c r="G338" i="20"/>
  <c r="B338" i="20"/>
  <c r="G337" i="20"/>
  <c r="B337" i="20"/>
  <c r="G336" i="20"/>
  <c r="B336" i="20"/>
  <c r="G335" i="20"/>
  <c r="B335" i="20"/>
  <c r="G334" i="20"/>
  <c r="B334" i="20"/>
  <c r="G333" i="20"/>
  <c r="B333" i="20"/>
  <c r="G332" i="20"/>
  <c r="B332" i="20"/>
  <c r="G331" i="20"/>
  <c r="B331" i="20"/>
  <c r="G330" i="20"/>
  <c r="B330" i="20"/>
  <c r="G329" i="20"/>
  <c r="B329" i="20"/>
  <c r="G328" i="20"/>
  <c r="B328" i="20"/>
  <c r="G327" i="20"/>
  <c r="B327" i="20"/>
  <c r="G326" i="20"/>
  <c r="B326" i="20"/>
  <c r="G325" i="20"/>
  <c r="B325" i="20"/>
  <c r="G324" i="20"/>
  <c r="B324" i="20"/>
  <c r="G323" i="20"/>
  <c r="B323" i="20"/>
  <c r="G322" i="20"/>
  <c r="B322" i="20"/>
  <c r="G321" i="20"/>
  <c r="B321" i="20"/>
  <c r="G320" i="20"/>
  <c r="B320" i="20"/>
  <c r="G319" i="20"/>
  <c r="B319" i="20"/>
  <c r="G318" i="20"/>
  <c r="B318" i="20"/>
  <c r="G317" i="20"/>
  <c r="B317" i="20"/>
  <c r="G316" i="20"/>
  <c r="B316" i="20"/>
  <c r="G315" i="20"/>
  <c r="B315" i="20"/>
  <c r="G314" i="20"/>
  <c r="B314" i="20"/>
  <c r="G313" i="20"/>
  <c r="B313" i="20"/>
  <c r="G312" i="20"/>
  <c r="B312" i="20"/>
  <c r="G311" i="20"/>
  <c r="B311" i="20"/>
  <c r="G310" i="20"/>
  <c r="B310" i="20"/>
  <c r="G309" i="20"/>
  <c r="B309" i="20"/>
  <c r="G308" i="20"/>
  <c r="B308" i="20"/>
  <c r="G307" i="20"/>
  <c r="B307" i="20"/>
  <c r="G306" i="20"/>
  <c r="B306" i="20"/>
  <c r="G305" i="20"/>
  <c r="B305" i="20"/>
  <c r="G304" i="20"/>
  <c r="B304" i="20"/>
  <c r="G303" i="20"/>
  <c r="B303" i="20"/>
  <c r="G302" i="20"/>
  <c r="B302" i="20"/>
  <c r="G301" i="20"/>
  <c r="B301" i="20"/>
  <c r="G300" i="20"/>
  <c r="B300" i="20"/>
  <c r="G299" i="20"/>
  <c r="B299" i="20"/>
  <c r="G298" i="20"/>
  <c r="B298" i="20"/>
  <c r="G297" i="20"/>
  <c r="B297" i="20"/>
  <c r="G296" i="20"/>
  <c r="B296" i="20"/>
  <c r="G295" i="20"/>
  <c r="B295" i="20"/>
  <c r="G294" i="20"/>
  <c r="B294" i="20"/>
  <c r="G293" i="20"/>
  <c r="B293" i="20"/>
  <c r="G292" i="20"/>
  <c r="B292" i="20"/>
  <c r="G291" i="20"/>
  <c r="B291" i="20"/>
  <c r="G290" i="20"/>
  <c r="B290" i="20"/>
  <c r="G289" i="20"/>
  <c r="B289" i="20"/>
  <c r="G288" i="20"/>
  <c r="B288" i="20"/>
  <c r="G287" i="20"/>
  <c r="B287" i="20"/>
  <c r="G286" i="20"/>
  <c r="B286" i="20"/>
  <c r="G285" i="20"/>
  <c r="B285" i="20"/>
  <c r="G284" i="20"/>
  <c r="B284" i="20"/>
  <c r="G283" i="20"/>
  <c r="B283" i="20"/>
  <c r="G282" i="20"/>
  <c r="B282" i="20"/>
  <c r="G281" i="20"/>
  <c r="B281" i="20"/>
  <c r="G280" i="20"/>
  <c r="B280" i="20"/>
  <c r="G279" i="20"/>
  <c r="B279" i="20"/>
  <c r="G278" i="20"/>
  <c r="B278" i="20"/>
  <c r="G277" i="20"/>
  <c r="B277" i="20"/>
  <c r="G276" i="20"/>
  <c r="B276" i="20"/>
  <c r="G275" i="20"/>
  <c r="B275" i="20"/>
  <c r="G274" i="20"/>
  <c r="B274" i="20"/>
  <c r="G273" i="20"/>
  <c r="B273" i="20"/>
  <c r="G272" i="20"/>
  <c r="B272" i="20"/>
  <c r="G271" i="20"/>
  <c r="B271" i="20"/>
  <c r="G270" i="20"/>
  <c r="B270" i="20"/>
  <c r="G269" i="20"/>
  <c r="B269" i="20"/>
  <c r="G268" i="20"/>
  <c r="B268" i="20"/>
  <c r="G267" i="20"/>
  <c r="B267" i="20"/>
  <c r="G266" i="20"/>
  <c r="B266" i="20"/>
  <c r="G265" i="20"/>
  <c r="B265" i="20"/>
  <c r="G264" i="20"/>
  <c r="B264" i="20"/>
  <c r="G263" i="20"/>
  <c r="B263" i="20"/>
  <c r="G262" i="20"/>
  <c r="B262" i="20"/>
  <c r="G261" i="20"/>
  <c r="B261" i="20"/>
  <c r="G260" i="20"/>
  <c r="B260" i="20"/>
  <c r="G259" i="20"/>
  <c r="B259" i="20"/>
  <c r="G258" i="20"/>
  <c r="B258" i="20"/>
  <c r="G257" i="20"/>
  <c r="B257" i="20"/>
  <c r="G256" i="20"/>
  <c r="B256" i="20"/>
  <c r="G255" i="20"/>
  <c r="B255" i="20"/>
  <c r="G254" i="20"/>
  <c r="B254" i="20"/>
  <c r="G253" i="20"/>
  <c r="B253" i="20"/>
  <c r="G252" i="20"/>
  <c r="B252" i="20"/>
  <c r="G251" i="20"/>
  <c r="B251" i="20"/>
  <c r="G250" i="20"/>
  <c r="B250" i="20"/>
  <c r="G249" i="20"/>
  <c r="B249" i="20"/>
  <c r="G248" i="20"/>
  <c r="B248" i="20"/>
  <c r="G247" i="20"/>
  <c r="B247" i="20"/>
  <c r="G246" i="20"/>
  <c r="B246" i="20"/>
  <c r="G245" i="20"/>
  <c r="B245" i="20"/>
  <c r="G244" i="20"/>
  <c r="B244" i="20"/>
  <c r="G243" i="20"/>
  <c r="B243" i="20"/>
  <c r="G242" i="20"/>
  <c r="B242" i="20"/>
  <c r="G241" i="20"/>
  <c r="B241" i="20"/>
  <c r="G240" i="20"/>
  <c r="B240" i="20"/>
  <c r="G239" i="20"/>
  <c r="B239" i="20"/>
  <c r="G238" i="20"/>
  <c r="B238" i="20"/>
  <c r="G237" i="20"/>
  <c r="B237" i="20"/>
  <c r="G236" i="20"/>
  <c r="B236" i="20"/>
  <c r="G235" i="20"/>
  <c r="B235" i="20"/>
  <c r="G234" i="20"/>
  <c r="B234" i="20"/>
  <c r="G233" i="20"/>
  <c r="B233" i="20"/>
  <c r="G232" i="20"/>
  <c r="B232" i="20"/>
  <c r="G231" i="20"/>
  <c r="B231" i="20"/>
  <c r="G230" i="20"/>
  <c r="B230" i="20"/>
  <c r="G229" i="20"/>
  <c r="B229" i="20"/>
  <c r="G228" i="20"/>
  <c r="B228" i="20"/>
  <c r="G227" i="20"/>
  <c r="B227" i="20"/>
  <c r="G226" i="20"/>
  <c r="B226" i="20"/>
  <c r="G225" i="20"/>
  <c r="B225" i="20"/>
  <c r="G224" i="20"/>
  <c r="B224" i="20"/>
  <c r="G223" i="20"/>
  <c r="B223" i="20"/>
  <c r="G222" i="20"/>
  <c r="B222" i="20"/>
  <c r="G221" i="20"/>
  <c r="B221" i="20"/>
  <c r="G220" i="20"/>
  <c r="B220" i="20"/>
  <c r="G219" i="20"/>
  <c r="B219" i="20"/>
  <c r="G218" i="20"/>
  <c r="B218" i="20"/>
  <c r="G217" i="20"/>
  <c r="B217" i="20"/>
  <c r="G216" i="20"/>
  <c r="B216" i="20"/>
  <c r="G215" i="20"/>
  <c r="B215" i="20"/>
  <c r="G214" i="20"/>
  <c r="B214" i="20"/>
  <c r="G213" i="20"/>
  <c r="B213" i="20"/>
  <c r="G212" i="20"/>
  <c r="B212" i="20"/>
  <c r="G211" i="20"/>
  <c r="B211" i="20"/>
  <c r="G210" i="20"/>
  <c r="B210" i="20"/>
  <c r="G209" i="20"/>
  <c r="B209" i="20"/>
  <c r="G208" i="20"/>
  <c r="B208" i="20"/>
  <c r="G207" i="20"/>
  <c r="B207" i="20"/>
  <c r="G206" i="20"/>
  <c r="B206" i="20"/>
  <c r="G205" i="20"/>
  <c r="B205" i="20"/>
  <c r="G204" i="20"/>
  <c r="B204" i="20"/>
  <c r="G203" i="20"/>
  <c r="B203" i="20"/>
  <c r="G202" i="20"/>
  <c r="B202" i="20"/>
  <c r="G201" i="20"/>
  <c r="B201" i="20"/>
  <c r="G200" i="20"/>
  <c r="B200" i="20"/>
  <c r="G199" i="20"/>
  <c r="B199" i="20"/>
  <c r="G198" i="20"/>
  <c r="B198" i="20"/>
  <c r="G197" i="20"/>
  <c r="B197" i="20"/>
  <c r="G196" i="20"/>
  <c r="B196" i="20"/>
  <c r="G195" i="20"/>
  <c r="B195" i="20"/>
  <c r="G194" i="20"/>
  <c r="B194" i="20"/>
  <c r="G193" i="20"/>
  <c r="B193" i="20"/>
  <c r="G192" i="20"/>
  <c r="B192" i="20"/>
  <c r="G191" i="20"/>
  <c r="B191" i="20"/>
  <c r="G190" i="20"/>
  <c r="B190" i="20"/>
  <c r="G189" i="20"/>
  <c r="B189" i="20"/>
  <c r="G188" i="20"/>
  <c r="B188" i="20"/>
  <c r="G187" i="20"/>
  <c r="B187" i="20"/>
  <c r="G186" i="20"/>
  <c r="B186" i="20"/>
  <c r="G185" i="20"/>
  <c r="B185" i="20"/>
  <c r="G184" i="20"/>
  <c r="B184" i="20"/>
  <c r="G183" i="20"/>
  <c r="B183" i="20"/>
  <c r="G182" i="20"/>
  <c r="B182" i="20"/>
  <c r="G181" i="20"/>
  <c r="B181" i="20"/>
  <c r="G180" i="20"/>
  <c r="B180" i="20"/>
  <c r="G179" i="20"/>
  <c r="B179" i="20"/>
  <c r="G178" i="20"/>
  <c r="B178" i="20"/>
  <c r="G177" i="20"/>
  <c r="B177" i="20"/>
  <c r="G176" i="20"/>
  <c r="B176" i="20"/>
  <c r="G175" i="20"/>
  <c r="B175" i="20"/>
  <c r="G174" i="20"/>
  <c r="B174" i="20"/>
  <c r="G173" i="20"/>
  <c r="B173" i="20"/>
  <c r="G172" i="20"/>
  <c r="B172" i="20"/>
  <c r="G171" i="20"/>
  <c r="B171" i="20"/>
  <c r="G170" i="20"/>
  <c r="B170" i="20"/>
  <c r="G169" i="20"/>
  <c r="B169" i="20"/>
  <c r="G168" i="20"/>
  <c r="B168" i="20"/>
  <c r="G167" i="20"/>
  <c r="B167" i="20"/>
  <c r="G166" i="20"/>
  <c r="B166" i="20"/>
  <c r="G165" i="20"/>
  <c r="B165" i="20"/>
  <c r="G164" i="20"/>
  <c r="B164" i="20"/>
  <c r="G163" i="20"/>
  <c r="B163" i="20"/>
  <c r="G162" i="20"/>
  <c r="B162" i="20"/>
  <c r="G161" i="20"/>
  <c r="B161" i="20"/>
  <c r="G160" i="20"/>
  <c r="B160" i="20"/>
  <c r="G159" i="20"/>
  <c r="B159" i="20"/>
  <c r="G158" i="20"/>
  <c r="B158" i="20"/>
  <c r="G157" i="20"/>
  <c r="B157" i="20"/>
  <c r="G156" i="20"/>
  <c r="B156" i="20"/>
  <c r="G155" i="20"/>
  <c r="B155" i="20"/>
  <c r="G154" i="20"/>
  <c r="B154" i="20"/>
  <c r="G153" i="20"/>
  <c r="B153" i="20"/>
  <c r="G152" i="20"/>
  <c r="B152" i="20"/>
  <c r="G151" i="20"/>
  <c r="B151" i="20"/>
  <c r="G150" i="20"/>
  <c r="B150" i="20"/>
  <c r="G149" i="20"/>
  <c r="B149" i="20"/>
  <c r="G148" i="20"/>
  <c r="B148" i="20"/>
  <c r="G147" i="20"/>
  <c r="B147" i="20"/>
  <c r="G146" i="20"/>
  <c r="B146" i="20"/>
  <c r="G145" i="20"/>
  <c r="B145" i="20"/>
  <c r="G144" i="20"/>
  <c r="B144" i="20"/>
  <c r="G143" i="20"/>
  <c r="B143" i="20"/>
  <c r="G142" i="20"/>
  <c r="B142" i="20"/>
  <c r="G141" i="20"/>
  <c r="B141" i="20"/>
  <c r="G140" i="20"/>
  <c r="B140" i="20"/>
  <c r="G139" i="20"/>
  <c r="B139" i="20"/>
  <c r="G138" i="20"/>
  <c r="B138" i="20"/>
  <c r="G137" i="20"/>
  <c r="B137" i="20"/>
  <c r="G136" i="20"/>
  <c r="B136" i="20"/>
  <c r="G135" i="20"/>
  <c r="B135" i="20"/>
  <c r="G134" i="20"/>
  <c r="B134" i="20"/>
  <c r="G133" i="20"/>
  <c r="B133" i="20"/>
  <c r="G132" i="20"/>
  <c r="B132" i="20"/>
  <c r="G131" i="20"/>
  <c r="B131" i="20"/>
  <c r="G130" i="20"/>
  <c r="B130" i="20"/>
  <c r="G129" i="20"/>
  <c r="B129" i="20"/>
  <c r="G128" i="20"/>
  <c r="B128" i="20"/>
  <c r="G127" i="20"/>
  <c r="B127" i="20"/>
  <c r="G126" i="20"/>
  <c r="B126" i="20"/>
  <c r="G125" i="20"/>
  <c r="B125" i="20"/>
  <c r="G124" i="20"/>
  <c r="B124" i="20"/>
  <c r="G123" i="20"/>
  <c r="B123" i="20"/>
  <c r="G122" i="20"/>
  <c r="B122" i="20"/>
  <c r="G121" i="20"/>
  <c r="B121" i="20"/>
  <c r="G120" i="20"/>
  <c r="B120" i="20"/>
  <c r="G119" i="20"/>
  <c r="B119" i="20"/>
  <c r="G118" i="20"/>
  <c r="B118" i="20"/>
  <c r="G117" i="20"/>
  <c r="B117" i="20"/>
  <c r="G116" i="20"/>
  <c r="B116" i="20"/>
  <c r="G115" i="20"/>
  <c r="B115" i="20"/>
  <c r="G114" i="20"/>
  <c r="B114" i="20"/>
  <c r="G113" i="20"/>
  <c r="B113" i="20"/>
  <c r="G112" i="20"/>
  <c r="B112" i="20"/>
  <c r="G111" i="20"/>
  <c r="B111" i="20"/>
  <c r="G110" i="20"/>
  <c r="B110" i="20"/>
  <c r="G109" i="20"/>
  <c r="B109" i="20"/>
  <c r="G108" i="20"/>
  <c r="B108" i="20"/>
  <c r="G107" i="20"/>
  <c r="B107" i="20"/>
  <c r="G106" i="20"/>
  <c r="B106" i="20"/>
  <c r="G105" i="20"/>
  <c r="B105" i="20"/>
  <c r="G104" i="20"/>
  <c r="B104" i="20"/>
  <c r="G103" i="20"/>
  <c r="B103" i="20"/>
  <c r="G102" i="20"/>
  <c r="B102" i="20"/>
  <c r="G101" i="20"/>
  <c r="B101" i="20"/>
  <c r="G100" i="20"/>
  <c r="B100" i="20"/>
  <c r="G99" i="20"/>
  <c r="B99" i="20"/>
  <c r="G98" i="20"/>
  <c r="B98" i="20"/>
  <c r="G97" i="20"/>
  <c r="B97" i="20"/>
  <c r="G96" i="20"/>
  <c r="B96" i="20"/>
  <c r="G95" i="20"/>
  <c r="B95" i="20"/>
  <c r="G94" i="20"/>
  <c r="B94" i="20"/>
  <c r="G93" i="20"/>
  <c r="B93" i="20"/>
  <c r="G92" i="20"/>
  <c r="B92" i="20"/>
  <c r="G91" i="20"/>
  <c r="B91" i="20"/>
  <c r="G90" i="20"/>
  <c r="B90" i="20"/>
  <c r="G89" i="20"/>
  <c r="B89" i="20"/>
  <c r="G88" i="20"/>
  <c r="B88" i="20"/>
  <c r="G87" i="20"/>
  <c r="B87" i="20"/>
  <c r="G86" i="20"/>
  <c r="B86" i="20"/>
  <c r="G85" i="20"/>
  <c r="B85" i="20"/>
  <c r="G84" i="20"/>
  <c r="B84" i="20"/>
  <c r="G83" i="20"/>
  <c r="B83" i="20"/>
  <c r="G82" i="20"/>
  <c r="B82" i="20"/>
  <c r="G81" i="20"/>
  <c r="B81" i="20"/>
  <c r="G80" i="20"/>
  <c r="B80" i="20"/>
  <c r="G79" i="20"/>
  <c r="B79" i="20"/>
  <c r="G78" i="20"/>
  <c r="B78" i="20"/>
  <c r="G77" i="20"/>
  <c r="B77" i="20"/>
  <c r="G76" i="20"/>
  <c r="B76" i="20"/>
  <c r="G75" i="20"/>
  <c r="B75" i="20"/>
  <c r="G74" i="20"/>
  <c r="B74" i="20"/>
  <c r="G73" i="20"/>
  <c r="B73" i="20"/>
  <c r="G72" i="20"/>
  <c r="B72" i="20"/>
  <c r="G71" i="20"/>
  <c r="B71" i="20"/>
  <c r="G70" i="20"/>
  <c r="B70" i="20"/>
  <c r="G69" i="20"/>
  <c r="B69" i="20"/>
  <c r="G68" i="20"/>
  <c r="B68" i="20"/>
  <c r="G67" i="20"/>
  <c r="B67" i="20"/>
  <c r="G66" i="20"/>
  <c r="B66" i="20"/>
  <c r="G65" i="20"/>
  <c r="B65" i="20"/>
  <c r="G64" i="20"/>
  <c r="B64" i="20"/>
  <c r="G63" i="20"/>
  <c r="B63" i="20"/>
  <c r="G62" i="20"/>
  <c r="B62" i="20"/>
  <c r="G61" i="20"/>
  <c r="B61" i="20"/>
  <c r="G60" i="20"/>
  <c r="B60" i="20"/>
  <c r="G59" i="20"/>
  <c r="B59" i="20"/>
  <c r="G58" i="20"/>
  <c r="B58" i="20"/>
  <c r="G57" i="20"/>
  <c r="B57" i="20"/>
  <c r="G56" i="20"/>
  <c r="B56" i="20"/>
  <c r="G55" i="20"/>
  <c r="B55" i="20"/>
  <c r="G54" i="20"/>
  <c r="B54" i="20"/>
  <c r="G53" i="20"/>
  <c r="B53" i="20"/>
  <c r="G52" i="20"/>
  <c r="B52" i="20"/>
  <c r="G51" i="20"/>
  <c r="B51" i="20"/>
  <c r="G50" i="20"/>
  <c r="B50" i="20"/>
  <c r="G49" i="20"/>
  <c r="B49" i="20"/>
  <c r="G48" i="20"/>
  <c r="B48" i="20"/>
  <c r="G47" i="20"/>
  <c r="B47" i="20"/>
  <c r="G46" i="20"/>
  <c r="B46" i="20"/>
  <c r="G45" i="20"/>
  <c r="B45" i="20"/>
  <c r="G44" i="20"/>
  <c r="B44" i="20"/>
  <c r="G43" i="20"/>
  <c r="B43" i="20"/>
  <c r="G42" i="20"/>
  <c r="B42" i="20"/>
  <c r="G41" i="20"/>
  <c r="B41" i="20"/>
  <c r="G40" i="20"/>
  <c r="B40" i="20"/>
  <c r="G39" i="20"/>
  <c r="B39" i="20"/>
  <c r="G38" i="20"/>
  <c r="B38" i="20"/>
  <c r="G37" i="20"/>
  <c r="B37" i="20"/>
  <c r="G36" i="20"/>
  <c r="B36" i="20"/>
  <c r="G35" i="20"/>
  <c r="B35" i="20"/>
  <c r="G34" i="20"/>
  <c r="B34" i="20"/>
  <c r="G33" i="20"/>
  <c r="B33" i="20"/>
  <c r="G32" i="20"/>
  <c r="B32" i="20"/>
  <c r="G31" i="20"/>
  <c r="B31" i="20"/>
  <c r="G30" i="20"/>
  <c r="B30" i="20"/>
  <c r="G29" i="20"/>
  <c r="B29" i="20"/>
  <c r="G28" i="20"/>
  <c r="B28" i="20"/>
  <c r="G27" i="20"/>
  <c r="B27" i="20"/>
  <c r="G26" i="20"/>
  <c r="B26" i="20"/>
  <c r="G25" i="20"/>
  <c r="B25" i="20"/>
  <c r="G24" i="20"/>
  <c r="B24" i="20"/>
  <c r="G23" i="20"/>
  <c r="B23" i="20"/>
  <c r="G22" i="20"/>
  <c r="B22" i="20"/>
  <c r="G21" i="20"/>
  <c r="B21" i="20"/>
  <c r="G20" i="20"/>
  <c r="B20" i="20"/>
  <c r="G19" i="20"/>
  <c r="B19" i="20"/>
  <c r="G18" i="20"/>
  <c r="B18" i="20"/>
  <c r="G17" i="20"/>
  <c r="B17" i="20"/>
  <c r="G16" i="20"/>
  <c r="B16" i="20"/>
  <c r="G15" i="20"/>
  <c r="B15" i="20"/>
  <c r="G14" i="20"/>
  <c r="B14" i="20"/>
  <c r="G13" i="20"/>
  <c r="B13" i="20"/>
  <c r="G12" i="20"/>
  <c r="B12" i="20"/>
  <c r="G11" i="20"/>
  <c r="G2" i="20" s="1"/>
  <c r="B11" i="20"/>
  <c r="J13" i="25" l="1"/>
  <c r="J16" i="25"/>
  <c r="P15" i="32" l="1"/>
  <c r="Q15" i="32" s="1"/>
  <c r="P16" i="32"/>
  <c r="Q16" i="32" s="1"/>
  <c r="T16" i="32" s="1"/>
  <c r="D35" i="32"/>
  <c r="D38" i="32"/>
  <c r="D69" i="32"/>
  <c r="D73" i="32"/>
  <c r="D75" i="32"/>
  <c r="D77" i="32"/>
  <c r="B27" i="26" l="1"/>
  <c r="B28" i="26" s="1"/>
  <c r="B29" i="26" s="1"/>
  <c r="B30" i="26" s="1"/>
  <c r="B31" i="26" s="1"/>
  <c r="B32" i="26" s="1"/>
  <c r="B33" i="26" s="1"/>
  <c r="B35" i="26"/>
  <c r="B36" i="26" s="1"/>
  <c r="B37" i="26" s="1"/>
  <c r="B38" i="26" s="1"/>
  <c r="B39" i="26" s="1"/>
  <c r="B40" i="26" s="1"/>
  <c r="B41" i="26" s="1"/>
  <c r="B43" i="26"/>
  <c r="B44" i="26" s="1"/>
  <c r="B45" i="26" s="1"/>
  <c r="B46" i="26" s="1"/>
  <c r="B47" i="26" s="1"/>
  <c r="B48" i="26" s="1"/>
  <c r="B49" i="26" s="1"/>
  <c r="B51" i="26"/>
  <c r="B52" i="26" s="1"/>
  <c r="B53" i="26" s="1"/>
  <c r="B54" i="26" s="1"/>
  <c r="B55" i="26" s="1"/>
  <c r="B56" i="26" s="1"/>
  <c r="B57" i="26" s="1"/>
  <c r="B59" i="26"/>
  <c r="B60" i="26" s="1"/>
  <c r="B61" i="26" s="1"/>
  <c r="B62" i="26" s="1"/>
  <c r="B63" i="26" s="1"/>
  <c r="B64" i="26" s="1"/>
  <c r="B65" i="26" s="1"/>
  <c r="B67" i="26"/>
  <c r="B68" i="26" s="1"/>
  <c r="B69" i="26" s="1"/>
  <c r="B70" i="26" s="1"/>
  <c r="B71" i="26" s="1"/>
  <c r="B72" i="26" s="1"/>
  <c r="B73" i="26" s="1"/>
  <c r="B75" i="26"/>
  <c r="B76" i="26" s="1"/>
  <c r="B77" i="26" s="1"/>
  <c r="B78" i="26" s="1"/>
  <c r="B79" i="26" s="1"/>
  <c r="B80" i="26" s="1"/>
  <c r="B81" i="26" s="1"/>
  <c r="E18" i="15" l="1"/>
  <c r="C18" i="15"/>
  <c r="B18" i="15"/>
  <c r="E17" i="15"/>
  <c r="C17" i="15"/>
  <c r="B17" i="15"/>
  <c r="E16" i="15"/>
  <c r="C16" i="15"/>
  <c r="B16" i="15"/>
  <c r="E15" i="15"/>
  <c r="C15" i="15"/>
  <c r="B15" i="15"/>
  <c r="E14" i="15"/>
  <c r="C14" i="15"/>
  <c r="B14" i="15"/>
  <c r="E13" i="15"/>
  <c r="C13" i="15"/>
  <c r="B13" i="15"/>
  <c r="E12" i="15"/>
  <c r="C12" i="15"/>
  <c r="B12" i="15"/>
  <c r="E11" i="15"/>
  <c r="C11" i="15"/>
  <c r="B11" i="15"/>
  <c r="E10" i="15"/>
  <c r="C10" i="15"/>
  <c r="B10" i="15"/>
  <c r="E9" i="15"/>
  <c r="C9" i="15"/>
  <c r="B9" i="15"/>
  <c r="E8" i="15"/>
  <c r="C8" i="15"/>
  <c r="B8" i="15"/>
  <c r="A16" i="30" l="1"/>
  <c r="A17" i="30"/>
  <c r="A18" i="30"/>
  <c r="A19" i="30"/>
  <c r="F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D7" i="28"/>
  <c r="C7" i="28"/>
  <c r="P7" i="28"/>
  <c r="Q7" i="28"/>
  <c r="C8" i="28"/>
  <c r="P8" i="28"/>
  <c r="Q8" i="28"/>
  <c r="C9" i="28"/>
  <c r="P9" i="28"/>
  <c r="Q9" i="28"/>
  <c r="C10" i="28"/>
  <c r="P10" i="28"/>
  <c r="Q10" i="28"/>
  <c r="C11" i="28"/>
  <c r="P11" i="28"/>
  <c r="Q11" i="28"/>
  <c r="C12" i="28"/>
  <c r="P12" i="28"/>
  <c r="Q12" i="28"/>
  <c r="C13" i="28"/>
  <c r="P13" i="28"/>
  <c r="Q13" i="28"/>
  <c r="C14" i="28"/>
  <c r="P14" i="28"/>
  <c r="Q14" i="28"/>
  <c r="C15" i="28"/>
  <c r="P15" i="28"/>
  <c r="Q15" i="28"/>
  <c r="C16" i="28"/>
  <c r="P16" i="28"/>
  <c r="Q16" i="28"/>
  <c r="C17" i="28"/>
  <c r="P17" i="28"/>
  <c r="Q17" i="28"/>
  <c r="C18" i="28"/>
  <c r="P18" i="28"/>
  <c r="Q18" i="28"/>
  <c r="C19" i="28"/>
  <c r="P19" i="28"/>
  <c r="Q19" i="28"/>
  <c r="C20" i="28"/>
  <c r="P20" i="28"/>
  <c r="Q20" i="28"/>
  <c r="C21" i="28"/>
  <c r="P21" i="28"/>
  <c r="Q21" i="28"/>
  <c r="C22" i="28"/>
  <c r="P22" i="28"/>
  <c r="Q22" i="28"/>
  <c r="C23" i="28"/>
  <c r="P23" i="28"/>
  <c r="Q23" i="28"/>
  <c r="C24" i="28"/>
  <c r="P24" i="28"/>
  <c r="Q24" i="28"/>
  <c r="C25" i="28"/>
  <c r="P25" i="28"/>
  <c r="Q25" i="28"/>
  <c r="C26" i="28"/>
  <c r="P26" i="28"/>
  <c r="Q26" i="28"/>
  <c r="C27" i="28"/>
  <c r="P27" i="28"/>
  <c r="Q27" i="28"/>
  <c r="D27" i="28" l="1"/>
  <c r="D26" i="28"/>
  <c r="D25" i="28"/>
  <c r="D24" i="28"/>
  <c r="D23" i="28"/>
  <c r="D22" i="28"/>
  <c r="D21" i="28"/>
  <c r="D20" i="28"/>
  <c r="D19" i="28"/>
  <c r="D18" i="28"/>
  <c r="D17" i="28"/>
  <c r="D16" i="28"/>
  <c r="D15" i="28"/>
  <c r="D14" i="28"/>
  <c r="D13" i="28"/>
  <c r="D12" i="28"/>
  <c r="D11" i="28"/>
  <c r="D10" i="28"/>
  <c r="D9" i="28"/>
  <c r="D8" i="28"/>
  <c r="S7" i="27"/>
  <c r="R26" i="27"/>
  <c r="F7" i="27"/>
  <c r="R7" i="27"/>
  <c r="F8" i="27"/>
  <c r="R8" i="27"/>
  <c r="F9" i="27"/>
  <c r="R9" i="27"/>
  <c r="F10" i="27"/>
  <c r="R10" i="27"/>
  <c r="F11" i="27"/>
  <c r="R11" i="27"/>
  <c r="F12" i="27"/>
  <c r="R12" i="27"/>
  <c r="S12" i="27"/>
  <c r="F13" i="27"/>
  <c r="R13" i="27"/>
  <c r="S13" i="27"/>
  <c r="F14" i="27"/>
  <c r="R14" i="27"/>
  <c r="S14" i="27"/>
  <c r="F15" i="27"/>
  <c r="R15" i="27"/>
  <c r="S15" i="27"/>
  <c r="F16" i="27"/>
  <c r="R16" i="27"/>
  <c r="S16" i="27"/>
  <c r="F17" i="27"/>
  <c r="R17" i="27"/>
  <c r="S17" i="27"/>
  <c r="F18" i="27"/>
  <c r="R18" i="27"/>
  <c r="S18" i="27"/>
  <c r="F19" i="27"/>
  <c r="R19" i="27"/>
  <c r="S19" i="27"/>
  <c r="F20" i="27"/>
  <c r="R20" i="27"/>
  <c r="S20" i="27"/>
  <c r="B27" i="27"/>
  <c r="B28" i="27" s="1"/>
  <c r="B29" i="27" s="1"/>
  <c r="B30" i="27" s="1"/>
  <c r="B31" i="27" s="1"/>
  <c r="B32" i="27" s="1"/>
  <c r="B33" i="27" s="1"/>
  <c r="R27" i="27"/>
  <c r="F36" i="27" s="1"/>
  <c r="R28" i="27"/>
  <c r="F42" i="27" s="1"/>
  <c r="R29" i="27"/>
  <c r="F52" i="27" s="1"/>
  <c r="R30" i="27"/>
  <c r="F60" i="27" s="1"/>
  <c r="R31" i="27"/>
  <c r="F67" i="27" s="1"/>
  <c r="R32" i="27"/>
  <c r="F74" i="27" s="1"/>
  <c r="B35" i="27"/>
  <c r="B36" i="27" s="1"/>
  <c r="B37" i="27" s="1"/>
  <c r="B38" i="27" s="1"/>
  <c r="B39" i="27" s="1"/>
  <c r="B40" i="27" s="1"/>
  <c r="B41" i="27" s="1"/>
  <c r="B43" i="27"/>
  <c r="B44" i="27" s="1"/>
  <c r="B45" i="27" s="1"/>
  <c r="B46" i="27" s="1"/>
  <c r="B47" i="27" s="1"/>
  <c r="B48" i="27" s="1"/>
  <c r="B49" i="27" s="1"/>
  <c r="F43" i="27"/>
  <c r="B51" i="27"/>
  <c r="B52" i="27"/>
  <c r="B53" i="27" s="1"/>
  <c r="B54" i="27" s="1"/>
  <c r="B55" i="27" s="1"/>
  <c r="B56" i="27" s="1"/>
  <c r="B57" i="27" s="1"/>
  <c r="B59" i="27"/>
  <c r="B60" i="27" s="1"/>
  <c r="B61" i="27" s="1"/>
  <c r="B62" i="27" s="1"/>
  <c r="B63" i="27" s="1"/>
  <c r="B64" i="27" s="1"/>
  <c r="B65" i="27" s="1"/>
  <c r="B67" i="27"/>
  <c r="B68" i="27" s="1"/>
  <c r="B69" i="27" s="1"/>
  <c r="B70" i="27" s="1"/>
  <c r="B71" i="27" s="1"/>
  <c r="B72" i="27" s="1"/>
  <c r="B73" i="27" s="1"/>
  <c r="B75" i="27"/>
  <c r="B76" i="27" s="1"/>
  <c r="B77" i="27" s="1"/>
  <c r="B78" i="27" s="1"/>
  <c r="B79" i="27" s="1"/>
  <c r="B80" i="27" s="1"/>
  <c r="B81" i="27" s="1"/>
  <c r="F75" i="27"/>
  <c r="F76" i="27"/>
  <c r="F79" i="27"/>
  <c r="F80" i="27"/>
  <c r="E7" i="26"/>
  <c r="R26" i="26"/>
  <c r="F7" i="26"/>
  <c r="R7" i="26"/>
  <c r="S7" i="26"/>
  <c r="F8" i="26"/>
  <c r="R8" i="26"/>
  <c r="S8" i="26"/>
  <c r="F9" i="26"/>
  <c r="R9" i="26"/>
  <c r="S9" i="26"/>
  <c r="F10" i="26"/>
  <c r="R10" i="26"/>
  <c r="S10" i="26"/>
  <c r="F11" i="26"/>
  <c r="R11" i="26"/>
  <c r="S11" i="26"/>
  <c r="F12" i="26"/>
  <c r="R12" i="26"/>
  <c r="S12" i="26"/>
  <c r="F13" i="26"/>
  <c r="R13" i="26"/>
  <c r="S13" i="26"/>
  <c r="F14" i="26"/>
  <c r="R14" i="26"/>
  <c r="S14" i="26"/>
  <c r="F15" i="26"/>
  <c r="R15" i="26"/>
  <c r="S15" i="26"/>
  <c r="F16" i="26"/>
  <c r="R16" i="26"/>
  <c r="S16" i="26"/>
  <c r="F17" i="26"/>
  <c r="R17" i="26"/>
  <c r="S17" i="26"/>
  <c r="F18" i="26"/>
  <c r="R18" i="26"/>
  <c r="S18" i="26"/>
  <c r="F19" i="26"/>
  <c r="R19" i="26"/>
  <c r="S19" i="26"/>
  <c r="F20" i="26"/>
  <c r="R20" i="26"/>
  <c r="S20" i="26"/>
  <c r="R27" i="26"/>
  <c r="F36" i="26" s="1"/>
  <c r="R28" i="26"/>
  <c r="F42" i="26" s="1"/>
  <c r="R29" i="26"/>
  <c r="F52" i="26" s="1"/>
  <c r="R30" i="26"/>
  <c r="F59" i="26" s="1"/>
  <c r="R31" i="26"/>
  <c r="F67" i="26" s="1"/>
  <c r="R32" i="26"/>
  <c r="F74" i="26" s="1"/>
  <c r="F57" i="26"/>
  <c r="F54" i="27" l="1"/>
  <c r="F72" i="27"/>
  <c r="F62" i="27"/>
  <c r="F73" i="26"/>
  <c r="F62" i="26"/>
  <c r="F69" i="26"/>
  <c r="F51" i="26"/>
  <c r="F50" i="26"/>
  <c r="F54" i="26"/>
  <c r="F44" i="26"/>
  <c r="F48" i="26"/>
  <c r="F37" i="26"/>
  <c r="F72" i="26"/>
  <c r="F68" i="26"/>
  <c r="F55" i="26"/>
  <c r="F41" i="26"/>
  <c r="F69" i="27"/>
  <c r="F55" i="27"/>
  <c r="F51" i="27"/>
  <c r="F47" i="27"/>
  <c r="F53" i="27"/>
  <c r="F76" i="26"/>
  <c r="F47" i="26"/>
  <c r="F61" i="27"/>
  <c r="F58" i="27"/>
  <c r="F80" i="26"/>
  <c r="F43" i="26"/>
  <c r="F65" i="27"/>
  <c r="F41" i="27"/>
  <c r="F64" i="27"/>
  <c r="F79" i="26"/>
  <c r="F75" i="26"/>
  <c r="F63" i="27"/>
  <c r="F59" i="27"/>
  <c r="F37" i="27"/>
  <c r="F68" i="27"/>
  <c r="F50" i="27"/>
  <c r="F57" i="27"/>
  <c r="F73" i="27"/>
  <c r="F48" i="27"/>
  <c r="F44" i="27"/>
  <c r="F61" i="26"/>
  <c r="F58" i="26"/>
  <c r="F65" i="26"/>
  <c r="F64" i="26"/>
  <c r="F53" i="26"/>
  <c r="F60" i="26"/>
  <c r="F63" i="26"/>
  <c r="F26" i="27"/>
  <c r="F30" i="27"/>
  <c r="F27" i="27"/>
  <c r="F31" i="27"/>
  <c r="F33" i="27"/>
  <c r="F28" i="27"/>
  <c r="F32" i="27"/>
  <c r="F29" i="27"/>
  <c r="F81" i="27"/>
  <c r="F77" i="27"/>
  <c r="F70" i="27"/>
  <c r="F66" i="27"/>
  <c r="F56" i="27"/>
  <c r="F49" i="27"/>
  <c r="F45" i="27"/>
  <c r="F38" i="27"/>
  <c r="F34" i="27"/>
  <c r="N25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F78" i="27"/>
  <c r="F71" i="27"/>
  <c r="F46" i="27"/>
  <c r="F39" i="27"/>
  <c r="F35" i="27"/>
  <c r="S11" i="27"/>
  <c r="S10" i="27"/>
  <c r="S9" i="27"/>
  <c r="S8" i="27"/>
  <c r="F40" i="27"/>
  <c r="F26" i="26"/>
  <c r="F30" i="26"/>
  <c r="F27" i="26"/>
  <c r="F31" i="26"/>
  <c r="F33" i="26"/>
  <c r="F28" i="26"/>
  <c r="F32" i="26"/>
  <c r="F29" i="26"/>
  <c r="F81" i="26"/>
  <c r="F77" i="26"/>
  <c r="F70" i="26"/>
  <c r="F66" i="26"/>
  <c r="F56" i="26"/>
  <c r="F49" i="26"/>
  <c r="F45" i="26"/>
  <c r="F38" i="26"/>
  <c r="F34" i="26"/>
  <c r="N25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F78" i="26"/>
  <c r="F71" i="26"/>
  <c r="F46" i="26"/>
  <c r="F39" i="26"/>
  <c r="F35" i="26"/>
  <c r="F40" i="26"/>
  <c r="E27" i="27" l="1"/>
  <c r="E31" i="27"/>
  <c r="E35" i="27"/>
  <c r="E39" i="27"/>
  <c r="E42" i="27"/>
  <c r="E46" i="27"/>
  <c r="E53" i="27"/>
  <c r="E57" i="27"/>
  <c r="E60" i="27"/>
  <c r="E64" i="27"/>
  <c r="E67" i="27"/>
  <c r="E71" i="27"/>
  <c r="E74" i="27"/>
  <c r="E78" i="27"/>
  <c r="E28" i="27"/>
  <c r="E32" i="27"/>
  <c r="E34" i="27"/>
  <c r="E38" i="27"/>
  <c r="E45" i="27"/>
  <c r="E49" i="27"/>
  <c r="E52" i="27"/>
  <c r="E56" i="27"/>
  <c r="E59" i="27"/>
  <c r="E63" i="27"/>
  <c r="E66" i="27"/>
  <c r="E70" i="27"/>
  <c r="E77" i="27"/>
  <c r="E81" i="27"/>
  <c r="E26" i="27"/>
  <c r="E43" i="27"/>
  <c r="E50" i="27"/>
  <c r="E54" i="27"/>
  <c r="E61" i="27"/>
  <c r="E68" i="27"/>
  <c r="E72" i="27"/>
  <c r="E79" i="27"/>
  <c r="E29" i="27"/>
  <c r="E33" i="27"/>
  <c r="E37" i="27"/>
  <c r="E41" i="27"/>
  <c r="E44" i="27"/>
  <c r="E48" i="27"/>
  <c r="E51" i="27"/>
  <c r="E55" i="27"/>
  <c r="E58" i="27"/>
  <c r="E62" i="27"/>
  <c r="E69" i="27"/>
  <c r="E73" i="27"/>
  <c r="E76" i="27"/>
  <c r="E80" i="27"/>
  <c r="E30" i="27"/>
  <c r="E36" i="27"/>
  <c r="E40" i="27"/>
  <c r="E47" i="27"/>
  <c r="E65" i="27"/>
  <c r="E75" i="27"/>
  <c r="E27" i="26"/>
  <c r="E31" i="26"/>
  <c r="E35" i="26"/>
  <c r="E39" i="26"/>
  <c r="E42" i="26"/>
  <c r="E46" i="26"/>
  <c r="E53" i="26"/>
  <c r="E57" i="26"/>
  <c r="E60" i="26"/>
  <c r="E64" i="26"/>
  <c r="E67" i="26"/>
  <c r="E71" i="26"/>
  <c r="E74" i="26"/>
  <c r="E28" i="26"/>
  <c r="E32" i="26"/>
  <c r="E34" i="26"/>
  <c r="E38" i="26"/>
  <c r="E45" i="26"/>
  <c r="E49" i="26"/>
  <c r="E52" i="26"/>
  <c r="E56" i="26"/>
  <c r="E59" i="26"/>
  <c r="E63" i="26"/>
  <c r="E66" i="26"/>
  <c r="E70" i="26"/>
  <c r="E77" i="26"/>
  <c r="E81" i="26"/>
  <c r="E40" i="26"/>
  <c r="E47" i="26"/>
  <c r="E54" i="26"/>
  <c r="E65" i="26"/>
  <c r="E72" i="26"/>
  <c r="E79" i="26"/>
  <c r="E78" i="26"/>
  <c r="E29" i="26"/>
  <c r="E33" i="26"/>
  <c r="E37" i="26"/>
  <c r="E41" i="26"/>
  <c r="E44" i="26"/>
  <c r="E48" i="26"/>
  <c r="E51" i="26"/>
  <c r="E55" i="26"/>
  <c r="E58" i="26"/>
  <c r="E62" i="26"/>
  <c r="E69" i="26"/>
  <c r="E73" i="26"/>
  <c r="E76" i="26"/>
  <c r="E80" i="26"/>
  <c r="E26" i="26"/>
  <c r="E30" i="26"/>
  <c r="E36" i="26"/>
  <c r="E43" i="26"/>
  <c r="E50" i="26"/>
  <c r="E61" i="26"/>
  <c r="E68" i="26"/>
  <c r="E75" i="26"/>
  <c r="S7" i="25" l="1"/>
  <c r="R26" i="25"/>
  <c r="F8" i="25"/>
  <c r="R8" i="25"/>
  <c r="F9" i="25"/>
  <c r="R9" i="25"/>
  <c r="F10" i="25"/>
  <c r="R10" i="25"/>
  <c r="F11" i="25"/>
  <c r="R11" i="25"/>
  <c r="F12" i="25"/>
  <c r="R12" i="25"/>
  <c r="F13" i="25"/>
  <c r="R13" i="25"/>
  <c r="F14" i="25"/>
  <c r="R14" i="25"/>
  <c r="F15" i="25"/>
  <c r="R15" i="25"/>
  <c r="F16" i="25"/>
  <c r="R16" i="25"/>
  <c r="F17" i="25"/>
  <c r="R17" i="25"/>
  <c r="F18" i="25"/>
  <c r="R18" i="25"/>
  <c r="S18" i="25"/>
  <c r="F19" i="25"/>
  <c r="R19" i="25"/>
  <c r="S19" i="25"/>
  <c r="F20" i="25"/>
  <c r="R20" i="25"/>
  <c r="S20" i="25"/>
  <c r="B27" i="25"/>
  <c r="B28" i="25" s="1"/>
  <c r="B29" i="25" s="1"/>
  <c r="B30" i="25" s="1"/>
  <c r="B31" i="25" s="1"/>
  <c r="B32" i="25" s="1"/>
  <c r="B33" i="25" s="1"/>
  <c r="R27" i="25"/>
  <c r="F37" i="25" s="1"/>
  <c r="R28" i="25"/>
  <c r="F42" i="25" s="1"/>
  <c r="R29" i="25"/>
  <c r="F50" i="25" s="1"/>
  <c r="R30" i="25"/>
  <c r="F62" i="25" s="1"/>
  <c r="R31" i="25"/>
  <c r="F67" i="25" s="1"/>
  <c r="R32" i="25"/>
  <c r="F74" i="25" s="1"/>
  <c r="B35" i="25"/>
  <c r="B36" i="25" s="1"/>
  <c r="B37" i="25" s="1"/>
  <c r="B38" i="25" s="1"/>
  <c r="B39" i="25" s="1"/>
  <c r="B40" i="25" s="1"/>
  <c r="B41" i="25" s="1"/>
  <c r="B43" i="25"/>
  <c r="B44" i="25" s="1"/>
  <c r="B45" i="25" s="1"/>
  <c r="B46" i="25" s="1"/>
  <c r="B47" i="25" s="1"/>
  <c r="B48" i="25" s="1"/>
  <c r="B49" i="25" s="1"/>
  <c r="B51" i="25"/>
  <c r="B52" i="25" s="1"/>
  <c r="B53" i="25" s="1"/>
  <c r="B54" i="25" s="1"/>
  <c r="B55" i="25" s="1"/>
  <c r="B56" i="25" s="1"/>
  <c r="B57" i="25" s="1"/>
  <c r="B59" i="25"/>
  <c r="B60" i="25" s="1"/>
  <c r="B61" i="25" s="1"/>
  <c r="B62" i="25" s="1"/>
  <c r="B63" i="25" s="1"/>
  <c r="B64" i="25" s="1"/>
  <c r="B65" i="25" s="1"/>
  <c r="F61" i="25"/>
  <c r="B67" i="25"/>
  <c r="B68" i="25" s="1"/>
  <c r="B69" i="25" s="1"/>
  <c r="B70" i="25" s="1"/>
  <c r="B71" i="25" s="1"/>
  <c r="B72" i="25" s="1"/>
  <c r="B73" i="25" s="1"/>
  <c r="B75" i="25"/>
  <c r="B76" i="25" s="1"/>
  <c r="B77" i="25" s="1"/>
  <c r="B78" i="25" s="1"/>
  <c r="B79" i="25" s="1"/>
  <c r="B80" i="25" s="1"/>
  <c r="B81" i="25" s="1"/>
  <c r="F80" i="25" l="1"/>
  <c r="F76" i="25"/>
  <c r="F72" i="25"/>
  <c r="F47" i="25"/>
  <c r="F43" i="25"/>
  <c r="F54" i="25"/>
  <c r="F41" i="25"/>
  <c r="F79" i="25"/>
  <c r="F75" i="25"/>
  <c r="F65" i="25"/>
  <c r="F59" i="25"/>
  <c r="F58" i="25"/>
  <c r="F48" i="25"/>
  <c r="F44" i="25"/>
  <c r="F69" i="25"/>
  <c r="F55" i="25"/>
  <c r="F51" i="25"/>
  <c r="F73" i="25"/>
  <c r="F63" i="25"/>
  <c r="F7" i="25"/>
  <c r="F64" i="25"/>
  <c r="F60" i="25"/>
  <c r="F36" i="25"/>
  <c r="F68" i="25"/>
  <c r="F57" i="25"/>
  <c r="F53" i="25"/>
  <c r="R7" i="25"/>
  <c r="F26" i="25"/>
  <c r="F30" i="25"/>
  <c r="F27" i="25"/>
  <c r="F31" i="25"/>
  <c r="F33" i="25"/>
  <c r="F28" i="25"/>
  <c r="F32" i="25"/>
  <c r="F29" i="25"/>
  <c r="F81" i="25"/>
  <c r="F77" i="25"/>
  <c r="F70" i="25"/>
  <c r="F66" i="25"/>
  <c r="F56" i="25"/>
  <c r="F52" i="25"/>
  <c r="F49" i="25"/>
  <c r="F45" i="25"/>
  <c r="F38" i="25"/>
  <c r="F34" i="25"/>
  <c r="N25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F78" i="25"/>
  <c r="F71" i="25"/>
  <c r="F46" i="25"/>
  <c r="F39" i="25"/>
  <c r="F35" i="25"/>
  <c r="S17" i="25"/>
  <c r="S16" i="25"/>
  <c r="S15" i="25"/>
  <c r="S14" i="25"/>
  <c r="S13" i="25"/>
  <c r="S12" i="25"/>
  <c r="S11" i="25"/>
  <c r="S10" i="25"/>
  <c r="S9" i="25"/>
  <c r="S8" i="25"/>
  <c r="F40" i="25"/>
  <c r="E27" i="25" l="1"/>
  <c r="E31" i="25"/>
  <c r="E35" i="25"/>
  <c r="E39" i="25"/>
  <c r="E42" i="25"/>
  <c r="E46" i="25"/>
  <c r="E53" i="25"/>
  <c r="E57" i="25"/>
  <c r="E60" i="25"/>
  <c r="E64" i="25"/>
  <c r="E67" i="25"/>
  <c r="E71" i="25"/>
  <c r="E74" i="25"/>
  <c r="E78" i="25"/>
  <c r="E28" i="25"/>
  <c r="E32" i="25"/>
  <c r="E34" i="25"/>
  <c r="E38" i="25"/>
  <c r="E45" i="25"/>
  <c r="E49" i="25"/>
  <c r="E52" i="25"/>
  <c r="E56" i="25"/>
  <c r="E59" i="25"/>
  <c r="E63" i="25"/>
  <c r="E66" i="25"/>
  <c r="E70" i="25"/>
  <c r="E77" i="25"/>
  <c r="E81" i="25"/>
  <c r="E40" i="25"/>
  <c r="E54" i="25"/>
  <c r="E65" i="25"/>
  <c r="E29" i="25"/>
  <c r="E33" i="25"/>
  <c r="E37" i="25"/>
  <c r="E41" i="25"/>
  <c r="E44" i="25"/>
  <c r="E48" i="25"/>
  <c r="E51" i="25"/>
  <c r="E55" i="25"/>
  <c r="E58" i="25"/>
  <c r="E62" i="25"/>
  <c r="E69" i="25"/>
  <c r="E73" i="25"/>
  <c r="E76" i="25"/>
  <c r="E80" i="25"/>
  <c r="E26" i="25"/>
  <c r="E30" i="25"/>
  <c r="E36" i="25"/>
  <c r="E43" i="25"/>
  <c r="E47" i="25"/>
  <c r="E50" i="25"/>
  <c r="E61" i="25"/>
  <c r="E68" i="25"/>
  <c r="E72" i="25"/>
  <c r="E75" i="25"/>
  <c r="E79" i="25"/>
  <c r="D37" i="24" l="1"/>
  <c r="D39" i="24"/>
  <c r="D18" i="22" l="1"/>
  <c r="C18" i="22"/>
  <c r="D17" i="22"/>
  <c r="C17" i="22"/>
  <c r="D16" i="22" l="1"/>
  <c r="D15" i="22" l="1"/>
  <c r="D14" i="22"/>
  <c r="D13" i="22"/>
  <c r="D12" i="22"/>
  <c r="D11" i="22"/>
  <c r="D10" i="22"/>
  <c r="D9" i="22"/>
  <c r="D8" i="22"/>
  <c r="C16" i="22"/>
  <c r="C15" i="22"/>
  <c r="C14" i="22"/>
  <c r="C13" i="22"/>
  <c r="C12" i="22"/>
  <c r="C11" i="22"/>
  <c r="C10" i="22"/>
  <c r="C9" i="22"/>
  <c r="C8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G6" authorId="0" shapeId="0" xr:uid="{00000000-0006-0000-0600-000001000000}">
      <text>
        <r>
          <rPr>
            <sz val="8"/>
            <color indexed="81"/>
            <rFont val="Tahoma"/>
            <family val="2"/>
          </rPr>
          <t xml:space="preserve">Possible definitions
</t>
        </r>
        <r>
          <rPr>
            <b/>
            <sz val="8"/>
            <color indexed="81"/>
            <rFont val="Tahoma"/>
            <family val="2"/>
          </rPr>
          <t xml:space="preserve">Y </t>
        </r>
        <r>
          <rPr>
            <sz val="8"/>
            <color indexed="81"/>
            <rFont val="Tahoma"/>
            <family val="2"/>
          </rPr>
          <t xml:space="preserve">or a </t>
        </r>
        <r>
          <rPr>
            <b/>
            <sz val="8"/>
            <color indexed="81"/>
            <rFont val="Tahoma"/>
            <family val="2"/>
          </rPr>
          <t>positive number</t>
        </r>
        <r>
          <rPr>
            <sz val="8"/>
            <color indexed="81"/>
            <rFont val="Tahoma"/>
            <family val="2"/>
          </rPr>
          <t xml:space="preserve"> (mean apply this User CG in that region)
Empty mean this User CG is not applied in that region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</authors>
  <commentList>
    <comment ref="B7" authorId="0" shapeId="0" xr:uid="{00000000-0006-0000-0700-000001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NRG (Energy)
ENV (Emission)
DEM (Demand)
MAT (Material)
</t>
        </r>
      </text>
    </comment>
    <comment ref="G7" authorId="1" shapeId="0" xr:uid="{00000000-0006-0000-0700-000002000000}">
      <text>
        <r>
          <rPr>
            <sz val="8"/>
            <color indexed="81"/>
            <rFont val="Tahoma"/>
            <family val="2"/>
          </rPr>
          <t xml:space="preserve">Allowed Lim Type
UP (upper for &gt;=)
LO (Lower for &lt;=)
FX (Fix for =)
</t>
        </r>
      </text>
    </comment>
    <comment ref="H7" authorId="1" shapeId="0" xr:uid="{00000000-0006-0000-0700-000003000000}">
      <text>
        <r>
          <rPr>
            <sz val="8"/>
            <color indexed="81"/>
            <rFont val="Tahoma"/>
            <family val="2"/>
          </rPr>
          <t xml:space="preserve">Allowed PeakTS
ANNUAL (to generate Peak Equation for all the TimeSlices)
User TS (to generate Peak Equation for a single TS)
</t>
        </r>
      </text>
    </comment>
    <comment ref="I7" authorId="0" shapeId="0" xr:uid="{00000000-0006-0000-0700-000004000000}">
      <text>
        <r>
          <rPr>
            <sz val="8"/>
            <color indexed="81"/>
            <rFont val="Tahoma"/>
            <family val="2"/>
          </rPr>
          <t>Allowed Ctype
ELC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</authors>
  <commentList>
    <comment ref="B6" authorId="0" shapeId="0" xr:uid="{00000000-0006-0000-0900-000001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NRG (Energy)
ENV (Emission)
DEM (Demand)
MAT (Material)
</t>
        </r>
      </text>
    </comment>
    <comment ref="G6" authorId="1" shapeId="0" xr:uid="{00000000-0006-0000-0900-000002000000}">
      <text>
        <r>
          <rPr>
            <sz val="8"/>
            <color indexed="81"/>
            <rFont val="Tahoma"/>
            <family val="2"/>
          </rPr>
          <t xml:space="preserve">Allowed Lim Type
UP (upper for &gt;=)
LO (Lower for &lt;=)
FX (Fix for =)
</t>
        </r>
      </text>
    </comment>
    <comment ref="H6" authorId="1" shapeId="0" xr:uid="{00000000-0006-0000-0900-000003000000}">
      <text>
        <r>
          <rPr>
            <sz val="8"/>
            <color indexed="81"/>
            <rFont val="Tahoma"/>
            <family val="2"/>
          </rPr>
          <t xml:space="preserve">Allowed PeakTS
ANNUAL (to generate Peak Equation for all the TimeSlices)
User TS (to generate Peak Equation for a single TS)
</t>
        </r>
      </text>
    </comment>
    <comment ref="I6" authorId="0" shapeId="0" xr:uid="{00000000-0006-0000-0900-000004000000}">
      <text>
        <r>
          <rPr>
            <sz val="8"/>
            <color indexed="81"/>
            <rFont val="Tahoma"/>
            <family val="2"/>
          </rPr>
          <t>Allowed Ctype
ELC (Electricity)</t>
        </r>
      </text>
    </comment>
    <comment ref="B66" authorId="0" shapeId="0" xr:uid="{00000000-0006-0000-0900-000005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NRG (Energy)
ENV (Emission)
DEM (Demand)
MAT (Material)
</t>
        </r>
      </text>
    </comment>
    <comment ref="G66" authorId="1" shapeId="0" xr:uid="{00000000-0006-0000-0900-000006000000}">
      <text>
        <r>
          <rPr>
            <sz val="8"/>
            <color indexed="81"/>
            <rFont val="Tahoma"/>
            <family val="2"/>
          </rPr>
          <t xml:space="preserve">Allowed Lim Type
UP (upper for &gt;=)
LO (Lower for &lt;=)
FX (Fix for =)
</t>
        </r>
      </text>
    </comment>
    <comment ref="H66" authorId="1" shapeId="0" xr:uid="{00000000-0006-0000-0900-000007000000}">
      <text>
        <r>
          <rPr>
            <sz val="8"/>
            <color indexed="81"/>
            <rFont val="Tahoma"/>
            <family val="2"/>
          </rPr>
          <t xml:space="preserve">Allowed PeakTS
ANNUAL (to generate Peak Equation for all the TimeSlices)
User TS (to generate Peak Equation for a single TS)
</t>
        </r>
      </text>
    </comment>
    <comment ref="I66" authorId="0" shapeId="0" xr:uid="{00000000-0006-0000-0900-000008000000}">
      <text>
        <r>
          <rPr>
            <sz val="8"/>
            <color indexed="81"/>
            <rFont val="Tahoma"/>
            <family val="2"/>
          </rPr>
          <t>Allowed Ctype
ELC (Electricity)</t>
        </r>
      </text>
    </comment>
  </commentList>
</comments>
</file>

<file path=xl/sharedStrings.xml><?xml version="1.0" encoding="utf-8"?>
<sst xmlns="http://schemas.openxmlformats.org/spreadsheetml/2006/main" count="9501" uniqueCount="1236">
  <si>
    <t>~TFM_UPD</t>
  </si>
  <si>
    <t>IMP*Z</t>
  </si>
  <si>
    <t>AllRegions</t>
  </si>
  <si>
    <t>ACTCOST</t>
  </si>
  <si>
    <t>IMPDEMZ</t>
  </si>
  <si>
    <t>User-Defined CG</t>
  </si>
  <si>
    <t>~TFM_COMGRP</t>
  </si>
  <si>
    <t>Name</t>
  </si>
  <si>
    <t>Description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</si>
  <si>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</si>
  <si>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</si>
  <si>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</si>
  <si>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</si>
  <si>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</si>
  <si>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</si>
  <si>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</si>
  <si>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</si>
  <si>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</si>
  <si>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</si>
  <si>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</si>
  <si>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</si>
  <si>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</si>
  <si>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</si>
  <si>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</si>
  <si>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</si>
  <si>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Cset_Set</t>
  </si>
  <si>
    <t>Cset_CN</t>
  </si>
  <si>
    <t>Cset_CD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</si>
  <si>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</si>
  <si>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</si>
  <si>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</si>
  <si>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</si>
  <si>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</si>
  <si>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</si>
  <si>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</si>
  <si>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</si>
  <si>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</si>
  <si>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Pdef-1</t>
  </si>
  <si>
    <t>* Define the explicit commodity groups needed</t>
  </si>
  <si>
    <t>\I:Commodity Group Name</t>
  </si>
  <si>
    <t>Commodity Group Description</t>
  </si>
  <si>
    <t>* Define constants for the model</t>
  </si>
  <si>
    <t>~Currencies</t>
  </si>
  <si>
    <t>Currency</t>
  </si>
  <si>
    <t>~DefUnits</t>
  </si>
  <si>
    <t>Process_ActUnit</t>
  </si>
  <si>
    <t>Process_CapUnit</t>
  </si>
  <si>
    <t>Commodity_Unit</t>
  </si>
  <si>
    <t>YRFR</t>
  </si>
  <si>
    <t>COM_IE</t>
  </si>
  <si>
    <t>ELC</t>
  </si>
  <si>
    <t>W</t>
  </si>
  <si>
    <t>Pdef-5</t>
  </si>
  <si>
    <t>DumVarforUC</t>
  </si>
  <si>
    <t>UP</t>
  </si>
  <si>
    <t>ACT_BND</t>
  </si>
  <si>
    <t>Share-O</t>
  </si>
  <si>
    <t>Share-I</t>
  </si>
  <si>
    <t>IND</t>
  </si>
  <si>
    <t>TRA</t>
  </si>
  <si>
    <t>CITY</t>
  </si>
  <si>
    <t>Z01</t>
  </si>
  <si>
    <t>Z02</t>
  </si>
  <si>
    <t>Z03</t>
  </si>
  <si>
    <t>Z04</t>
  </si>
  <si>
    <t>Z05</t>
  </si>
  <si>
    <t>Z06</t>
  </si>
  <si>
    <t>Z07</t>
  </si>
  <si>
    <t>Z08</t>
  </si>
  <si>
    <t xml:space="preserve"> </t>
  </si>
  <si>
    <t>Z09</t>
  </si>
  <si>
    <t>Z10</t>
  </si>
  <si>
    <t>Z11</t>
  </si>
  <si>
    <t>Z12</t>
  </si>
  <si>
    <t>Z13</t>
  </si>
  <si>
    <t>Z14</t>
  </si>
  <si>
    <t>Z15</t>
  </si>
  <si>
    <t>Pdef-12</t>
  </si>
  <si>
    <t>DISCOUNT</t>
  </si>
  <si>
    <t>G_Dyear</t>
  </si>
  <si>
    <t>ELCMED</t>
  </si>
  <si>
    <t>COM</t>
  </si>
  <si>
    <t>MUN</t>
  </si>
  <si>
    <t>PLG</t>
  </si>
  <si>
    <t>RSD</t>
  </si>
  <si>
    <t>SUP</t>
  </si>
  <si>
    <t>WWW</t>
  </si>
  <si>
    <t>TJ</t>
  </si>
  <si>
    <t>TJ_a</t>
  </si>
  <si>
    <t>MW</t>
  </si>
  <si>
    <t>From TIMES-EU</t>
  </si>
  <si>
    <t>ROW</t>
  </si>
  <si>
    <t>ALL</t>
  </si>
  <si>
    <t>CG_AllOIL</t>
  </si>
  <si>
    <t>All Oil</t>
  </si>
  <si>
    <t>y</t>
  </si>
  <si>
    <t>ENT</t>
  </si>
  <si>
    <t>OIL*,*OIL</t>
  </si>
  <si>
    <t>CG_ALLGAS</t>
  </si>
  <si>
    <t>CG comprising all gas</t>
  </si>
  <si>
    <t>GAS*,*GAS</t>
  </si>
  <si>
    <t>CG_AllNRG</t>
  </si>
  <si>
    <t>All NRG commodities</t>
  </si>
  <si>
    <t>CG_LPGKER</t>
  </si>
  <si>
    <t>LPG and Kerosene</t>
  </si>
  <si>
    <t>OILLPG,OILKER</t>
  </si>
  <si>
    <t>chkDoTAGSQC</t>
  </si>
  <si>
    <t>Commodities - Supply</t>
  </si>
  <si>
    <t>~FI_Comm</t>
  </si>
  <si>
    <t>Csets</t>
  </si>
  <si>
    <t>CommName</t>
  </si>
  <si>
    <t>CommDesc</t>
  </si>
  <si>
    <t>Unit</t>
  </si>
  <si>
    <t>CTSLvl</t>
  </si>
  <si>
    <t>PeakTS</t>
  </si>
  <si>
    <t>Ctype</t>
  </si>
  <si>
    <t>*Define the emission commodities used in this model</t>
  </si>
  <si>
    <t>ENV</t>
  </si>
  <si>
    <t>Sectors</t>
  </si>
  <si>
    <t>TOTCO2eq</t>
  </si>
  <si>
    <t>Total CO2 equivalent emissions</t>
  </si>
  <si>
    <t>ELCCO2I</t>
  </si>
  <si>
    <t>-IMP*,-EXP*</t>
  </si>
  <si>
    <t>kEuro15</t>
  </si>
  <si>
    <t>Units</t>
  </si>
  <si>
    <t>COMCO2N</t>
  </si>
  <si>
    <t>Carbon Dioxide - Combustion (COM)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</si>
  <si>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</si>
  <si>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</si>
  <si>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</si>
  <si>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</si>
  <si>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</si>
  <si>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</si>
  <si>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</si>
  <si>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</si>
  <si>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</si>
  <si>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</si>
  <si>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</si>
  <si>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</si>
  <si>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</si>
  <si>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</si>
  <si>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</si>
  <si>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</si>
  <si>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</si>
  <si>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</si>
  <si>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COMCXFN</t>
  </si>
  <si>
    <t>Fluoro Carbons - Combustion (COM)</t>
  </si>
  <si>
    <t>ELCCO2N</t>
  </si>
  <si>
    <t>Carbon Dioxide - Combustion (ELC)</t>
  </si>
  <si>
    <t>ELCCOXN</t>
  </si>
  <si>
    <t>Carbon Monoxide - Combustion (ELC)</t>
  </si>
  <si>
    <t>ELCCH4N</t>
  </si>
  <si>
    <t>Methane - Combustion (ELC)</t>
  </si>
  <si>
    <t>ELCSO2N</t>
  </si>
  <si>
    <t>Sulphur Dioxide - Combustion (ELC)</t>
  </si>
  <si>
    <t>ELCNOXN</t>
  </si>
  <si>
    <t>Nitrogen Oxides - Combustion (ELC)</t>
  </si>
  <si>
    <t>ELCN2ON</t>
  </si>
  <si>
    <t>Nitrous Oxide - Combustion (ELC)</t>
  </si>
  <si>
    <t>ELCPMAN</t>
  </si>
  <si>
    <t>Particulate 2.5 - Combustion (ELC)</t>
  </si>
  <si>
    <t>ELCPMBN</t>
  </si>
  <si>
    <t>Particulate 10 - Combustion (ELC)</t>
  </si>
  <si>
    <t>ELCVOCN</t>
  </si>
  <si>
    <t>Volatile Organic Compounds - Combustion (ELC)</t>
  </si>
  <si>
    <t>ELCSF6N</t>
  </si>
  <si>
    <t>Sulphur Hexafluoride - Combustion (ELC)</t>
  </si>
  <si>
    <t>ELCCXFN</t>
  </si>
  <si>
    <t>Fluoro Carbons - Combustion (ELC)</t>
  </si>
  <si>
    <t>INDCO2N</t>
  </si>
  <si>
    <t>Carbon Dioxide - Combustion (IND)</t>
  </si>
  <si>
    <t>INDCOXN</t>
  </si>
  <si>
    <t>Carbon Monoxide - Combustion (IND)</t>
  </si>
  <si>
    <t>INDCH4N</t>
  </si>
  <si>
    <t>Methane - Combustion (IND)</t>
  </si>
  <si>
    <t>INDSO2N</t>
  </si>
  <si>
    <t>Sulphur Dioxide - Combustion (IND)</t>
  </si>
  <si>
    <t>INDNOXN</t>
  </si>
  <si>
    <t>Nitrogen Oxides - Combustion (IND)</t>
  </si>
  <si>
    <t>INDN2ON</t>
  </si>
  <si>
    <t>Nitrous Oxide - Combustion (IND)</t>
  </si>
  <si>
    <t>INDPMAN</t>
  </si>
  <si>
    <t>Particulate 2.5 - Combustion (IND)</t>
  </si>
  <si>
    <t>INDPMBN</t>
  </si>
  <si>
    <t>Particulate 10 - Combustion (IND)</t>
  </si>
  <si>
    <t>INDVOCN</t>
  </si>
  <si>
    <t>Volatile Organic Compounds - Combustion (IND)</t>
  </si>
  <si>
    <t>INDSF6N</t>
  </si>
  <si>
    <t>Sulphur Hexafluoride - Combustion (IND)</t>
  </si>
  <si>
    <t>INDCXFN</t>
  </si>
  <si>
    <t>Fluoro Carbons - Combustion (IND)</t>
  </si>
  <si>
    <t>MUNCO2N</t>
  </si>
  <si>
    <t>Carbon Dioxide - Combustion (MUN)</t>
  </si>
  <si>
    <t>MUNCOXN</t>
  </si>
  <si>
    <t>Carbon Monoxide - Combustion (MUN)</t>
  </si>
  <si>
    <t>MUNCH4N</t>
  </si>
  <si>
    <t>Methane - Combustion (MUN)</t>
  </si>
  <si>
    <t>MUNSO2N</t>
  </si>
  <si>
    <t>Sulphur Dioxide - Combustion (MUN)</t>
  </si>
  <si>
    <t>MUNNOXN</t>
  </si>
  <si>
    <t>Nitrogen Oxides - Combustion (MUN)</t>
  </si>
  <si>
    <t>MUNN2ON</t>
  </si>
  <si>
    <t>Nitrous Oxide - Combustion (MUN)</t>
  </si>
  <si>
    <t>MUNPMAN</t>
  </si>
  <si>
    <t>Particulate 2.5 - Combustion (MUN)</t>
  </si>
  <si>
    <t>MUNPMBN</t>
  </si>
  <si>
    <t>Particulate 10 - Combustion (MUN)</t>
  </si>
  <si>
    <t>MUNVOCN</t>
  </si>
  <si>
    <t>Volatile Organic Compounds - Combustion (MUN)</t>
  </si>
  <si>
    <t>MUNSF6N</t>
  </si>
  <si>
    <t>Sulphur Hexafluoride - Combustion (MUN)</t>
  </si>
  <si>
    <t>MUNCXFN</t>
  </si>
  <si>
    <t>Fluoro Carbons - Combustion (MUN)</t>
  </si>
  <si>
    <t>PLGCH4N</t>
  </si>
  <si>
    <t>Methane - Combustion (PLG)</t>
  </si>
  <si>
    <t>PLGCO2N</t>
  </si>
  <si>
    <t>Carbon Dioxide - Combustion (PLG)</t>
  </si>
  <si>
    <t>PLGCOXN</t>
  </si>
  <si>
    <t>Carbon Monoxide - Combustion (PLG)</t>
  </si>
  <si>
    <t>PLGCXFN</t>
  </si>
  <si>
    <t>Fluoro Carbons - Combustion (PLG)</t>
  </si>
  <si>
    <t>PLGN2ON</t>
  </si>
  <si>
    <t>Nitrous Oxide - Combustion (PLG)</t>
  </si>
  <si>
    <t>PLGNH3N</t>
  </si>
  <si>
    <t>Ammonia - Combustion (PLG)</t>
  </si>
  <si>
    <t>PLGNOXN</t>
  </si>
  <si>
    <t>Nitrogen Oxides - Combustion (PLG)</t>
  </si>
  <si>
    <t>PLGPMN</t>
  </si>
  <si>
    <t>Particulate matter (2.5+10) - Combustion (PLG)</t>
  </si>
  <si>
    <t>PLGPMAN</t>
  </si>
  <si>
    <t>Particulate 2.5 - Combustion (PLG)</t>
  </si>
  <si>
    <t>PLGPMBN</t>
  </si>
  <si>
    <t>Particulate 10 - Combustion (PLG)</t>
  </si>
  <si>
    <t>PLGSF6N</t>
  </si>
  <si>
    <t>Sulphur Hexafluoride - Combustion (PLG)</t>
  </si>
  <si>
    <t>PLGSO2N</t>
  </si>
  <si>
    <t>Sulphur Dioxide - Combustion (PLG)</t>
  </si>
  <si>
    <t>PLGVOCN</t>
  </si>
  <si>
    <t>Volatile Organic Compounds - Combustion (PLG)</t>
  </si>
  <si>
    <t>RSDCO2N</t>
  </si>
  <si>
    <t>Carbon Dioxide - Combustion (RSD)</t>
  </si>
  <si>
    <t>RSDCOXN</t>
  </si>
  <si>
    <t>Carbon Monoxide - Combustion (RSD)</t>
  </si>
  <si>
    <t>RSDCH4N</t>
  </si>
  <si>
    <t>Methane - Combustion (RSD)</t>
  </si>
  <si>
    <t>RSDSO2N</t>
  </si>
  <si>
    <t>Sulphur Dioxide - Combustion (RSD)</t>
  </si>
  <si>
    <t>RSDNOXN</t>
  </si>
  <si>
    <t>Nitrogen Oxides - Combustion (RSD)</t>
  </si>
  <si>
    <t>RSDN2ON</t>
  </si>
  <si>
    <t>Nitrous Oxide - Combustion (RSD)</t>
  </si>
  <si>
    <t>RSDPMAN</t>
  </si>
  <si>
    <t>Particulate 2.5 - Combustion (RSD)</t>
  </si>
  <si>
    <t>RSDPMBN</t>
  </si>
  <si>
    <t>Particulate 10 - Combustion (RSD)</t>
  </si>
  <si>
    <t>RSDVOCN</t>
  </si>
  <si>
    <t>Volatile Organic Compounds - Combustion (RSD)</t>
  </si>
  <si>
    <t>RSDSF6N</t>
  </si>
  <si>
    <t>Sulphur Hexafluoride - Combustion (RSD)</t>
  </si>
  <si>
    <t>RSDCXFN</t>
  </si>
  <si>
    <t>Fluoro Carbons - Combustion (RSD)</t>
  </si>
  <si>
    <t>Fluoro Carbons - Combustion (IMP)</t>
  </si>
  <si>
    <t>IMPCXFN</t>
  </si>
  <si>
    <t>Sulphur Hexafluoride - Combustion (IMP)</t>
  </si>
  <si>
    <t>IMPSF6N</t>
  </si>
  <si>
    <t>Volatile Organic Compounds - Combustion (IMP)</t>
  </si>
  <si>
    <t>IMPVOCN</t>
  </si>
  <si>
    <t>Particulate 10 - Combustion (IMP)</t>
  </si>
  <si>
    <t>IMPPMBN</t>
  </si>
  <si>
    <t>Particulate 2.5 - Combustion (IMP)</t>
  </si>
  <si>
    <t>IMPPMAN</t>
  </si>
  <si>
    <t>Nitrous Oxide - Combustion (IMP)</t>
  </si>
  <si>
    <t>IMPN2ON</t>
  </si>
  <si>
    <t>Nitrogen Oxides - Combustion (IMP)</t>
  </si>
  <si>
    <t>IMPNOXN</t>
  </si>
  <si>
    <t>Sulphur Dioxide - Combustion (IMP)</t>
  </si>
  <si>
    <t>IMPSO2N</t>
  </si>
  <si>
    <t>Methane - Combustion (IMP)</t>
  </si>
  <si>
    <t>IMPCH4N</t>
  </si>
  <si>
    <t>Carbon Monoxide - Combustion (IMP)</t>
  </si>
  <si>
    <t>IMPCOXN</t>
  </si>
  <si>
    <t>Carbon Dioxide - Combustion (IMP)</t>
  </si>
  <si>
    <t>IMPCO2N</t>
  </si>
  <si>
    <t>Fluoro Carbons - Combustion (SUP)</t>
  </si>
  <si>
    <t>SUPCXFN</t>
  </si>
  <si>
    <t>Sulphur Hexafluoride - Combustion (SUP)</t>
  </si>
  <si>
    <t>SUPSF6N</t>
  </si>
  <si>
    <t>Volatile Organic Compounds - Combustion (SUP)</t>
  </si>
  <si>
    <t>SUPVOCN</t>
  </si>
  <si>
    <t>Particulate 10 - Combustion (SUP)</t>
  </si>
  <si>
    <t>SUPPMBN</t>
  </si>
  <si>
    <t>Particulate 2.5 - Combustion (SUP)</t>
  </si>
  <si>
    <t>SUPPMAN</t>
  </si>
  <si>
    <t>Nitrous Oxide - Combustion (SUP)</t>
  </si>
  <si>
    <t>SUPN2ON</t>
  </si>
  <si>
    <t>Nitrogen Oxides - Combustion (SUP)</t>
  </si>
  <si>
    <t>SUPNOXN</t>
  </si>
  <si>
    <t>Sulphur Dioxide - Combustion (SUP)</t>
  </si>
  <si>
    <t>SUPSO2N</t>
  </si>
  <si>
    <t>Methane - Combustion (SUP)</t>
  </si>
  <si>
    <t>SUPCH4N</t>
  </si>
  <si>
    <t>Carbon Monoxide - Combustion (SUP)</t>
  </si>
  <si>
    <t>SUPCOXN</t>
  </si>
  <si>
    <t>Carbon Dioxide - Combustion (SUP)</t>
  </si>
  <si>
    <t>SUPCO2N</t>
  </si>
  <si>
    <t>TRACH4N</t>
  </si>
  <si>
    <t>Methane - Combustion (TRA)</t>
  </si>
  <si>
    <t>t</t>
  </si>
  <si>
    <t>TRACO2N</t>
  </si>
  <si>
    <t>Carbon Dioxide - Combustion (TRA)</t>
  </si>
  <si>
    <t>TRACOXN</t>
  </si>
  <si>
    <t>Carbon Monoxide - Combustion (TRA)</t>
  </si>
  <si>
    <t>TRACXFN</t>
  </si>
  <si>
    <t>Fluoro Carbons - Combustion (TRA)</t>
  </si>
  <si>
    <t>TRAN2ON</t>
  </si>
  <si>
    <t>Nitrous Oxide - Combustion (TRA)</t>
  </si>
  <si>
    <t>TRANH3N</t>
  </si>
  <si>
    <t>Ammonia - Combustion (TRA)</t>
  </si>
  <si>
    <t>TRANOXN</t>
  </si>
  <si>
    <t>Nitrogen Oxides - Combustion (TRA)</t>
  </si>
  <si>
    <t>TRAPMN</t>
  </si>
  <si>
    <t>Particulate matter (2.5+10) - Combustion (TRA)</t>
  </si>
  <si>
    <t>TRAPMAN</t>
  </si>
  <si>
    <t>Particulate 2.5 - Combustion (TRA)</t>
  </si>
  <si>
    <t>TRAPMBN</t>
  </si>
  <si>
    <t>Particulate 10 - Combustion (TRA)</t>
  </si>
  <si>
    <t>TRASF6N</t>
  </si>
  <si>
    <t>Sulphur Hexafluoride - Combustion (TRA)</t>
  </si>
  <si>
    <t>TRASO2N</t>
  </si>
  <si>
    <t>Sulphur Dioxide - Combustion (TRA)</t>
  </si>
  <si>
    <t>TRAVOCN</t>
  </si>
  <si>
    <t>Volatile Organic Compounds - Combustion (TRA)</t>
  </si>
  <si>
    <t>Volatile Organic Compounds - Combustion (WWW)</t>
  </si>
  <si>
    <t>WWWVOCN</t>
  </si>
  <si>
    <t>Sulphur Dioxide - Combustion (WWW)</t>
  </si>
  <si>
    <t>WWWSO2N</t>
  </si>
  <si>
    <t>Sulphur Hexafluoride - Combustion (WWW)</t>
  </si>
  <si>
    <t>WWWSF6N</t>
  </si>
  <si>
    <t>Particulate matter (2.5+10) - Combustion (WWW)</t>
  </si>
  <si>
    <t>WWWPMN</t>
  </si>
  <si>
    <t>Particulate 10 - Combustion (WWW)</t>
  </si>
  <si>
    <t>WWWPMBN</t>
  </si>
  <si>
    <t>Particulate 2.5 - Combustion (WWW)</t>
  </si>
  <si>
    <t>WWWPMAN</t>
  </si>
  <si>
    <t>Nitrogen Oxides - Combustion (WWW)</t>
  </si>
  <si>
    <t>WWWNOXN</t>
  </si>
  <si>
    <t>Ammonia - Combustion (WWW)</t>
  </si>
  <si>
    <t>WWWNH3N</t>
  </si>
  <si>
    <t>Nitrous Oxide - Combustion (WWW)</t>
  </si>
  <si>
    <t>WWWN2ON</t>
  </si>
  <si>
    <t>Fluoro Carbons - Combustion (WWW)</t>
  </si>
  <si>
    <t>WWWCXFN</t>
  </si>
  <si>
    <t>Carbon Monoxide - Combustion (WWW)</t>
  </si>
  <si>
    <t>WWWCOXN</t>
  </si>
  <si>
    <t>Carbon Dioxide - Combustion (WWW)</t>
  </si>
  <si>
    <t>WWWCO2N</t>
  </si>
  <si>
    <t>Methane - Combustion (WWW)</t>
  </si>
  <si>
    <t>WWWCH4N</t>
  </si>
  <si>
    <t>FX</t>
  </si>
  <si>
    <t>NCAP_AFA</t>
  </si>
  <si>
    <t>NRG</t>
  </si>
  <si>
    <t>RSDSAV</t>
  </si>
  <si>
    <t>R*</t>
  </si>
  <si>
    <t>FLO_SHAR</t>
  </si>
  <si>
    <t>CO2 emissions from import of ELC and DH</t>
  </si>
  <si>
    <t>COMSAV</t>
  </si>
  <si>
    <t>Energy saving due insulation (RSD)</t>
  </si>
  <si>
    <t>Energy saving due insulation (COM)</t>
  </si>
  <si>
    <t>Energy saving due insulation (MUN)</t>
  </si>
  <si>
    <t>MUNSAV</t>
  </si>
  <si>
    <t>g</t>
  </si>
  <si>
    <t>COMNH3N</t>
  </si>
  <si>
    <t>Ammonia - Combustion (COM)</t>
  </si>
  <si>
    <t>Particulate matter (2.5+10) - Combustion (COM)</t>
  </si>
  <si>
    <t>COMPMN</t>
  </si>
  <si>
    <t>MUNNH3N</t>
  </si>
  <si>
    <t>MUNPMN</t>
  </si>
  <si>
    <t>Ammonia - Combustion (MUN)</t>
  </si>
  <si>
    <t>Particulate matter (2.5+10) - Combustion (MUN)</t>
  </si>
  <si>
    <t>RSDNH3N</t>
  </si>
  <si>
    <t>Ammonia - Combustion (RSD)</t>
  </si>
  <si>
    <t>RSDPMN</t>
  </si>
  <si>
    <t>Particulate matter (2.5+10) - Combustion (RSD)</t>
  </si>
  <si>
    <t>INDNH3N</t>
  </si>
  <si>
    <t>Ammonia - Combustion (IND)</t>
  </si>
  <si>
    <t>INDPMN</t>
  </si>
  <si>
    <t>Particulate matter (2.5+10) - Combustion (IND)</t>
  </si>
  <si>
    <t>SUPNH3N</t>
  </si>
  <si>
    <t>Ammonia - Combustion (SUP)</t>
  </si>
  <si>
    <t>SUPPMN</t>
  </si>
  <si>
    <t>Particulate matter (2.5+10) - Combustion (SUP)</t>
  </si>
  <si>
    <t>IMPNH3N</t>
  </si>
  <si>
    <t>Ammonia - Combustion (IMP)</t>
  </si>
  <si>
    <t>IMPPMN</t>
  </si>
  <si>
    <t>Particulate matter (2.5+10) - Combustion (IMP)</t>
  </si>
  <si>
    <t>ELCNH3N</t>
  </si>
  <si>
    <t>Ammonia - Combustion (ELC)</t>
  </si>
  <si>
    <t>ELCPMN</t>
  </si>
  <si>
    <t>Particulate matter (2.5+10) - Combustion (ELC)</t>
  </si>
  <si>
    <t>ELCSCO2N</t>
  </si>
  <si>
    <t>Carbon Dioxide Stored - Combustion (ELC)</t>
  </si>
  <si>
    <t>MINCH4N</t>
  </si>
  <si>
    <t>Methane - Combustion (MIN)</t>
  </si>
  <si>
    <t>MINCO2N</t>
  </si>
  <si>
    <t>Carbon Dioxide - Combustion (MIN)</t>
  </si>
  <si>
    <t>MINCOXN</t>
  </si>
  <si>
    <t>Carbon Monoxide - Combustion (MIN)</t>
  </si>
  <si>
    <t>MINCXFN</t>
  </si>
  <si>
    <t>Fluoro Carbons - Combustion (MIN)</t>
  </si>
  <si>
    <t>MINN2ON</t>
  </si>
  <si>
    <t>Nitrous Oxide - Combustion (MIN)</t>
  </si>
  <si>
    <t>MINNH3N</t>
  </si>
  <si>
    <t>Ammonia - Combustion (MIN)</t>
  </si>
  <si>
    <t>MINNOXN</t>
  </si>
  <si>
    <t>Nitrogen Oxides - Combustion (MIN)</t>
  </si>
  <si>
    <t>MINPMAN</t>
  </si>
  <si>
    <t>Particulate 2.5 - Combustion (MIN)</t>
  </si>
  <si>
    <t>MINPMBN</t>
  </si>
  <si>
    <t>Particulate 10 - Combustion (MIN)</t>
  </si>
  <si>
    <t>MINPMN</t>
  </si>
  <si>
    <t>Particulate matter (2.5+10) - Combustion (MIN)</t>
  </si>
  <si>
    <t>MINSF6N</t>
  </si>
  <si>
    <t>Sulphur Hexafluoride - Combustion (MIN)</t>
  </si>
  <si>
    <t>MINSO2N</t>
  </si>
  <si>
    <t>Sulphur Dioxide - Combustion (MIN)</t>
  </si>
  <si>
    <t>MINVOCN</t>
  </si>
  <si>
    <t>Volatile Organic Compounds - Combustion (MIN)</t>
  </si>
  <si>
    <t>MIN</t>
  </si>
  <si>
    <t>IMP</t>
  </si>
  <si>
    <t>Synthetic natural gas from biomass</t>
  </si>
  <si>
    <t>BFUSNG</t>
  </si>
  <si>
    <t>BIOCRP4</t>
  </si>
  <si>
    <t>BIOCRP3</t>
  </si>
  <si>
    <t>BIOCRP2</t>
  </si>
  <si>
    <t>BIOCRP1</t>
  </si>
  <si>
    <t>BIORPS</t>
  </si>
  <si>
    <t>DAYNITE</t>
  </si>
  <si>
    <t>Low temp exceed heat from industry</t>
  </si>
  <si>
    <t>HETLTI</t>
  </si>
  <si>
    <t>Heat - Low Temperature from Plants</t>
  </si>
  <si>
    <t>HETLTHP</t>
  </si>
  <si>
    <t>Heat - Low Temperature</t>
  </si>
  <si>
    <t>HETLTH</t>
  </si>
  <si>
    <t>High temp exceed heat from industry</t>
  </si>
  <si>
    <t>HETHTI</t>
  </si>
  <si>
    <t>Heat - High Temperature from Plants</t>
  </si>
  <si>
    <t>HETHTHP</t>
  </si>
  <si>
    <t>Heat - High Temperature</t>
  </si>
  <si>
    <t>HETHTH</t>
  </si>
  <si>
    <t>Heat - Green</t>
  </si>
  <si>
    <t>HETGREEN</t>
  </si>
  <si>
    <t>District heating</t>
  </si>
  <si>
    <t>HEAT</t>
  </si>
  <si>
    <t>Electricity - Medium Voltage</t>
  </si>
  <si>
    <t>Electricity - Low Voltage</t>
  </si>
  <si>
    <t>ELCLOW</t>
  </si>
  <si>
    <t>Electricity - High Voltage</t>
  </si>
  <si>
    <t>ELCHIG</t>
  </si>
  <si>
    <t>Electricity - Purchased as Green</t>
  </si>
  <si>
    <t>Electricity</t>
  </si>
  <si>
    <t>District cooling</t>
  </si>
  <si>
    <t>COOLOW</t>
  </si>
  <si>
    <t>COOLDC</t>
  </si>
  <si>
    <t>COOL</t>
  </si>
  <si>
    <t>Free cooling source</t>
  </si>
  <si>
    <t>COOFREE</t>
  </si>
  <si>
    <t>Commodities - Elec &amp; DH &amp; DC</t>
  </si>
  <si>
    <t>Used to provide info to scenFile</t>
  </si>
  <si>
    <t>DummyH2</t>
  </si>
  <si>
    <t>DummyGas</t>
  </si>
  <si>
    <t>High Temperature Heat (SUP)</t>
  </si>
  <si>
    <t>SUPHTH</t>
  </si>
  <si>
    <t>Electricity (SUP)</t>
  </si>
  <si>
    <t>SUPELC</t>
  </si>
  <si>
    <t>Wind</t>
  </si>
  <si>
    <t>RENWIN</t>
  </si>
  <si>
    <t>Wave power</t>
  </si>
  <si>
    <t>RENWAV</t>
  </si>
  <si>
    <t>Tide power</t>
  </si>
  <si>
    <t>RENTID</t>
  </si>
  <si>
    <t>Solar</t>
  </si>
  <si>
    <t>RENSOL</t>
  </si>
  <si>
    <t>Insulation Savings</t>
  </si>
  <si>
    <t>RENSAV</t>
  </si>
  <si>
    <t>Hydro power</t>
  </si>
  <si>
    <t>RENHYD</t>
  </si>
  <si>
    <t>Geothermal heat</t>
  </si>
  <si>
    <t>RENGEO</t>
  </si>
  <si>
    <t>Ambient heat</t>
  </si>
  <si>
    <t>RENAHT</t>
  </si>
  <si>
    <t>Liquified Petroleum Gas</t>
  </si>
  <si>
    <t>OILLPG</t>
  </si>
  <si>
    <t>Light Fuel Oil</t>
  </si>
  <si>
    <t>OILLFO</t>
  </si>
  <si>
    <t>Kerosenes - Jet Fuels</t>
  </si>
  <si>
    <t>OILKER</t>
  </si>
  <si>
    <t>Heavy Fuel Oil</t>
  </si>
  <si>
    <t>OILHFO</t>
  </si>
  <si>
    <t>Gasoline</t>
  </si>
  <si>
    <t>OILGSL</t>
  </si>
  <si>
    <t>Diesel</t>
  </si>
  <si>
    <t>OILDST</t>
  </si>
  <si>
    <t>Crude Oil</t>
  </si>
  <si>
    <t>OILCRD</t>
  </si>
  <si>
    <t>Nuclear</t>
  </si>
  <si>
    <t>NUCRSV</t>
  </si>
  <si>
    <t>Human power</t>
  </si>
  <si>
    <t>HUMPOW</t>
  </si>
  <si>
    <t>H2LD</t>
  </si>
  <si>
    <t>Hydrogen Liquid</t>
  </si>
  <si>
    <t>H2L</t>
  </si>
  <si>
    <t>H2GD</t>
  </si>
  <si>
    <t>Hydrogen Gas</t>
  </si>
  <si>
    <t>H2G</t>
  </si>
  <si>
    <t>Natural Gas</t>
  </si>
  <si>
    <t>GASNAT</t>
  </si>
  <si>
    <t>Dervied industrial gases</t>
  </si>
  <si>
    <t>GASDGS</t>
  </si>
  <si>
    <t>Peat</t>
  </si>
  <si>
    <t>COAPEA</t>
  </si>
  <si>
    <t>Hard Coal</t>
  </si>
  <si>
    <t>COAHAR</t>
  </si>
  <si>
    <t>Biomass - Forest residues - step 3</t>
  </si>
  <si>
    <t>BIOWOO3</t>
  </si>
  <si>
    <t>Biomass - Forest residues - step 2</t>
  </si>
  <si>
    <t>BIOWOO2</t>
  </si>
  <si>
    <t>Biomass - Forest residues - step 1</t>
  </si>
  <si>
    <t>BIOWOO1</t>
  </si>
  <si>
    <t>Biomass - Woody - total</t>
  </si>
  <si>
    <t>BIOWOO</t>
  </si>
  <si>
    <t>Biomass Fire wood</t>
  </si>
  <si>
    <t>BIOWOF</t>
  </si>
  <si>
    <t>Sludge - Waste water</t>
  </si>
  <si>
    <t>BIOSLU</t>
  </si>
  <si>
    <t>BIORPS1</t>
  </si>
  <si>
    <t>Municipal Solid Waste</t>
  </si>
  <si>
    <t>BIOMSW</t>
  </si>
  <si>
    <t>Municipal Food Waste</t>
  </si>
  <si>
    <t>BIOMFW</t>
  </si>
  <si>
    <t>Industrial Organic waste (food industry)</t>
  </si>
  <si>
    <t>BIOIOW</t>
  </si>
  <si>
    <t>Biogas</t>
  </si>
  <si>
    <t>BIOGAS</t>
  </si>
  <si>
    <t>Biomass - Woody crops</t>
  </si>
  <si>
    <t>Biomass - Grassy crops</t>
  </si>
  <si>
    <t>Biomass - Sugar crop</t>
  </si>
  <si>
    <t>Biomass - Starch crop</t>
  </si>
  <si>
    <t>Biomass - Crops total</t>
  </si>
  <si>
    <t>BIOCRP</t>
  </si>
  <si>
    <t>Agriculture Organic Waste</t>
  </si>
  <si>
    <t>BIOAOW</t>
  </si>
  <si>
    <t>Bio pellet</t>
  </si>
  <si>
    <t>BFUPLT</t>
  </si>
  <si>
    <t>Methanol</t>
  </si>
  <si>
    <t>BFUMTH</t>
  </si>
  <si>
    <t>Fisher Tropsch Diesel</t>
  </si>
  <si>
    <t>BFUFTD</t>
  </si>
  <si>
    <t>Bioethanol</t>
  </si>
  <si>
    <t>BFUETH</t>
  </si>
  <si>
    <t>Biodiesel</t>
  </si>
  <si>
    <t>BFUDST</t>
  </si>
  <si>
    <t>Rapeseed</t>
  </si>
  <si>
    <t>Dimethylether</t>
  </si>
  <si>
    <t>BFUDME</t>
  </si>
  <si>
    <t>Bio jet fuel</t>
  </si>
  <si>
    <t>BFUBJF</t>
  </si>
  <si>
    <t>*Define the commodities used in the SUP sector</t>
  </si>
  <si>
    <t>E</t>
  </si>
  <si>
    <t>O</t>
  </si>
  <si>
    <t>L</t>
  </si>
  <si>
    <t>K</t>
  </si>
  <si>
    <t>C</t>
  </si>
  <si>
    <t>HSE</t>
  </si>
  <si>
    <t>HSC</t>
  </si>
  <si>
    <t>HSB</t>
  </si>
  <si>
    <t>HSA</t>
  </si>
  <si>
    <t>APE</t>
  </si>
  <si>
    <t>APC</t>
  </si>
  <si>
    <t>APB</t>
  </si>
  <si>
    <t>H</t>
  </si>
  <si>
    <t>APA</t>
  </si>
  <si>
    <t>DEM</t>
  </si>
  <si>
    <t>Demand categories</t>
  </si>
  <si>
    <t>SOL</t>
  </si>
  <si>
    <t>OIL</t>
  </si>
  <si>
    <t>Oil</t>
  </si>
  <si>
    <t>GAS</t>
  </si>
  <si>
    <t>District Cooling</t>
  </si>
  <si>
    <t>COO</t>
  </si>
  <si>
    <t>Liquefied Petroleum Gas</t>
  </si>
  <si>
    <t>LPG</t>
  </si>
  <si>
    <t>High Temperature Heat</t>
  </si>
  <si>
    <t>HTH</t>
  </si>
  <si>
    <t>Geothermal ground</t>
  </si>
  <si>
    <t>GEO</t>
  </si>
  <si>
    <t>DST</t>
  </si>
  <si>
    <t>COA</t>
  </si>
  <si>
    <t>Coal</t>
  </si>
  <si>
    <t>BPL</t>
  </si>
  <si>
    <t>Bio Pellets</t>
  </si>
  <si>
    <t>BGS</t>
  </si>
  <si>
    <t>Bio Gas</t>
  </si>
  <si>
    <t>BFW</t>
  </si>
  <si>
    <t>Bio Fire wood</t>
  </si>
  <si>
    <t>AHT</t>
  </si>
  <si>
    <t>- Alpabetic Order -</t>
  </si>
  <si>
    <t>*Energy Carrier and Emissions</t>
  </si>
  <si>
    <t>.DEM.</t>
  </si>
  <si>
    <t>TUR</t>
  </si>
  <si>
    <t>SPO</t>
  </si>
  <si>
    <t>RET</t>
  </si>
  <si>
    <t>OTH</t>
  </si>
  <si>
    <t>OFF</t>
  </si>
  <si>
    <t>HLT</t>
  </si>
  <si>
    <t>EDU</t>
  </si>
  <si>
    <t>CUL</t>
  </si>
  <si>
    <t>TCH</t>
  </si>
  <si>
    <t>OFS</t>
  </si>
  <si>
    <t>OFL</t>
  </si>
  <si>
    <t>HOU</t>
  </si>
  <si>
    <t>Public lighting</t>
  </si>
  <si>
    <t>PLIG</t>
  </si>
  <si>
    <t xml:space="preserve">Electricity </t>
  </si>
  <si>
    <t>PLGELC</t>
  </si>
  <si>
    <t>Solar PV</t>
  </si>
  <si>
    <t>INDSOL</t>
  </si>
  <si>
    <t>PEA</t>
  </si>
  <si>
    <t>INDPEA</t>
  </si>
  <si>
    <t>LFO</t>
  </si>
  <si>
    <t>Oil Light Fuel</t>
  </si>
  <si>
    <t>INDLFO</t>
  </si>
  <si>
    <t>HFO</t>
  </si>
  <si>
    <t>Oil Heavy Fuel</t>
  </si>
  <si>
    <t>INDHFO</t>
  </si>
  <si>
    <t>GSL</t>
  </si>
  <si>
    <t>Oil Gasoline</t>
  </si>
  <si>
    <t>INDGSL</t>
  </si>
  <si>
    <t>Oil Diesel</t>
  </si>
  <si>
    <t>INDDST</t>
  </si>
  <si>
    <t>NGS</t>
  </si>
  <si>
    <t>Natural gas</t>
  </si>
  <si>
    <t>INDNGS</t>
  </si>
  <si>
    <t>Liquified petroleum gas</t>
  </si>
  <si>
    <t>INDDGS</t>
  </si>
  <si>
    <t>Hydrogen liquid</t>
  </si>
  <si>
    <t>INDLPG</t>
  </si>
  <si>
    <t>Hydrogen gas</t>
  </si>
  <si>
    <t>INDH2L</t>
  </si>
  <si>
    <t>COH</t>
  </si>
  <si>
    <t>Hard coal</t>
  </si>
  <si>
    <t>INDH2G</t>
  </si>
  <si>
    <t>INDELC</t>
  </si>
  <si>
    <t xml:space="preserve">District Heating </t>
  </si>
  <si>
    <t>INDDCO</t>
  </si>
  <si>
    <t>DCO</t>
  </si>
  <si>
    <t>INDHTH</t>
  </si>
  <si>
    <t>DGS</t>
  </si>
  <si>
    <t>INDCOH</t>
  </si>
  <si>
    <t>BWO</t>
  </si>
  <si>
    <t>Biomass woody</t>
  </si>
  <si>
    <t>Bio Pellet</t>
  </si>
  <si>
    <t>INDBPL</t>
  </si>
  <si>
    <t>INDBWO</t>
  </si>
  <si>
    <t>Bio Gasoline</t>
  </si>
  <si>
    <t>INDBGL</t>
  </si>
  <si>
    <t>BGL</t>
  </si>
  <si>
    <t>INDBGS</t>
  </si>
  <si>
    <t>INDBFW</t>
  </si>
  <si>
    <t>BDL</t>
  </si>
  <si>
    <t>Bio Diesel</t>
  </si>
  <si>
    <t>INDBDL</t>
  </si>
  <si>
    <t>Order base on the I_Bal1 Sheet</t>
  </si>
  <si>
    <t>Wind (ELC)</t>
  </si>
  <si>
    <t>ELCWIN</t>
  </si>
  <si>
    <t>Wave (ELC)</t>
  </si>
  <si>
    <t>ELCWAV</t>
  </si>
  <si>
    <t>Tide (ELC)</t>
  </si>
  <si>
    <t>ELCTID</t>
  </si>
  <si>
    <t>Solar (ELC)</t>
  </si>
  <si>
    <t>ELCSOL</t>
  </si>
  <si>
    <t>Industrial Waste-Sludge (ELC)</t>
  </si>
  <si>
    <t>ELCSLU</t>
  </si>
  <si>
    <t>Peat (ELC)</t>
  </si>
  <si>
    <t>ELCPEA</t>
  </si>
  <si>
    <t>Oil (ELC)</t>
  </si>
  <si>
    <t>ELCOIL</t>
  </si>
  <si>
    <t>Nuclear (ELC)</t>
  </si>
  <si>
    <t>ELCNUC</t>
  </si>
  <si>
    <t>Natural Gas (ELC)</t>
  </si>
  <si>
    <t>ELCNGS</t>
  </si>
  <si>
    <t>Municipal Waste (ELC)</t>
  </si>
  <si>
    <t>ELCMUN</t>
  </si>
  <si>
    <t>Low temp excess heat from industry</t>
  </si>
  <si>
    <t>ELCLTI</t>
  </si>
  <si>
    <t>Low temp district heating for district cooling</t>
  </si>
  <si>
    <t>ELCLTH</t>
  </si>
  <si>
    <t>Hydro (ELC)</t>
  </si>
  <si>
    <t>ELCHYD</t>
  </si>
  <si>
    <t>ELCHTI</t>
  </si>
  <si>
    <t>High temp district heating for district cooling</t>
  </si>
  <si>
    <t>ELCHTH</t>
  </si>
  <si>
    <t>Hydrogen  (ELC)</t>
  </si>
  <si>
    <t>ELCHH2</t>
  </si>
  <si>
    <t>Geothermal (ELC)</t>
  </si>
  <si>
    <t>ELCGEO</t>
  </si>
  <si>
    <t>Electricity used to produce District heating or cooling</t>
  </si>
  <si>
    <t>ELCELC</t>
  </si>
  <si>
    <t>Diesel (ELC)</t>
  </si>
  <si>
    <t>ELCDST</t>
  </si>
  <si>
    <t>Derived Gases (ELC)</t>
  </si>
  <si>
    <t>ELCDGS</t>
  </si>
  <si>
    <t>Coal (ELC)</t>
  </si>
  <si>
    <t>ELCCOH</t>
  </si>
  <si>
    <t>Excess cooling</t>
  </si>
  <si>
    <t>ELCCOO</t>
  </si>
  <si>
    <t>Bio wood (ELC)</t>
  </si>
  <si>
    <t>ELCBWO</t>
  </si>
  <si>
    <t>Bio pellet (ELC)</t>
  </si>
  <si>
    <t>ELCBPL</t>
  </si>
  <si>
    <t>Biogas updgraded - Bio natural gas (ELC)</t>
  </si>
  <si>
    <t>ELCBNG</t>
  </si>
  <si>
    <t>Biogas not updgraded (ELC)</t>
  </si>
  <si>
    <t>ELCBGS</t>
  </si>
  <si>
    <t>Commodities - Electricity Sector</t>
  </si>
  <si>
    <t>* define the commodities used in this workbook</t>
  </si>
  <si>
    <t>Mm3</t>
  </si>
  <si>
    <t>Treated waste (sweage) water</t>
  </si>
  <si>
    <t>WWT</t>
  </si>
  <si>
    <t xml:space="preserve">Clean water for consumption </t>
  </si>
  <si>
    <t>WAT</t>
  </si>
  <si>
    <t>kt</t>
  </si>
  <si>
    <t xml:space="preserve">Treated solid waste - Organic Food Waste </t>
  </si>
  <si>
    <t>WMSO</t>
  </si>
  <si>
    <t>WMS</t>
  </si>
  <si>
    <t>Treated solid waste - Recycled glass</t>
  </si>
  <si>
    <t>WMSRG</t>
  </si>
  <si>
    <t>Treated solid waste - Recycled paper</t>
  </si>
  <si>
    <t>WMSRPA</t>
  </si>
  <si>
    <t xml:space="preserve">Treated solid waste - Recycled metal </t>
  </si>
  <si>
    <t>WMSRM</t>
  </si>
  <si>
    <t>Treated solid waste - Recycled plastic</t>
  </si>
  <si>
    <t>WMSRPL</t>
  </si>
  <si>
    <t>Treated solid waste - Recycled</t>
  </si>
  <si>
    <t>WMSR</t>
  </si>
  <si>
    <t>Treated solid waste - Not recycled</t>
  </si>
  <si>
    <t>WMSU</t>
  </si>
  <si>
    <t xml:space="preserve">Sewage Sludge </t>
  </si>
  <si>
    <t>WWTSLU</t>
  </si>
  <si>
    <t>Sewage production</t>
  </si>
  <si>
    <t>WWTP</t>
  </si>
  <si>
    <t>Sewage collected</t>
  </si>
  <si>
    <t>WWTC</t>
  </si>
  <si>
    <t>Undifferentiated Waste Production</t>
  </si>
  <si>
    <t>WMSUND</t>
  </si>
  <si>
    <t>Recycle Plastic Metal Paper Glass</t>
  </si>
  <si>
    <t>WMSRECY</t>
  </si>
  <si>
    <t>Recycle Plastic</t>
  </si>
  <si>
    <t>WMSPLAST</t>
  </si>
  <si>
    <t>Recycle Paper</t>
  </si>
  <si>
    <t>WMSPAPER</t>
  </si>
  <si>
    <t>Organic (Food) Waste Production</t>
  </si>
  <si>
    <t>WMSORG</t>
  </si>
  <si>
    <t xml:space="preserve">Recycle Metal </t>
  </si>
  <si>
    <t>WMSMETAL</t>
  </si>
  <si>
    <t>Recycle Glass</t>
  </si>
  <si>
    <t>WMSGLAS</t>
  </si>
  <si>
    <t xml:space="preserve">Collection undefined MSW </t>
  </si>
  <si>
    <t>WMSCUND</t>
  </si>
  <si>
    <t xml:space="preserve">Collection Plastic Metal Paper Glass </t>
  </si>
  <si>
    <t>WMSCRECY</t>
  </si>
  <si>
    <t>Plastic Collection</t>
  </si>
  <si>
    <t>WMSCPLAST</t>
  </si>
  <si>
    <t xml:space="preserve">Paper Collection </t>
  </si>
  <si>
    <t>WMSCPAPER</t>
  </si>
  <si>
    <t>Collection organic MSW</t>
  </si>
  <si>
    <t>WMSCORG</t>
  </si>
  <si>
    <t xml:space="preserve">Metal Collection </t>
  </si>
  <si>
    <t>WMSCMETAL</t>
  </si>
  <si>
    <t xml:space="preserve">Glass Collection </t>
  </si>
  <si>
    <t>WMSCGLAS</t>
  </si>
  <si>
    <t>Water external to the city</t>
  </si>
  <si>
    <t>WATEXT</t>
  </si>
  <si>
    <t>Water treated</t>
  </si>
  <si>
    <t>WATT</t>
  </si>
  <si>
    <t>Water distributed</t>
  </si>
  <si>
    <t>WATD</t>
  </si>
  <si>
    <t>Water collected</t>
  </si>
  <si>
    <t>WATC</t>
  </si>
  <si>
    <t>MAT</t>
  </si>
  <si>
    <t xml:space="preserve">Natural Gas  </t>
  </si>
  <si>
    <t>WWWNGS</t>
  </si>
  <si>
    <t>WWT_SUP</t>
  </si>
  <si>
    <t xml:space="preserve">Heat </t>
  </si>
  <si>
    <t>WWWLTH</t>
  </si>
  <si>
    <t xml:space="preserve">Light Fuel Oil  </t>
  </si>
  <si>
    <t>WWWLFO</t>
  </si>
  <si>
    <t xml:space="preserve">Heavy Fuel Oil  </t>
  </si>
  <si>
    <t>WWWHFO</t>
  </si>
  <si>
    <t xml:space="preserve">Electricity  </t>
  </si>
  <si>
    <t>WWWELC</t>
  </si>
  <si>
    <t xml:space="preserve">Diesel  </t>
  </si>
  <si>
    <t>WWWDST</t>
  </si>
  <si>
    <t>Biogas (gaseous)</t>
  </si>
  <si>
    <t>WWWBGS</t>
  </si>
  <si>
    <t>WWWBDL</t>
  </si>
  <si>
    <t xml:space="preserve">Heat - Waste Water </t>
  </si>
  <si>
    <t>WWTHEAT</t>
  </si>
  <si>
    <t>IDA</t>
  </si>
  <si>
    <t>Industry-A demand</t>
  </si>
  <si>
    <t>IDB</t>
  </si>
  <si>
    <t>Industry-B demand</t>
  </si>
  <si>
    <t>IDC</t>
  </si>
  <si>
    <t>Industry-C demand</t>
  </si>
  <si>
    <t>IDD</t>
  </si>
  <si>
    <t>Industry-D demand</t>
  </si>
  <si>
    <t>IDE</t>
  </si>
  <si>
    <t>Industry-E demand</t>
  </si>
  <si>
    <t>IDF</t>
  </si>
  <si>
    <t>Industry-F demand</t>
  </si>
  <si>
    <t>IDG</t>
  </si>
  <si>
    <t>Industry-G demand</t>
  </si>
  <si>
    <t>IDH</t>
  </si>
  <si>
    <t>Industry-H demand</t>
  </si>
  <si>
    <t>Residential</t>
  </si>
  <si>
    <t>Apartments very high efficiency</t>
  </si>
  <si>
    <t>Apartments high efficiency</t>
  </si>
  <si>
    <t>Apartments medium efficiency</t>
  </si>
  <si>
    <t>Apartments low efficiency</t>
  </si>
  <si>
    <t>Houses very high efficiency</t>
  </si>
  <si>
    <t>Houses high efficiency</t>
  </si>
  <si>
    <t>Houses medium efficiency</t>
  </si>
  <si>
    <t>Houses low efficiency</t>
  </si>
  <si>
    <t>CuLture spaces, museums, theater and library</t>
  </si>
  <si>
    <t>Education</t>
  </si>
  <si>
    <t>Municipal Housing</t>
  </si>
  <si>
    <t xml:space="preserve">Office large </t>
  </si>
  <si>
    <t>Office small</t>
  </si>
  <si>
    <t>Other</t>
  </si>
  <si>
    <t>Swiming pool and gyms</t>
  </si>
  <si>
    <t>Technical support buildings</t>
  </si>
  <si>
    <t>Culture space, museum, theatre and library</t>
  </si>
  <si>
    <t>Health</t>
  </si>
  <si>
    <t>Offices</t>
  </si>
  <si>
    <t>Retail business</t>
  </si>
  <si>
    <t>Swimming pool and gyms</t>
  </si>
  <si>
    <t>Tourism Hotels and Restaurants</t>
  </si>
  <si>
    <t>Commercial</t>
  </si>
  <si>
    <t>When is the electricity peak demand (summer="SP" or winter= "WP")?</t>
  </si>
  <si>
    <t>City Specific Information</t>
  </si>
  <si>
    <t>Municipality</t>
  </si>
  <si>
    <t>IMPLANDN</t>
  </si>
  <si>
    <t>IMPWATERN</t>
  </si>
  <si>
    <t>Land use (in-direct)</t>
  </si>
  <si>
    <t>Water use (in-direct)</t>
  </si>
  <si>
    <t>1000m3</t>
  </si>
  <si>
    <t>1000m2</t>
  </si>
  <si>
    <t>ELCGREEN</t>
  </si>
  <si>
    <t>000_Vkm</t>
  </si>
  <si>
    <t>000_Pkm, 000_Tkm</t>
  </si>
  <si>
    <t>\I:</t>
  </si>
  <si>
    <t>Interpolation Options</t>
  </si>
  <si>
    <t>~TFM_MIG</t>
  </si>
  <si>
    <t>Year2</t>
  </si>
  <si>
    <t>User Constratraints</t>
  </si>
  <si>
    <t>Negative Values of Parameters</t>
  </si>
  <si>
    <t>FLO SHAR</t>
  </si>
  <si>
    <t>Disable the Problematic UC</t>
  </si>
  <si>
    <t>Activity Bounds</t>
  </si>
  <si>
    <t>SEASON</t>
  </si>
  <si>
    <t>IMP*,EXP*</t>
  </si>
  <si>
    <t>Biodiesel for blending with DST (TRA)</t>
  </si>
  <si>
    <t>TRABDLM</t>
  </si>
  <si>
    <t>Million_Pkm</t>
  </si>
  <si>
    <t>BicYcle.Passenger.City.</t>
  </si>
  <si>
    <t>TYNP-C</t>
  </si>
  <si>
    <t>BicYcle.Passenger.</t>
  </si>
  <si>
    <t>TYNP</t>
  </si>
  <si>
    <t>Million_Tkm</t>
  </si>
  <si>
    <t>BicYcle.Freight.City.</t>
  </si>
  <si>
    <t>TYNF-C</t>
  </si>
  <si>
    <t>BicYcle.Freight.</t>
  </si>
  <si>
    <t>TYNF</t>
  </si>
  <si>
    <t>BicYcle.Electric.Passenger.City.</t>
  </si>
  <si>
    <t>TYEP-C</t>
  </si>
  <si>
    <t>BicYcle.Electric.Passenger.</t>
  </si>
  <si>
    <t>TYEP</t>
  </si>
  <si>
    <t>BicYcle.Electric.Freight.City.</t>
  </si>
  <si>
    <t>TYEF-C</t>
  </si>
  <si>
    <t>BicYcle.Electric.Freight.</t>
  </si>
  <si>
    <t>TYEF</t>
  </si>
  <si>
    <t>Walking.City.</t>
  </si>
  <si>
    <t>TWN-C</t>
  </si>
  <si>
    <t>Walking.</t>
  </si>
  <si>
    <t>TWN</t>
  </si>
  <si>
    <t>TTP-C</t>
  </si>
  <si>
    <t>Rail.Passenger.</t>
  </si>
  <si>
    <t>TTP</t>
  </si>
  <si>
    <t>TTM-C</t>
  </si>
  <si>
    <t>Rail.Passenger.Metro.</t>
  </si>
  <si>
    <t>TTM</t>
  </si>
  <si>
    <t>TTL-C</t>
  </si>
  <si>
    <t>Rail.Passenger.LightRail.</t>
  </si>
  <si>
    <t>TTL</t>
  </si>
  <si>
    <t>Rail.Passenger.HighSpeed.City.</t>
  </si>
  <si>
    <t>TTH-C</t>
  </si>
  <si>
    <t>Rail.Passenger.HighSpeed.</t>
  </si>
  <si>
    <t>TTH</t>
  </si>
  <si>
    <t>TTF-C</t>
  </si>
  <si>
    <t>Rail.Freight.</t>
  </si>
  <si>
    <t>TTF</t>
  </si>
  <si>
    <t>Other.Vehicles.City.</t>
  </si>
  <si>
    <t>TOV-C</t>
  </si>
  <si>
    <t>Other.Vehicles.</t>
  </si>
  <si>
    <t>TOV</t>
  </si>
  <si>
    <t>Non-traveling.City.</t>
  </si>
  <si>
    <t>TNO-C</t>
  </si>
  <si>
    <t>Non-traveling.</t>
  </si>
  <si>
    <t>TNO</t>
  </si>
  <si>
    <t>Navigation.Local.Ferry.Passenger.City.</t>
  </si>
  <si>
    <t>TNC-C</t>
  </si>
  <si>
    <t>Navigation.Local.Ferry.Passenger.</t>
  </si>
  <si>
    <t>TNC</t>
  </si>
  <si>
    <t>Navigation.Generic.Bunker.City.</t>
  </si>
  <si>
    <t>TNB-C</t>
  </si>
  <si>
    <t>Navigation.Generic.Bunker.</t>
  </si>
  <si>
    <t>TNB</t>
  </si>
  <si>
    <t>Navigation.Generic.Passenger.City.</t>
  </si>
  <si>
    <t>TNA-C</t>
  </si>
  <si>
    <t>Navigation.Generic.Passenger.</t>
  </si>
  <si>
    <t>TNA</t>
  </si>
  <si>
    <t>Road.Moto.City.</t>
  </si>
  <si>
    <t>TMO-C</t>
  </si>
  <si>
    <t>Road.Moto.</t>
  </si>
  <si>
    <t>TMO</t>
  </si>
  <si>
    <t>LightElectricVehicle(LEV).Passenger.City.</t>
  </si>
  <si>
    <t>TLEP-C</t>
  </si>
  <si>
    <t>LightElectricVehicle(LEV).Passenger.</t>
  </si>
  <si>
    <t>TLEP</t>
  </si>
  <si>
    <t>LightElectricVehicle(LEV).Freight.City.</t>
  </si>
  <si>
    <t>TLEF-C</t>
  </si>
  <si>
    <t>LightElectricVehicle(LEV).Freight.</t>
  </si>
  <si>
    <t>TLEF</t>
  </si>
  <si>
    <t>Road.Freight.Heavy.Short.City.</t>
  </si>
  <si>
    <t>TFRS-C</t>
  </si>
  <si>
    <t>Road.Freight.Heavy.Short.</t>
  </si>
  <si>
    <t>TFRS</t>
  </si>
  <si>
    <t>Road.Freight.Heavy.LongDistance.City.</t>
  </si>
  <si>
    <t>TFRL-C</t>
  </si>
  <si>
    <t>Road.Freight.Heavy.LongDistance.</t>
  </si>
  <si>
    <t>TFRL</t>
  </si>
  <si>
    <t>Road.Freight.Medium.Short.City.</t>
  </si>
  <si>
    <t>TFMS-C</t>
  </si>
  <si>
    <t>Road.Freight.Medium.Short.</t>
  </si>
  <si>
    <t>TFMS</t>
  </si>
  <si>
    <t>Road.Freight.Medium.LongDistance.City.</t>
  </si>
  <si>
    <t>TFML-C</t>
  </si>
  <si>
    <t>Road.Freight.Medium.LongDistance.</t>
  </si>
  <si>
    <t>TFML</t>
  </si>
  <si>
    <t>Road.Freight.Light.Short.City.</t>
  </si>
  <si>
    <t>TFLS-C</t>
  </si>
  <si>
    <t>Road.Freight.Light.Short.</t>
  </si>
  <si>
    <t>TFLS</t>
  </si>
  <si>
    <t>Road.Freight.Light.LongDistance.City.</t>
  </si>
  <si>
    <t>TFLL-C</t>
  </si>
  <si>
    <t>Road.Freight.Light.LongDistance.</t>
  </si>
  <si>
    <t>TFLL</t>
  </si>
  <si>
    <t>Road.Car.Short.Pool.</t>
  </si>
  <si>
    <t>TCS-P</t>
  </si>
  <si>
    <t>TCS-C</t>
  </si>
  <si>
    <t>Road.Car.Short.</t>
  </si>
  <si>
    <t>TCS</t>
  </si>
  <si>
    <t>Road.Car.Long.Pool.</t>
  </si>
  <si>
    <t>TCL-P</t>
  </si>
  <si>
    <t>TCL-C</t>
  </si>
  <si>
    <t>Road.Car.Long.</t>
  </si>
  <si>
    <t>TCL</t>
  </si>
  <si>
    <t>Road.Bus.Urban.City.</t>
  </si>
  <si>
    <t>TBU-C</t>
  </si>
  <si>
    <t>Road.Bus.Urban.</t>
  </si>
  <si>
    <t>TBU</t>
  </si>
  <si>
    <t>Road.Bus.Intercity.City.</t>
  </si>
  <si>
    <t>TBI-C</t>
  </si>
  <si>
    <t>Road.Bus.Intercity.</t>
  </si>
  <si>
    <t>TBI</t>
  </si>
  <si>
    <t>Aviation.Domestic.City.</t>
  </si>
  <si>
    <t>TAV-C</t>
  </si>
  <si>
    <t>Aviation.Domestic.</t>
  </si>
  <si>
    <t>TAV</t>
  </si>
  <si>
    <t>Aviation.International.City.</t>
  </si>
  <si>
    <t>TAI-C</t>
  </si>
  <si>
    <t>Aviation.International.</t>
  </si>
  <si>
    <t>TAI</t>
  </si>
  <si>
    <t>Natural Gas (TRA)</t>
  </si>
  <si>
    <t>TRANGS</t>
  </si>
  <si>
    <t>Methanol (TRA)</t>
  </si>
  <si>
    <t>TRAMTH</t>
  </si>
  <si>
    <t>Liquified Petroleum Gas (TRA)</t>
  </si>
  <si>
    <t>TRALPG</t>
  </si>
  <si>
    <t>Light Fuel Oil (TRA)</t>
  </si>
  <si>
    <t>TRALFO</t>
  </si>
  <si>
    <t>Kerosene - Jet Fuels (TRA)</t>
  </si>
  <si>
    <t>TRAKER</t>
  </si>
  <si>
    <t>M humans to bike for 1 hour</t>
  </si>
  <si>
    <t>Unit is actually 1000 humans</t>
  </si>
  <si>
    <t>TRAHUM</t>
  </si>
  <si>
    <t>M humans to be for 1 hour</t>
  </si>
  <si>
    <t>Heavy Fuel Oil (TRA)</t>
  </si>
  <si>
    <t>TRAHFO</t>
  </si>
  <si>
    <t>Kms/GJ</t>
  </si>
  <si>
    <t>km/h</t>
  </si>
  <si>
    <t>GJ</t>
  </si>
  <si>
    <t>TWh</t>
  </si>
  <si>
    <t>Power (W/person)</t>
  </si>
  <si>
    <t>H2 (gaseous) (TRA)</t>
  </si>
  <si>
    <t>TRAH2G</t>
  </si>
  <si>
    <t>Gasoline (TRA)</t>
  </si>
  <si>
    <t>TRAGSL</t>
  </si>
  <si>
    <t>Ethanol for blending with GSL (TRA)</t>
  </si>
  <si>
    <t>TRAETHM</t>
  </si>
  <si>
    <t>Ethanol (TRA)</t>
  </si>
  <si>
    <t>TRAETH</t>
  </si>
  <si>
    <t>Electricity (TRA)</t>
  </si>
  <si>
    <t>TRAELC</t>
  </si>
  <si>
    <t>Diesel (TRA)</t>
  </si>
  <si>
    <t>TRADST</t>
  </si>
  <si>
    <t>Dimethyle Ether (TRA)</t>
  </si>
  <si>
    <t>TRADME</t>
  </si>
  <si>
    <t>Bio Jet Fuel (TRA)</t>
  </si>
  <si>
    <t>TRABJF</t>
  </si>
  <si>
    <t>Biogas (gaseous) (TRA)</t>
  </si>
  <si>
    <t>TRABGS</t>
  </si>
  <si>
    <t>Biodiesel (TRA)</t>
  </si>
  <si>
    <t>TRABDL</t>
  </si>
  <si>
    <t>Comment</t>
  </si>
  <si>
    <t>Commodities - TRA</t>
  </si>
  <si>
    <t>TRAMTHM</t>
  </si>
  <si>
    <t>TRAFTD</t>
  </si>
  <si>
    <t>Fischer-Tropsch Diesel(TRA)</t>
  </si>
  <si>
    <t>Methanol for low-blend in GSL (TRA)</t>
  </si>
  <si>
    <t>Pdef-32</t>
  </si>
  <si>
    <t>CHPBWO100</t>
  </si>
  <si>
    <t>LO</t>
  </si>
  <si>
    <t>TOTCO2N</t>
  </si>
  <si>
    <t>Total CO2 emissions  - Combustion</t>
  </si>
  <si>
    <t>JA_1</t>
  </si>
  <si>
    <t>WD1</t>
  </si>
  <si>
    <t>JA_2</t>
  </si>
  <si>
    <t>WD2</t>
  </si>
  <si>
    <t>JA_3</t>
  </si>
  <si>
    <t>WD3</t>
  </si>
  <si>
    <t>JA_4</t>
  </si>
  <si>
    <t>WD4</t>
  </si>
  <si>
    <t>JA_5</t>
  </si>
  <si>
    <t>WD5</t>
  </si>
  <si>
    <t>JA_6</t>
  </si>
  <si>
    <t>WD6</t>
  </si>
  <si>
    <t>FB_1</t>
  </si>
  <si>
    <t>WD7</t>
  </si>
  <si>
    <t>FB_2</t>
  </si>
  <si>
    <t>WD8</t>
  </si>
  <si>
    <t>FB_3</t>
  </si>
  <si>
    <t>WD9</t>
  </si>
  <si>
    <t>FB_4</t>
  </si>
  <si>
    <t>WD10</t>
  </si>
  <si>
    <t>FB_5</t>
  </si>
  <si>
    <t>WD11</t>
  </si>
  <si>
    <t>FB_6</t>
  </si>
  <si>
    <t>WD12</t>
  </si>
  <si>
    <t>MR_1</t>
  </si>
  <si>
    <t>WD13</t>
  </si>
  <si>
    <t>MR_2</t>
  </si>
  <si>
    <t>WD14</t>
  </si>
  <si>
    <t>MR_3</t>
  </si>
  <si>
    <t>WD15</t>
  </si>
  <si>
    <t>MR_4</t>
  </si>
  <si>
    <t>WD16</t>
  </si>
  <si>
    <t>MR_5</t>
  </si>
  <si>
    <t>WD17</t>
  </si>
  <si>
    <t>MR_6</t>
  </si>
  <si>
    <t>WD18</t>
  </si>
  <si>
    <t>AR_1</t>
  </si>
  <si>
    <t>WD19</t>
  </si>
  <si>
    <t>AR_2</t>
  </si>
  <si>
    <t>WD20</t>
  </si>
  <si>
    <t>AR_3</t>
  </si>
  <si>
    <t>WD21</t>
  </si>
  <si>
    <t>AR_4</t>
  </si>
  <si>
    <t>WD22</t>
  </si>
  <si>
    <t>AR_5</t>
  </si>
  <si>
    <t>WD23</t>
  </si>
  <si>
    <t>AR_6</t>
  </si>
  <si>
    <t>WD24</t>
  </si>
  <si>
    <t>MY_1</t>
  </si>
  <si>
    <t>HD1</t>
  </si>
  <si>
    <t>MY_2</t>
  </si>
  <si>
    <t>HD2</t>
  </si>
  <si>
    <t>MY_3</t>
  </si>
  <si>
    <t>HD3</t>
  </si>
  <si>
    <t>MY_4</t>
  </si>
  <si>
    <t>HD4</t>
  </si>
  <si>
    <t>MY_5</t>
  </si>
  <si>
    <t>HD5</t>
  </si>
  <si>
    <t>MY_6</t>
  </si>
  <si>
    <t>HD6</t>
  </si>
  <si>
    <t>JN_1</t>
  </si>
  <si>
    <t>HD7</t>
  </si>
  <si>
    <t>JN_2</t>
  </si>
  <si>
    <t>HD8</t>
  </si>
  <si>
    <t>JN_3</t>
  </si>
  <si>
    <t>HD9</t>
  </si>
  <si>
    <t>JN_4</t>
  </si>
  <si>
    <t>HD10</t>
  </si>
  <si>
    <t>JN_5</t>
  </si>
  <si>
    <t>HD11</t>
  </si>
  <si>
    <t>JN_6</t>
  </si>
  <si>
    <t>HD12</t>
  </si>
  <si>
    <t>JL_1</t>
  </si>
  <si>
    <t>HD13</t>
  </si>
  <si>
    <t>JL_2</t>
  </si>
  <si>
    <t>HD14</t>
  </si>
  <si>
    <t>JL_3</t>
  </si>
  <si>
    <t>HD15</t>
  </si>
  <si>
    <t>JL_4</t>
  </si>
  <si>
    <t>HD16</t>
  </si>
  <si>
    <t>JL_5</t>
  </si>
  <si>
    <t>HD17</t>
  </si>
  <si>
    <t>JL_6</t>
  </si>
  <si>
    <t>HD18</t>
  </si>
  <si>
    <t>AG_1</t>
  </si>
  <si>
    <t>HD19</t>
  </si>
  <si>
    <t>AG_2</t>
  </si>
  <si>
    <t>HD20</t>
  </si>
  <si>
    <t>AG_3</t>
  </si>
  <si>
    <t>HD21</t>
  </si>
  <si>
    <t>AG_4</t>
  </si>
  <si>
    <t>HD22</t>
  </si>
  <si>
    <t>AG_5</t>
  </si>
  <si>
    <t>HD23</t>
  </si>
  <si>
    <t>AG_6</t>
  </si>
  <si>
    <t>HD24</t>
  </si>
  <si>
    <t>SP_1</t>
  </si>
  <si>
    <t>SP_2</t>
  </si>
  <si>
    <t>SP_3</t>
  </si>
  <si>
    <t>SP_4</t>
  </si>
  <si>
    <t>SP_5</t>
  </si>
  <si>
    <t>SP_6</t>
  </si>
  <si>
    <t>OT_1</t>
  </si>
  <si>
    <t>OT_2</t>
  </si>
  <si>
    <t>OT_3</t>
  </si>
  <si>
    <t>OT_4</t>
  </si>
  <si>
    <t>OT_5</t>
  </si>
  <si>
    <t>OT_6</t>
  </si>
  <si>
    <t>NV_1</t>
  </si>
  <si>
    <t>NV_2</t>
  </si>
  <si>
    <t>NV_3</t>
  </si>
  <si>
    <t>NV_4</t>
  </si>
  <si>
    <t>NV_5</t>
  </si>
  <si>
    <t>NV_6</t>
  </si>
  <si>
    <t>DC_1</t>
  </si>
  <si>
    <t>DC_2</t>
  </si>
  <si>
    <t>DC_3</t>
  </si>
  <si>
    <t>DC_4</t>
  </si>
  <si>
    <t>DC_5</t>
  </si>
  <si>
    <t>DC_6</t>
  </si>
  <si>
    <t>JA_7</t>
  </si>
  <si>
    <t>JA_8</t>
  </si>
  <si>
    <t>JA_9</t>
  </si>
  <si>
    <t>JA_10</t>
  </si>
  <si>
    <t>JA_11</t>
  </si>
  <si>
    <t>JA_12</t>
  </si>
  <si>
    <t>FB_7</t>
  </si>
  <si>
    <t>FB_8</t>
  </si>
  <si>
    <t>FB_9</t>
  </si>
  <si>
    <t>FB_10</t>
  </si>
  <si>
    <t>FB_11</t>
  </si>
  <si>
    <t>FB_12</t>
  </si>
  <si>
    <t>MR_7</t>
  </si>
  <si>
    <t>MR_8</t>
  </si>
  <si>
    <t>MR_9</t>
  </si>
  <si>
    <t>MR_10</t>
  </si>
  <si>
    <t>MR_11</t>
  </si>
  <si>
    <t>MR_12</t>
  </si>
  <si>
    <t>AR_7</t>
  </si>
  <si>
    <t>AR_8</t>
  </si>
  <si>
    <t>AR_9</t>
  </si>
  <si>
    <t>AR_10</t>
  </si>
  <si>
    <t>AR_11</t>
  </si>
  <si>
    <t>AR_12</t>
  </si>
  <si>
    <t>MY_7</t>
  </si>
  <si>
    <t>MY_8</t>
  </si>
  <si>
    <t>MY_9</t>
  </si>
  <si>
    <t>MY_10</t>
  </si>
  <si>
    <t>MY_11</t>
  </si>
  <si>
    <t>MY_12</t>
  </si>
  <si>
    <t>JN_7</t>
  </si>
  <si>
    <t>JN_8</t>
  </si>
  <si>
    <t>JN_9</t>
  </si>
  <si>
    <t>JN_10</t>
  </si>
  <si>
    <t>JN_11</t>
  </si>
  <si>
    <t>JN_12</t>
  </si>
  <si>
    <t>JL_7</t>
  </si>
  <si>
    <t>JL_8</t>
  </si>
  <si>
    <t>JL_9</t>
  </si>
  <si>
    <t>JL_10</t>
  </si>
  <si>
    <t>JL_11</t>
  </si>
  <si>
    <t>JL_12</t>
  </si>
  <si>
    <t>AG_7</t>
  </si>
  <si>
    <t>AG_8</t>
  </si>
  <si>
    <t>AG_9</t>
  </si>
  <si>
    <t>AG_10</t>
  </si>
  <si>
    <t>AG_11</t>
  </si>
  <si>
    <t>AG_12</t>
  </si>
  <si>
    <t>SP_7</t>
  </si>
  <si>
    <t>SP_8</t>
  </si>
  <si>
    <t>SP_9</t>
  </si>
  <si>
    <t>SP_10</t>
  </si>
  <si>
    <t>SP_11</t>
  </si>
  <si>
    <t>SP_12</t>
  </si>
  <si>
    <t>OT_7</t>
  </si>
  <si>
    <t>OT_8</t>
  </si>
  <si>
    <t>OT_9</t>
  </si>
  <si>
    <t>OT_10</t>
  </si>
  <si>
    <t>OT_11</t>
  </si>
  <si>
    <t>OT_12</t>
  </si>
  <si>
    <t>NV_7</t>
  </si>
  <si>
    <t>NV_8</t>
  </si>
  <si>
    <t>NV_9</t>
  </si>
  <si>
    <t>NV_10</t>
  </si>
  <si>
    <t>NV_11</t>
  </si>
  <si>
    <t>NV_12</t>
  </si>
  <si>
    <t>DC_7</t>
  </si>
  <si>
    <t>DC_8</t>
  </si>
  <si>
    <t>DC_9</t>
  </si>
  <si>
    <t>DC_10</t>
  </si>
  <si>
    <t>DC_11</t>
  </si>
  <si>
    <t>DC_12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</si>
</sst>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-* #,##0.00\ _€_-;\-* #,##0.00\ _€_-;_-* &quot;-&quot;??\ _€_-;_-@_-"/>
    <numFmt numFmtId="165" formatCode="&quot;kr&quot;#,##0_);[Red]\(&quot;kr&quot;#,##0\)"/>
    <numFmt numFmtId="166" formatCode="_(* #,##0.00_);_(* \(#,##0.00\);_(* &quot;-&quot;??_);_(@_)"/>
    <numFmt numFmtId="167" formatCode="0.0000"/>
    <numFmt numFmtId="169" formatCode="\Te\x\t"/>
    <numFmt numFmtId="170" formatCode="#,##0;[Red]&quot;-&quot;#,##0"/>
    <numFmt numFmtId="171" formatCode="_ * #,##0.00_ ;_ * \-#,##0.00_ ;_ * &quot;-&quot;??_ ;_ @_ "/>
    <numFmt numFmtId="172" formatCode="_ * #,##0_ ;_ * \-#,##0_ ;_ * &quot;-&quot;_ ;_ @_ "/>
    <numFmt numFmtId="173" formatCode="_ &quot;kr&quot;\ * #,##0_ ;_ &quot;kr&quot;\ * \-#,##0_ ;_ &quot;kr&quot;\ * &quot;-&quot;_ ;_ @_ "/>
    <numFmt numFmtId="174" formatCode="_ &quot;kr&quot;\ * #,##0.00_ ;_ &quot;kr&quot;\ * \-#,##0.00_ ;_ &quot;kr&quot;\ * &quot;-&quot;??_ ;_ @_ "/>
    <numFmt numFmtId="175" formatCode="_-* #,##0.00\ [$€]_-;\-* #,##0.00\ [$€]_-;_-* &quot;-&quot;??\ [$€]_-;_-@_-"/>
    <numFmt numFmtId="176" formatCode="#,##0.0000"/>
    <numFmt numFmtId="177" formatCode="#,###,##0"/>
    <numFmt numFmtId="178" formatCode="_-[$€-2]\ * #,##0.00_-;\-[$€-2]\ * #,##0.00_-;_-[$€-2]\ * &quot;-&quot;??_-"/>
    <numFmt numFmtId="179" formatCode="#,##0;\-\ #,##0;_-\ &quot;- &quot;"/>
  </numFmts>
  <fonts count="7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sz val="12"/>
      <color indexed="12"/>
      <name val="Arial"/>
      <family val="2"/>
    </font>
    <font>
      <b/>
      <sz val="8"/>
      <color indexed="81"/>
      <name val="Tahoma"/>
      <family val="2"/>
    </font>
    <font>
      <sz val="10"/>
      <name val="Courier"/>
      <family val="3"/>
    </font>
    <font>
      <sz val="12"/>
      <color indexed="53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10"/>
      <color indexed="53"/>
      <name val="Arial"/>
      <family val="2"/>
    </font>
    <font>
      <b/>
      <sz val="10"/>
      <color rgb="FF0000FF"/>
      <name val="Arial"/>
      <family val="2"/>
    </font>
    <font>
      <b/>
      <sz val="11"/>
      <color indexed="53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charset val="1"/>
      <scheme val="minor"/>
    </font>
    <font>
      <sz val="11"/>
      <color indexed="53"/>
      <name val="Calibri"/>
      <family val="2"/>
      <scheme val="minor"/>
    </font>
    <font>
      <sz val="10"/>
      <color theme="1"/>
      <name val="Bembo"/>
      <family val="2"/>
    </font>
    <font>
      <sz val="11"/>
      <color theme="0" tint="-0.1499984740745262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2520E8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9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rgb="FFDDE6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ACC2E6"/>
        <bgColor indexed="64"/>
      </patternFill>
    </fill>
    <fill>
      <patternFill patternType="solid">
        <fgColor theme="4"/>
      </patternFill>
    </fill>
    <fill>
      <patternFill patternType="solid">
        <fgColor rgb="FFC7DD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0B3358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409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C7CE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688">
    <xf numFmtId="0" fontId="0" fillId="0" borderId="0"/>
    <xf numFmtId="166" fontId="18" fillId="0" borderId="0" applyFont="0" applyFill="0" applyBorder="0" applyAlignment="0" applyProtection="0"/>
    <xf numFmtId="0" fontId="12" fillId="0" borderId="0"/>
    <xf numFmtId="0" fontId="12" fillId="0" borderId="0"/>
    <xf numFmtId="0" fontId="15" fillId="0" borderId="0"/>
    <xf numFmtId="0" fontId="23" fillId="0" borderId="0"/>
    <xf numFmtId="0" fontId="7" fillId="0" borderId="0"/>
    <xf numFmtId="0" fontId="12" fillId="0" borderId="0"/>
    <xf numFmtId="0" fontId="27" fillId="16" borderId="0" applyNumberFormat="0" applyBorder="0" applyAlignment="0" applyProtection="0"/>
    <xf numFmtId="0" fontId="23" fillId="0" borderId="0"/>
    <xf numFmtId="0" fontId="12" fillId="0" borderId="0">
      <alignment vertical="top"/>
    </xf>
    <xf numFmtId="0" fontId="29" fillId="0" borderId="0"/>
    <xf numFmtId="0" fontId="12" fillId="0" borderId="0"/>
    <xf numFmtId="0" fontId="7" fillId="0" borderId="0"/>
    <xf numFmtId="0" fontId="6" fillId="0" borderId="0"/>
    <xf numFmtId="9" fontId="29" fillId="0" borderId="0" applyFont="0" applyFill="0" applyBorder="0" applyAlignment="0" applyProtection="0"/>
    <xf numFmtId="0" fontId="5" fillId="0" borderId="0"/>
    <xf numFmtId="0" fontId="3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0" fontId="29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49" fontId="60" fillId="0" borderId="5" applyNumberFormat="0" applyFont="0" applyFill="0" applyBorder="0" applyProtection="0">
      <alignment horizontal="left" vertical="center" indent="2"/>
    </xf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49" fontId="60" fillId="0" borderId="11" applyNumberFormat="0" applyFont="0" applyFill="0" applyBorder="0" applyProtection="0">
      <alignment horizontal="left" vertical="center" indent="5"/>
    </xf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4" fontId="60" fillId="5" borderId="0" applyBorder="0">
      <alignment horizontal="right" vertical="center"/>
    </xf>
    <xf numFmtId="4" fontId="60" fillId="5" borderId="0" applyBorder="0">
      <alignment horizontal="right" vertical="center"/>
    </xf>
    <xf numFmtId="4" fontId="61" fillId="49" borderId="5">
      <alignment horizontal="right" vertical="center"/>
    </xf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4" fontId="62" fillId="0" borderId="8" applyFill="0" applyBorder="0" applyProtection="0">
      <alignment horizontal="right" vertical="center"/>
    </xf>
    <xf numFmtId="0" fontId="63" fillId="0" borderId="6" applyNumberFormat="0" applyBorder="0" applyProtection="0">
      <alignment horizontal="center"/>
    </xf>
    <xf numFmtId="0" fontId="56" fillId="0" borderId="12" applyNumberFormat="0" applyFill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8" fillId="0" borderId="0" applyNumberFormat="0" applyFill="0" applyBorder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51" fillId="0" borderId="16" applyNumberFormat="0" applyFill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8" borderId="0" applyNumberFormat="0" applyBorder="0" applyAlignment="0" applyProtection="0"/>
    <xf numFmtId="0" fontId="49" fillId="33" borderId="0" applyNumberFormat="0" applyBorder="0" applyAlignment="0" applyProtection="0"/>
    <xf numFmtId="0" fontId="60" fillId="0" borderId="18">
      <alignment horizontal="left" vertical="center" wrapText="1" indent="2"/>
    </xf>
    <xf numFmtId="0" fontId="60" fillId="5" borderId="11">
      <alignment horizontal="left" vertical="center"/>
    </xf>
    <xf numFmtId="0" fontId="64" fillId="0" borderId="0" applyFill="0" applyBorder="0" applyProtection="0"/>
    <xf numFmtId="0" fontId="12" fillId="0" borderId="19"/>
    <xf numFmtId="0" fontId="50" fillId="28" borderId="15" applyNumberFormat="0" applyAlignment="0" applyProtection="0"/>
    <xf numFmtId="0" fontId="50" fillId="28" borderId="15" applyNumberForma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36" fillId="28" borderId="10" applyNumberFormat="0" applyAlignment="0" applyProtection="0"/>
    <xf numFmtId="0" fontId="36" fillId="28" borderId="10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4" fontId="60" fillId="0" borderId="0" applyBorder="0">
      <alignment horizontal="right" vertical="center"/>
    </xf>
    <xf numFmtId="4" fontId="60" fillId="0" borderId="5">
      <alignment horizontal="right" vertical="center"/>
    </xf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4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>
      <alignment vertical="top"/>
    </xf>
    <xf numFmtId="0" fontId="11" fillId="0" borderId="0"/>
    <xf numFmtId="0" fontId="1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4" fontId="60" fillId="0" borderId="5" applyFill="0" applyBorder="0" applyProtection="0">
      <alignment horizontal="right" vertical="center"/>
    </xf>
    <xf numFmtId="49" fontId="62" fillId="0" borderId="5" applyNumberFormat="0" applyFill="0" applyBorder="0" applyProtection="0">
      <alignment horizontal="left" vertical="center"/>
    </xf>
    <xf numFmtId="0" fontId="60" fillId="0" borderId="5" applyNumberFormat="0" applyFill="0" applyAlignment="0" applyProtection="0"/>
    <xf numFmtId="0" fontId="67" fillId="6" borderId="0" applyNumberFormat="0" applyFont="0" applyBorder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63" fillId="51" borderId="5" applyNumberFormat="0" applyBorder="0" applyProtection="0">
      <alignment horizontal="center"/>
    </xf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176" fontId="60" fillId="52" borderId="5" applyNumberFormat="0" applyFont="0" applyBorder="0" applyAlignment="0" applyProtection="0">
      <alignment horizontal="right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171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3" fontId="42" fillId="0" borderId="0" applyFont="0" applyFill="0" applyBorder="0" applyAlignment="0" applyProtection="0"/>
    <xf numFmtId="0" fontId="68" fillId="0" borderId="0" applyNumberFormat="0" applyFill="0" applyProtection="0"/>
    <xf numFmtId="0" fontId="53" fillId="36" borderId="21" applyNumberFormat="0" applyAlignment="0" applyProtection="0"/>
    <xf numFmtId="0" fontId="60" fillId="53" borderId="22"/>
    <xf numFmtId="0" fontId="37" fillId="0" borderId="0">
      <alignment vertical="top"/>
    </xf>
    <xf numFmtId="0" fontId="37" fillId="0" borderId="0">
      <alignment vertical="top"/>
    </xf>
    <xf numFmtId="0" fontId="5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3" fillId="0" borderId="0" applyNumberFormat="0" applyFill="0" applyBorder="0" applyProtection="0">
      <alignment horizontal="left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77" fontId="69" fillId="54" borderId="0" applyNumberFormat="0" applyBorder="0">
      <protection locked="0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177" fontId="40" fillId="55" borderId="0" applyNumberFormat="0" applyBorder="0">
      <protection locked="0"/>
    </xf>
    <xf numFmtId="170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74" fontId="42" fillId="0" borderId="0" applyFont="0" applyFill="0" applyBorder="0" applyAlignment="0" applyProtection="0"/>
    <xf numFmtId="0" fontId="47" fillId="50" borderId="17" applyNumberFormat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4" fontId="60" fillId="0" borderId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56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56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36" fillId="28" borderId="10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36" fillId="28" borderId="10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2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43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3" fillId="0" borderId="0"/>
    <xf numFmtId="0" fontId="43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3" fillId="0" borderId="0"/>
    <xf numFmtId="0" fontId="11" fillId="0" borderId="0"/>
    <xf numFmtId="0" fontId="11" fillId="0" borderId="0"/>
    <xf numFmtId="0" fontId="43" fillId="0" borderId="0"/>
    <xf numFmtId="0" fontId="11" fillId="0" borderId="0"/>
    <xf numFmtId="0" fontId="1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1" fillId="0" borderId="0"/>
    <xf numFmtId="0" fontId="11" fillId="0" borderId="0"/>
    <xf numFmtId="0" fontId="11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3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3" fillId="0" borderId="0"/>
    <xf numFmtId="0" fontId="2" fillId="0" borderId="0"/>
    <xf numFmtId="0" fontId="43" fillId="0" borderId="0"/>
    <xf numFmtId="0" fontId="2" fillId="0" borderId="0"/>
    <xf numFmtId="0" fontId="12" fillId="0" borderId="0">
      <alignment vertical="top"/>
    </xf>
    <xf numFmtId="0" fontId="43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38" fillId="0" borderId="0"/>
    <xf numFmtId="0" fontId="12" fillId="0" borderId="0"/>
    <xf numFmtId="0" fontId="12" fillId="0" borderId="0"/>
    <xf numFmtId="0" fontId="38" fillId="0" borderId="0"/>
    <xf numFmtId="0" fontId="12" fillId="0" borderId="0"/>
    <xf numFmtId="0" fontId="38" fillId="0" borderId="0"/>
    <xf numFmtId="0" fontId="12" fillId="0" borderId="0"/>
    <xf numFmtId="0" fontId="38" fillId="0" borderId="0"/>
    <xf numFmtId="0" fontId="12" fillId="0" borderId="0"/>
    <xf numFmtId="0" fontId="38" fillId="0" borderId="0"/>
    <xf numFmtId="0" fontId="1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3" fillId="0" borderId="0"/>
    <xf numFmtId="0" fontId="43" fillId="0" borderId="0"/>
    <xf numFmtId="0" fontId="2" fillId="0" borderId="0"/>
    <xf numFmtId="0" fontId="43" fillId="0" borderId="0"/>
    <xf numFmtId="0" fontId="2" fillId="0" borderId="0"/>
    <xf numFmtId="0" fontId="43" fillId="0" borderId="0"/>
    <xf numFmtId="0" fontId="38" fillId="0" borderId="0"/>
    <xf numFmtId="0" fontId="3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43" fillId="0" borderId="0"/>
    <xf numFmtId="0" fontId="12" fillId="0" borderId="0">
      <alignment vertical="top"/>
    </xf>
    <xf numFmtId="0" fontId="43" fillId="0" borderId="0"/>
    <xf numFmtId="0" fontId="12" fillId="0" borderId="0">
      <alignment vertical="top"/>
    </xf>
    <xf numFmtId="0" fontId="43" fillId="0" borderId="0"/>
    <xf numFmtId="0" fontId="12" fillId="0" borderId="0">
      <alignment vertical="top"/>
    </xf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43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" fillId="0" borderId="0"/>
    <xf numFmtId="0" fontId="2" fillId="0" borderId="0"/>
    <xf numFmtId="0" fontId="12" fillId="0" borderId="0">
      <alignment vertical="top"/>
    </xf>
    <xf numFmtId="0" fontId="2" fillId="0" borderId="0"/>
    <xf numFmtId="0" fontId="2" fillId="0" borderId="0"/>
    <xf numFmtId="0" fontId="12" fillId="0" borderId="0"/>
    <xf numFmtId="0" fontId="12" fillId="0" borderId="0">
      <alignment vertical="top"/>
    </xf>
    <xf numFmtId="0" fontId="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166" fontId="12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8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33" borderId="0" applyNumberFormat="0" applyBorder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0" applyNumberFormat="0" applyFill="0" applyBorder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2" fillId="38" borderId="0" applyNumberFormat="0" applyBorder="0" applyAlignment="0" applyProtection="0"/>
    <xf numFmtId="0" fontId="43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54" fillId="0" borderId="23" applyNumberFormat="0" applyFill="0" applyAlignment="0" applyProtection="0"/>
    <xf numFmtId="0" fontId="55" fillId="0" borderId="0" applyNumberFormat="0" applyFill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0" fontId="45" fillId="31" borderId="0" applyNumberFormat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2" fillId="0" borderId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28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2" fillId="0" borderId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9" fontId="43" fillId="0" borderId="0" applyFont="0" applyFill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3" fillId="32" borderId="20" applyNumberFormat="0" applyFont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3" fillId="32" borderId="20" applyNumberFormat="0" applyFont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3" fillId="32" borderId="20" applyNumberFormat="0" applyFont="0" applyAlignment="0" applyProtection="0"/>
    <xf numFmtId="0" fontId="44" fillId="45" borderId="0" applyNumberFormat="0" applyBorder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12" fillId="32" borderId="20" applyNumberFormat="0" applyFont="0" applyAlignment="0" applyProtection="0"/>
    <xf numFmtId="0" fontId="44" fillId="41" borderId="0" applyNumberFormat="0" applyBorder="0" applyAlignment="0" applyProtection="0"/>
    <xf numFmtId="0" fontId="2" fillId="0" borderId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38" fillId="0" borderId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3" fillId="0" borderId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3" fillId="0" borderId="0"/>
    <xf numFmtId="0" fontId="46" fillId="36" borderId="15" applyNumberFormat="0" applyAlignment="0" applyProtection="0"/>
    <xf numFmtId="0" fontId="43" fillId="0" borderId="0"/>
    <xf numFmtId="0" fontId="46" fillId="36" borderId="15" applyNumberFormat="0" applyAlignment="0" applyProtection="0"/>
    <xf numFmtId="0" fontId="43" fillId="0" borderId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6" fillId="36" borderId="15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0" fontId="47" fillId="50" borderId="17" applyNumberFormat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50" fillId="28" borderId="15" applyNumberForma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49" fillId="33" borderId="0" applyNumberFormat="0" applyBorder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0" fontId="58" fillId="0" borderId="14" applyNumberFormat="0" applyFill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58" fillId="0" borderId="0" applyNumberFormat="0" applyFill="0" applyBorder="0" applyAlignment="0" applyProtection="0"/>
    <xf numFmtId="166" fontId="12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6" fillId="28" borderId="10" applyNumberFormat="0" applyAlignment="0" applyProtection="0"/>
    <xf numFmtId="0" fontId="36" fillId="28" borderId="10" applyNumberFormat="0" applyAlignment="0" applyProtection="0"/>
    <xf numFmtId="0" fontId="50" fillId="28" borderId="15" applyNumberFormat="0" applyAlignment="0" applyProtection="0"/>
    <xf numFmtId="0" fontId="36" fillId="28" borderId="10" applyNumberFormat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1" fillId="0" borderId="16" applyNumberFormat="0" applyFill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52" fillId="38" borderId="0" applyNumberFormat="0" applyBorder="0" applyAlignment="0" applyProtection="0"/>
    <xf numFmtId="0" fontId="45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43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43" fillId="0" borderId="0"/>
    <xf numFmtId="0" fontId="43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43" fillId="0" borderId="0"/>
    <xf numFmtId="0" fontId="2" fillId="0" borderId="0"/>
    <xf numFmtId="0" fontId="12" fillId="0" borderId="0">
      <alignment vertical="top"/>
    </xf>
    <xf numFmtId="0" fontId="43" fillId="0" borderId="0"/>
    <xf numFmtId="0" fontId="43" fillId="0" borderId="0"/>
    <xf numFmtId="0" fontId="2" fillId="0" borderId="0"/>
    <xf numFmtId="0" fontId="12" fillId="0" borderId="0">
      <alignment vertical="top"/>
    </xf>
    <xf numFmtId="0" fontId="2" fillId="0" borderId="0"/>
    <xf numFmtId="0" fontId="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43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43" fillId="32" borderId="20" applyNumberFormat="0" applyFon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53" fillId="36" borderId="21" applyNumberFormat="0" applyAlignment="0" applyProtection="0"/>
    <xf numFmtId="0" fontId="12" fillId="32" borderId="20" applyNumberFormat="0" applyFont="0" applyAlignment="0" applyProtection="0"/>
    <xf numFmtId="0" fontId="53" fillId="36" borderId="21" applyNumberFormat="0" applyAlignment="0" applyProtection="0"/>
    <xf numFmtId="9" fontId="12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2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43" fillId="0" borderId="0"/>
    <xf numFmtId="0" fontId="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12" fillId="0" borderId="0"/>
    <xf numFmtId="0" fontId="43" fillId="32" borderId="20" applyNumberFormat="0" applyFont="0" applyAlignment="0" applyProtection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3" fillId="0" borderId="0"/>
    <xf numFmtId="0" fontId="45" fillId="31" borderId="0" applyNumberFormat="0" applyBorder="0" applyAlignment="0" applyProtection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6" fillId="28" borderId="10" applyNumberFormat="0" applyAlignment="0" applyProtection="0"/>
    <xf numFmtId="0" fontId="36" fillId="28" borderId="10" applyNumberFormat="0" applyAlignment="0" applyProtection="0"/>
    <xf numFmtId="0" fontId="50" fillId="28" borderId="15" applyNumberFormat="0" applyAlignment="0" applyProtection="0"/>
    <xf numFmtId="0" fontId="50" fillId="28" borderId="15" applyNumberFormat="0" applyAlignment="0" applyProtection="0"/>
    <xf numFmtId="175" fontId="12" fillId="0" borderId="0" applyFont="0" applyFill="0" applyBorder="0" applyAlignment="0" applyProtection="0"/>
    <xf numFmtId="0" fontId="50" fillId="38" borderId="15" applyNumberFormat="0" applyAlignment="0" applyProtection="0"/>
    <xf numFmtId="0" fontId="50" fillId="38" borderId="15" applyNumberFormat="0" applyAlignment="0" applyProtection="0"/>
    <xf numFmtId="0" fontId="45" fillId="31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2" fillId="0" borderId="0"/>
    <xf numFmtId="0" fontId="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38" fillId="0" borderId="0"/>
    <xf numFmtId="0" fontId="38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32" borderId="20" applyNumberFormat="0" applyFont="0" applyAlignment="0" applyProtection="0"/>
    <xf numFmtId="0" fontId="2" fillId="0" borderId="0"/>
    <xf numFmtId="0" fontId="44" fillId="56" borderId="0" applyNumberFormat="0" applyBorder="0" applyAlignment="0" applyProtection="0"/>
    <xf numFmtId="0" fontId="44" fillId="56" borderId="0" applyNumberFormat="0" applyBorder="0" applyAlignment="0" applyProtection="0"/>
    <xf numFmtId="0" fontId="45" fillId="31" borderId="0" applyNumberFormat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5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38" fillId="0" borderId="0"/>
    <xf numFmtId="9" fontId="2" fillId="0" borderId="0" applyFont="0" applyFill="0" applyBorder="0" applyAlignment="0" applyProtection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2" fillId="0" borderId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2" fillId="0" borderId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32" borderId="20" applyNumberFormat="0" applyFont="0" applyAlignment="0" applyProtection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3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28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3" fillId="37" borderId="0" applyNumberFormat="0" applyBorder="0" applyAlignment="0" applyProtection="0"/>
    <xf numFmtId="0" fontId="43" fillId="30" borderId="0" applyNumberFormat="0" applyBorder="0" applyAlignment="0" applyProtection="0"/>
    <xf numFmtId="0" fontId="43" fillId="39" borderId="0" applyNumberFormat="0" applyBorder="0" applyAlignment="0" applyProtection="0"/>
    <xf numFmtId="0" fontId="43" fillId="34" borderId="0" applyNumberFormat="0" applyBorder="0" applyAlignment="0" applyProtection="0"/>
    <xf numFmtId="0" fontId="43" fillId="37" borderId="0" applyNumberFormat="0" applyBorder="0" applyAlignment="0" applyProtection="0"/>
    <xf numFmtId="0" fontId="43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30" borderId="0" applyNumberFormat="0" applyBorder="0" applyAlignment="0" applyProtection="0"/>
    <xf numFmtId="0" fontId="44" fillId="39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3" borderId="0" applyNumberFormat="0" applyBorder="0" applyAlignment="0" applyProtection="0"/>
    <xf numFmtId="0" fontId="44" fillId="41" borderId="0" applyNumberFormat="0" applyBorder="0" applyAlignment="0" applyProtection="0"/>
    <xf numFmtId="0" fontId="44" fillId="48" borderId="0" applyNumberFormat="0" applyBorder="0" applyAlignment="0" applyProtection="0"/>
    <xf numFmtId="0" fontId="45" fillId="31" borderId="0" applyNumberFormat="0" applyBorder="0" applyAlignment="0" applyProtection="0"/>
    <xf numFmtId="0" fontId="46" fillId="36" borderId="15" applyNumberFormat="0" applyAlignment="0" applyProtection="0"/>
    <xf numFmtId="0" fontId="47" fillId="50" borderId="17" applyNumberFormat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1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9" fontId="2" fillId="0" borderId="0" applyFont="0" applyFill="0" applyBorder="0" applyAlignment="0" applyProtection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9" fontId="2" fillId="0" borderId="0" applyFont="0" applyFill="0" applyBorder="0" applyAlignment="0" applyProtection="0"/>
    <xf numFmtId="0" fontId="2" fillId="0" borderId="0"/>
    <xf numFmtId="0" fontId="38" fillId="0" borderId="0"/>
    <xf numFmtId="0" fontId="2" fillId="0" borderId="0"/>
    <xf numFmtId="0" fontId="38" fillId="0" borderId="0"/>
    <xf numFmtId="0" fontId="12" fillId="0" borderId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0" fontId="38" fillId="0" borderId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3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8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166" fontId="12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3" fillId="0" borderId="0"/>
    <xf numFmtId="0" fontId="38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2" fillId="0" borderId="0"/>
    <xf numFmtId="0" fontId="2" fillId="0" borderId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0" fontId="12" fillId="32" borderId="20" applyNumberFormat="0" applyFont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0" fontId="38" fillId="0" borderId="0"/>
    <xf numFmtId="0" fontId="38" fillId="0" borderId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</cellStyleXfs>
  <cellXfs count="222">
    <xf numFmtId="0" fontId="0" fillId="0" borderId="0" xfId="0"/>
    <xf numFmtId="0" fontId="9" fillId="0" borderId="0" xfId="0" applyFont="1"/>
    <xf numFmtId="0" fontId="8" fillId="2" borderId="0" xfId="0" applyFont="1" applyFill="1"/>
    <xf numFmtId="0" fontId="8" fillId="0" borderId="0" xfId="0" applyFont="1"/>
    <xf numFmtId="0" fontId="12" fillId="3" borderId="1" xfId="0" applyFont="1" applyFill="1" applyBorder="1"/>
    <xf numFmtId="0" fontId="0" fillId="0" borderId="0" xfId="0" applyFill="1"/>
    <xf numFmtId="0" fontId="16" fillId="0" borderId="0" xfId="0" applyFont="1" applyFill="1"/>
    <xf numFmtId="0" fontId="13" fillId="0" borderId="0" xfId="0" applyFont="1" applyFill="1"/>
    <xf numFmtId="0" fontId="17" fillId="4" borderId="0" xfId="0" applyFont="1" applyFill="1" applyBorder="1" applyAlignment="1">
      <alignment horizontal="left"/>
    </xf>
    <xf numFmtId="0" fontId="8" fillId="5" borderId="1" xfId="2" applyFont="1" applyFill="1" applyBorder="1" applyAlignment="1">
      <alignment horizontal="center" wrapText="1"/>
    </xf>
    <xf numFmtId="0" fontId="12" fillId="0" borderId="0" xfId="2"/>
    <xf numFmtId="0" fontId="20" fillId="0" borderId="0" xfId="0" applyFont="1"/>
    <xf numFmtId="0" fontId="8" fillId="8" borderId="2" xfId="0" applyFont="1" applyFill="1" applyBorder="1"/>
    <xf numFmtId="0" fontId="0" fillId="9" borderId="0" xfId="0" applyFill="1"/>
    <xf numFmtId="0" fontId="12" fillId="0" borderId="0" xfId="0" applyFont="1" applyFill="1"/>
    <xf numFmtId="0" fontId="12" fillId="0" borderId="0" xfId="0" applyFont="1"/>
    <xf numFmtId="0" fontId="8" fillId="8" borderId="3" xfId="0" applyFont="1" applyFill="1" applyBorder="1"/>
    <xf numFmtId="0" fontId="0" fillId="0" borderId="0" xfId="0" applyBorder="1"/>
    <xf numFmtId="0" fontId="12" fillId="6" borderId="0" xfId="0" applyFont="1" applyFill="1"/>
    <xf numFmtId="0" fontId="8" fillId="8" borderId="4" xfId="0" applyFont="1" applyFill="1" applyBorder="1"/>
    <xf numFmtId="0" fontId="8" fillId="3" borderId="1" xfId="0" applyFont="1" applyFill="1" applyBorder="1"/>
    <xf numFmtId="0" fontId="8" fillId="7" borderId="1" xfId="0" applyFont="1" applyFill="1" applyBorder="1"/>
    <xf numFmtId="167" fontId="12" fillId="0" borderId="0" xfId="0" applyNumberFormat="1" applyFont="1"/>
    <xf numFmtId="169" fontId="21" fillId="0" borderId="0" xfId="0" applyNumberFormat="1" applyFont="1"/>
    <xf numFmtId="169" fontId="22" fillId="0" borderId="0" xfId="0" applyNumberFormat="1" applyFont="1"/>
    <xf numFmtId="0" fontId="24" fillId="10" borderId="0" xfId="5" quotePrefix="1" applyFont="1" applyFill="1" applyAlignment="1">
      <alignment horizontal="left"/>
    </xf>
    <xf numFmtId="0" fontId="22" fillId="0" borderId="0" xfId="0" applyFont="1"/>
    <xf numFmtId="0" fontId="25" fillId="0" borderId="0" xfId="5" applyFont="1" applyFill="1"/>
    <xf numFmtId="169" fontId="26" fillId="0" borderId="0" xfId="0" applyNumberFormat="1" applyFont="1"/>
    <xf numFmtId="0" fontId="24" fillId="10" borderId="0" xfId="5" applyFont="1" applyFill="1"/>
    <xf numFmtId="0" fontId="23" fillId="11" borderId="0" xfId="5" applyFont="1" applyFill="1" applyBorder="1"/>
    <xf numFmtId="0" fontId="12" fillId="0" borderId="0" xfId="0" quotePrefix="1" applyFont="1"/>
    <xf numFmtId="0" fontId="23" fillId="11" borderId="9" xfId="5" applyFont="1" applyFill="1" applyBorder="1"/>
    <xf numFmtId="169" fontId="25" fillId="12" borderId="0" xfId="0" applyNumberFormat="1" applyFont="1" applyFill="1" applyBorder="1" applyAlignment="1">
      <alignment vertical="top"/>
    </xf>
    <xf numFmtId="169" fontId="25" fillId="12" borderId="9" xfId="0" applyNumberFormat="1" applyFont="1" applyFill="1" applyBorder="1" applyAlignment="1">
      <alignment vertical="top"/>
    </xf>
    <xf numFmtId="0" fontId="22" fillId="0" borderId="0" xfId="0" applyFont="1" applyAlignment="1">
      <alignment vertical="top"/>
    </xf>
    <xf numFmtId="0" fontId="23" fillId="0" borderId="0" xfId="6" applyFont="1"/>
    <xf numFmtId="0" fontId="23" fillId="15" borderId="0" xfId="5" applyFont="1" applyFill="1" applyBorder="1"/>
    <xf numFmtId="0" fontId="23" fillId="15" borderId="9" xfId="5" applyFont="1" applyFill="1" applyBorder="1"/>
    <xf numFmtId="0" fontId="0" fillId="15" borderId="0" xfId="0" applyFill="1"/>
    <xf numFmtId="0" fontId="22" fillId="0" borderId="0" xfId="2" applyFont="1"/>
    <xf numFmtId="0" fontId="23" fillId="17" borderId="0" xfId="5" applyFont="1" applyFill="1" applyBorder="1"/>
    <xf numFmtId="0" fontId="26" fillId="0" borderId="0" xfId="2" applyFont="1"/>
    <xf numFmtId="0" fontId="22" fillId="0" borderId="0" xfId="2" applyFont="1" applyAlignment="1">
      <alignment vertical="top"/>
    </xf>
    <xf numFmtId="169" fontId="21" fillId="0" borderId="0" xfId="2" applyNumberFormat="1" applyFont="1"/>
    <xf numFmtId="169" fontId="22" fillId="11" borderId="9" xfId="6" applyNumberFormat="1" applyFont="1" applyFill="1" applyBorder="1" applyAlignment="1">
      <alignment vertical="top"/>
    </xf>
    <xf numFmtId="0" fontId="23" fillId="17" borderId="9" xfId="5" applyFont="1" applyFill="1" applyBorder="1"/>
    <xf numFmtId="169" fontId="22" fillId="17" borderId="9" xfId="9" applyNumberFormat="1" applyFont="1" applyFill="1" applyBorder="1" applyAlignment="1">
      <alignment vertical="top"/>
    </xf>
    <xf numFmtId="169" fontId="23" fillId="11" borderId="0" xfId="6" applyNumberFormat="1" applyFont="1" applyFill="1" applyBorder="1" applyAlignment="1">
      <alignment vertical="top"/>
    </xf>
    <xf numFmtId="169" fontId="22" fillId="11" borderId="0" xfId="6" applyNumberFormat="1" applyFont="1" applyFill="1" applyBorder="1" applyAlignment="1">
      <alignment vertical="top"/>
    </xf>
    <xf numFmtId="169" fontId="22" fillId="17" borderId="0" xfId="6" applyNumberFormat="1" applyFont="1" applyFill="1" applyBorder="1" applyAlignment="1">
      <alignment vertical="top"/>
    </xf>
    <xf numFmtId="169" fontId="22" fillId="17" borderId="0" xfId="6" quotePrefix="1" applyNumberFormat="1" applyFont="1" applyFill="1" applyBorder="1" applyAlignment="1">
      <alignment horizontal="left" vertical="top"/>
    </xf>
    <xf numFmtId="169" fontId="22" fillId="17" borderId="0" xfId="9" applyNumberFormat="1" applyFont="1" applyFill="1" applyBorder="1" applyAlignment="1">
      <alignment vertical="top"/>
    </xf>
    <xf numFmtId="169" fontId="25" fillId="11" borderId="0" xfId="6" applyNumberFormat="1" applyFont="1" applyFill="1" applyBorder="1" applyAlignment="1">
      <alignment vertical="top"/>
    </xf>
    <xf numFmtId="169" fontId="22" fillId="0" borderId="0" xfId="6" applyNumberFormat="1" applyFont="1"/>
    <xf numFmtId="169" fontId="22" fillId="0" borderId="0" xfId="2" applyNumberFormat="1" applyFont="1"/>
    <xf numFmtId="169" fontId="22" fillId="0" borderId="0" xfId="6" applyNumberFormat="1" applyFont="1" applyAlignment="1">
      <alignment vertical="top"/>
    </xf>
    <xf numFmtId="169" fontId="28" fillId="0" borderId="0" xfId="2" applyNumberFormat="1" applyFont="1"/>
    <xf numFmtId="169" fontId="22" fillId="19" borderId="0" xfId="2" applyNumberFormat="1" applyFont="1" applyFill="1"/>
    <xf numFmtId="169" fontId="22" fillId="3" borderId="0" xfId="2" applyNumberFormat="1" applyFont="1" applyFill="1" applyBorder="1"/>
    <xf numFmtId="169" fontId="26" fillId="0" borderId="0" xfId="2" applyNumberFormat="1" applyFont="1"/>
    <xf numFmtId="0" fontId="23" fillId="0" borderId="0" xfId="11" applyFont="1"/>
    <xf numFmtId="169" fontId="23" fillId="13" borderId="9" xfId="11" applyNumberFormat="1" applyFont="1" applyFill="1" applyBorder="1" applyAlignment="1">
      <alignment vertical="top"/>
    </xf>
    <xf numFmtId="169" fontId="22" fillId="13" borderId="9" xfId="11" applyNumberFormat="1" applyFont="1" applyFill="1" applyBorder="1" applyAlignment="1">
      <alignment vertical="top"/>
    </xf>
    <xf numFmtId="169" fontId="22" fillId="14" borderId="0" xfId="11" applyNumberFormat="1" applyFont="1" applyFill="1" applyBorder="1" applyAlignment="1">
      <alignment vertical="top"/>
    </xf>
    <xf numFmtId="169" fontId="22" fillId="14" borderId="9" xfId="11" applyNumberFormat="1" applyFont="1" applyFill="1" applyBorder="1" applyAlignment="1">
      <alignment vertical="top"/>
    </xf>
    <xf numFmtId="169" fontId="25" fillId="13" borderId="9" xfId="11" applyNumberFormat="1" applyFont="1" applyFill="1" applyBorder="1" applyAlignment="1">
      <alignment vertical="top"/>
    </xf>
    <xf numFmtId="169" fontId="23" fillId="13" borderId="0" xfId="11" applyNumberFormat="1" applyFont="1" applyFill="1" applyAlignment="1">
      <alignment vertical="top"/>
    </xf>
    <xf numFmtId="169" fontId="22" fillId="13" borderId="0" xfId="11" applyNumberFormat="1" applyFont="1" applyFill="1" applyAlignment="1">
      <alignment vertical="top"/>
    </xf>
    <xf numFmtId="169" fontId="22" fillId="14" borderId="0" xfId="11" applyNumberFormat="1" applyFont="1" applyFill="1" applyAlignment="1">
      <alignment vertical="top"/>
    </xf>
    <xf numFmtId="169" fontId="25" fillId="13" borderId="0" xfId="11" applyNumberFormat="1" applyFont="1" applyFill="1" applyBorder="1" applyAlignment="1">
      <alignment vertical="top"/>
    </xf>
    <xf numFmtId="169" fontId="22" fillId="14" borderId="7" xfId="11" applyNumberFormat="1" applyFont="1" applyFill="1" applyBorder="1" applyAlignment="1">
      <alignment vertical="top"/>
    </xf>
    <xf numFmtId="0" fontId="23" fillId="20" borderId="0" xfId="11" applyFont="1" applyFill="1"/>
    <xf numFmtId="169" fontId="30" fillId="21" borderId="0" xfId="11" applyNumberFormat="1" applyFont="1" applyFill="1" applyAlignment="1">
      <alignment vertical="top"/>
    </xf>
    <xf numFmtId="169" fontId="30" fillId="21" borderId="0" xfId="11" quotePrefix="1" applyNumberFormat="1" applyFont="1" applyFill="1" applyAlignment="1">
      <alignment horizontal="left" vertical="top"/>
    </xf>
    <xf numFmtId="0" fontId="23" fillId="0" borderId="0" xfId="11" applyFont="1" applyFill="1"/>
    <xf numFmtId="169" fontId="22" fillId="13" borderId="0" xfId="11" applyNumberFormat="1" applyFont="1" applyFill="1" applyBorder="1" applyAlignment="1">
      <alignment vertical="top"/>
    </xf>
    <xf numFmtId="169" fontId="30" fillId="0" borderId="0" xfId="11" applyNumberFormat="1" applyFont="1" applyFill="1" applyAlignment="1">
      <alignment vertical="top"/>
    </xf>
    <xf numFmtId="169" fontId="31" fillId="0" borderId="0" xfId="7" applyNumberFormat="1" applyFont="1" applyFill="1" applyBorder="1"/>
    <xf numFmtId="169" fontId="31" fillId="22" borderId="0" xfId="7" applyNumberFormat="1" applyFont="1" applyFill="1" applyBorder="1"/>
    <xf numFmtId="169" fontId="31" fillId="22" borderId="0" xfId="7" applyNumberFormat="1" applyFont="1" applyFill="1"/>
    <xf numFmtId="0" fontId="25" fillId="0" borderId="0" xfId="7" applyFont="1" applyFill="1"/>
    <xf numFmtId="0" fontId="23" fillId="0" borderId="0" xfId="11" applyFont="1" applyAlignment="1">
      <alignment vertical="center"/>
    </xf>
    <xf numFmtId="0" fontId="32" fillId="0" borderId="0" xfId="11" applyFont="1" applyAlignment="1">
      <alignment vertical="center"/>
    </xf>
    <xf numFmtId="169" fontId="23" fillId="0" borderId="0" xfId="11" applyNumberFormat="1" applyFont="1" applyFill="1" applyBorder="1" applyAlignment="1">
      <alignment vertical="top"/>
    </xf>
    <xf numFmtId="169" fontId="22" fillId="0" borderId="0" xfId="11" applyNumberFormat="1" applyFont="1" applyFill="1" applyBorder="1" applyAlignment="1">
      <alignment vertical="top"/>
    </xf>
    <xf numFmtId="169" fontId="22" fillId="0" borderId="0" xfId="11" quotePrefix="1" applyNumberFormat="1" applyFont="1" applyFill="1" applyBorder="1" applyAlignment="1">
      <alignment horizontal="left" vertical="top"/>
    </xf>
    <xf numFmtId="169" fontId="25" fillId="0" borderId="0" xfId="11" applyNumberFormat="1" applyFont="1" applyFill="1" applyBorder="1" applyAlignment="1">
      <alignment vertical="top"/>
    </xf>
    <xf numFmtId="169" fontId="30" fillId="21" borderId="9" xfId="11" applyNumberFormat="1" applyFont="1" applyFill="1" applyBorder="1" applyAlignment="1">
      <alignment vertical="top"/>
    </xf>
    <xf numFmtId="169" fontId="30" fillId="21" borderId="9" xfId="11" quotePrefix="1" applyNumberFormat="1" applyFont="1" applyFill="1" applyBorder="1" applyAlignment="1">
      <alignment horizontal="left" vertical="top"/>
    </xf>
    <xf numFmtId="169" fontId="22" fillId="14" borderId="9" xfId="11" quotePrefix="1" applyNumberFormat="1" applyFont="1" applyFill="1" applyBorder="1" applyAlignment="1">
      <alignment horizontal="left" vertical="top"/>
    </xf>
    <xf numFmtId="169" fontId="30" fillId="21" borderId="0" xfId="11" applyNumberFormat="1" applyFont="1" applyFill="1" applyBorder="1" applyAlignment="1">
      <alignment vertical="top"/>
    </xf>
    <xf numFmtId="169" fontId="30" fillId="21" borderId="0" xfId="11" quotePrefix="1" applyNumberFormat="1" applyFont="1" applyFill="1" applyBorder="1" applyAlignment="1">
      <alignment horizontal="left" vertical="top"/>
    </xf>
    <xf numFmtId="169" fontId="23" fillId="13" borderId="0" xfId="11" applyNumberFormat="1" applyFont="1" applyFill="1" applyBorder="1" applyAlignment="1">
      <alignment vertical="top"/>
    </xf>
    <xf numFmtId="169" fontId="22" fillId="14" borderId="0" xfId="11" quotePrefix="1" applyNumberFormat="1" applyFont="1" applyFill="1" applyBorder="1" applyAlignment="1">
      <alignment horizontal="left" vertical="top"/>
    </xf>
    <xf numFmtId="169" fontId="22" fillId="14" borderId="0" xfId="11" quotePrefix="1" applyNumberFormat="1" applyFont="1" applyFill="1" applyAlignment="1">
      <alignment horizontal="left" vertical="top"/>
    </xf>
    <xf numFmtId="0" fontId="23" fillId="0" borderId="0" xfId="11" quotePrefix="1" applyFont="1"/>
    <xf numFmtId="169" fontId="31" fillId="22" borderId="0" xfId="7" applyNumberFormat="1" applyFont="1" applyFill="1" applyAlignment="1"/>
    <xf numFmtId="0" fontId="23" fillId="0" borderId="0" xfId="11" applyFont="1" applyAlignment="1"/>
    <xf numFmtId="169" fontId="31" fillId="22" borderId="0" xfId="9" applyNumberFormat="1" applyFont="1" applyFill="1"/>
    <xf numFmtId="0" fontId="21" fillId="0" borderId="0" xfId="11" applyFont="1" applyFill="1"/>
    <xf numFmtId="169" fontId="23" fillId="13" borderId="9" xfId="12" applyNumberFormat="1" applyFont="1" applyFill="1" applyBorder="1" applyAlignment="1">
      <alignment vertical="top"/>
    </xf>
    <xf numFmtId="169" fontId="22" fillId="13" borderId="9" xfId="12" applyNumberFormat="1" applyFont="1" applyFill="1" applyBorder="1" applyAlignment="1">
      <alignment vertical="top"/>
    </xf>
    <xf numFmtId="169" fontId="23" fillId="13" borderId="0" xfId="12" applyNumberFormat="1" applyFont="1" applyFill="1" applyBorder="1" applyAlignment="1">
      <alignment vertical="top"/>
    </xf>
    <xf numFmtId="169" fontId="22" fillId="13" borderId="0" xfId="12" applyNumberFormat="1" applyFont="1" applyFill="1" applyBorder="1" applyAlignment="1">
      <alignment vertical="top"/>
    </xf>
    <xf numFmtId="169" fontId="23" fillId="13" borderId="0" xfId="12" applyNumberFormat="1" applyFont="1" applyFill="1" applyAlignment="1">
      <alignment vertical="top"/>
    </xf>
    <xf numFmtId="169" fontId="22" fillId="13" borderId="0" xfId="12" applyNumberFormat="1" applyFont="1" applyFill="1" applyAlignment="1">
      <alignment vertical="top"/>
    </xf>
    <xf numFmtId="169" fontId="33" fillId="23" borderId="1" xfId="0" applyNumberFormat="1" applyFont="1" applyFill="1" applyBorder="1" applyAlignment="1">
      <alignment vertical="center"/>
    </xf>
    <xf numFmtId="169" fontId="0" fillId="0" borderId="0" xfId="0" applyNumberFormat="1"/>
    <xf numFmtId="0" fontId="0" fillId="0" borderId="0" xfId="0" applyFont="1"/>
    <xf numFmtId="169" fontId="34" fillId="0" borderId="0" xfId="8" applyNumberFormat="1" applyFont="1" applyFill="1"/>
    <xf numFmtId="1" fontId="23" fillId="0" borderId="0" xfId="9" applyNumberFormat="1" applyFont="1" applyFill="1" applyAlignment="1"/>
    <xf numFmtId="0" fontId="23" fillId="18" borderId="0" xfId="11" applyFont="1" applyFill="1"/>
    <xf numFmtId="0" fontId="23" fillId="18" borderId="0" xfId="11" quotePrefix="1" applyFont="1" applyFill="1"/>
    <xf numFmtId="169" fontId="23" fillId="0" borderId="0" xfId="11" applyNumberFormat="1" applyFont="1"/>
    <xf numFmtId="0" fontId="23" fillId="0" borderId="0" xfId="13" applyFont="1"/>
    <xf numFmtId="0" fontId="23" fillId="0" borderId="0" xfId="13" applyFont="1" applyAlignment="1">
      <alignment horizontal="center"/>
    </xf>
    <xf numFmtId="0" fontId="23" fillId="0" borderId="0" xfId="13" applyFont="1" applyAlignment="1"/>
    <xf numFmtId="169" fontId="23" fillId="11" borderId="9" xfId="13" applyNumberFormat="1" applyFont="1" applyFill="1" applyBorder="1" applyAlignment="1">
      <alignment vertical="top"/>
    </xf>
    <xf numFmtId="169" fontId="23" fillId="11" borderId="9" xfId="13" applyNumberFormat="1" applyFont="1" applyFill="1" applyBorder="1" applyAlignment="1">
      <alignment horizontal="center" vertical="top"/>
    </xf>
    <xf numFmtId="169" fontId="22" fillId="11" borderId="9" xfId="13" applyNumberFormat="1" applyFont="1" applyFill="1" applyBorder="1" applyAlignment="1">
      <alignment vertical="top"/>
    </xf>
    <xf numFmtId="169" fontId="22" fillId="17" borderId="9" xfId="13" quotePrefix="1" applyNumberFormat="1" applyFont="1" applyFill="1" applyBorder="1" applyAlignment="1">
      <alignment horizontal="left" vertical="top"/>
    </xf>
    <xf numFmtId="169" fontId="25" fillId="11" borderId="9" xfId="13" applyNumberFormat="1" applyFont="1" applyFill="1" applyBorder="1" applyAlignment="1">
      <alignment vertical="top"/>
    </xf>
    <xf numFmtId="0" fontId="22" fillId="0" borderId="0" xfId="13" applyFont="1"/>
    <xf numFmtId="169" fontId="23" fillId="11" borderId="0" xfId="13" applyNumberFormat="1" applyFont="1" applyFill="1" applyAlignment="1">
      <alignment vertical="top"/>
    </xf>
    <xf numFmtId="169" fontId="23" fillId="11" borderId="0" xfId="13" applyNumberFormat="1" applyFont="1" applyFill="1" applyAlignment="1">
      <alignment horizontal="center" vertical="top"/>
    </xf>
    <xf numFmtId="169" fontId="22" fillId="11" borderId="0" xfId="13" applyNumberFormat="1" applyFont="1" applyFill="1" applyAlignment="1">
      <alignment vertical="top"/>
    </xf>
    <xf numFmtId="169" fontId="22" fillId="17" borderId="0" xfId="13" quotePrefix="1" applyNumberFormat="1" applyFont="1" applyFill="1" applyBorder="1" applyAlignment="1">
      <alignment horizontal="left" vertical="top"/>
    </xf>
    <xf numFmtId="169" fontId="25" fillId="11" borderId="0" xfId="13" applyNumberFormat="1" applyFont="1" applyFill="1" applyBorder="1" applyAlignment="1">
      <alignment vertical="top"/>
    </xf>
    <xf numFmtId="169" fontId="22" fillId="0" borderId="0" xfId="13" applyNumberFormat="1" applyFont="1" applyAlignment="1">
      <alignment vertical="top"/>
    </xf>
    <xf numFmtId="0" fontId="22" fillId="0" borderId="0" xfId="13" applyFont="1" applyAlignment="1">
      <alignment vertical="top"/>
    </xf>
    <xf numFmtId="169" fontId="22" fillId="11" borderId="0" xfId="13" applyNumberFormat="1" applyFont="1" applyFill="1" applyBorder="1" applyAlignment="1">
      <alignment vertical="top"/>
    </xf>
    <xf numFmtId="169" fontId="22" fillId="17" borderId="0" xfId="13" applyNumberFormat="1" applyFont="1" applyFill="1" applyBorder="1" applyAlignment="1">
      <alignment vertical="top"/>
    </xf>
    <xf numFmtId="169" fontId="22" fillId="0" borderId="0" xfId="13" applyNumberFormat="1" applyFont="1"/>
    <xf numFmtId="169" fontId="22" fillId="17" borderId="0" xfId="13" quotePrefix="1" applyNumberFormat="1" applyFont="1" applyFill="1" applyAlignment="1">
      <alignment horizontal="left" vertical="top"/>
    </xf>
    <xf numFmtId="169" fontId="33" fillId="10" borderId="0" xfId="7" applyNumberFormat="1" applyFont="1" applyFill="1" applyBorder="1"/>
    <xf numFmtId="169" fontId="33" fillId="10" borderId="0" xfId="7" applyNumberFormat="1" applyFont="1" applyFill="1" applyAlignment="1">
      <alignment horizontal="center"/>
    </xf>
    <xf numFmtId="169" fontId="33" fillId="10" borderId="0" xfId="7" applyNumberFormat="1" applyFont="1" applyFill="1"/>
    <xf numFmtId="169" fontId="31" fillId="10" borderId="0" xfId="7" applyNumberFormat="1" applyFont="1" applyFill="1"/>
    <xf numFmtId="169" fontId="22" fillId="0" borderId="0" xfId="13" applyNumberFormat="1" applyFont="1" applyAlignment="1">
      <alignment horizontal="center"/>
    </xf>
    <xf numFmtId="169" fontId="28" fillId="0" borderId="0" xfId="13" applyNumberFormat="1" applyFont="1"/>
    <xf numFmtId="169" fontId="21" fillId="0" borderId="0" xfId="13" applyNumberFormat="1" applyFont="1"/>
    <xf numFmtId="0" fontId="23" fillId="0" borderId="0" xfId="5" applyFont="1"/>
    <xf numFmtId="0" fontId="23" fillId="0" borderId="0" xfId="5" applyFont="1" applyFill="1"/>
    <xf numFmtId="169" fontId="23" fillId="13" borderId="0" xfId="5" applyNumberFormat="1" applyFont="1" applyFill="1" applyBorder="1" applyAlignment="1">
      <alignment vertical="top"/>
    </xf>
    <xf numFmtId="169" fontId="22" fillId="13" borderId="0" xfId="5" applyNumberFormat="1" applyFont="1" applyFill="1" applyBorder="1" applyAlignment="1">
      <alignment vertical="top"/>
    </xf>
    <xf numFmtId="169" fontId="22" fillId="14" borderId="0" xfId="5" applyNumberFormat="1" applyFont="1" applyFill="1" applyAlignment="1">
      <alignment vertical="top"/>
    </xf>
    <xf numFmtId="169" fontId="25" fillId="13" borderId="0" xfId="5" applyNumberFormat="1" applyFont="1" applyFill="1" applyBorder="1" applyAlignment="1">
      <alignment vertical="top"/>
    </xf>
    <xf numFmtId="0" fontId="23" fillId="20" borderId="0" xfId="5" applyFont="1" applyFill="1"/>
    <xf numFmtId="169" fontId="23" fillId="13" borderId="0" xfId="5" applyNumberFormat="1" applyFont="1" applyFill="1" applyAlignment="1">
      <alignment vertical="top"/>
    </xf>
    <xf numFmtId="169" fontId="22" fillId="13" borderId="0" xfId="5" applyNumberFormat="1" applyFont="1" applyFill="1" applyAlignment="1">
      <alignment vertical="top"/>
    </xf>
    <xf numFmtId="0" fontId="23" fillId="13" borderId="0" xfId="5" applyFont="1" applyFill="1" applyBorder="1" applyAlignment="1">
      <alignment vertical="center"/>
    </xf>
    <xf numFmtId="0" fontId="23" fillId="0" borderId="0" xfId="5" applyFont="1" applyAlignment="1">
      <alignment vertical="top"/>
    </xf>
    <xf numFmtId="169" fontId="22" fillId="13" borderId="7" xfId="5" applyNumberFormat="1" applyFont="1" applyFill="1" applyBorder="1" applyAlignment="1">
      <alignment vertical="top"/>
    </xf>
    <xf numFmtId="0" fontId="23" fillId="0" borderId="0" xfId="5" applyFont="1" applyFill="1" applyAlignment="1">
      <alignment vertical="top"/>
    </xf>
    <xf numFmtId="169" fontId="22" fillId="13" borderId="9" xfId="5" applyNumberFormat="1" applyFont="1" applyFill="1" applyBorder="1" applyAlignment="1">
      <alignment vertical="top"/>
    </xf>
    <xf numFmtId="169" fontId="22" fillId="14" borderId="9" xfId="5" applyNumberFormat="1" applyFont="1" applyFill="1" applyBorder="1" applyAlignment="1">
      <alignment vertical="top"/>
    </xf>
    <xf numFmtId="169" fontId="25" fillId="13" borderId="9" xfId="5" applyNumberFormat="1" applyFont="1" applyFill="1" applyBorder="1" applyAlignment="1">
      <alignment vertical="top"/>
    </xf>
    <xf numFmtId="169" fontId="22" fillId="14" borderId="0" xfId="5" applyNumberFormat="1" applyFont="1" applyFill="1" applyBorder="1" applyAlignment="1">
      <alignment vertical="top"/>
    </xf>
    <xf numFmtId="169" fontId="33" fillId="22" borderId="0" xfId="7" applyNumberFormat="1" applyFont="1" applyFill="1"/>
    <xf numFmtId="169" fontId="25" fillId="0" borderId="0" xfId="5" applyNumberFormat="1" applyFont="1" applyBorder="1" applyAlignment="1">
      <alignment vertical="center"/>
    </xf>
    <xf numFmtId="0" fontId="32" fillId="24" borderId="0" xfId="5" applyFont="1" applyFill="1"/>
    <xf numFmtId="0" fontId="32" fillId="0" borderId="0" xfId="5" applyFont="1" applyFill="1"/>
    <xf numFmtId="0" fontId="6" fillId="0" borderId="0" xfId="14"/>
    <xf numFmtId="0" fontId="7" fillId="25" borderId="0" xfId="6" applyFont="1" applyFill="1" applyAlignment="1">
      <alignment horizontal="center"/>
    </xf>
    <xf numFmtId="2" fontId="22" fillId="26" borderId="0" xfId="15" applyNumberFormat="1" applyFont="1" applyFill="1" applyBorder="1" applyAlignment="1">
      <alignment vertical="center"/>
    </xf>
    <xf numFmtId="0" fontId="7" fillId="0" borderId="0" xfId="6"/>
    <xf numFmtId="0" fontId="7" fillId="0" borderId="0" xfId="6" applyAlignment="1">
      <alignment horizontal="center"/>
    </xf>
    <xf numFmtId="0" fontId="33" fillId="23" borderId="0" xfId="2" applyFont="1" applyFill="1" applyBorder="1" applyAlignment="1"/>
    <xf numFmtId="0" fontId="24" fillId="10" borderId="0" xfId="16" applyFont="1" applyFill="1"/>
    <xf numFmtId="169" fontId="22" fillId="13" borderId="0" xfId="0" applyNumberFormat="1" applyFont="1" applyFill="1" applyAlignment="1">
      <alignment vertical="top"/>
    </xf>
    <xf numFmtId="169" fontId="4" fillId="13" borderId="0" xfId="11" applyNumberFormat="1" applyFont="1" applyFill="1" applyAlignment="1">
      <alignment vertical="top"/>
    </xf>
    <xf numFmtId="169" fontId="22" fillId="13" borderId="0" xfId="11" applyNumberFormat="1" applyFont="1" applyFill="1" applyBorder="1" applyAlignment="1">
      <alignment vertical="top"/>
    </xf>
    <xf numFmtId="0" fontId="72" fillId="0" borderId="0" xfId="11623" applyFont="1" applyFill="1" applyBorder="1"/>
    <xf numFmtId="0" fontId="72" fillId="0" borderId="0" xfId="3636" applyFont="1" applyFill="1" applyBorder="1"/>
    <xf numFmtId="0" fontId="12" fillId="0" borderId="0" xfId="0" applyFont="1" applyAlignment="1">
      <alignment horizontal="center"/>
    </xf>
    <xf numFmtId="0" fontId="2" fillId="11" borderId="0" xfId="5" applyFont="1" applyFill="1" applyBorder="1"/>
    <xf numFmtId="169" fontId="2" fillId="13" borderId="0" xfId="11" applyNumberFormat="1" applyFont="1" applyFill="1" applyBorder="1" applyAlignment="1">
      <alignment vertical="top"/>
    </xf>
    <xf numFmtId="0" fontId="2" fillId="11" borderId="0" xfId="46685" applyFont="1" applyFill="1" applyBorder="1" applyAlignment="1"/>
    <xf numFmtId="169" fontId="2" fillId="11" borderId="0" xfId="6" applyNumberFormat="1" applyFont="1" applyFill="1" applyBorder="1" applyAlignment="1">
      <alignment vertical="top"/>
    </xf>
    <xf numFmtId="169" fontId="2" fillId="11" borderId="0" xfId="46686" applyNumberFormat="1" applyFont="1" applyFill="1" applyBorder="1" applyAlignment="1"/>
    <xf numFmtId="0" fontId="2" fillId="11" borderId="0" xfId="46686" applyFont="1" applyFill="1" applyBorder="1" applyAlignment="1"/>
    <xf numFmtId="169" fontId="2" fillId="11" borderId="9" xfId="6" applyNumberFormat="1" applyFont="1" applyFill="1" applyBorder="1" applyAlignment="1">
      <alignment vertical="top"/>
    </xf>
    <xf numFmtId="0" fontId="2" fillId="17" borderId="0" xfId="5" applyFont="1" applyFill="1" applyBorder="1"/>
    <xf numFmtId="0" fontId="2" fillId="0" borderId="0" xfId="9346" applyAlignment="1">
      <alignment vertical="center"/>
    </xf>
    <xf numFmtId="0" fontId="2" fillId="0" borderId="0" xfId="9346" applyAlignment="1">
      <alignment vertical="top"/>
    </xf>
    <xf numFmtId="0" fontId="2" fillId="0" borderId="0" xfId="9346"/>
    <xf numFmtId="0" fontId="2" fillId="11" borderId="0" xfId="9346" applyFill="1" applyAlignment="1">
      <alignment vertical="top"/>
    </xf>
    <xf numFmtId="169" fontId="22" fillId="11" borderId="0" xfId="9346" applyNumberFormat="1" applyFont="1" applyFill="1" applyAlignment="1">
      <alignment vertical="top"/>
    </xf>
    <xf numFmtId="169" fontId="22" fillId="17" borderId="0" xfId="9346" applyNumberFormat="1" applyFont="1" applyFill="1" applyAlignment="1">
      <alignment vertical="top"/>
    </xf>
    <xf numFmtId="169" fontId="22" fillId="17" borderId="0" xfId="9346" quotePrefix="1" applyNumberFormat="1" applyFont="1" applyFill="1" applyAlignment="1">
      <alignment horizontal="left" vertical="top" wrapText="1"/>
    </xf>
    <xf numFmtId="169" fontId="2" fillId="11" borderId="0" xfId="9346" applyNumberFormat="1" applyFill="1" applyAlignment="1">
      <alignment vertical="center"/>
    </xf>
    <xf numFmtId="0" fontId="2" fillId="11" borderId="9" xfId="9346" applyFill="1" applyBorder="1" applyAlignment="1">
      <alignment vertical="top"/>
    </xf>
    <xf numFmtId="169" fontId="22" fillId="11" borderId="9" xfId="9346" applyNumberFormat="1" applyFont="1" applyFill="1" applyBorder="1" applyAlignment="1">
      <alignment vertical="top"/>
    </xf>
    <xf numFmtId="169" fontId="22" fillId="17" borderId="9" xfId="9346" applyNumberFormat="1" applyFont="1" applyFill="1" applyBorder="1" applyAlignment="1">
      <alignment vertical="top"/>
    </xf>
    <xf numFmtId="169" fontId="22" fillId="17" borderId="9" xfId="9346" applyNumberFormat="1" applyFont="1" applyFill="1" applyBorder="1" applyAlignment="1">
      <alignment vertical="top" wrapText="1"/>
    </xf>
    <xf numFmtId="169" fontId="25" fillId="11" borderId="9" xfId="9346" applyNumberFormat="1" applyFont="1" applyFill="1" applyBorder="1" applyAlignment="1">
      <alignment vertical="top"/>
    </xf>
    <xf numFmtId="169" fontId="22" fillId="17" borderId="0" xfId="9346" applyNumberFormat="1" applyFont="1" applyFill="1" applyAlignment="1">
      <alignment vertical="top" wrapText="1"/>
    </xf>
    <xf numFmtId="169" fontId="25" fillId="11" borderId="0" xfId="9346" applyNumberFormat="1" applyFont="1" applyFill="1" applyAlignment="1">
      <alignment vertical="top"/>
    </xf>
    <xf numFmtId="0" fontId="22" fillId="0" borderId="0" xfId="9346" applyFont="1" applyAlignment="1">
      <alignment vertical="top"/>
    </xf>
    <xf numFmtId="169" fontId="2" fillId="11" borderId="0" xfId="9346" applyNumberFormat="1" applyFill="1" applyAlignment="1">
      <alignment vertical="top"/>
    </xf>
    <xf numFmtId="169" fontId="73" fillId="11" borderId="0" xfId="9346" applyNumberFormat="1" applyFont="1" applyFill="1" applyAlignment="1">
      <alignment vertical="top"/>
    </xf>
    <xf numFmtId="169" fontId="74" fillId="17" borderId="9" xfId="9346" quotePrefix="1" applyNumberFormat="1" applyFont="1" applyFill="1" applyBorder="1" applyAlignment="1">
      <alignment horizontal="left" vertical="top" wrapText="1"/>
    </xf>
    <xf numFmtId="169" fontId="22" fillId="0" borderId="0" xfId="9346" applyNumberFormat="1" applyFont="1" applyAlignment="1">
      <alignment horizontal="center" vertical="center"/>
    </xf>
    <xf numFmtId="169" fontId="33" fillId="23" borderId="1" xfId="9346" applyNumberFormat="1" applyFont="1" applyFill="1" applyBorder="1" applyAlignment="1">
      <alignment horizontal="left" vertical="center"/>
    </xf>
    <xf numFmtId="169" fontId="2" fillId="0" borderId="0" xfId="9346" applyNumberFormat="1" applyAlignment="1">
      <alignment vertical="center"/>
    </xf>
    <xf numFmtId="169" fontId="25" fillId="0" borderId="0" xfId="9346" applyNumberFormat="1" applyFont="1" applyAlignment="1">
      <alignment vertical="center"/>
    </xf>
    <xf numFmtId="0" fontId="2" fillId="0" borderId="0" xfId="9346" applyFill="1" applyAlignment="1">
      <alignment vertical="center"/>
    </xf>
    <xf numFmtId="169" fontId="2" fillId="0" borderId="0" xfId="9346" applyNumberFormat="1" applyFill="1" applyAlignment="1">
      <alignment vertical="center"/>
    </xf>
    <xf numFmtId="169" fontId="75" fillId="0" borderId="0" xfId="9346" quotePrefix="1" applyNumberFormat="1" applyFont="1" applyFill="1" applyAlignment="1">
      <alignment horizontal="left" vertical="center"/>
    </xf>
    <xf numFmtId="169" fontId="75" fillId="4" borderId="0" xfId="9346" quotePrefix="1" applyNumberFormat="1" applyFont="1" applyFill="1" applyAlignment="1">
      <alignment horizontal="left" vertical="center"/>
    </xf>
    <xf numFmtId="169" fontId="25" fillId="11" borderId="0" xfId="9346" applyNumberFormat="1" applyFont="1" applyFill="1" applyBorder="1" applyAlignment="1">
      <alignment vertical="top"/>
    </xf>
    <xf numFmtId="169" fontId="22" fillId="17" borderId="0" xfId="9346" applyNumberFormat="1" applyFont="1" applyFill="1" applyBorder="1" applyAlignment="1">
      <alignment vertical="top"/>
    </xf>
    <xf numFmtId="169" fontId="22" fillId="11" borderId="0" xfId="9346" applyNumberFormat="1" applyFont="1" applyFill="1" applyBorder="1" applyAlignment="1">
      <alignment vertical="top"/>
    </xf>
    <xf numFmtId="169" fontId="22" fillId="17" borderId="0" xfId="9346" quotePrefix="1" applyNumberFormat="1" applyFont="1" applyFill="1" applyBorder="1" applyAlignment="1">
      <alignment horizontal="left" vertical="top" wrapText="1"/>
    </xf>
    <xf numFmtId="169" fontId="22" fillId="12" borderId="9" xfId="0" applyNumberFormat="1" applyFont="1" applyFill="1" applyBorder="1"/>
    <xf numFmtId="0" fontId="24" fillId="0" borderId="0" xfId="5" quotePrefix="1" applyFont="1" applyFill="1" applyAlignment="1">
      <alignment horizontal="left"/>
    </xf>
    <xf numFmtId="0" fontId="8" fillId="0" borderId="0" xfId="0" applyFont="1" applyFill="1" applyBorder="1"/>
    <xf numFmtId="0" fontId="1" fillId="15" borderId="0" xfId="5" applyFont="1" applyFill="1" applyBorder="1"/>
    <xf numFmtId="0" fontId="19" fillId="0" borderId="0" xfId="0" applyFont="1"/>
    <xf numFmtId="167" fontId="12" fillId="57" borderId="0" xfId="0" applyNumberFormat="1" applyFont="1" applyFill="1" applyAlignment="1">
      <alignment horizontal="center"/>
    </xf>
    <xf numFmtId="2" fontId="12" fillId="0" borderId="0" xfId="2" applyNumberFormat="1"/>
  </cellXfs>
  <cellStyles count="46688">
    <cellStyle name="20% - Accent1 10" xfId="38" xr:uid="{00000000-0005-0000-0000-000000000000}"/>
    <cellStyle name="20% - Accent1 10 2" xfId="2068" xr:uid="{00000000-0005-0000-0000-000001000000}"/>
    <cellStyle name="20% - Accent1 11" xfId="39" xr:uid="{00000000-0005-0000-0000-000002000000}"/>
    <cellStyle name="20% - Accent1 11 2" xfId="7792" xr:uid="{00000000-0005-0000-0000-000003000000}"/>
    <cellStyle name="20% - Accent1 12" xfId="40" xr:uid="{00000000-0005-0000-0000-000004000000}"/>
    <cellStyle name="20% - Accent1 12 2" xfId="7793" xr:uid="{00000000-0005-0000-0000-000005000000}"/>
    <cellStyle name="20% - Accent1 13" xfId="41" xr:uid="{00000000-0005-0000-0000-000006000000}"/>
    <cellStyle name="20% - Accent1 13 2" xfId="7794" xr:uid="{00000000-0005-0000-0000-000007000000}"/>
    <cellStyle name="20% - Accent1 14" xfId="42" xr:uid="{00000000-0005-0000-0000-000008000000}"/>
    <cellStyle name="20% - Accent1 14 2" xfId="7795" xr:uid="{00000000-0005-0000-0000-000009000000}"/>
    <cellStyle name="20% - Accent1 15" xfId="2069" xr:uid="{00000000-0005-0000-0000-00000A000000}"/>
    <cellStyle name="20% - Accent1 15 2" xfId="7796" xr:uid="{00000000-0005-0000-0000-00000B000000}"/>
    <cellStyle name="20% - Accent1 16" xfId="2070" xr:uid="{00000000-0005-0000-0000-00000C000000}"/>
    <cellStyle name="20% - Accent1 16 2" xfId="7797" xr:uid="{00000000-0005-0000-0000-00000D000000}"/>
    <cellStyle name="20% - Accent1 17" xfId="2071" xr:uid="{00000000-0005-0000-0000-00000E000000}"/>
    <cellStyle name="20% - Accent1 17 2" xfId="7798" xr:uid="{00000000-0005-0000-0000-00000F000000}"/>
    <cellStyle name="20% - Accent1 18" xfId="2072" xr:uid="{00000000-0005-0000-0000-000010000000}"/>
    <cellStyle name="20% - Accent1 18 2" xfId="7799" xr:uid="{00000000-0005-0000-0000-000011000000}"/>
    <cellStyle name="20% - Accent1 19" xfId="2073" xr:uid="{00000000-0005-0000-0000-000012000000}"/>
    <cellStyle name="20% - Accent1 19 2" xfId="7800" xr:uid="{00000000-0005-0000-0000-000013000000}"/>
    <cellStyle name="20% - Accent1 2" xfId="43" xr:uid="{00000000-0005-0000-0000-000014000000}"/>
    <cellStyle name="20% - Accent1 2 10" xfId="6771" xr:uid="{00000000-0005-0000-0000-000015000000}"/>
    <cellStyle name="20% - Accent1 2 11" xfId="6772" xr:uid="{00000000-0005-0000-0000-000016000000}"/>
    <cellStyle name="20% - Accent1 2 12" xfId="6773" xr:uid="{00000000-0005-0000-0000-000017000000}"/>
    <cellStyle name="20% - Accent1 2 13" xfId="6774" xr:uid="{00000000-0005-0000-0000-000018000000}"/>
    <cellStyle name="20% - Accent1 2 14" xfId="6775" xr:uid="{00000000-0005-0000-0000-000019000000}"/>
    <cellStyle name="20% - Accent1 2 15" xfId="6776" xr:uid="{00000000-0005-0000-0000-00001A000000}"/>
    <cellStyle name="20% - Accent1 2 16" xfId="6777" xr:uid="{00000000-0005-0000-0000-00001B000000}"/>
    <cellStyle name="20% - Accent1 2 17" xfId="6778" xr:uid="{00000000-0005-0000-0000-00001C000000}"/>
    <cellStyle name="20% - Accent1 2 18" xfId="6779" xr:uid="{00000000-0005-0000-0000-00001D000000}"/>
    <cellStyle name="20% - Accent1 2 19" xfId="6780" xr:uid="{00000000-0005-0000-0000-00001E000000}"/>
    <cellStyle name="20% - Accent1 2 2" xfId="44" xr:uid="{00000000-0005-0000-0000-00001F000000}"/>
    <cellStyle name="20% - Accent1 2 2 10" xfId="6781" xr:uid="{00000000-0005-0000-0000-000020000000}"/>
    <cellStyle name="20% - Accent1 2 2 11" xfId="6782" xr:uid="{00000000-0005-0000-0000-000021000000}"/>
    <cellStyle name="20% - Accent1 2 2 12" xfId="6783" xr:uid="{00000000-0005-0000-0000-000022000000}"/>
    <cellStyle name="20% - Accent1 2 2 13" xfId="6784" xr:uid="{00000000-0005-0000-0000-000023000000}"/>
    <cellStyle name="20% - Accent1 2 2 14" xfId="6785" xr:uid="{00000000-0005-0000-0000-000024000000}"/>
    <cellStyle name="20% - Accent1 2 2 2" xfId="45" xr:uid="{00000000-0005-0000-0000-000025000000}"/>
    <cellStyle name="20% - Accent1 2 2 3" xfId="2074" xr:uid="{00000000-0005-0000-0000-000026000000}"/>
    <cellStyle name="20% - Accent1 2 2 4" xfId="6786" xr:uid="{00000000-0005-0000-0000-000027000000}"/>
    <cellStyle name="20% - Accent1 2 2 5" xfId="6787" xr:uid="{00000000-0005-0000-0000-000028000000}"/>
    <cellStyle name="20% - Accent1 2 2 6" xfId="6788" xr:uid="{00000000-0005-0000-0000-000029000000}"/>
    <cellStyle name="20% - Accent1 2 2 7" xfId="6789" xr:uid="{00000000-0005-0000-0000-00002A000000}"/>
    <cellStyle name="20% - Accent1 2 2 8" xfId="6790" xr:uid="{00000000-0005-0000-0000-00002B000000}"/>
    <cellStyle name="20% - Accent1 2 2 9" xfId="6791" xr:uid="{00000000-0005-0000-0000-00002C000000}"/>
    <cellStyle name="20% - Accent1 2 20" xfId="15265" xr:uid="{00000000-0005-0000-0000-00002D000000}"/>
    <cellStyle name="20% - Accent1 2 3" xfId="46" xr:uid="{00000000-0005-0000-0000-00002E000000}"/>
    <cellStyle name="20% - Accent1 2 4" xfId="47" xr:uid="{00000000-0005-0000-0000-00002F000000}"/>
    <cellStyle name="20% - Accent1 2 5" xfId="48" xr:uid="{00000000-0005-0000-0000-000030000000}"/>
    <cellStyle name="20% - Accent1 2 6" xfId="49" xr:uid="{00000000-0005-0000-0000-000031000000}"/>
    <cellStyle name="20% - Accent1 2 7" xfId="50" xr:uid="{00000000-0005-0000-0000-000032000000}"/>
    <cellStyle name="20% - Accent1 2 8" xfId="51" xr:uid="{00000000-0005-0000-0000-000033000000}"/>
    <cellStyle name="20% - Accent1 2 9" xfId="52" xr:uid="{00000000-0005-0000-0000-000034000000}"/>
    <cellStyle name="20% - Accent1 20" xfId="2075" xr:uid="{00000000-0005-0000-0000-000035000000}"/>
    <cellStyle name="20% - Accent1 20 2" xfId="7801" xr:uid="{00000000-0005-0000-0000-000036000000}"/>
    <cellStyle name="20% - Accent1 21" xfId="7802" xr:uid="{00000000-0005-0000-0000-000037000000}"/>
    <cellStyle name="20% - Accent1 22" xfId="6509" xr:uid="{00000000-0005-0000-0000-000038000000}"/>
    <cellStyle name="20% - Accent1 3" xfId="53" xr:uid="{00000000-0005-0000-0000-000039000000}"/>
    <cellStyle name="20% - Accent1 3 10" xfId="2076" xr:uid="{00000000-0005-0000-0000-00003A000000}"/>
    <cellStyle name="20% - Accent1 3 11" xfId="2077" xr:uid="{00000000-0005-0000-0000-00003B000000}"/>
    <cellStyle name="20% - Accent1 3 12" xfId="2078" xr:uid="{00000000-0005-0000-0000-00003C000000}"/>
    <cellStyle name="20% - Accent1 3 13" xfId="2079" xr:uid="{00000000-0005-0000-0000-00003D000000}"/>
    <cellStyle name="20% - Accent1 3 14" xfId="2080" xr:uid="{00000000-0005-0000-0000-00003E000000}"/>
    <cellStyle name="20% - Accent1 3 15" xfId="6792" xr:uid="{00000000-0005-0000-0000-00003F000000}"/>
    <cellStyle name="20% - Accent1 3 2" xfId="54" xr:uid="{00000000-0005-0000-0000-000040000000}"/>
    <cellStyle name="20% - Accent1 3 3" xfId="55" xr:uid="{00000000-0005-0000-0000-000041000000}"/>
    <cellStyle name="20% - Accent1 3 4" xfId="56" xr:uid="{00000000-0005-0000-0000-000042000000}"/>
    <cellStyle name="20% - Accent1 3 5" xfId="57" xr:uid="{00000000-0005-0000-0000-000043000000}"/>
    <cellStyle name="20% - Accent1 3 6" xfId="2081" xr:uid="{00000000-0005-0000-0000-000044000000}"/>
    <cellStyle name="20% - Accent1 3 7" xfId="2082" xr:uid="{00000000-0005-0000-0000-000045000000}"/>
    <cellStyle name="20% - Accent1 3 8" xfId="2083" xr:uid="{00000000-0005-0000-0000-000046000000}"/>
    <cellStyle name="20% - Accent1 3 9" xfId="2084" xr:uid="{00000000-0005-0000-0000-000047000000}"/>
    <cellStyle name="20% - Accent1 4" xfId="58" xr:uid="{00000000-0005-0000-0000-000048000000}"/>
    <cellStyle name="20% - Accent1 4 10" xfId="6793" xr:uid="{00000000-0005-0000-0000-000049000000}"/>
    <cellStyle name="20% - Accent1 4 11" xfId="6794" xr:uid="{00000000-0005-0000-0000-00004A000000}"/>
    <cellStyle name="20% - Accent1 4 12" xfId="6795" xr:uid="{00000000-0005-0000-0000-00004B000000}"/>
    <cellStyle name="20% - Accent1 4 13" xfId="6796" xr:uid="{00000000-0005-0000-0000-00004C000000}"/>
    <cellStyle name="20% - Accent1 4 14" xfId="6797" xr:uid="{00000000-0005-0000-0000-00004D000000}"/>
    <cellStyle name="20% - Accent1 4 15" xfId="6798" xr:uid="{00000000-0005-0000-0000-00004E000000}"/>
    <cellStyle name="20% - Accent1 4 2" xfId="59" xr:uid="{00000000-0005-0000-0000-00004F000000}"/>
    <cellStyle name="20% - Accent1 4 3" xfId="60" xr:uid="{00000000-0005-0000-0000-000050000000}"/>
    <cellStyle name="20% - Accent1 4 4" xfId="61" xr:uid="{00000000-0005-0000-0000-000051000000}"/>
    <cellStyle name="20% - Accent1 4 5" xfId="62" xr:uid="{00000000-0005-0000-0000-000052000000}"/>
    <cellStyle name="20% - Accent1 4 6" xfId="2085" xr:uid="{00000000-0005-0000-0000-000053000000}"/>
    <cellStyle name="20% - Accent1 4 7" xfId="6799" xr:uid="{00000000-0005-0000-0000-000054000000}"/>
    <cellStyle name="20% - Accent1 4 8" xfId="6800" xr:uid="{00000000-0005-0000-0000-000055000000}"/>
    <cellStyle name="20% - Accent1 4 9" xfId="6801" xr:uid="{00000000-0005-0000-0000-000056000000}"/>
    <cellStyle name="20% - Accent1 5" xfId="63" xr:uid="{00000000-0005-0000-0000-000057000000}"/>
    <cellStyle name="20% - Accent1 5 10" xfId="6802" xr:uid="{00000000-0005-0000-0000-000058000000}"/>
    <cellStyle name="20% - Accent1 5 11" xfId="6803" xr:uid="{00000000-0005-0000-0000-000059000000}"/>
    <cellStyle name="20% - Accent1 5 12" xfId="6804" xr:uid="{00000000-0005-0000-0000-00005A000000}"/>
    <cellStyle name="20% - Accent1 5 13" xfId="6805" xr:uid="{00000000-0005-0000-0000-00005B000000}"/>
    <cellStyle name="20% - Accent1 5 14" xfId="6806" xr:uid="{00000000-0005-0000-0000-00005C000000}"/>
    <cellStyle name="20% - Accent1 5 15" xfId="6807" xr:uid="{00000000-0005-0000-0000-00005D000000}"/>
    <cellStyle name="20% - Accent1 5 2" xfId="64" xr:uid="{00000000-0005-0000-0000-00005E000000}"/>
    <cellStyle name="20% - Accent1 5 3" xfId="65" xr:uid="{00000000-0005-0000-0000-00005F000000}"/>
    <cellStyle name="20% - Accent1 5 4" xfId="66" xr:uid="{00000000-0005-0000-0000-000060000000}"/>
    <cellStyle name="20% - Accent1 5 5" xfId="67" xr:uid="{00000000-0005-0000-0000-000061000000}"/>
    <cellStyle name="20% - Accent1 5 6" xfId="2086" xr:uid="{00000000-0005-0000-0000-000062000000}"/>
    <cellStyle name="20% - Accent1 5 7" xfId="6808" xr:uid="{00000000-0005-0000-0000-000063000000}"/>
    <cellStyle name="20% - Accent1 5 8" xfId="6809" xr:uid="{00000000-0005-0000-0000-000064000000}"/>
    <cellStyle name="20% - Accent1 5 9" xfId="6810" xr:uid="{00000000-0005-0000-0000-000065000000}"/>
    <cellStyle name="20% - Accent1 6" xfId="68" xr:uid="{00000000-0005-0000-0000-000066000000}"/>
    <cellStyle name="20% - Accent1 6 2" xfId="69" xr:uid="{00000000-0005-0000-0000-000067000000}"/>
    <cellStyle name="20% - Accent1 6 3" xfId="2087" xr:uid="{00000000-0005-0000-0000-000068000000}"/>
    <cellStyle name="20% - Accent1 7" xfId="70" xr:uid="{00000000-0005-0000-0000-000069000000}"/>
    <cellStyle name="20% - Accent1 7 2" xfId="71" xr:uid="{00000000-0005-0000-0000-00006A000000}"/>
    <cellStyle name="20% - Accent1 7 3" xfId="2088" xr:uid="{00000000-0005-0000-0000-00006B000000}"/>
    <cellStyle name="20% - Accent1 8" xfId="72" xr:uid="{00000000-0005-0000-0000-00006C000000}"/>
    <cellStyle name="20% - Accent1 8 2" xfId="73" xr:uid="{00000000-0005-0000-0000-00006D000000}"/>
    <cellStyle name="20% - Accent1 8 3" xfId="2089" xr:uid="{00000000-0005-0000-0000-00006E000000}"/>
    <cellStyle name="20% - Accent1 9" xfId="74" xr:uid="{00000000-0005-0000-0000-00006F000000}"/>
    <cellStyle name="20% - Accent1 9 2" xfId="2090" xr:uid="{00000000-0005-0000-0000-000070000000}"/>
    <cellStyle name="20% - Accent2 10" xfId="75" xr:uid="{00000000-0005-0000-0000-000071000000}"/>
    <cellStyle name="20% - Accent2 10 2" xfId="2091" xr:uid="{00000000-0005-0000-0000-000072000000}"/>
    <cellStyle name="20% - Accent2 11" xfId="76" xr:uid="{00000000-0005-0000-0000-000073000000}"/>
    <cellStyle name="20% - Accent2 11 2" xfId="7803" xr:uid="{00000000-0005-0000-0000-000074000000}"/>
    <cellStyle name="20% - Accent2 12" xfId="77" xr:uid="{00000000-0005-0000-0000-000075000000}"/>
    <cellStyle name="20% - Accent2 12 2" xfId="7804" xr:uid="{00000000-0005-0000-0000-000076000000}"/>
    <cellStyle name="20% - Accent2 13" xfId="78" xr:uid="{00000000-0005-0000-0000-000077000000}"/>
    <cellStyle name="20% - Accent2 13 2" xfId="7805" xr:uid="{00000000-0005-0000-0000-000078000000}"/>
    <cellStyle name="20% - Accent2 14" xfId="79" xr:uid="{00000000-0005-0000-0000-000079000000}"/>
    <cellStyle name="20% - Accent2 14 2" xfId="7806" xr:uid="{00000000-0005-0000-0000-00007A000000}"/>
    <cellStyle name="20% - Accent2 15" xfId="2092" xr:uid="{00000000-0005-0000-0000-00007B000000}"/>
    <cellStyle name="20% - Accent2 15 2" xfId="7807" xr:uid="{00000000-0005-0000-0000-00007C000000}"/>
    <cellStyle name="20% - Accent2 16" xfId="2093" xr:uid="{00000000-0005-0000-0000-00007D000000}"/>
    <cellStyle name="20% - Accent2 16 2" xfId="7808" xr:uid="{00000000-0005-0000-0000-00007E000000}"/>
    <cellStyle name="20% - Accent2 17" xfId="2094" xr:uid="{00000000-0005-0000-0000-00007F000000}"/>
    <cellStyle name="20% - Accent2 17 2" xfId="7809" xr:uid="{00000000-0005-0000-0000-000080000000}"/>
    <cellStyle name="20% - Accent2 18" xfId="2095" xr:uid="{00000000-0005-0000-0000-000081000000}"/>
    <cellStyle name="20% - Accent2 18 2" xfId="7810" xr:uid="{00000000-0005-0000-0000-000082000000}"/>
    <cellStyle name="20% - Accent2 19" xfId="2096" xr:uid="{00000000-0005-0000-0000-000083000000}"/>
    <cellStyle name="20% - Accent2 19 2" xfId="7811" xr:uid="{00000000-0005-0000-0000-000084000000}"/>
    <cellStyle name="20% - Accent2 2" xfId="80" xr:uid="{00000000-0005-0000-0000-000085000000}"/>
    <cellStyle name="20% - Accent2 2 10" xfId="6811" xr:uid="{00000000-0005-0000-0000-000086000000}"/>
    <cellStyle name="20% - Accent2 2 11" xfId="6812" xr:uid="{00000000-0005-0000-0000-000087000000}"/>
    <cellStyle name="20% - Accent2 2 12" xfId="6813" xr:uid="{00000000-0005-0000-0000-000088000000}"/>
    <cellStyle name="20% - Accent2 2 13" xfId="6814" xr:uid="{00000000-0005-0000-0000-000089000000}"/>
    <cellStyle name="20% - Accent2 2 14" xfId="6815" xr:uid="{00000000-0005-0000-0000-00008A000000}"/>
    <cellStyle name="20% - Accent2 2 15" xfId="6816" xr:uid="{00000000-0005-0000-0000-00008B000000}"/>
    <cellStyle name="20% - Accent2 2 16" xfId="6817" xr:uid="{00000000-0005-0000-0000-00008C000000}"/>
    <cellStyle name="20% - Accent2 2 17" xfId="6818" xr:uid="{00000000-0005-0000-0000-00008D000000}"/>
    <cellStyle name="20% - Accent2 2 18" xfId="6819" xr:uid="{00000000-0005-0000-0000-00008E000000}"/>
    <cellStyle name="20% - Accent2 2 19" xfId="6820" xr:uid="{00000000-0005-0000-0000-00008F000000}"/>
    <cellStyle name="20% - Accent2 2 2" xfId="81" xr:uid="{00000000-0005-0000-0000-000090000000}"/>
    <cellStyle name="20% - Accent2 2 2 10" xfId="6821" xr:uid="{00000000-0005-0000-0000-000091000000}"/>
    <cellStyle name="20% - Accent2 2 2 11" xfId="6822" xr:uid="{00000000-0005-0000-0000-000092000000}"/>
    <cellStyle name="20% - Accent2 2 2 12" xfId="6823" xr:uid="{00000000-0005-0000-0000-000093000000}"/>
    <cellStyle name="20% - Accent2 2 2 13" xfId="6824" xr:uid="{00000000-0005-0000-0000-000094000000}"/>
    <cellStyle name="20% - Accent2 2 2 14" xfId="6825" xr:uid="{00000000-0005-0000-0000-000095000000}"/>
    <cellStyle name="20% - Accent2 2 2 2" xfId="82" xr:uid="{00000000-0005-0000-0000-000096000000}"/>
    <cellStyle name="20% - Accent2 2 2 3" xfId="2097" xr:uid="{00000000-0005-0000-0000-000097000000}"/>
    <cellStyle name="20% - Accent2 2 2 4" xfId="6826" xr:uid="{00000000-0005-0000-0000-000098000000}"/>
    <cellStyle name="20% - Accent2 2 2 5" xfId="6827" xr:uid="{00000000-0005-0000-0000-000099000000}"/>
    <cellStyle name="20% - Accent2 2 2 6" xfId="6828" xr:uid="{00000000-0005-0000-0000-00009A000000}"/>
    <cellStyle name="20% - Accent2 2 2 7" xfId="6829" xr:uid="{00000000-0005-0000-0000-00009B000000}"/>
    <cellStyle name="20% - Accent2 2 2 8" xfId="6830" xr:uid="{00000000-0005-0000-0000-00009C000000}"/>
    <cellStyle name="20% - Accent2 2 2 9" xfId="6831" xr:uid="{00000000-0005-0000-0000-00009D000000}"/>
    <cellStyle name="20% - Accent2 2 20" xfId="15266" xr:uid="{00000000-0005-0000-0000-00009E000000}"/>
    <cellStyle name="20% - Accent2 2 3" xfId="83" xr:uid="{00000000-0005-0000-0000-00009F000000}"/>
    <cellStyle name="20% - Accent2 2 4" xfId="84" xr:uid="{00000000-0005-0000-0000-0000A0000000}"/>
    <cellStyle name="20% - Accent2 2 5" xfId="85" xr:uid="{00000000-0005-0000-0000-0000A1000000}"/>
    <cellStyle name="20% - Accent2 2 6" xfId="86" xr:uid="{00000000-0005-0000-0000-0000A2000000}"/>
    <cellStyle name="20% - Accent2 2 7" xfId="87" xr:uid="{00000000-0005-0000-0000-0000A3000000}"/>
    <cellStyle name="20% - Accent2 2 8" xfId="88" xr:uid="{00000000-0005-0000-0000-0000A4000000}"/>
    <cellStyle name="20% - Accent2 2 9" xfId="89" xr:uid="{00000000-0005-0000-0000-0000A5000000}"/>
    <cellStyle name="20% - Accent2 20" xfId="2098" xr:uid="{00000000-0005-0000-0000-0000A6000000}"/>
    <cellStyle name="20% - Accent2 20 2" xfId="7812" xr:uid="{00000000-0005-0000-0000-0000A7000000}"/>
    <cellStyle name="20% - Accent2 21" xfId="7813" xr:uid="{00000000-0005-0000-0000-0000A8000000}"/>
    <cellStyle name="20% - Accent2 22" xfId="6510" xr:uid="{00000000-0005-0000-0000-0000A9000000}"/>
    <cellStyle name="20% - Accent2 3" xfId="90" xr:uid="{00000000-0005-0000-0000-0000AA000000}"/>
    <cellStyle name="20% - Accent2 3 10" xfId="2099" xr:uid="{00000000-0005-0000-0000-0000AB000000}"/>
    <cellStyle name="20% - Accent2 3 11" xfId="2100" xr:uid="{00000000-0005-0000-0000-0000AC000000}"/>
    <cellStyle name="20% - Accent2 3 12" xfId="2101" xr:uid="{00000000-0005-0000-0000-0000AD000000}"/>
    <cellStyle name="20% - Accent2 3 13" xfId="2102" xr:uid="{00000000-0005-0000-0000-0000AE000000}"/>
    <cellStyle name="20% - Accent2 3 14" xfId="2103" xr:uid="{00000000-0005-0000-0000-0000AF000000}"/>
    <cellStyle name="20% - Accent2 3 15" xfId="6832" xr:uid="{00000000-0005-0000-0000-0000B0000000}"/>
    <cellStyle name="20% - Accent2 3 2" xfId="91" xr:uid="{00000000-0005-0000-0000-0000B1000000}"/>
    <cellStyle name="20% - Accent2 3 3" xfId="92" xr:uid="{00000000-0005-0000-0000-0000B2000000}"/>
    <cellStyle name="20% - Accent2 3 4" xfId="93" xr:uid="{00000000-0005-0000-0000-0000B3000000}"/>
    <cellStyle name="20% - Accent2 3 5" xfId="94" xr:uid="{00000000-0005-0000-0000-0000B4000000}"/>
    <cellStyle name="20% - Accent2 3 6" xfId="2104" xr:uid="{00000000-0005-0000-0000-0000B5000000}"/>
    <cellStyle name="20% - Accent2 3 7" xfId="2105" xr:uid="{00000000-0005-0000-0000-0000B6000000}"/>
    <cellStyle name="20% - Accent2 3 8" xfId="2106" xr:uid="{00000000-0005-0000-0000-0000B7000000}"/>
    <cellStyle name="20% - Accent2 3 9" xfId="2107" xr:uid="{00000000-0005-0000-0000-0000B8000000}"/>
    <cellStyle name="20% - Accent2 4" xfId="95" xr:uid="{00000000-0005-0000-0000-0000B9000000}"/>
    <cellStyle name="20% - Accent2 4 10" xfId="6833" xr:uid="{00000000-0005-0000-0000-0000BA000000}"/>
    <cellStyle name="20% - Accent2 4 11" xfId="6834" xr:uid="{00000000-0005-0000-0000-0000BB000000}"/>
    <cellStyle name="20% - Accent2 4 12" xfId="6835" xr:uid="{00000000-0005-0000-0000-0000BC000000}"/>
    <cellStyle name="20% - Accent2 4 13" xfId="6836" xr:uid="{00000000-0005-0000-0000-0000BD000000}"/>
    <cellStyle name="20% - Accent2 4 14" xfId="6837" xr:uid="{00000000-0005-0000-0000-0000BE000000}"/>
    <cellStyle name="20% - Accent2 4 15" xfId="6838" xr:uid="{00000000-0005-0000-0000-0000BF000000}"/>
    <cellStyle name="20% - Accent2 4 2" xfId="96" xr:uid="{00000000-0005-0000-0000-0000C0000000}"/>
    <cellStyle name="20% - Accent2 4 3" xfId="97" xr:uid="{00000000-0005-0000-0000-0000C1000000}"/>
    <cellStyle name="20% - Accent2 4 4" xfId="98" xr:uid="{00000000-0005-0000-0000-0000C2000000}"/>
    <cellStyle name="20% - Accent2 4 5" xfId="99" xr:uid="{00000000-0005-0000-0000-0000C3000000}"/>
    <cellStyle name="20% - Accent2 4 6" xfId="2108" xr:uid="{00000000-0005-0000-0000-0000C4000000}"/>
    <cellStyle name="20% - Accent2 4 7" xfId="6839" xr:uid="{00000000-0005-0000-0000-0000C5000000}"/>
    <cellStyle name="20% - Accent2 4 8" xfId="6840" xr:uid="{00000000-0005-0000-0000-0000C6000000}"/>
    <cellStyle name="20% - Accent2 4 9" xfId="6841" xr:uid="{00000000-0005-0000-0000-0000C7000000}"/>
    <cellStyle name="20% - Accent2 5" xfId="100" xr:uid="{00000000-0005-0000-0000-0000C8000000}"/>
    <cellStyle name="20% - Accent2 5 10" xfId="6842" xr:uid="{00000000-0005-0000-0000-0000C9000000}"/>
    <cellStyle name="20% - Accent2 5 11" xfId="6843" xr:uid="{00000000-0005-0000-0000-0000CA000000}"/>
    <cellStyle name="20% - Accent2 5 12" xfId="6844" xr:uid="{00000000-0005-0000-0000-0000CB000000}"/>
    <cellStyle name="20% - Accent2 5 13" xfId="6845" xr:uid="{00000000-0005-0000-0000-0000CC000000}"/>
    <cellStyle name="20% - Accent2 5 14" xfId="6846" xr:uid="{00000000-0005-0000-0000-0000CD000000}"/>
    <cellStyle name="20% - Accent2 5 15" xfId="6847" xr:uid="{00000000-0005-0000-0000-0000CE000000}"/>
    <cellStyle name="20% - Accent2 5 2" xfId="101" xr:uid="{00000000-0005-0000-0000-0000CF000000}"/>
    <cellStyle name="20% - Accent2 5 3" xfId="102" xr:uid="{00000000-0005-0000-0000-0000D0000000}"/>
    <cellStyle name="20% - Accent2 5 4" xfId="103" xr:uid="{00000000-0005-0000-0000-0000D1000000}"/>
    <cellStyle name="20% - Accent2 5 5" xfId="104" xr:uid="{00000000-0005-0000-0000-0000D2000000}"/>
    <cellStyle name="20% - Accent2 5 6" xfId="2109" xr:uid="{00000000-0005-0000-0000-0000D3000000}"/>
    <cellStyle name="20% - Accent2 5 7" xfId="6848" xr:uid="{00000000-0005-0000-0000-0000D4000000}"/>
    <cellStyle name="20% - Accent2 5 8" xfId="6849" xr:uid="{00000000-0005-0000-0000-0000D5000000}"/>
    <cellStyle name="20% - Accent2 5 9" xfId="6850" xr:uid="{00000000-0005-0000-0000-0000D6000000}"/>
    <cellStyle name="20% - Accent2 6" xfId="105" xr:uid="{00000000-0005-0000-0000-0000D7000000}"/>
    <cellStyle name="20% - Accent2 6 2" xfId="106" xr:uid="{00000000-0005-0000-0000-0000D8000000}"/>
    <cellStyle name="20% - Accent2 6 3" xfId="2110" xr:uid="{00000000-0005-0000-0000-0000D9000000}"/>
    <cellStyle name="20% - Accent2 7" xfId="107" xr:uid="{00000000-0005-0000-0000-0000DA000000}"/>
    <cellStyle name="20% - Accent2 7 2" xfId="108" xr:uid="{00000000-0005-0000-0000-0000DB000000}"/>
    <cellStyle name="20% - Accent2 7 3" xfId="2111" xr:uid="{00000000-0005-0000-0000-0000DC000000}"/>
    <cellStyle name="20% - Accent2 8" xfId="109" xr:uid="{00000000-0005-0000-0000-0000DD000000}"/>
    <cellStyle name="20% - Accent2 8 2" xfId="110" xr:uid="{00000000-0005-0000-0000-0000DE000000}"/>
    <cellStyle name="20% - Accent2 8 3" xfId="2112" xr:uid="{00000000-0005-0000-0000-0000DF000000}"/>
    <cellStyle name="20% - Accent2 9" xfId="111" xr:uid="{00000000-0005-0000-0000-0000E0000000}"/>
    <cellStyle name="20% - Accent2 9 2" xfId="2113" xr:uid="{00000000-0005-0000-0000-0000E1000000}"/>
    <cellStyle name="20% - Accent3 10" xfId="112" xr:uid="{00000000-0005-0000-0000-0000E2000000}"/>
    <cellStyle name="20% - Accent3 10 2" xfId="2114" xr:uid="{00000000-0005-0000-0000-0000E3000000}"/>
    <cellStyle name="20% - Accent3 11" xfId="113" xr:uid="{00000000-0005-0000-0000-0000E4000000}"/>
    <cellStyle name="20% - Accent3 11 2" xfId="7814" xr:uid="{00000000-0005-0000-0000-0000E5000000}"/>
    <cellStyle name="20% - Accent3 12" xfId="114" xr:uid="{00000000-0005-0000-0000-0000E6000000}"/>
    <cellStyle name="20% - Accent3 12 2" xfId="7815" xr:uid="{00000000-0005-0000-0000-0000E7000000}"/>
    <cellStyle name="20% - Accent3 13" xfId="115" xr:uid="{00000000-0005-0000-0000-0000E8000000}"/>
    <cellStyle name="20% - Accent3 13 2" xfId="7816" xr:uid="{00000000-0005-0000-0000-0000E9000000}"/>
    <cellStyle name="20% - Accent3 14" xfId="116" xr:uid="{00000000-0005-0000-0000-0000EA000000}"/>
    <cellStyle name="20% - Accent3 14 2" xfId="7817" xr:uid="{00000000-0005-0000-0000-0000EB000000}"/>
    <cellStyle name="20% - Accent3 15" xfId="2115" xr:uid="{00000000-0005-0000-0000-0000EC000000}"/>
    <cellStyle name="20% - Accent3 15 2" xfId="7818" xr:uid="{00000000-0005-0000-0000-0000ED000000}"/>
    <cellStyle name="20% - Accent3 16" xfId="2116" xr:uid="{00000000-0005-0000-0000-0000EE000000}"/>
    <cellStyle name="20% - Accent3 16 2" xfId="7819" xr:uid="{00000000-0005-0000-0000-0000EF000000}"/>
    <cellStyle name="20% - Accent3 17" xfId="2117" xr:uid="{00000000-0005-0000-0000-0000F0000000}"/>
    <cellStyle name="20% - Accent3 17 2" xfId="7820" xr:uid="{00000000-0005-0000-0000-0000F1000000}"/>
    <cellStyle name="20% - Accent3 18" xfId="2118" xr:uid="{00000000-0005-0000-0000-0000F2000000}"/>
    <cellStyle name="20% - Accent3 18 2" xfId="7821" xr:uid="{00000000-0005-0000-0000-0000F3000000}"/>
    <cellStyle name="20% - Accent3 19" xfId="2119" xr:uid="{00000000-0005-0000-0000-0000F4000000}"/>
    <cellStyle name="20% - Accent3 19 2" xfId="7822" xr:uid="{00000000-0005-0000-0000-0000F5000000}"/>
    <cellStyle name="20% - Accent3 2" xfId="117" xr:uid="{00000000-0005-0000-0000-0000F6000000}"/>
    <cellStyle name="20% - Accent3 2 10" xfId="6851" xr:uid="{00000000-0005-0000-0000-0000F7000000}"/>
    <cellStyle name="20% - Accent3 2 11" xfId="6852" xr:uid="{00000000-0005-0000-0000-0000F8000000}"/>
    <cellStyle name="20% - Accent3 2 12" xfId="6853" xr:uid="{00000000-0005-0000-0000-0000F9000000}"/>
    <cellStyle name="20% - Accent3 2 13" xfId="6854" xr:uid="{00000000-0005-0000-0000-0000FA000000}"/>
    <cellStyle name="20% - Accent3 2 14" xfId="6855" xr:uid="{00000000-0005-0000-0000-0000FB000000}"/>
    <cellStyle name="20% - Accent3 2 15" xfId="6856" xr:uid="{00000000-0005-0000-0000-0000FC000000}"/>
    <cellStyle name="20% - Accent3 2 16" xfId="6857" xr:uid="{00000000-0005-0000-0000-0000FD000000}"/>
    <cellStyle name="20% - Accent3 2 17" xfId="6858" xr:uid="{00000000-0005-0000-0000-0000FE000000}"/>
    <cellStyle name="20% - Accent3 2 18" xfId="6859" xr:uid="{00000000-0005-0000-0000-0000FF000000}"/>
    <cellStyle name="20% - Accent3 2 19" xfId="6860" xr:uid="{00000000-0005-0000-0000-000000010000}"/>
    <cellStyle name="20% - Accent3 2 2" xfId="118" xr:uid="{00000000-0005-0000-0000-000001010000}"/>
    <cellStyle name="20% - Accent3 2 2 10" xfId="6861" xr:uid="{00000000-0005-0000-0000-000002010000}"/>
    <cellStyle name="20% - Accent3 2 2 11" xfId="6862" xr:uid="{00000000-0005-0000-0000-000003010000}"/>
    <cellStyle name="20% - Accent3 2 2 12" xfId="6863" xr:uid="{00000000-0005-0000-0000-000004010000}"/>
    <cellStyle name="20% - Accent3 2 2 13" xfId="6864" xr:uid="{00000000-0005-0000-0000-000005010000}"/>
    <cellStyle name="20% - Accent3 2 2 14" xfId="6865" xr:uid="{00000000-0005-0000-0000-000006010000}"/>
    <cellStyle name="20% - Accent3 2 2 2" xfId="119" xr:uid="{00000000-0005-0000-0000-000007010000}"/>
    <cellStyle name="20% - Accent3 2 2 3" xfId="2120" xr:uid="{00000000-0005-0000-0000-000008010000}"/>
    <cellStyle name="20% - Accent3 2 2 4" xfId="6866" xr:uid="{00000000-0005-0000-0000-000009010000}"/>
    <cellStyle name="20% - Accent3 2 2 5" xfId="6867" xr:uid="{00000000-0005-0000-0000-00000A010000}"/>
    <cellStyle name="20% - Accent3 2 2 6" xfId="6868" xr:uid="{00000000-0005-0000-0000-00000B010000}"/>
    <cellStyle name="20% - Accent3 2 2 7" xfId="6869" xr:uid="{00000000-0005-0000-0000-00000C010000}"/>
    <cellStyle name="20% - Accent3 2 2 8" xfId="6870" xr:uid="{00000000-0005-0000-0000-00000D010000}"/>
    <cellStyle name="20% - Accent3 2 2 9" xfId="6871" xr:uid="{00000000-0005-0000-0000-00000E010000}"/>
    <cellStyle name="20% - Accent3 2 20" xfId="15267" xr:uid="{00000000-0005-0000-0000-00000F010000}"/>
    <cellStyle name="20% - Accent3 2 3" xfId="120" xr:uid="{00000000-0005-0000-0000-000010010000}"/>
    <cellStyle name="20% - Accent3 2 4" xfId="121" xr:uid="{00000000-0005-0000-0000-000011010000}"/>
    <cellStyle name="20% - Accent3 2 5" xfId="122" xr:uid="{00000000-0005-0000-0000-000012010000}"/>
    <cellStyle name="20% - Accent3 2 6" xfId="123" xr:uid="{00000000-0005-0000-0000-000013010000}"/>
    <cellStyle name="20% - Accent3 2 7" xfId="124" xr:uid="{00000000-0005-0000-0000-000014010000}"/>
    <cellStyle name="20% - Accent3 2 8" xfId="125" xr:uid="{00000000-0005-0000-0000-000015010000}"/>
    <cellStyle name="20% - Accent3 2 9" xfId="126" xr:uid="{00000000-0005-0000-0000-000016010000}"/>
    <cellStyle name="20% - Accent3 20" xfId="2121" xr:uid="{00000000-0005-0000-0000-000017010000}"/>
    <cellStyle name="20% - Accent3 20 2" xfId="7823" xr:uid="{00000000-0005-0000-0000-000018010000}"/>
    <cellStyle name="20% - Accent3 21" xfId="7824" xr:uid="{00000000-0005-0000-0000-000019010000}"/>
    <cellStyle name="20% - Accent3 22" xfId="6511" xr:uid="{00000000-0005-0000-0000-00001A010000}"/>
    <cellStyle name="20% - Accent3 3" xfId="127" xr:uid="{00000000-0005-0000-0000-00001B010000}"/>
    <cellStyle name="20% - Accent3 3 10" xfId="2122" xr:uid="{00000000-0005-0000-0000-00001C010000}"/>
    <cellStyle name="20% - Accent3 3 11" xfId="2123" xr:uid="{00000000-0005-0000-0000-00001D010000}"/>
    <cellStyle name="20% - Accent3 3 12" xfId="2124" xr:uid="{00000000-0005-0000-0000-00001E010000}"/>
    <cellStyle name="20% - Accent3 3 13" xfId="2125" xr:uid="{00000000-0005-0000-0000-00001F010000}"/>
    <cellStyle name="20% - Accent3 3 14" xfId="2126" xr:uid="{00000000-0005-0000-0000-000020010000}"/>
    <cellStyle name="20% - Accent3 3 15" xfId="6872" xr:uid="{00000000-0005-0000-0000-000021010000}"/>
    <cellStyle name="20% - Accent3 3 2" xfId="128" xr:uid="{00000000-0005-0000-0000-000022010000}"/>
    <cellStyle name="20% - Accent3 3 3" xfId="129" xr:uid="{00000000-0005-0000-0000-000023010000}"/>
    <cellStyle name="20% - Accent3 3 4" xfId="130" xr:uid="{00000000-0005-0000-0000-000024010000}"/>
    <cellStyle name="20% - Accent3 3 5" xfId="131" xr:uid="{00000000-0005-0000-0000-000025010000}"/>
    <cellStyle name="20% - Accent3 3 6" xfId="2127" xr:uid="{00000000-0005-0000-0000-000026010000}"/>
    <cellStyle name="20% - Accent3 3 7" xfId="2128" xr:uid="{00000000-0005-0000-0000-000027010000}"/>
    <cellStyle name="20% - Accent3 3 8" xfId="2129" xr:uid="{00000000-0005-0000-0000-000028010000}"/>
    <cellStyle name="20% - Accent3 3 9" xfId="2130" xr:uid="{00000000-0005-0000-0000-000029010000}"/>
    <cellStyle name="20% - Accent3 4" xfId="132" xr:uid="{00000000-0005-0000-0000-00002A010000}"/>
    <cellStyle name="20% - Accent3 4 10" xfId="6873" xr:uid="{00000000-0005-0000-0000-00002B010000}"/>
    <cellStyle name="20% - Accent3 4 11" xfId="6874" xr:uid="{00000000-0005-0000-0000-00002C010000}"/>
    <cellStyle name="20% - Accent3 4 12" xfId="6875" xr:uid="{00000000-0005-0000-0000-00002D010000}"/>
    <cellStyle name="20% - Accent3 4 13" xfId="6876" xr:uid="{00000000-0005-0000-0000-00002E010000}"/>
    <cellStyle name="20% - Accent3 4 14" xfId="6877" xr:uid="{00000000-0005-0000-0000-00002F010000}"/>
    <cellStyle name="20% - Accent3 4 15" xfId="6878" xr:uid="{00000000-0005-0000-0000-000030010000}"/>
    <cellStyle name="20% - Accent3 4 2" xfId="133" xr:uid="{00000000-0005-0000-0000-000031010000}"/>
    <cellStyle name="20% - Accent3 4 3" xfId="134" xr:uid="{00000000-0005-0000-0000-000032010000}"/>
    <cellStyle name="20% - Accent3 4 4" xfId="135" xr:uid="{00000000-0005-0000-0000-000033010000}"/>
    <cellStyle name="20% - Accent3 4 5" xfId="136" xr:uid="{00000000-0005-0000-0000-000034010000}"/>
    <cellStyle name="20% - Accent3 4 6" xfId="2131" xr:uid="{00000000-0005-0000-0000-000035010000}"/>
    <cellStyle name="20% - Accent3 4 7" xfId="6879" xr:uid="{00000000-0005-0000-0000-000036010000}"/>
    <cellStyle name="20% - Accent3 4 8" xfId="6880" xr:uid="{00000000-0005-0000-0000-000037010000}"/>
    <cellStyle name="20% - Accent3 4 9" xfId="6881" xr:uid="{00000000-0005-0000-0000-000038010000}"/>
    <cellStyle name="20% - Accent3 5" xfId="137" xr:uid="{00000000-0005-0000-0000-000039010000}"/>
    <cellStyle name="20% - Accent3 5 10" xfId="6882" xr:uid="{00000000-0005-0000-0000-00003A010000}"/>
    <cellStyle name="20% - Accent3 5 11" xfId="6883" xr:uid="{00000000-0005-0000-0000-00003B010000}"/>
    <cellStyle name="20% - Accent3 5 12" xfId="6884" xr:uid="{00000000-0005-0000-0000-00003C010000}"/>
    <cellStyle name="20% - Accent3 5 13" xfId="6885" xr:uid="{00000000-0005-0000-0000-00003D010000}"/>
    <cellStyle name="20% - Accent3 5 14" xfId="6886" xr:uid="{00000000-0005-0000-0000-00003E010000}"/>
    <cellStyle name="20% - Accent3 5 15" xfId="6887" xr:uid="{00000000-0005-0000-0000-00003F010000}"/>
    <cellStyle name="20% - Accent3 5 2" xfId="138" xr:uid="{00000000-0005-0000-0000-000040010000}"/>
    <cellStyle name="20% - Accent3 5 3" xfId="139" xr:uid="{00000000-0005-0000-0000-000041010000}"/>
    <cellStyle name="20% - Accent3 5 4" xfId="140" xr:uid="{00000000-0005-0000-0000-000042010000}"/>
    <cellStyle name="20% - Accent3 5 5" xfId="141" xr:uid="{00000000-0005-0000-0000-000043010000}"/>
    <cellStyle name="20% - Accent3 5 6" xfId="2132" xr:uid="{00000000-0005-0000-0000-000044010000}"/>
    <cellStyle name="20% - Accent3 5 7" xfId="6888" xr:uid="{00000000-0005-0000-0000-000045010000}"/>
    <cellStyle name="20% - Accent3 5 8" xfId="6889" xr:uid="{00000000-0005-0000-0000-000046010000}"/>
    <cellStyle name="20% - Accent3 5 9" xfId="6890" xr:uid="{00000000-0005-0000-0000-000047010000}"/>
    <cellStyle name="20% - Accent3 6" xfId="142" xr:uid="{00000000-0005-0000-0000-000048010000}"/>
    <cellStyle name="20% - Accent3 6 2" xfId="143" xr:uid="{00000000-0005-0000-0000-000049010000}"/>
    <cellStyle name="20% - Accent3 6 3" xfId="2133" xr:uid="{00000000-0005-0000-0000-00004A010000}"/>
    <cellStyle name="20% - Accent3 7" xfId="144" xr:uid="{00000000-0005-0000-0000-00004B010000}"/>
    <cellStyle name="20% - Accent3 7 2" xfId="145" xr:uid="{00000000-0005-0000-0000-00004C010000}"/>
    <cellStyle name="20% - Accent3 7 3" xfId="2134" xr:uid="{00000000-0005-0000-0000-00004D010000}"/>
    <cellStyle name="20% - Accent3 8" xfId="146" xr:uid="{00000000-0005-0000-0000-00004E010000}"/>
    <cellStyle name="20% - Accent3 8 2" xfId="147" xr:uid="{00000000-0005-0000-0000-00004F010000}"/>
    <cellStyle name="20% - Accent3 8 3" xfId="2135" xr:uid="{00000000-0005-0000-0000-000050010000}"/>
    <cellStyle name="20% - Accent3 9" xfId="148" xr:uid="{00000000-0005-0000-0000-000051010000}"/>
    <cellStyle name="20% - Accent3 9 2" xfId="2136" xr:uid="{00000000-0005-0000-0000-000052010000}"/>
    <cellStyle name="20% - Accent4 10" xfId="149" xr:uid="{00000000-0005-0000-0000-000053010000}"/>
    <cellStyle name="20% - Accent4 10 2" xfId="2137" xr:uid="{00000000-0005-0000-0000-000054010000}"/>
    <cellStyle name="20% - Accent4 11" xfId="150" xr:uid="{00000000-0005-0000-0000-000055010000}"/>
    <cellStyle name="20% - Accent4 11 2" xfId="7825" xr:uid="{00000000-0005-0000-0000-000056010000}"/>
    <cellStyle name="20% - Accent4 12" xfId="151" xr:uid="{00000000-0005-0000-0000-000057010000}"/>
    <cellStyle name="20% - Accent4 12 2" xfId="7826" xr:uid="{00000000-0005-0000-0000-000058010000}"/>
    <cellStyle name="20% - Accent4 13" xfId="152" xr:uid="{00000000-0005-0000-0000-000059010000}"/>
    <cellStyle name="20% - Accent4 13 2" xfId="7827" xr:uid="{00000000-0005-0000-0000-00005A010000}"/>
    <cellStyle name="20% - Accent4 14" xfId="153" xr:uid="{00000000-0005-0000-0000-00005B010000}"/>
    <cellStyle name="20% - Accent4 14 2" xfId="7828" xr:uid="{00000000-0005-0000-0000-00005C010000}"/>
    <cellStyle name="20% - Accent4 15" xfId="2138" xr:uid="{00000000-0005-0000-0000-00005D010000}"/>
    <cellStyle name="20% - Accent4 15 2" xfId="7829" xr:uid="{00000000-0005-0000-0000-00005E010000}"/>
    <cellStyle name="20% - Accent4 16" xfId="2139" xr:uid="{00000000-0005-0000-0000-00005F010000}"/>
    <cellStyle name="20% - Accent4 16 2" xfId="7830" xr:uid="{00000000-0005-0000-0000-000060010000}"/>
    <cellStyle name="20% - Accent4 17" xfId="2140" xr:uid="{00000000-0005-0000-0000-000061010000}"/>
    <cellStyle name="20% - Accent4 17 2" xfId="7831" xr:uid="{00000000-0005-0000-0000-000062010000}"/>
    <cellStyle name="20% - Accent4 18" xfId="2141" xr:uid="{00000000-0005-0000-0000-000063010000}"/>
    <cellStyle name="20% - Accent4 18 2" xfId="7832" xr:uid="{00000000-0005-0000-0000-000064010000}"/>
    <cellStyle name="20% - Accent4 19" xfId="2142" xr:uid="{00000000-0005-0000-0000-000065010000}"/>
    <cellStyle name="20% - Accent4 19 2" xfId="7833" xr:uid="{00000000-0005-0000-0000-000066010000}"/>
    <cellStyle name="20% - Accent4 2" xfId="154" xr:uid="{00000000-0005-0000-0000-000067010000}"/>
    <cellStyle name="20% - Accent4 2 10" xfId="6891" xr:uid="{00000000-0005-0000-0000-000068010000}"/>
    <cellStyle name="20% - Accent4 2 11" xfId="6892" xr:uid="{00000000-0005-0000-0000-000069010000}"/>
    <cellStyle name="20% - Accent4 2 12" xfId="6893" xr:uid="{00000000-0005-0000-0000-00006A010000}"/>
    <cellStyle name="20% - Accent4 2 13" xfId="6894" xr:uid="{00000000-0005-0000-0000-00006B010000}"/>
    <cellStyle name="20% - Accent4 2 14" xfId="6895" xr:uid="{00000000-0005-0000-0000-00006C010000}"/>
    <cellStyle name="20% - Accent4 2 15" xfId="6896" xr:uid="{00000000-0005-0000-0000-00006D010000}"/>
    <cellStyle name="20% - Accent4 2 16" xfId="6897" xr:uid="{00000000-0005-0000-0000-00006E010000}"/>
    <cellStyle name="20% - Accent4 2 17" xfId="6898" xr:uid="{00000000-0005-0000-0000-00006F010000}"/>
    <cellStyle name="20% - Accent4 2 18" xfId="6899" xr:uid="{00000000-0005-0000-0000-000070010000}"/>
    <cellStyle name="20% - Accent4 2 19" xfId="6900" xr:uid="{00000000-0005-0000-0000-000071010000}"/>
    <cellStyle name="20% - Accent4 2 2" xfId="155" xr:uid="{00000000-0005-0000-0000-000072010000}"/>
    <cellStyle name="20% - Accent4 2 2 10" xfId="6901" xr:uid="{00000000-0005-0000-0000-000073010000}"/>
    <cellStyle name="20% - Accent4 2 2 11" xfId="6902" xr:uid="{00000000-0005-0000-0000-000074010000}"/>
    <cellStyle name="20% - Accent4 2 2 12" xfId="6903" xr:uid="{00000000-0005-0000-0000-000075010000}"/>
    <cellStyle name="20% - Accent4 2 2 13" xfId="6904" xr:uid="{00000000-0005-0000-0000-000076010000}"/>
    <cellStyle name="20% - Accent4 2 2 14" xfId="6905" xr:uid="{00000000-0005-0000-0000-000077010000}"/>
    <cellStyle name="20% - Accent4 2 2 2" xfId="156" xr:uid="{00000000-0005-0000-0000-000078010000}"/>
    <cellStyle name="20% - Accent4 2 2 3" xfId="2143" xr:uid="{00000000-0005-0000-0000-000079010000}"/>
    <cellStyle name="20% - Accent4 2 2 4" xfId="6906" xr:uid="{00000000-0005-0000-0000-00007A010000}"/>
    <cellStyle name="20% - Accent4 2 2 5" xfId="6907" xr:uid="{00000000-0005-0000-0000-00007B010000}"/>
    <cellStyle name="20% - Accent4 2 2 6" xfId="6908" xr:uid="{00000000-0005-0000-0000-00007C010000}"/>
    <cellStyle name="20% - Accent4 2 2 7" xfId="6909" xr:uid="{00000000-0005-0000-0000-00007D010000}"/>
    <cellStyle name="20% - Accent4 2 2 8" xfId="6910" xr:uid="{00000000-0005-0000-0000-00007E010000}"/>
    <cellStyle name="20% - Accent4 2 2 9" xfId="6911" xr:uid="{00000000-0005-0000-0000-00007F010000}"/>
    <cellStyle name="20% - Accent4 2 20" xfId="15268" xr:uid="{00000000-0005-0000-0000-000080010000}"/>
    <cellStyle name="20% - Accent4 2 3" xfId="157" xr:uid="{00000000-0005-0000-0000-000081010000}"/>
    <cellStyle name="20% - Accent4 2 4" xfId="158" xr:uid="{00000000-0005-0000-0000-000082010000}"/>
    <cellStyle name="20% - Accent4 2 5" xfId="159" xr:uid="{00000000-0005-0000-0000-000083010000}"/>
    <cellStyle name="20% - Accent4 2 6" xfId="160" xr:uid="{00000000-0005-0000-0000-000084010000}"/>
    <cellStyle name="20% - Accent4 2 7" xfId="161" xr:uid="{00000000-0005-0000-0000-000085010000}"/>
    <cellStyle name="20% - Accent4 2 8" xfId="162" xr:uid="{00000000-0005-0000-0000-000086010000}"/>
    <cellStyle name="20% - Accent4 2 9" xfId="163" xr:uid="{00000000-0005-0000-0000-000087010000}"/>
    <cellStyle name="20% - Accent4 20" xfId="2144" xr:uid="{00000000-0005-0000-0000-000088010000}"/>
    <cellStyle name="20% - Accent4 20 2" xfId="7834" xr:uid="{00000000-0005-0000-0000-000089010000}"/>
    <cellStyle name="20% - Accent4 21" xfId="7835" xr:uid="{00000000-0005-0000-0000-00008A010000}"/>
    <cellStyle name="20% - Accent4 22" xfId="6512" xr:uid="{00000000-0005-0000-0000-00008B010000}"/>
    <cellStyle name="20% - Accent4 3" xfId="164" xr:uid="{00000000-0005-0000-0000-00008C010000}"/>
    <cellStyle name="20% - Accent4 3 10" xfId="2145" xr:uid="{00000000-0005-0000-0000-00008D010000}"/>
    <cellStyle name="20% - Accent4 3 11" xfId="2146" xr:uid="{00000000-0005-0000-0000-00008E010000}"/>
    <cellStyle name="20% - Accent4 3 12" xfId="2147" xr:uid="{00000000-0005-0000-0000-00008F010000}"/>
    <cellStyle name="20% - Accent4 3 13" xfId="2148" xr:uid="{00000000-0005-0000-0000-000090010000}"/>
    <cellStyle name="20% - Accent4 3 14" xfId="2149" xr:uid="{00000000-0005-0000-0000-000091010000}"/>
    <cellStyle name="20% - Accent4 3 15" xfId="6912" xr:uid="{00000000-0005-0000-0000-000092010000}"/>
    <cellStyle name="20% - Accent4 3 2" xfId="165" xr:uid="{00000000-0005-0000-0000-000093010000}"/>
    <cellStyle name="20% - Accent4 3 3" xfId="166" xr:uid="{00000000-0005-0000-0000-000094010000}"/>
    <cellStyle name="20% - Accent4 3 4" xfId="167" xr:uid="{00000000-0005-0000-0000-000095010000}"/>
    <cellStyle name="20% - Accent4 3 5" xfId="168" xr:uid="{00000000-0005-0000-0000-000096010000}"/>
    <cellStyle name="20% - Accent4 3 6" xfId="2150" xr:uid="{00000000-0005-0000-0000-000097010000}"/>
    <cellStyle name="20% - Accent4 3 7" xfId="2151" xr:uid="{00000000-0005-0000-0000-000098010000}"/>
    <cellStyle name="20% - Accent4 3 8" xfId="2152" xr:uid="{00000000-0005-0000-0000-000099010000}"/>
    <cellStyle name="20% - Accent4 3 9" xfId="2153" xr:uid="{00000000-0005-0000-0000-00009A010000}"/>
    <cellStyle name="20% - Accent4 4" xfId="169" xr:uid="{00000000-0005-0000-0000-00009B010000}"/>
    <cellStyle name="20% - Accent4 4 10" xfId="6913" xr:uid="{00000000-0005-0000-0000-00009C010000}"/>
    <cellStyle name="20% - Accent4 4 11" xfId="6914" xr:uid="{00000000-0005-0000-0000-00009D010000}"/>
    <cellStyle name="20% - Accent4 4 12" xfId="6915" xr:uid="{00000000-0005-0000-0000-00009E010000}"/>
    <cellStyle name="20% - Accent4 4 13" xfId="6916" xr:uid="{00000000-0005-0000-0000-00009F010000}"/>
    <cellStyle name="20% - Accent4 4 14" xfId="6917" xr:uid="{00000000-0005-0000-0000-0000A0010000}"/>
    <cellStyle name="20% - Accent4 4 15" xfId="6918" xr:uid="{00000000-0005-0000-0000-0000A1010000}"/>
    <cellStyle name="20% - Accent4 4 2" xfId="170" xr:uid="{00000000-0005-0000-0000-0000A2010000}"/>
    <cellStyle name="20% - Accent4 4 3" xfId="171" xr:uid="{00000000-0005-0000-0000-0000A3010000}"/>
    <cellStyle name="20% - Accent4 4 4" xfId="172" xr:uid="{00000000-0005-0000-0000-0000A4010000}"/>
    <cellStyle name="20% - Accent4 4 5" xfId="173" xr:uid="{00000000-0005-0000-0000-0000A5010000}"/>
    <cellStyle name="20% - Accent4 4 6" xfId="2154" xr:uid="{00000000-0005-0000-0000-0000A6010000}"/>
    <cellStyle name="20% - Accent4 4 7" xfId="6919" xr:uid="{00000000-0005-0000-0000-0000A7010000}"/>
    <cellStyle name="20% - Accent4 4 8" xfId="6920" xr:uid="{00000000-0005-0000-0000-0000A8010000}"/>
    <cellStyle name="20% - Accent4 4 9" xfId="6921" xr:uid="{00000000-0005-0000-0000-0000A9010000}"/>
    <cellStyle name="20% - Accent4 5" xfId="174" xr:uid="{00000000-0005-0000-0000-0000AA010000}"/>
    <cellStyle name="20% - Accent4 5 10" xfId="6922" xr:uid="{00000000-0005-0000-0000-0000AB010000}"/>
    <cellStyle name="20% - Accent4 5 11" xfId="6923" xr:uid="{00000000-0005-0000-0000-0000AC010000}"/>
    <cellStyle name="20% - Accent4 5 12" xfId="6924" xr:uid="{00000000-0005-0000-0000-0000AD010000}"/>
    <cellStyle name="20% - Accent4 5 13" xfId="6925" xr:uid="{00000000-0005-0000-0000-0000AE010000}"/>
    <cellStyle name="20% - Accent4 5 14" xfId="6926" xr:uid="{00000000-0005-0000-0000-0000AF010000}"/>
    <cellStyle name="20% - Accent4 5 15" xfId="6927" xr:uid="{00000000-0005-0000-0000-0000B0010000}"/>
    <cellStyle name="20% - Accent4 5 2" xfId="175" xr:uid="{00000000-0005-0000-0000-0000B1010000}"/>
    <cellStyle name="20% - Accent4 5 3" xfId="176" xr:uid="{00000000-0005-0000-0000-0000B2010000}"/>
    <cellStyle name="20% - Accent4 5 4" xfId="177" xr:uid="{00000000-0005-0000-0000-0000B3010000}"/>
    <cellStyle name="20% - Accent4 5 5" xfId="178" xr:uid="{00000000-0005-0000-0000-0000B4010000}"/>
    <cellStyle name="20% - Accent4 5 6" xfId="2155" xr:uid="{00000000-0005-0000-0000-0000B5010000}"/>
    <cellStyle name="20% - Accent4 5 7" xfId="6928" xr:uid="{00000000-0005-0000-0000-0000B6010000}"/>
    <cellStyle name="20% - Accent4 5 8" xfId="6929" xr:uid="{00000000-0005-0000-0000-0000B7010000}"/>
    <cellStyle name="20% - Accent4 5 9" xfId="6930" xr:uid="{00000000-0005-0000-0000-0000B8010000}"/>
    <cellStyle name="20% - Accent4 6" xfId="179" xr:uid="{00000000-0005-0000-0000-0000B9010000}"/>
    <cellStyle name="20% - Accent4 6 2" xfId="180" xr:uid="{00000000-0005-0000-0000-0000BA010000}"/>
    <cellStyle name="20% - Accent4 6 3" xfId="2156" xr:uid="{00000000-0005-0000-0000-0000BB010000}"/>
    <cellStyle name="20% - Accent4 7" xfId="181" xr:uid="{00000000-0005-0000-0000-0000BC010000}"/>
    <cellStyle name="20% - Accent4 7 2" xfId="182" xr:uid="{00000000-0005-0000-0000-0000BD010000}"/>
    <cellStyle name="20% - Accent4 7 3" xfId="2157" xr:uid="{00000000-0005-0000-0000-0000BE010000}"/>
    <cellStyle name="20% - Accent4 8" xfId="183" xr:uid="{00000000-0005-0000-0000-0000BF010000}"/>
    <cellStyle name="20% - Accent4 8 2" xfId="184" xr:uid="{00000000-0005-0000-0000-0000C0010000}"/>
    <cellStyle name="20% - Accent4 8 3" xfId="2158" xr:uid="{00000000-0005-0000-0000-0000C1010000}"/>
    <cellStyle name="20% - Accent4 9" xfId="185" xr:uid="{00000000-0005-0000-0000-0000C2010000}"/>
    <cellStyle name="20% - Accent4 9 2" xfId="2159" xr:uid="{00000000-0005-0000-0000-0000C3010000}"/>
    <cellStyle name="20% - Accent5 10" xfId="186" xr:uid="{00000000-0005-0000-0000-0000C4010000}"/>
    <cellStyle name="20% - Accent5 10 2" xfId="2160" xr:uid="{00000000-0005-0000-0000-0000C5010000}"/>
    <cellStyle name="20% - Accent5 11" xfId="187" xr:uid="{00000000-0005-0000-0000-0000C6010000}"/>
    <cellStyle name="20% - Accent5 11 2" xfId="7836" xr:uid="{00000000-0005-0000-0000-0000C7010000}"/>
    <cellStyle name="20% - Accent5 12" xfId="188" xr:uid="{00000000-0005-0000-0000-0000C8010000}"/>
    <cellStyle name="20% - Accent5 12 2" xfId="7837" xr:uid="{00000000-0005-0000-0000-0000C9010000}"/>
    <cellStyle name="20% - Accent5 13" xfId="189" xr:uid="{00000000-0005-0000-0000-0000CA010000}"/>
    <cellStyle name="20% - Accent5 13 2" xfId="7838" xr:uid="{00000000-0005-0000-0000-0000CB010000}"/>
    <cellStyle name="20% - Accent5 14" xfId="190" xr:uid="{00000000-0005-0000-0000-0000CC010000}"/>
    <cellStyle name="20% - Accent5 14 2" xfId="7839" xr:uid="{00000000-0005-0000-0000-0000CD010000}"/>
    <cellStyle name="20% - Accent5 15" xfId="2161" xr:uid="{00000000-0005-0000-0000-0000CE010000}"/>
    <cellStyle name="20% - Accent5 15 2" xfId="7840" xr:uid="{00000000-0005-0000-0000-0000CF010000}"/>
    <cellStyle name="20% - Accent5 16" xfId="2162" xr:uid="{00000000-0005-0000-0000-0000D0010000}"/>
    <cellStyle name="20% - Accent5 16 2" xfId="7841" xr:uid="{00000000-0005-0000-0000-0000D1010000}"/>
    <cellStyle name="20% - Accent5 17" xfId="2163" xr:uid="{00000000-0005-0000-0000-0000D2010000}"/>
    <cellStyle name="20% - Accent5 17 2" xfId="7842" xr:uid="{00000000-0005-0000-0000-0000D3010000}"/>
    <cellStyle name="20% - Accent5 18" xfId="2164" xr:uid="{00000000-0005-0000-0000-0000D4010000}"/>
    <cellStyle name="20% - Accent5 18 2" xfId="7843" xr:uid="{00000000-0005-0000-0000-0000D5010000}"/>
    <cellStyle name="20% - Accent5 19" xfId="2165" xr:uid="{00000000-0005-0000-0000-0000D6010000}"/>
    <cellStyle name="20% - Accent5 19 2" xfId="7844" xr:uid="{00000000-0005-0000-0000-0000D7010000}"/>
    <cellStyle name="20% - Accent5 2" xfId="191" xr:uid="{00000000-0005-0000-0000-0000D8010000}"/>
    <cellStyle name="20% - Accent5 2 10" xfId="6931" xr:uid="{00000000-0005-0000-0000-0000D9010000}"/>
    <cellStyle name="20% - Accent5 2 11" xfId="6932" xr:uid="{00000000-0005-0000-0000-0000DA010000}"/>
    <cellStyle name="20% - Accent5 2 12" xfId="6933" xr:uid="{00000000-0005-0000-0000-0000DB010000}"/>
    <cellStyle name="20% - Accent5 2 13" xfId="6934" xr:uid="{00000000-0005-0000-0000-0000DC010000}"/>
    <cellStyle name="20% - Accent5 2 14" xfId="6935" xr:uid="{00000000-0005-0000-0000-0000DD010000}"/>
    <cellStyle name="20% - Accent5 2 15" xfId="6936" xr:uid="{00000000-0005-0000-0000-0000DE010000}"/>
    <cellStyle name="20% - Accent5 2 16" xfId="6937" xr:uid="{00000000-0005-0000-0000-0000DF010000}"/>
    <cellStyle name="20% - Accent5 2 17" xfId="6938" xr:uid="{00000000-0005-0000-0000-0000E0010000}"/>
    <cellStyle name="20% - Accent5 2 18" xfId="6939" xr:uid="{00000000-0005-0000-0000-0000E1010000}"/>
    <cellStyle name="20% - Accent5 2 19" xfId="6940" xr:uid="{00000000-0005-0000-0000-0000E2010000}"/>
    <cellStyle name="20% - Accent5 2 2" xfId="192" xr:uid="{00000000-0005-0000-0000-0000E3010000}"/>
    <cellStyle name="20% - Accent5 2 2 10" xfId="6941" xr:uid="{00000000-0005-0000-0000-0000E4010000}"/>
    <cellStyle name="20% - Accent5 2 2 11" xfId="6942" xr:uid="{00000000-0005-0000-0000-0000E5010000}"/>
    <cellStyle name="20% - Accent5 2 2 12" xfId="6943" xr:uid="{00000000-0005-0000-0000-0000E6010000}"/>
    <cellStyle name="20% - Accent5 2 2 13" xfId="6944" xr:uid="{00000000-0005-0000-0000-0000E7010000}"/>
    <cellStyle name="20% - Accent5 2 2 14" xfId="6945" xr:uid="{00000000-0005-0000-0000-0000E8010000}"/>
    <cellStyle name="20% - Accent5 2 2 2" xfId="193" xr:uid="{00000000-0005-0000-0000-0000E9010000}"/>
    <cellStyle name="20% - Accent5 2 2 3" xfId="2166" xr:uid="{00000000-0005-0000-0000-0000EA010000}"/>
    <cellStyle name="20% - Accent5 2 2 4" xfId="6946" xr:uid="{00000000-0005-0000-0000-0000EB010000}"/>
    <cellStyle name="20% - Accent5 2 2 5" xfId="6947" xr:uid="{00000000-0005-0000-0000-0000EC010000}"/>
    <cellStyle name="20% - Accent5 2 2 6" xfId="6948" xr:uid="{00000000-0005-0000-0000-0000ED010000}"/>
    <cellStyle name="20% - Accent5 2 2 7" xfId="6949" xr:uid="{00000000-0005-0000-0000-0000EE010000}"/>
    <cellStyle name="20% - Accent5 2 2 8" xfId="6950" xr:uid="{00000000-0005-0000-0000-0000EF010000}"/>
    <cellStyle name="20% - Accent5 2 2 9" xfId="6951" xr:uid="{00000000-0005-0000-0000-0000F0010000}"/>
    <cellStyle name="20% - Accent5 2 20" xfId="15269" xr:uid="{00000000-0005-0000-0000-0000F1010000}"/>
    <cellStyle name="20% - Accent5 2 3" xfId="194" xr:uid="{00000000-0005-0000-0000-0000F2010000}"/>
    <cellStyle name="20% - Accent5 2 4" xfId="195" xr:uid="{00000000-0005-0000-0000-0000F3010000}"/>
    <cellStyle name="20% - Accent5 2 5" xfId="196" xr:uid="{00000000-0005-0000-0000-0000F4010000}"/>
    <cellStyle name="20% - Accent5 2 6" xfId="197" xr:uid="{00000000-0005-0000-0000-0000F5010000}"/>
    <cellStyle name="20% - Accent5 2 7" xfId="198" xr:uid="{00000000-0005-0000-0000-0000F6010000}"/>
    <cellStyle name="20% - Accent5 2 8" xfId="199" xr:uid="{00000000-0005-0000-0000-0000F7010000}"/>
    <cellStyle name="20% - Accent5 2 9" xfId="200" xr:uid="{00000000-0005-0000-0000-0000F8010000}"/>
    <cellStyle name="20% - Accent5 20" xfId="2167" xr:uid="{00000000-0005-0000-0000-0000F9010000}"/>
    <cellStyle name="20% - Accent5 20 2" xfId="7845" xr:uid="{00000000-0005-0000-0000-0000FA010000}"/>
    <cellStyle name="20% - Accent5 21" xfId="7846" xr:uid="{00000000-0005-0000-0000-0000FB010000}"/>
    <cellStyle name="20% - Accent5 22" xfId="6513" xr:uid="{00000000-0005-0000-0000-0000FC010000}"/>
    <cellStyle name="20% - Accent5 3" xfId="201" xr:uid="{00000000-0005-0000-0000-0000FD010000}"/>
    <cellStyle name="20% - Accent5 3 10" xfId="2168" xr:uid="{00000000-0005-0000-0000-0000FE010000}"/>
    <cellStyle name="20% - Accent5 3 11" xfId="2169" xr:uid="{00000000-0005-0000-0000-0000FF010000}"/>
    <cellStyle name="20% - Accent5 3 12" xfId="2170" xr:uid="{00000000-0005-0000-0000-000000020000}"/>
    <cellStyle name="20% - Accent5 3 13" xfId="2171" xr:uid="{00000000-0005-0000-0000-000001020000}"/>
    <cellStyle name="20% - Accent5 3 14" xfId="2172" xr:uid="{00000000-0005-0000-0000-000002020000}"/>
    <cellStyle name="20% - Accent5 3 15" xfId="6952" xr:uid="{00000000-0005-0000-0000-000003020000}"/>
    <cellStyle name="20% - Accent5 3 2" xfId="202" xr:uid="{00000000-0005-0000-0000-000004020000}"/>
    <cellStyle name="20% - Accent5 3 3" xfId="203" xr:uid="{00000000-0005-0000-0000-000005020000}"/>
    <cellStyle name="20% - Accent5 3 4" xfId="204" xr:uid="{00000000-0005-0000-0000-000006020000}"/>
    <cellStyle name="20% - Accent5 3 5" xfId="205" xr:uid="{00000000-0005-0000-0000-000007020000}"/>
    <cellStyle name="20% - Accent5 3 6" xfId="2173" xr:uid="{00000000-0005-0000-0000-000008020000}"/>
    <cellStyle name="20% - Accent5 3 7" xfId="2174" xr:uid="{00000000-0005-0000-0000-000009020000}"/>
    <cellStyle name="20% - Accent5 3 8" xfId="2175" xr:uid="{00000000-0005-0000-0000-00000A020000}"/>
    <cellStyle name="20% - Accent5 3 9" xfId="2176" xr:uid="{00000000-0005-0000-0000-00000B020000}"/>
    <cellStyle name="20% - Accent5 4" xfId="206" xr:uid="{00000000-0005-0000-0000-00000C020000}"/>
    <cellStyle name="20% - Accent5 4 10" xfId="6953" xr:uid="{00000000-0005-0000-0000-00000D020000}"/>
    <cellStyle name="20% - Accent5 4 11" xfId="6954" xr:uid="{00000000-0005-0000-0000-00000E020000}"/>
    <cellStyle name="20% - Accent5 4 12" xfId="6955" xr:uid="{00000000-0005-0000-0000-00000F020000}"/>
    <cellStyle name="20% - Accent5 4 13" xfId="6956" xr:uid="{00000000-0005-0000-0000-000010020000}"/>
    <cellStyle name="20% - Accent5 4 14" xfId="6957" xr:uid="{00000000-0005-0000-0000-000011020000}"/>
    <cellStyle name="20% - Accent5 4 15" xfId="6958" xr:uid="{00000000-0005-0000-0000-000012020000}"/>
    <cellStyle name="20% - Accent5 4 2" xfId="207" xr:uid="{00000000-0005-0000-0000-000013020000}"/>
    <cellStyle name="20% - Accent5 4 3" xfId="208" xr:uid="{00000000-0005-0000-0000-000014020000}"/>
    <cellStyle name="20% - Accent5 4 4" xfId="209" xr:uid="{00000000-0005-0000-0000-000015020000}"/>
    <cellStyle name="20% - Accent5 4 5" xfId="210" xr:uid="{00000000-0005-0000-0000-000016020000}"/>
    <cellStyle name="20% - Accent5 4 6" xfId="2177" xr:uid="{00000000-0005-0000-0000-000017020000}"/>
    <cellStyle name="20% - Accent5 4 7" xfId="6959" xr:uid="{00000000-0005-0000-0000-000018020000}"/>
    <cellStyle name="20% - Accent5 4 8" xfId="6960" xr:uid="{00000000-0005-0000-0000-000019020000}"/>
    <cellStyle name="20% - Accent5 4 9" xfId="6961" xr:uid="{00000000-0005-0000-0000-00001A020000}"/>
    <cellStyle name="20% - Accent5 5" xfId="211" xr:uid="{00000000-0005-0000-0000-00001B020000}"/>
    <cellStyle name="20% - Accent5 5 10" xfId="6962" xr:uid="{00000000-0005-0000-0000-00001C020000}"/>
    <cellStyle name="20% - Accent5 5 11" xfId="6963" xr:uid="{00000000-0005-0000-0000-00001D020000}"/>
    <cellStyle name="20% - Accent5 5 12" xfId="6964" xr:uid="{00000000-0005-0000-0000-00001E020000}"/>
    <cellStyle name="20% - Accent5 5 13" xfId="6965" xr:uid="{00000000-0005-0000-0000-00001F020000}"/>
    <cellStyle name="20% - Accent5 5 14" xfId="6966" xr:uid="{00000000-0005-0000-0000-000020020000}"/>
    <cellStyle name="20% - Accent5 5 15" xfId="6967" xr:uid="{00000000-0005-0000-0000-000021020000}"/>
    <cellStyle name="20% - Accent5 5 2" xfId="212" xr:uid="{00000000-0005-0000-0000-000022020000}"/>
    <cellStyle name="20% - Accent5 5 3" xfId="213" xr:uid="{00000000-0005-0000-0000-000023020000}"/>
    <cellStyle name="20% - Accent5 5 4" xfId="214" xr:uid="{00000000-0005-0000-0000-000024020000}"/>
    <cellStyle name="20% - Accent5 5 5" xfId="215" xr:uid="{00000000-0005-0000-0000-000025020000}"/>
    <cellStyle name="20% - Accent5 5 6" xfId="2178" xr:uid="{00000000-0005-0000-0000-000026020000}"/>
    <cellStyle name="20% - Accent5 5 7" xfId="6968" xr:uid="{00000000-0005-0000-0000-000027020000}"/>
    <cellStyle name="20% - Accent5 5 8" xfId="6969" xr:uid="{00000000-0005-0000-0000-000028020000}"/>
    <cellStyle name="20% - Accent5 5 9" xfId="6970" xr:uid="{00000000-0005-0000-0000-000029020000}"/>
    <cellStyle name="20% - Accent5 6" xfId="216" xr:uid="{00000000-0005-0000-0000-00002A020000}"/>
    <cellStyle name="20% - Accent5 6 2" xfId="217" xr:uid="{00000000-0005-0000-0000-00002B020000}"/>
    <cellStyle name="20% - Accent5 6 3" xfId="2179" xr:uid="{00000000-0005-0000-0000-00002C020000}"/>
    <cellStyle name="20% - Accent5 7" xfId="218" xr:uid="{00000000-0005-0000-0000-00002D020000}"/>
    <cellStyle name="20% - Accent5 7 2" xfId="219" xr:uid="{00000000-0005-0000-0000-00002E020000}"/>
    <cellStyle name="20% - Accent5 7 3" xfId="2180" xr:uid="{00000000-0005-0000-0000-00002F020000}"/>
    <cellStyle name="20% - Accent5 8" xfId="220" xr:uid="{00000000-0005-0000-0000-000030020000}"/>
    <cellStyle name="20% - Accent5 8 2" xfId="221" xr:uid="{00000000-0005-0000-0000-000031020000}"/>
    <cellStyle name="20% - Accent5 8 3" xfId="2181" xr:uid="{00000000-0005-0000-0000-000032020000}"/>
    <cellStyle name="20% - Accent5 9" xfId="222" xr:uid="{00000000-0005-0000-0000-000033020000}"/>
    <cellStyle name="20% - Accent5 9 2" xfId="2182" xr:uid="{00000000-0005-0000-0000-000034020000}"/>
    <cellStyle name="20% - Accent6 10" xfId="223" xr:uid="{00000000-0005-0000-0000-000035020000}"/>
    <cellStyle name="20% - Accent6 10 2" xfId="2183" xr:uid="{00000000-0005-0000-0000-000036020000}"/>
    <cellStyle name="20% - Accent6 11" xfId="224" xr:uid="{00000000-0005-0000-0000-000037020000}"/>
    <cellStyle name="20% - Accent6 11 2" xfId="7847" xr:uid="{00000000-0005-0000-0000-000038020000}"/>
    <cellStyle name="20% - Accent6 12" xfId="225" xr:uid="{00000000-0005-0000-0000-000039020000}"/>
    <cellStyle name="20% - Accent6 12 2" xfId="7848" xr:uid="{00000000-0005-0000-0000-00003A020000}"/>
    <cellStyle name="20% - Accent6 13" xfId="226" xr:uid="{00000000-0005-0000-0000-00003B020000}"/>
    <cellStyle name="20% - Accent6 13 2" xfId="7849" xr:uid="{00000000-0005-0000-0000-00003C020000}"/>
    <cellStyle name="20% - Accent6 14" xfId="227" xr:uid="{00000000-0005-0000-0000-00003D020000}"/>
    <cellStyle name="20% - Accent6 14 2" xfId="7850" xr:uid="{00000000-0005-0000-0000-00003E020000}"/>
    <cellStyle name="20% - Accent6 15" xfId="2184" xr:uid="{00000000-0005-0000-0000-00003F020000}"/>
    <cellStyle name="20% - Accent6 15 2" xfId="7851" xr:uid="{00000000-0005-0000-0000-000040020000}"/>
    <cellStyle name="20% - Accent6 16" xfId="2185" xr:uid="{00000000-0005-0000-0000-000041020000}"/>
    <cellStyle name="20% - Accent6 16 2" xfId="7852" xr:uid="{00000000-0005-0000-0000-000042020000}"/>
    <cellStyle name="20% - Accent6 17" xfId="2186" xr:uid="{00000000-0005-0000-0000-000043020000}"/>
    <cellStyle name="20% - Accent6 17 2" xfId="7853" xr:uid="{00000000-0005-0000-0000-000044020000}"/>
    <cellStyle name="20% - Accent6 18" xfId="2187" xr:uid="{00000000-0005-0000-0000-000045020000}"/>
    <cellStyle name="20% - Accent6 18 2" xfId="7854" xr:uid="{00000000-0005-0000-0000-000046020000}"/>
    <cellStyle name="20% - Accent6 19" xfId="2188" xr:uid="{00000000-0005-0000-0000-000047020000}"/>
    <cellStyle name="20% - Accent6 19 2" xfId="7855" xr:uid="{00000000-0005-0000-0000-000048020000}"/>
    <cellStyle name="20% - Accent6 2" xfId="228" xr:uid="{00000000-0005-0000-0000-000049020000}"/>
    <cellStyle name="20% - Accent6 2 10" xfId="6971" xr:uid="{00000000-0005-0000-0000-00004A020000}"/>
    <cellStyle name="20% - Accent6 2 11" xfId="6972" xr:uid="{00000000-0005-0000-0000-00004B020000}"/>
    <cellStyle name="20% - Accent6 2 12" xfId="6973" xr:uid="{00000000-0005-0000-0000-00004C020000}"/>
    <cellStyle name="20% - Accent6 2 13" xfId="6974" xr:uid="{00000000-0005-0000-0000-00004D020000}"/>
    <cellStyle name="20% - Accent6 2 14" xfId="6975" xr:uid="{00000000-0005-0000-0000-00004E020000}"/>
    <cellStyle name="20% - Accent6 2 15" xfId="6976" xr:uid="{00000000-0005-0000-0000-00004F020000}"/>
    <cellStyle name="20% - Accent6 2 16" xfId="6977" xr:uid="{00000000-0005-0000-0000-000050020000}"/>
    <cellStyle name="20% - Accent6 2 17" xfId="6978" xr:uid="{00000000-0005-0000-0000-000051020000}"/>
    <cellStyle name="20% - Accent6 2 18" xfId="6979" xr:uid="{00000000-0005-0000-0000-000052020000}"/>
    <cellStyle name="20% - Accent6 2 19" xfId="6980" xr:uid="{00000000-0005-0000-0000-000053020000}"/>
    <cellStyle name="20% - Accent6 2 2" xfId="229" xr:uid="{00000000-0005-0000-0000-000054020000}"/>
    <cellStyle name="20% - Accent6 2 2 10" xfId="6981" xr:uid="{00000000-0005-0000-0000-000055020000}"/>
    <cellStyle name="20% - Accent6 2 2 11" xfId="6982" xr:uid="{00000000-0005-0000-0000-000056020000}"/>
    <cellStyle name="20% - Accent6 2 2 12" xfId="6983" xr:uid="{00000000-0005-0000-0000-000057020000}"/>
    <cellStyle name="20% - Accent6 2 2 13" xfId="6984" xr:uid="{00000000-0005-0000-0000-000058020000}"/>
    <cellStyle name="20% - Accent6 2 2 14" xfId="6985" xr:uid="{00000000-0005-0000-0000-000059020000}"/>
    <cellStyle name="20% - Accent6 2 2 2" xfId="230" xr:uid="{00000000-0005-0000-0000-00005A020000}"/>
    <cellStyle name="20% - Accent6 2 2 3" xfId="2189" xr:uid="{00000000-0005-0000-0000-00005B020000}"/>
    <cellStyle name="20% - Accent6 2 2 4" xfId="6986" xr:uid="{00000000-0005-0000-0000-00005C020000}"/>
    <cellStyle name="20% - Accent6 2 2 5" xfId="6987" xr:uid="{00000000-0005-0000-0000-00005D020000}"/>
    <cellStyle name="20% - Accent6 2 2 6" xfId="6988" xr:uid="{00000000-0005-0000-0000-00005E020000}"/>
    <cellStyle name="20% - Accent6 2 2 7" xfId="6989" xr:uid="{00000000-0005-0000-0000-00005F020000}"/>
    <cellStyle name="20% - Accent6 2 2 8" xfId="6990" xr:uid="{00000000-0005-0000-0000-000060020000}"/>
    <cellStyle name="20% - Accent6 2 2 9" xfId="6991" xr:uid="{00000000-0005-0000-0000-000061020000}"/>
    <cellStyle name="20% - Accent6 2 20" xfId="15270" xr:uid="{00000000-0005-0000-0000-000062020000}"/>
    <cellStyle name="20% - Accent6 2 3" xfId="231" xr:uid="{00000000-0005-0000-0000-000063020000}"/>
    <cellStyle name="20% - Accent6 2 4" xfId="232" xr:uid="{00000000-0005-0000-0000-000064020000}"/>
    <cellStyle name="20% - Accent6 2 5" xfId="233" xr:uid="{00000000-0005-0000-0000-000065020000}"/>
    <cellStyle name="20% - Accent6 2 6" xfId="234" xr:uid="{00000000-0005-0000-0000-000066020000}"/>
    <cellStyle name="20% - Accent6 2 7" xfId="235" xr:uid="{00000000-0005-0000-0000-000067020000}"/>
    <cellStyle name="20% - Accent6 2 8" xfId="236" xr:uid="{00000000-0005-0000-0000-000068020000}"/>
    <cellStyle name="20% - Accent6 2 9" xfId="237" xr:uid="{00000000-0005-0000-0000-000069020000}"/>
    <cellStyle name="20% - Accent6 20" xfId="2190" xr:uid="{00000000-0005-0000-0000-00006A020000}"/>
    <cellStyle name="20% - Accent6 20 2" xfId="7856" xr:uid="{00000000-0005-0000-0000-00006B020000}"/>
    <cellStyle name="20% - Accent6 21" xfId="7857" xr:uid="{00000000-0005-0000-0000-00006C020000}"/>
    <cellStyle name="20% - Accent6 22" xfId="6514" xr:uid="{00000000-0005-0000-0000-00006D020000}"/>
    <cellStyle name="20% - Accent6 3" xfId="238" xr:uid="{00000000-0005-0000-0000-00006E020000}"/>
    <cellStyle name="20% - Accent6 3 10" xfId="2191" xr:uid="{00000000-0005-0000-0000-00006F020000}"/>
    <cellStyle name="20% - Accent6 3 11" xfId="2192" xr:uid="{00000000-0005-0000-0000-000070020000}"/>
    <cellStyle name="20% - Accent6 3 12" xfId="2193" xr:uid="{00000000-0005-0000-0000-000071020000}"/>
    <cellStyle name="20% - Accent6 3 13" xfId="2194" xr:uid="{00000000-0005-0000-0000-000072020000}"/>
    <cellStyle name="20% - Accent6 3 14" xfId="2195" xr:uid="{00000000-0005-0000-0000-000073020000}"/>
    <cellStyle name="20% - Accent6 3 15" xfId="6992" xr:uid="{00000000-0005-0000-0000-000074020000}"/>
    <cellStyle name="20% - Accent6 3 2" xfId="239" xr:uid="{00000000-0005-0000-0000-000075020000}"/>
    <cellStyle name="20% - Accent6 3 3" xfId="240" xr:uid="{00000000-0005-0000-0000-000076020000}"/>
    <cellStyle name="20% - Accent6 3 4" xfId="241" xr:uid="{00000000-0005-0000-0000-000077020000}"/>
    <cellStyle name="20% - Accent6 3 5" xfId="242" xr:uid="{00000000-0005-0000-0000-000078020000}"/>
    <cellStyle name="20% - Accent6 3 6" xfId="2196" xr:uid="{00000000-0005-0000-0000-000079020000}"/>
    <cellStyle name="20% - Accent6 3 7" xfId="2197" xr:uid="{00000000-0005-0000-0000-00007A020000}"/>
    <cellStyle name="20% - Accent6 3 8" xfId="2198" xr:uid="{00000000-0005-0000-0000-00007B020000}"/>
    <cellStyle name="20% - Accent6 3 9" xfId="2199" xr:uid="{00000000-0005-0000-0000-00007C020000}"/>
    <cellStyle name="20% - Accent6 4" xfId="243" xr:uid="{00000000-0005-0000-0000-00007D020000}"/>
    <cellStyle name="20% - Accent6 4 10" xfId="6993" xr:uid="{00000000-0005-0000-0000-00007E020000}"/>
    <cellStyle name="20% - Accent6 4 11" xfId="6994" xr:uid="{00000000-0005-0000-0000-00007F020000}"/>
    <cellStyle name="20% - Accent6 4 12" xfId="6995" xr:uid="{00000000-0005-0000-0000-000080020000}"/>
    <cellStyle name="20% - Accent6 4 13" xfId="6996" xr:uid="{00000000-0005-0000-0000-000081020000}"/>
    <cellStyle name="20% - Accent6 4 14" xfId="6997" xr:uid="{00000000-0005-0000-0000-000082020000}"/>
    <cellStyle name="20% - Accent6 4 15" xfId="6998" xr:uid="{00000000-0005-0000-0000-000083020000}"/>
    <cellStyle name="20% - Accent6 4 2" xfId="244" xr:uid="{00000000-0005-0000-0000-000084020000}"/>
    <cellStyle name="20% - Accent6 4 3" xfId="245" xr:uid="{00000000-0005-0000-0000-000085020000}"/>
    <cellStyle name="20% - Accent6 4 4" xfId="246" xr:uid="{00000000-0005-0000-0000-000086020000}"/>
    <cellStyle name="20% - Accent6 4 5" xfId="247" xr:uid="{00000000-0005-0000-0000-000087020000}"/>
    <cellStyle name="20% - Accent6 4 6" xfId="2200" xr:uid="{00000000-0005-0000-0000-000088020000}"/>
    <cellStyle name="20% - Accent6 4 7" xfId="6999" xr:uid="{00000000-0005-0000-0000-000089020000}"/>
    <cellStyle name="20% - Accent6 4 8" xfId="7000" xr:uid="{00000000-0005-0000-0000-00008A020000}"/>
    <cellStyle name="20% - Accent6 4 9" xfId="7001" xr:uid="{00000000-0005-0000-0000-00008B020000}"/>
    <cellStyle name="20% - Accent6 5" xfId="248" xr:uid="{00000000-0005-0000-0000-00008C020000}"/>
    <cellStyle name="20% - Accent6 5 10" xfId="7002" xr:uid="{00000000-0005-0000-0000-00008D020000}"/>
    <cellStyle name="20% - Accent6 5 11" xfId="7003" xr:uid="{00000000-0005-0000-0000-00008E020000}"/>
    <cellStyle name="20% - Accent6 5 12" xfId="7004" xr:uid="{00000000-0005-0000-0000-00008F020000}"/>
    <cellStyle name="20% - Accent6 5 13" xfId="7005" xr:uid="{00000000-0005-0000-0000-000090020000}"/>
    <cellStyle name="20% - Accent6 5 14" xfId="7006" xr:uid="{00000000-0005-0000-0000-000091020000}"/>
    <cellStyle name="20% - Accent6 5 15" xfId="7007" xr:uid="{00000000-0005-0000-0000-000092020000}"/>
    <cellStyle name="20% - Accent6 5 2" xfId="249" xr:uid="{00000000-0005-0000-0000-000093020000}"/>
    <cellStyle name="20% - Accent6 5 3" xfId="250" xr:uid="{00000000-0005-0000-0000-000094020000}"/>
    <cellStyle name="20% - Accent6 5 4" xfId="251" xr:uid="{00000000-0005-0000-0000-000095020000}"/>
    <cellStyle name="20% - Accent6 5 5" xfId="252" xr:uid="{00000000-0005-0000-0000-000096020000}"/>
    <cellStyle name="20% - Accent6 5 6" xfId="2201" xr:uid="{00000000-0005-0000-0000-000097020000}"/>
    <cellStyle name="20% - Accent6 5 7" xfId="7008" xr:uid="{00000000-0005-0000-0000-000098020000}"/>
    <cellStyle name="20% - Accent6 5 8" xfId="7009" xr:uid="{00000000-0005-0000-0000-000099020000}"/>
    <cellStyle name="20% - Accent6 5 9" xfId="7010" xr:uid="{00000000-0005-0000-0000-00009A020000}"/>
    <cellStyle name="20% - Accent6 6" xfId="253" xr:uid="{00000000-0005-0000-0000-00009B020000}"/>
    <cellStyle name="20% - Accent6 6 2" xfId="254" xr:uid="{00000000-0005-0000-0000-00009C020000}"/>
    <cellStyle name="20% - Accent6 6 3" xfId="2202" xr:uid="{00000000-0005-0000-0000-00009D020000}"/>
    <cellStyle name="20% - Accent6 7" xfId="255" xr:uid="{00000000-0005-0000-0000-00009E020000}"/>
    <cellStyle name="20% - Accent6 7 2" xfId="256" xr:uid="{00000000-0005-0000-0000-00009F020000}"/>
    <cellStyle name="20% - Accent6 7 3" xfId="2203" xr:uid="{00000000-0005-0000-0000-0000A0020000}"/>
    <cellStyle name="20% - Accent6 8" xfId="257" xr:uid="{00000000-0005-0000-0000-0000A1020000}"/>
    <cellStyle name="20% - Accent6 8 2" xfId="258" xr:uid="{00000000-0005-0000-0000-0000A2020000}"/>
    <cellStyle name="20% - Accent6 8 3" xfId="2204" xr:uid="{00000000-0005-0000-0000-0000A3020000}"/>
    <cellStyle name="20% - Accent6 9" xfId="259" xr:uid="{00000000-0005-0000-0000-0000A4020000}"/>
    <cellStyle name="20% - Accent6 9 2" xfId="2205" xr:uid="{00000000-0005-0000-0000-0000A5020000}"/>
    <cellStyle name="20% - Cor1" xfId="260" xr:uid="{00000000-0005-0000-0000-0000A6020000}"/>
    <cellStyle name="20% - Cor1 10" xfId="7011" xr:uid="{00000000-0005-0000-0000-0000A7020000}"/>
    <cellStyle name="20% - Cor1 11" xfId="7012" xr:uid="{00000000-0005-0000-0000-0000A8020000}"/>
    <cellStyle name="20% - Cor1 12" xfId="7013" xr:uid="{00000000-0005-0000-0000-0000A9020000}"/>
    <cellStyle name="20% - Cor1 13" xfId="7014" xr:uid="{00000000-0005-0000-0000-0000AA020000}"/>
    <cellStyle name="20% - Cor1 14" xfId="7015" xr:uid="{00000000-0005-0000-0000-0000AB020000}"/>
    <cellStyle name="20% - Cor1 15" xfId="7016" xr:uid="{00000000-0005-0000-0000-0000AC020000}"/>
    <cellStyle name="20% - Cor1 16" xfId="7017" xr:uid="{00000000-0005-0000-0000-0000AD020000}"/>
    <cellStyle name="20% - Cor1 17" xfId="7018" xr:uid="{00000000-0005-0000-0000-0000AE020000}"/>
    <cellStyle name="20% - Cor1 18" xfId="15271" xr:uid="{00000000-0005-0000-0000-0000AF020000}"/>
    <cellStyle name="20% - Cor1 2" xfId="261" xr:uid="{00000000-0005-0000-0000-0000B0020000}"/>
    <cellStyle name="20% - Cor1 3" xfId="262" xr:uid="{00000000-0005-0000-0000-0000B1020000}"/>
    <cellStyle name="20% - Cor1 4" xfId="263" xr:uid="{00000000-0005-0000-0000-0000B2020000}"/>
    <cellStyle name="20% - Cor1 5" xfId="264" xr:uid="{00000000-0005-0000-0000-0000B3020000}"/>
    <cellStyle name="20% - Cor1 6" xfId="265" xr:uid="{00000000-0005-0000-0000-0000B4020000}"/>
    <cellStyle name="20% - Cor1 7" xfId="266" xr:uid="{00000000-0005-0000-0000-0000B5020000}"/>
    <cellStyle name="20% - Cor1 8" xfId="2206" xr:uid="{00000000-0005-0000-0000-0000B6020000}"/>
    <cellStyle name="20% - Cor1 9" xfId="7019" xr:uid="{00000000-0005-0000-0000-0000B7020000}"/>
    <cellStyle name="20% - Cor2" xfId="267" xr:uid="{00000000-0005-0000-0000-0000B8020000}"/>
    <cellStyle name="20% - Cor2 10" xfId="7020" xr:uid="{00000000-0005-0000-0000-0000B9020000}"/>
    <cellStyle name="20% - Cor2 11" xfId="7021" xr:uid="{00000000-0005-0000-0000-0000BA020000}"/>
    <cellStyle name="20% - Cor2 12" xfId="7022" xr:uid="{00000000-0005-0000-0000-0000BB020000}"/>
    <cellStyle name="20% - Cor2 13" xfId="7023" xr:uid="{00000000-0005-0000-0000-0000BC020000}"/>
    <cellStyle name="20% - Cor2 14" xfId="7024" xr:uid="{00000000-0005-0000-0000-0000BD020000}"/>
    <cellStyle name="20% - Cor2 15" xfId="7025" xr:uid="{00000000-0005-0000-0000-0000BE020000}"/>
    <cellStyle name="20% - Cor2 16" xfId="7026" xr:uid="{00000000-0005-0000-0000-0000BF020000}"/>
    <cellStyle name="20% - Cor2 17" xfId="7027" xr:uid="{00000000-0005-0000-0000-0000C0020000}"/>
    <cellStyle name="20% - Cor2 18" xfId="15272" xr:uid="{00000000-0005-0000-0000-0000C1020000}"/>
    <cellStyle name="20% - Cor2 2" xfId="268" xr:uid="{00000000-0005-0000-0000-0000C2020000}"/>
    <cellStyle name="20% - Cor2 3" xfId="269" xr:uid="{00000000-0005-0000-0000-0000C3020000}"/>
    <cellStyle name="20% - Cor2 4" xfId="270" xr:uid="{00000000-0005-0000-0000-0000C4020000}"/>
    <cellStyle name="20% - Cor2 5" xfId="271" xr:uid="{00000000-0005-0000-0000-0000C5020000}"/>
    <cellStyle name="20% - Cor2 6" xfId="272" xr:uid="{00000000-0005-0000-0000-0000C6020000}"/>
    <cellStyle name="20% - Cor2 7" xfId="273" xr:uid="{00000000-0005-0000-0000-0000C7020000}"/>
    <cellStyle name="20% - Cor2 8" xfId="2207" xr:uid="{00000000-0005-0000-0000-0000C8020000}"/>
    <cellStyle name="20% - Cor2 9" xfId="7028" xr:uid="{00000000-0005-0000-0000-0000C9020000}"/>
    <cellStyle name="20% - Cor3" xfId="274" xr:uid="{00000000-0005-0000-0000-0000CA020000}"/>
    <cellStyle name="20% - Cor3 10" xfId="7029" xr:uid="{00000000-0005-0000-0000-0000CB020000}"/>
    <cellStyle name="20% - Cor3 11" xfId="7030" xr:uid="{00000000-0005-0000-0000-0000CC020000}"/>
    <cellStyle name="20% - Cor3 12" xfId="7031" xr:uid="{00000000-0005-0000-0000-0000CD020000}"/>
    <cellStyle name="20% - Cor3 13" xfId="7032" xr:uid="{00000000-0005-0000-0000-0000CE020000}"/>
    <cellStyle name="20% - Cor3 14" xfId="7033" xr:uid="{00000000-0005-0000-0000-0000CF020000}"/>
    <cellStyle name="20% - Cor3 15" xfId="7034" xr:uid="{00000000-0005-0000-0000-0000D0020000}"/>
    <cellStyle name="20% - Cor3 16" xfId="7035" xr:uid="{00000000-0005-0000-0000-0000D1020000}"/>
    <cellStyle name="20% - Cor3 17" xfId="7036" xr:uid="{00000000-0005-0000-0000-0000D2020000}"/>
    <cellStyle name="20% - Cor3 18" xfId="15273" xr:uid="{00000000-0005-0000-0000-0000D3020000}"/>
    <cellStyle name="20% - Cor3 2" xfId="275" xr:uid="{00000000-0005-0000-0000-0000D4020000}"/>
    <cellStyle name="20% - Cor3 3" xfId="276" xr:uid="{00000000-0005-0000-0000-0000D5020000}"/>
    <cellStyle name="20% - Cor3 4" xfId="277" xr:uid="{00000000-0005-0000-0000-0000D6020000}"/>
    <cellStyle name="20% - Cor3 5" xfId="278" xr:uid="{00000000-0005-0000-0000-0000D7020000}"/>
    <cellStyle name="20% - Cor3 6" xfId="279" xr:uid="{00000000-0005-0000-0000-0000D8020000}"/>
    <cellStyle name="20% - Cor3 7" xfId="280" xr:uid="{00000000-0005-0000-0000-0000D9020000}"/>
    <cellStyle name="20% - Cor3 8" xfId="2208" xr:uid="{00000000-0005-0000-0000-0000DA020000}"/>
    <cellStyle name="20% - Cor3 9" xfId="7037" xr:uid="{00000000-0005-0000-0000-0000DB020000}"/>
    <cellStyle name="20% - Cor4" xfId="281" xr:uid="{00000000-0005-0000-0000-0000DC020000}"/>
    <cellStyle name="20% - Cor4 10" xfId="7038" xr:uid="{00000000-0005-0000-0000-0000DD020000}"/>
    <cellStyle name="20% - Cor4 11" xfId="7039" xr:uid="{00000000-0005-0000-0000-0000DE020000}"/>
    <cellStyle name="20% - Cor4 12" xfId="7040" xr:uid="{00000000-0005-0000-0000-0000DF020000}"/>
    <cellStyle name="20% - Cor4 13" xfId="7041" xr:uid="{00000000-0005-0000-0000-0000E0020000}"/>
    <cellStyle name="20% - Cor4 14" xfId="7042" xr:uid="{00000000-0005-0000-0000-0000E1020000}"/>
    <cellStyle name="20% - Cor4 15" xfId="7043" xr:uid="{00000000-0005-0000-0000-0000E2020000}"/>
    <cellStyle name="20% - Cor4 16" xfId="7044" xr:uid="{00000000-0005-0000-0000-0000E3020000}"/>
    <cellStyle name="20% - Cor4 17" xfId="7045" xr:uid="{00000000-0005-0000-0000-0000E4020000}"/>
    <cellStyle name="20% - Cor4 18" xfId="15274" xr:uid="{00000000-0005-0000-0000-0000E5020000}"/>
    <cellStyle name="20% - Cor4 2" xfId="282" xr:uid="{00000000-0005-0000-0000-0000E6020000}"/>
    <cellStyle name="20% - Cor4 3" xfId="283" xr:uid="{00000000-0005-0000-0000-0000E7020000}"/>
    <cellStyle name="20% - Cor4 4" xfId="284" xr:uid="{00000000-0005-0000-0000-0000E8020000}"/>
    <cellStyle name="20% - Cor4 5" xfId="285" xr:uid="{00000000-0005-0000-0000-0000E9020000}"/>
    <cellStyle name="20% - Cor4 6" xfId="286" xr:uid="{00000000-0005-0000-0000-0000EA020000}"/>
    <cellStyle name="20% - Cor4 7" xfId="287" xr:uid="{00000000-0005-0000-0000-0000EB020000}"/>
    <cellStyle name="20% - Cor4 8" xfId="2209" xr:uid="{00000000-0005-0000-0000-0000EC020000}"/>
    <cellStyle name="20% - Cor4 9" xfId="7046" xr:uid="{00000000-0005-0000-0000-0000ED020000}"/>
    <cellStyle name="20% - Cor5" xfId="288" xr:uid="{00000000-0005-0000-0000-0000EE020000}"/>
    <cellStyle name="20% - Cor5 10" xfId="7047" xr:uid="{00000000-0005-0000-0000-0000EF020000}"/>
    <cellStyle name="20% - Cor5 11" xfId="7048" xr:uid="{00000000-0005-0000-0000-0000F0020000}"/>
    <cellStyle name="20% - Cor5 12" xfId="7049" xr:uid="{00000000-0005-0000-0000-0000F1020000}"/>
    <cellStyle name="20% - Cor5 13" xfId="7050" xr:uid="{00000000-0005-0000-0000-0000F2020000}"/>
    <cellStyle name="20% - Cor5 14" xfId="7051" xr:uid="{00000000-0005-0000-0000-0000F3020000}"/>
    <cellStyle name="20% - Cor5 15" xfId="7052" xr:uid="{00000000-0005-0000-0000-0000F4020000}"/>
    <cellStyle name="20% - Cor5 16" xfId="7053" xr:uid="{00000000-0005-0000-0000-0000F5020000}"/>
    <cellStyle name="20% - Cor5 17" xfId="7054" xr:uid="{00000000-0005-0000-0000-0000F6020000}"/>
    <cellStyle name="20% - Cor5 18" xfId="15275" xr:uid="{00000000-0005-0000-0000-0000F7020000}"/>
    <cellStyle name="20% - Cor5 2" xfId="289" xr:uid="{00000000-0005-0000-0000-0000F8020000}"/>
    <cellStyle name="20% - Cor5 3" xfId="290" xr:uid="{00000000-0005-0000-0000-0000F9020000}"/>
    <cellStyle name="20% - Cor5 4" xfId="291" xr:uid="{00000000-0005-0000-0000-0000FA020000}"/>
    <cellStyle name="20% - Cor5 5" xfId="292" xr:uid="{00000000-0005-0000-0000-0000FB020000}"/>
    <cellStyle name="20% - Cor5 6" xfId="293" xr:uid="{00000000-0005-0000-0000-0000FC020000}"/>
    <cellStyle name="20% - Cor5 7" xfId="294" xr:uid="{00000000-0005-0000-0000-0000FD020000}"/>
    <cellStyle name="20% - Cor5 8" xfId="2210" xr:uid="{00000000-0005-0000-0000-0000FE020000}"/>
    <cellStyle name="20% - Cor5 9" xfId="7055" xr:uid="{00000000-0005-0000-0000-0000FF020000}"/>
    <cellStyle name="20% - Cor6" xfId="295" xr:uid="{00000000-0005-0000-0000-000000030000}"/>
    <cellStyle name="20% - Cor6 10" xfId="7056" xr:uid="{00000000-0005-0000-0000-000001030000}"/>
    <cellStyle name="20% - Cor6 11" xfId="7057" xr:uid="{00000000-0005-0000-0000-000002030000}"/>
    <cellStyle name="20% - Cor6 12" xfId="7058" xr:uid="{00000000-0005-0000-0000-000003030000}"/>
    <cellStyle name="20% - Cor6 13" xfId="7059" xr:uid="{00000000-0005-0000-0000-000004030000}"/>
    <cellStyle name="20% - Cor6 14" xfId="7060" xr:uid="{00000000-0005-0000-0000-000005030000}"/>
    <cellStyle name="20% - Cor6 15" xfId="7061" xr:uid="{00000000-0005-0000-0000-000006030000}"/>
    <cellStyle name="20% - Cor6 16" xfId="7062" xr:uid="{00000000-0005-0000-0000-000007030000}"/>
    <cellStyle name="20% - Cor6 17" xfId="7063" xr:uid="{00000000-0005-0000-0000-000008030000}"/>
    <cellStyle name="20% - Cor6 18" xfId="15276" xr:uid="{00000000-0005-0000-0000-000009030000}"/>
    <cellStyle name="20% - Cor6 2" xfId="296" xr:uid="{00000000-0005-0000-0000-00000A030000}"/>
    <cellStyle name="20% - Cor6 3" xfId="297" xr:uid="{00000000-0005-0000-0000-00000B030000}"/>
    <cellStyle name="20% - Cor6 4" xfId="298" xr:uid="{00000000-0005-0000-0000-00000C030000}"/>
    <cellStyle name="20% - Cor6 5" xfId="299" xr:uid="{00000000-0005-0000-0000-00000D030000}"/>
    <cellStyle name="20% - Cor6 6" xfId="300" xr:uid="{00000000-0005-0000-0000-00000E030000}"/>
    <cellStyle name="20% - Cor6 7" xfId="301" xr:uid="{00000000-0005-0000-0000-00000F030000}"/>
    <cellStyle name="20% - Cor6 8" xfId="2211" xr:uid="{00000000-0005-0000-0000-000010030000}"/>
    <cellStyle name="20% - Cor6 9" xfId="7064" xr:uid="{00000000-0005-0000-0000-000011030000}"/>
    <cellStyle name="2x indented GHG Textfiels" xfId="302" xr:uid="{00000000-0005-0000-0000-000012030000}"/>
    <cellStyle name="40% - Accent1 10" xfId="303" xr:uid="{00000000-0005-0000-0000-000013030000}"/>
    <cellStyle name="40% - Accent1 10 2" xfId="2212" xr:uid="{00000000-0005-0000-0000-000014030000}"/>
    <cellStyle name="40% - Accent1 11" xfId="304" xr:uid="{00000000-0005-0000-0000-000015030000}"/>
    <cellStyle name="40% - Accent1 11 2" xfId="7858" xr:uid="{00000000-0005-0000-0000-000016030000}"/>
    <cellStyle name="40% - Accent1 12" xfId="305" xr:uid="{00000000-0005-0000-0000-000017030000}"/>
    <cellStyle name="40% - Accent1 12 2" xfId="7859" xr:uid="{00000000-0005-0000-0000-000018030000}"/>
    <cellStyle name="40% - Accent1 13" xfId="306" xr:uid="{00000000-0005-0000-0000-000019030000}"/>
    <cellStyle name="40% - Accent1 13 2" xfId="7860" xr:uid="{00000000-0005-0000-0000-00001A030000}"/>
    <cellStyle name="40% - Accent1 14" xfId="307" xr:uid="{00000000-0005-0000-0000-00001B030000}"/>
    <cellStyle name="40% - Accent1 14 2" xfId="7861" xr:uid="{00000000-0005-0000-0000-00001C030000}"/>
    <cellStyle name="40% - Accent1 15" xfId="2213" xr:uid="{00000000-0005-0000-0000-00001D030000}"/>
    <cellStyle name="40% - Accent1 15 2" xfId="7862" xr:uid="{00000000-0005-0000-0000-00001E030000}"/>
    <cellStyle name="40% - Accent1 16" xfId="2214" xr:uid="{00000000-0005-0000-0000-00001F030000}"/>
    <cellStyle name="40% - Accent1 16 2" xfId="7863" xr:uid="{00000000-0005-0000-0000-000020030000}"/>
    <cellStyle name="40% - Accent1 17" xfId="2215" xr:uid="{00000000-0005-0000-0000-000021030000}"/>
    <cellStyle name="40% - Accent1 17 2" xfId="7864" xr:uid="{00000000-0005-0000-0000-000022030000}"/>
    <cellStyle name="40% - Accent1 18" xfId="2216" xr:uid="{00000000-0005-0000-0000-000023030000}"/>
    <cellStyle name="40% - Accent1 18 2" xfId="7865" xr:uid="{00000000-0005-0000-0000-000024030000}"/>
    <cellStyle name="40% - Accent1 19" xfId="2217" xr:uid="{00000000-0005-0000-0000-000025030000}"/>
    <cellStyle name="40% - Accent1 19 2" xfId="7866" xr:uid="{00000000-0005-0000-0000-000026030000}"/>
    <cellStyle name="40% - Accent1 2" xfId="308" xr:uid="{00000000-0005-0000-0000-000027030000}"/>
    <cellStyle name="40% - Accent1 2 10" xfId="7065" xr:uid="{00000000-0005-0000-0000-000028030000}"/>
    <cellStyle name="40% - Accent1 2 11" xfId="7066" xr:uid="{00000000-0005-0000-0000-000029030000}"/>
    <cellStyle name="40% - Accent1 2 12" xfId="7067" xr:uid="{00000000-0005-0000-0000-00002A030000}"/>
    <cellStyle name="40% - Accent1 2 13" xfId="7068" xr:uid="{00000000-0005-0000-0000-00002B030000}"/>
    <cellStyle name="40% - Accent1 2 14" xfId="7069" xr:uid="{00000000-0005-0000-0000-00002C030000}"/>
    <cellStyle name="40% - Accent1 2 15" xfId="7070" xr:uid="{00000000-0005-0000-0000-00002D030000}"/>
    <cellStyle name="40% - Accent1 2 16" xfId="7071" xr:uid="{00000000-0005-0000-0000-00002E030000}"/>
    <cellStyle name="40% - Accent1 2 17" xfId="7072" xr:uid="{00000000-0005-0000-0000-00002F030000}"/>
    <cellStyle name="40% - Accent1 2 18" xfId="7073" xr:uid="{00000000-0005-0000-0000-000030030000}"/>
    <cellStyle name="40% - Accent1 2 19" xfId="7074" xr:uid="{00000000-0005-0000-0000-000031030000}"/>
    <cellStyle name="40% - Accent1 2 2" xfId="309" xr:uid="{00000000-0005-0000-0000-000032030000}"/>
    <cellStyle name="40% - Accent1 2 2 10" xfId="7075" xr:uid="{00000000-0005-0000-0000-000033030000}"/>
    <cellStyle name="40% - Accent1 2 2 11" xfId="7076" xr:uid="{00000000-0005-0000-0000-000034030000}"/>
    <cellStyle name="40% - Accent1 2 2 12" xfId="7077" xr:uid="{00000000-0005-0000-0000-000035030000}"/>
    <cellStyle name="40% - Accent1 2 2 13" xfId="7078" xr:uid="{00000000-0005-0000-0000-000036030000}"/>
    <cellStyle name="40% - Accent1 2 2 14" xfId="7079" xr:uid="{00000000-0005-0000-0000-000037030000}"/>
    <cellStyle name="40% - Accent1 2 2 2" xfId="310" xr:uid="{00000000-0005-0000-0000-000038030000}"/>
    <cellStyle name="40% - Accent1 2 2 3" xfId="2218" xr:uid="{00000000-0005-0000-0000-000039030000}"/>
    <cellStyle name="40% - Accent1 2 2 4" xfId="7080" xr:uid="{00000000-0005-0000-0000-00003A030000}"/>
    <cellStyle name="40% - Accent1 2 2 5" xfId="7081" xr:uid="{00000000-0005-0000-0000-00003B030000}"/>
    <cellStyle name="40% - Accent1 2 2 6" xfId="7082" xr:uid="{00000000-0005-0000-0000-00003C030000}"/>
    <cellStyle name="40% - Accent1 2 2 7" xfId="7083" xr:uid="{00000000-0005-0000-0000-00003D030000}"/>
    <cellStyle name="40% - Accent1 2 2 8" xfId="7084" xr:uid="{00000000-0005-0000-0000-00003E030000}"/>
    <cellStyle name="40% - Accent1 2 2 9" xfId="7085" xr:uid="{00000000-0005-0000-0000-00003F030000}"/>
    <cellStyle name="40% - Accent1 2 20" xfId="15277" xr:uid="{00000000-0005-0000-0000-000040030000}"/>
    <cellStyle name="40% - Accent1 2 3" xfId="311" xr:uid="{00000000-0005-0000-0000-000041030000}"/>
    <cellStyle name="40% - Accent1 2 4" xfId="312" xr:uid="{00000000-0005-0000-0000-000042030000}"/>
    <cellStyle name="40% - Accent1 2 5" xfId="313" xr:uid="{00000000-0005-0000-0000-000043030000}"/>
    <cellStyle name="40% - Accent1 2 6" xfId="314" xr:uid="{00000000-0005-0000-0000-000044030000}"/>
    <cellStyle name="40% - Accent1 2 7" xfId="315" xr:uid="{00000000-0005-0000-0000-000045030000}"/>
    <cellStyle name="40% - Accent1 2 8" xfId="316" xr:uid="{00000000-0005-0000-0000-000046030000}"/>
    <cellStyle name="40% - Accent1 2 9" xfId="317" xr:uid="{00000000-0005-0000-0000-000047030000}"/>
    <cellStyle name="40% - Accent1 20" xfId="2219" xr:uid="{00000000-0005-0000-0000-000048030000}"/>
    <cellStyle name="40% - Accent1 20 2" xfId="7867" xr:uid="{00000000-0005-0000-0000-000049030000}"/>
    <cellStyle name="40% - Accent1 21" xfId="7868" xr:uid="{00000000-0005-0000-0000-00004A030000}"/>
    <cellStyle name="40% - Accent1 22" xfId="6515" xr:uid="{00000000-0005-0000-0000-00004B030000}"/>
    <cellStyle name="40% - Accent1 3" xfId="318" xr:uid="{00000000-0005-0000-0000-00004C030000}"/>
    <cellStyle name="40% - Accent1 3 10" xfId="2220" xr:uid="{00000000-0005-0000-0000-00004D030000}"/>
    <cellStyle name="40% - Accent1 3 11" xfId="2221" xr:uid="{00000000-0005-0000-0000-00004E030000}"/>
    <cellStyle name="40% - Accent1 3 12" xfId="2222" xr:uid="{00000000-0005-0000-0000-00004F030000}"/>
    <cellStyle name="40% - Accent1 3 13" xfId="2223" xr:uid="{00000000-0005-0000-0000-000050030000}"/>
    <cellStyle name="40% - Accent1 3 14" xfId="2224" xr:uid="{00000000-0005-0000-0000-000051030000}"/>
    <cellStyle name="40% - Accent1 3 15" xfId="7086" xr:uid="{00000000-0005-0000-0000-000052030000}"/>
    <cellStyle name="40% - Accent1 3 2" xfId="319" xr:uid="{00000000-0005-0000-0000-000053030000}"/>
    <cellStyle name="40% - Accent1 3 3" xfId="320" xr:uid="{00000000-0005-0000-0000-000054030000}"/>
    <cellStyle name="40% - Accent1 3 4" xfId="321" xr:uid="{00000000-0005-0000-0000-000055030000}"/>
    <cellStyle name="40% - Accent1 3 5" xfId="322" xr:uid="{00000000-0005-0000-0000-000056030000}"/>
    <cellStyle name="40% - Accent1 3 6" xfId="2225" xr:uid="{00000000-0005-0000-0000-000057030000}"/>
    <cellStyle name="40% - Accent1 3 7" xfId="2226" xr:uid="{00000000-0005-0000-0000-000058030000}"/>
    <cellStyle name="40% - Accent1 3 8" xfId="2227" xr:uid="{00000000-0005-0000-0000-000059030000}"/>
    <cellStyle name="40% - Accent1 3 9" xfId="2228" xr:uid="{00000000-0005-0000-0000-00005A030000}"/>
    <cellStyle name="40% - Accent1 4" xfId="323" xr:uid="{00000000-0005-0000-0000-00005B030000}"/>
    <cellStyle name="40% - Accent1 4 10" xfId="7087" xr:uid="{00000000-0005-0000-0000-00005C030000}"/>
    <cellStyle name="40% - Accent1 4 11" xfId="7088" xr:uid="{00000000-0005-0000-0000-00005D030000}"/>
    <cellStyle name="40% - Accent1 4 12" xfId="7089" xr:uid="{00000000-0005-0000-0000-00005E030000}"/>
    <cellStyle name="40% - Accent1 4 13" xfId="7090" xr:uid="{00000000-0005-0000-0000-00005F030000}"/>
    <cellStyle name="40% - Accent1 4 14" xfId="7091" xr:uid="{00000000-0005-0000-0000-000060030000}"/>
    <cellStyle name="40% - Accent1 4 15" xfId="7092" xr:uid="{00000000-0005-0000-0000-000061030000}"/>
    <cellStyle name="40% - Accent1 4 2" xfId="324" xr:uid="{00000000-0005-0000-0000-000062030000}"/>
    <cellStyle name="40% - Accent1 4 3" xfId="325" xr:uid="{00000000-0005-0000-0000-000063030000}"/>
    <cellStyle name="40% - Accent1 4 4" xfId="326" xr:uid="{00000000-0005-0000-0000-000064030000}"/>
    <cellStyle name="40% - Accent1 4 5" xfId="327" xr:uid="{00000000-0005-0000-0000-000065030000}"/>
    <cellStyle name="40% - Accent1 4 6" xfId="2229" xr:uid="{00000000-0005-0000-0000-000066030000}"/>
    <cellStyle name="40% - Accent1 4 7" xfId="7093" xr:uid="{00000000-0005-0000-0000-000067030000}"/>
    <cellStyle name="40% - Accent1 4 8" xfId="7094" xr:uid="{00000000-0005-0000-0000-000068030000}"/>
    <cellStyle name="40% - Accent1 4 9" xfId="7095" xr:uid="{00000000-0005-0000-0000-000069030000}"/>
    <cellStyle name="40% - Accent1 5" xfId="328" xr:uid="{00000000-0005-0000-0000-00006A030000}"/>
    <cellStyle name="40% - Accent1 5 10" xfId="7096" xr:uid="{00000000-0005-0000-0000-00006B030000}"/>
    <cellStyle name="40% - Accent1 5 11" xfId="7097" xr:uid="{00000000-0005-0000-0000-00006C030000}"/>
    <cellStyle name="40% - Accent1 5 12" xfId="7098" xr:uid="{00000000-0005-0000-0000-00006D030000}"/>
    <cellStyle name="40% - Accent1 5 13" xfId="7099" xr:uid="{00000000-0005-0000-0000-00006E030000}"/>
    <cellStyle name="40% - Accent1 5 14" xfId="7100" xr:uid="{00000000-0005-0000-0000-00006F030000}"/>
    <cellStyle name="40% - Accent1 5 15" xfId="7101" xr:uid="{00000000-0005-0000-0000-000070030000}"/>
    <cellStyle name="40% - Accent1 5 2" xfId="329" xr:uid="{00000000-0005-0000-0000-000071030000}"/>
    <cellStyle name="40% - Accent1 5 3" xfId="330" xr:uid="{00000000-0005-0000-0000-000072030000}"/>
    <cellStyle name="40% - Accent1 5 4" xfId="331" xr:uid="{00000000-0005-0000-0000-000073030000}"/>
    <cellStyle name="40% - Accent1 5 5" xfId="332" xr:uid="{00000000-0005-0000-0000-000074030000}"/>
    <cellStyle name="40% - Accent1 5 6" xfId="2230" xr:uid="{00000000-0005-0000-0000-000075030000}"/>
    <cellStyle name="40% - Accent1 5 7" xfId="7102" xr:uid="{00000000-0005-0000-0000-000076030000}"/>
    <cellStyle name="40% - Accent1 5 8" xfId="7103" xr:uid="{00000000-0005-0000-0000-000077030000}"/>
    <cellStyle name="40% - Accent1 5 9" xfId="7104" xr:uid="{00000000-0005-0000-0000-000078030000}"/>
    <cellStyle name="40% - Accent1 6" xfId="333" xr:uid="{00000000-0005-0000-0000-000079030000}"/>
    <cellStyle name="40% - Accent1 6 2" xfId="334" xr:uid="{00000000-0005-0000-0000-00007A030000}"/>
    <cellStyle name="40% - Accent1 6 3" xfId="2231" xr:uid="{00000000-0005-0000-0000-00007B030000}"/>
    <cellStyle name="40% - Accent1 7" xfId="335" xr:uid="{00000000-0005-0000-0000-00007C030000}"/>
    <cellStyle name="40% - Accent1 7 2" xfId="336" xr:uid="{00000000-0005-0000-0000-00007D030000}"/>
    <cellStyle name="40% - Accent1 7 3" xfId="2232" xr:uid="{00000000-0005-0000-0000-00007E030000}"/>
    <cellStyle name="40% - Accent1 8" xfId="337" xr:uid="{00000000-0005-0000-0000-00007F030000}"/>
    <cellStyle name="40% - Accent1 8 2" xfId="338" xr:uid="{00000000-0005-0000-0000-000080030000}"/>
    <cellStyle name="40% - Accent1 8 3" xfId="2233" xr:uid="{00000000-0005-0000-0000-000081030000}"/>
    <cellStyle name="40% - Accent1 9" xfId="339" xr:uid="{00000000-0005-0000-0000-000082030000}"/>
    <cellStyle name="40% - Accent1 9 2" xfId="2234" xr:uid="{00000000-0005-0000-0000-000083030000}"/>
    <cellStyle name="40% - Accent2 10" xfId="340" xr:uid="{00000000-0005-0000-0000-000084030000}"/>
    <cellStyle name="40% - Accent2 10 2" xfId="2235" xr:uid="{00000000-0005-0000-0000-000085030000}"/>
    <cellStyle name="40% - Accent2 11" xfId="341" xr:uid="{00000000-0005-0000-0000-000086030000}"/>
    <cellStyle name="40% - Accent2 11 2" xfId="7869" xr:uid="{00000000-0005-0000-0000-000087030000}"/>
    <cellStyle name="40% - Accent2 12" xfId="342" xr:uid="{00000000-0005-0000-0000-000088030000}"/>
    <cellStyle name="40% - Accent2 12 2" xfId="7870" xr:uid="{00000000-0005-0000-0000-000089030000}"/>
    <cellStyle name="40% - Accent2 13" xfId="343" xr:uid="{00000000-0005-0000-0000-00008A030000}"/>
    <cellStyle name="40% - Accent2 13 2" xfId="7871" xr:uid="{00000000-0005-0000-0000-00008B030000}"/>
    <cellStyle name="40% - Accent2 14" xfId="344" xr:uid="{00000000-0005-0000-0000-00008C030000}"/>
    <cellStyle name="40% - Accent2 14 2" xfId="7872" xr:uid="{00000000-0005-0000-0000-00008D030000}"/>
    <cellStyle name="40% - Accent2 15" xfId="2236" xr:uid="{00000000-0005-0000-0000-00008E030000}"/>
    <cellStyle name="40% - Accent2 15 2" xfId="7873" xr:uid="{00000000-0005-0000-0000-00008F030000}"/>
    <cellStyle name="40% - Accent2 16" xfId="2237" xr:uid="{00000000-0005-0000-0000-000090030000}"/>
    <cellStyle name="40% - Accent2 16 2" xfId="7874" xr:uid="{00000000-0005-0000-0000-000091030000}"/>
    <cellStyle name="40% - Accent2 17" xfId="2238" xr:uid="{00000000-0005-0000-0000-000092030000}"/>
    <cellStyle name="40% - Accent2 17 2" xfId="7875" xr:uid="{00000000-0005-0000-0000-000093030000}"/>
    <cellStyle name="40% - Accent2 18" xfId="2239" xr:uid="{00000000-0005-0000-0000-000094030000}"/>
    <cellStyle name="40% - Accent2 18 2" xfId="7876" xr:uid="{00000000-0005-0000-0000-000095030000}"/>
    <cellStyle name="40% - Accent2 19" xfId="2240" xr:uid="{00000000-0005-0000-0000-000096030000}"/>
    <cellStyle name="40% - Accent2 19 2" xfId="7877" xr:uid="{00000000-0005-0000-0000-000097030000}"/>
    <cellStyle name="40% - Accent2 2" xfId="345" xr:uid="{00000000-0005-0000-0000-000098030000}"/>
    <cellStyle name="40% - Accent2 2 10" xfId="7105" xr:uid="{00000000-0005-0000-0000-000099030000}"/>
    <cellStyle name="40% - Accent2 2 11" xfId="7106" xr:uid="{00000000-0005-0000-0000-00009A030000}"/>
    <cellStyle name="40% - Accent2 2 12" xfId="7107" xr:uid="{00000000-0005-0000-0000-00009B030000}"/>
    <cellStyle name="40% - Accent2 2 13" xfId="7108" xr:uid="{00000000-0005-0000-0000-00009C030000}"/>
    <cellStyle name="40% - Accent2 2 14" xfId="7109" xr:uid="{00000000-0005-0000-0000-00009D030000}"/>
    <cellStyle name="40% - Accent2 2 15" xfId="7110" xr:uid="{00000000-0005-0000-0000-00009E030000}"/>
    <cellStyle name="40% - Accent2 2 16" xfId="7111" xr:uid="{00000000-0005-0000-0000-00009F030000}"/>
    <cellStyle name="40% - Accent2 2 17" xfId="7112" xr:uid="{00000000-0005-0000-0000-0000A0030000}"/>
    <cellStyle name="40% - Accent2 2 18" xfId="7113" xr:uid="{00000000-0005-0000-0000-0000A1030000}"/>
    <cellStyle name="40% - Accent2 2 19" xfId="7114" xr:uid="{00000000-0005-0000-0000-0000A2030000}"/>
    <cellStyle name="40% - Accent2 2 2" xfId="346" xr:uid="{00000000-0005-0000-0000-0000A3030000}"/>
    <cellStyle name="40% - Accent2 2 2 10" xfId="7115" xr:uid="{00000000-0005-0000-0000-0000A4030000}"/>
    <cellStyle name="40% - Accent2 2 2 11" xfId="7116" xr:uid="{00000000-0005-0000-0000-0000A5030000}"/>
    <cellStyle name="40% - Accent2 2 2 12" xfId="7117" xr:uid="{00000000-0005-0000-0000-0000A6030000}"/>
    <cellStyle name="40% - Accent2 2 2 13" xfId="7118" xr:uid="{00000000-0005-0000-0000-0000A7030000}"/>
    <cellStyle name="40% - Accent2 2 2 14" xfId="7119" xr:uid="{00000000-0005-0000-0000-0000A8030000}"/>
    <cellStyle name="40% - Accent2 2 2 2" xfId="347" xr:uid="{00000000-0005-0000-0000-0000A9030000}"/>
    <cellStyle name="40% - Accent2 2 2 3" xfId="2241" xr:uid="{00000000-0005-0000-0000-0000AA030000}"/>
    <cellStyle name="40% - Accent2 2 2 4" xfId="7120" xr:uid="{00000000-0005-0000-0000-0000AB030000}"/>
    <cellStyle name="40% - Accent2 2 2 5" xfId="7121" xr:uid="{00000000-0005-0000-0000-0000AC030000}"/>
    <cellStyle name="40% - Accent2 2 2 6" xfId="7122" xr:uid="{00000000-0005-0000-0000-0000AD030000}"/>
    <cellStyle name="40% - Accent2 2 2 7" xfId="7123" xr:uid="{00000000-0005-0000-0000-0000AE030000}"/>
    <cellStyle name="40% - Accent2 2 2 8" xfId="7124" xr:uid="{00000000-0005-0000-0000-0000AF030000}"/>
    <cellStyle name="40% - Accent2 2 2 9" xfId="7125" xr:uid="{00000000-0005-0000-0000-0000B0030000}"/>
    <cellStyle name="40% - Accent2 2 20" xfId="15278" xr:uid="{00000000-0005-0000-0000-0000B1030000}"/>
    <cellStyle name="40% - Accent2 2 3" xfId="348" xr:uid="{00000000-0005-0000-0000-0000B2030000}"/>
    <cellStyle name="40% - Accent2 2 4" xfId="349" xr:uid="{00000000-0005-0000-0000-0000B3030000}"/>
    <cellStyle name="40% - Accent2 2 5" xfId="350" xr:uid="{00000000-0005-0000-0000-0000B4030000}"/>
    <cellStyle name="40% - Accent2 2 6" xfId="351" xr:uid="{00000000-0005-0000-0000-0000B5030000}"/>
    <cellStyle name="40% - Accent2 2 7" xfId="352" xr:uid="{00000000-0005-0000-0000-0000B6030000}"/>
    <cellStyle name="40% - Accent2 2 8" xfId="353" xr:uid="{00000000-0005-0000-0000-0000B7030000}"/>
    <cellStyle name="40% - Accent2 2 9" xfId="354" xr:uid="{00000000-0005-0000-0000-0000B8030000}"/>
    <cellStyle name="40% - Accent2 20" xfId="2242" xr:uid="{00000000-0005-0000-0000-0000B9030000}"/>
    <cellStyle name="40% - Accent2 20 2" xfId="7878" xr:uid="{00000000-0005-0000-0000-0000BA030000}"/>
    <cellStyle name="40% - Accent2 21" xfId="7879" xr:uid="{00000000-0005-0000-0000-0000BB030000}"/>
    <cellStyle name="40% - Accent2 22" xfId="6516" xr:uid="{00000000-0005-0000-0000-0000BC030000}"/>
    <cellStyle name="40% - Accent2 3" xfId="355" xr:uid="{00000000-0005-0000-0000-0000BD030000}"/>
    <cellStyle name="40% - Accent2 3 10" xfId="2243" xr:uid="{00000000-0005-0000-0000-0000BE030000}"/>
    <cellStyle name="40% - Accent2 3 11" xfId="2244" xr:uid="{00000000-0005-0000-0000-0000BF030000}"/>
    <cellStyle name="40% - Accent2 3 12" xfId="2245" xr:uid="{00000000-0005-0000-0000-0000C0030000}"/>
    <cellStyle name="40% - Accent2 3 13" xfId="2246" xr:uid="{00000000-0005-0000-0000-0000C1030000}"/>
    <cellStyle name="40% - Accent2 3 14" xfId="2247" xr:uid="{00000000-0005-0000-0000-0000C2030000}"/>
    <cellStyle name="40% - Accent2 3 15" xfId="7126" xr:uid="{00000000-0005-0000-0000-0000C3030000}"/>
    <cellStyle name="40% - Accent2 3 2" xfId="356" xr:uid="{00000000-0005-0000-0000-0000C4030000}"/>
    <cellStyle name="40% - Accent2 3 3" xfId="357" xr:uid="{00000000-0005-0000-0000-0000C5030000}"/>
    <cellStyle name="40% - Accent2 3 4" xfId="358" xr:uid="{00000000-0005-0000-0000-0000C6030000}"/>
    <cellStyle name="40% - Accent2 3 5" xfId="359" xr:uid="{00000000-0005-0000-0000-0000C7030000}"/>
    <cellStyle name="40% - Accent2 3 6" xfId="2248" xr:uid="{00000000-0005-0000-0000-0000C8030000}"/>
    <cellStyle name="40% - Accent2 3 7" xfId="2249" xr:uid="{00000000-0005-0000-0000-0000C9030000}"/>
    <cellStyle name="40% - Accent2 3 8" xfId="2250" xr:uid="{00000000-0005-0000-0000-0000CA030000}"/>
    <cellStyle name="40% - Accent2 3 9" xfId="2251" xr:uid="{00000000-0005-0000-0000-0000CB030000}"/>
    <cellStyle name="40% - Accent2 4" xfId="360" xr:uid="{00000000-0005-0000-0000-0000CC030000}"/>
    <cellStyle name="40% - Accent2 4 10" xfId="7127" xr:uid="{00000000-0005-0000-0000-0000CD030000}"/>
    <cellStyle name="40% - Accent2 4 11" xfId="7128" xr:uid="{00000000-0005-0000-0000-0000CE030000}"/>
    <cellStyle name="40% - Accent2 4 12" xfId="7129" xr:uid="{00000000-0005-0000-0000-0000CF030000}"/>
    <cellStyle name="40% - Accent2 4 13" xfId="7130" xr:uid="{00000000-0005-0000-0000-0000D0030000}"/>
    <cellStyle name="40% - Accent2 4 14" xfId="7131" xr:uid="{00000000-0005-0000-0000-0000D1030000}"/>
    <cellStyle name="40% - Accent2 4 15" xfId="7132" xr:uid="{00000000-0005-0000-0000-0000D2030000}"/>
    <cellStyle name="40% - Accent2 4 2" xfId="361" xr:uid="{00000000-0005-0000-0000-0000D3030000}"/>
    <cellStyle name="40% - Accent2 4 3" xfId="362" xr:uid="{00000000-0005-0000-0000-0000D4030000}"/>
    <cellStyle name="40% - Accent2 4 4" xfId="363" xr:uid="{00000000-0005-0000-0000-0000D5030000}"/>
    <cellStyle name="40% - Accent2 4 5" xfId="364" xr:uid="{00000000-0005-0000-0000-0000D6030000}"/>
    <cellStyle name="40% - Accent2 4 6" xfId="2252" xr:uid="{00000000-0005-0000-0000-0000D7030000}"/>
    <cellStyle name="40% - Accent2 4 7" xfId="7133" xr:uid="{00000000-0005-0000-0000-0000D8030000}"/>
    <cellStyle name="40% - Accent2 4 8" xfId="7134" xr:uid="{00000000-0005-0000-0000-0000D9030000}"/>
    <cellStyle name="40% - Accent2 4 9" xfId="7135" xr:uid="{00000000-0005-0000-0000-0000DA030000}"/>
    <cellStyle name="40% - Accent2 5" xfId="365" xr:uid="{00000000-0005-0000-0000-0000DB030000}"/>
    <cellStyle name="40% - Accent2 5 10" xfId="7136" xr:uid="{00000000-0005-0000-0000-0000DC030000}"/>
    <cellStyle name="40% - Accent2 5 11" xfId="7137" xr:uid="{00000000-0005-0000-0000-0000DD030000}"/>
    <cellStyle name="40% - Accent2 5 12" xfId="7138" xr:uid="{00000000-0005-0000-0000-0000DE030000}"/>
    <cellStyle name="40% - Accent2 5 13" xfId="7139" xr:uid="{00000000-0005-0000-0000-0000DF030000}"/>
    <cellStyle name="40% - Accent2 5 14" xfId="7140" xr:uid="{00000000-0005-0000-0000-0000E0030000}"/>
    <cellStyle name="40% - Accent2 5 15" xfId="7141" xr:uid="{00000000-0005-0000-0000-0000E1030000}"/>
    <cellStyle name="40% - Accent2 5 2" xfId="366" xr:uid="{00000000-0005-0000-0000-0000E2030000}"/>
    <cellStyle name="40% - Accent2 5 3" xfId="367" xr:uid="{00000000-0005-0000-0000-0000E3030000}"/>
    <cellStyle name="40% - Accent2 5 4" xfId="368" xr:uid="{00000000-0005-0000-0000-0000E4030000}"/>
    <cellStyle name="40% - Accent2 5 5" xfId="369" xr:uid="{00000000-0005-0000-0000-0000E5030000}"/>
    <cellStyle name="40% - Accent2 5 6" xfId="2253" xr:uid="{00000000-0005-0000-0000-0000E6030000}"/>
    <cellStyle name="40% - Accent2 5 7" xfId="7142" xr:uid="{00000000-0005-0000-0000-0000E7030000}"/>
    <cellStyle name="40% - Accent2 5 8" xfId="7143" xr:uid="{00000000-0005-0000-0000-0000E8030000}"/>
    <cellStyle name="40% - Accent2 5 9" xfId="7144" xr:uid="{00000000-0005-0000-0000-0000E9030000}"/>
    <cellStyle name="40% - Accent2 6" xfId="370" xr:uid="{00000000-0005-0000-0000-0000EA030000}"/>
    <cellStyle name="40% - Accent2 6 2" xfId="371" xr:uid="{00000000-0005-0000-0000-0000EB030000}"/>
    <cellStyle name="40% - Accent2 6 3" xfId="2254" xr:uid="{00000000-0005-0000-0000-0000EC030000}"/>
    <cellStyle name="40% - Accent2 7" xfId="372" xr:uid="{00000000-0005-0000-0000-0000ED030000}"/>
    <cellStyle name="40% - Accent2 7 2" xfId="373" xr:uid="{00000000-0005-0000-0000-0000EE030000}"/>
    <cellStyle name="40% - Accent2 7 3" xfId="2255" xr:uid="{00000000-0005-0000-0000-0000EF030000}"/>
    <cellStyle name="40% - Accent2 8" xfId="374" xr:uid="{00000000-0005-0000-0000-0000F0030000}"/>
    <cellStyle name="40% - Accent2 8 2" xfId="375" xr:uid="{00000000-0005-0000-0000-0000F1030000}"/>
    <cellStyle name="40% - Accent2 8 3" xfId="2256" xr:uid="{00000000-0005-0000-0000-0000F2030000}"/>
    <cellStyle name="40% - Accent2 9" xfId="376" xr:uid="{00000000-0005-0000-0000-0000F3030000}"/>
    <cellStyle name="40% - Accent2 9 2" xfId="2257" xr:uid="{00000000-0005-0000-0000-0000F4030000}"/>
    <cellStyle name="40% - Accent3 10" xfId="377" xr:uid="{00000000-0005-0000-0000-0000F5030000}"/>
    <cellStyle name="40% - Accent3 10 2" xfId="2258" xr:uid="{00000000-0005-0000-0000-0000F6030000}"/>
    <cellStyle name="40% - Accent3 11" xfId="378" xr:uid="{00000000-0005-0000-0000-0000F7030000}"/>
    <cellStyle name="40% - Accent3 11 2" xfId="7880" xr:uid="{00000000-0005-0000-0000-0000F8030000}"/>
    <cellStyle name="40% - Accent3 12" xfId="379" xr:uid="{00000000-0005-0000-0000-0000F9030000}"/>
    <cellStyle name="40% - Accent3 12 2" xfId="7881" xr:uid="{00000000-0005-0000-0000-0000FA030000}"/>
    <cellStyle name="40% - Accent3 13" xfId="380" xr:uid="{00000000-0005-0000-0000-0000FB030000}"/>
    <cellStyle name="40% - Accent3 13 2" xfId="7882" xr:uid="{00000000-0005-0000-0000-0000FC030000}"/>
    <cellStyle name="40% - Accent3 14" xfId="381" xr:uid="{00000000-0005-0000-0000-0000FD030000}"/>
    <cellStyle name="40% - Accent3 14 2" xfId="7883" xr:uid="{00000000-0005-0000-0000-0000FE030000}"/>
    <cellStyle name="40% - Accent3 15" xfId="2259" xr:uid="{00000000-0005-0000-0000-0000FF030000}"/>
    <cellStyle name="40% - Accent3 15 2" xfId="7884" xr:uid="{00000000-0005-0000-0000-000000040000}"/>
    <cellStyle name="40% - Accent3 16" xfId="2260" xr:uid="{00000000-0005-0000-0000-000001040000}"/>
    <cellStyle name="40% - Accent3 16 2" xfId="7885" xr:uid="{00000000-0005-0000-0000-000002040000}"/>
    <cellStyle name="40% - Accent3 17" xfId="2261" xr:uid="{00000000-0005-0000-0000-000003040000}"/>
    <cellStyle name="40% - Accent3 17 2" xfId="7886" xr:uid="{00000000-0005-0000-0000-000004040000}"/>
    <cellStyle name="40% - Accent3 18" xfId="2262" xr:uid="{00000000-0005-0000-0000-000005040000}"/>
    <cellStyle name="40% - Accent3 18 2" xfId="7887" xr:uid="{00000000-0005-0000-0000-000006040000}"/>
    <cellStyle name="40% - Accent3 19" xfId="2263" xr:uid="{00000000-0005-0000-0000-000007040000}"/>
    <cellStyle name="40% - Accent3 19 2" xfId="7888" xr:uid="{00000000-0005-0000-0000-000008040000}"/>
    <cellStyle name="40% - Accent3 2" xfId="382" xr:uid="{00000000-0005-0000-0000-000009040000}"/>
    <cellStyle name="40% - Accent3 2 10" xfId="7145" xr:uid="{00000000-0005-0000-0000-00000A040000}"/>
    <cellStyle name="40% - Accent3 2 11" xfId="7146" xr:uid="{00000000-0005-0000-0000-00000B040000}"/>
    <cellStyle name="40% - Accent3 2 12" xfId="7147" xr:uid="{00000000-0005-0000-0000-00000C040000}"/>
    <cellStyle name="40% - Accent3 2 13" xfId="7148" xr:uid="{00000000-0005-0000-0000-00000D040000}"/>
    <cellStyle name="40% - Accent3 2 14" xfId="7149" xr:uid="{00000000-0005-0000-0000-00000E040000}"/>
    <cellStyle name="40% - Accent3 2 15" xfId="7150" xr:uid="{00000000-0005-0000-0000-00000F040000}"/>
    <cellStyle name="40% - Accent3 2 16" xfId="7151" xr:uid="{00000000-0005-0000-0000-000010040000}"/>
    <cellStyle name="40% - Accent3 2 17" xfId="7152" xr:uid="{00000000-0005-0000-0000-000011040000}"/>
    <cellStyle name="40% - Accent3 2 18" xfId="7153" xr:uid="{00000000-0005-0000-0000-000012040000}"/>
    <cellStyle name="40% - Accent3 2 19" xfId="7154" xr:uid="{00000000-0005-0000-0000-000013040000}"/>
    <cellStyle name="40% - Accent3 2 2" xfId="383" xr:uid="{00000000-0005-0000-0000-000014040000}"/>
    <cellStyle name="40% - Accent3 2 2 10" xfId="7155" xr:uid="{00000000-0005-0000-0000-000015040000}"/>
    <cellStyle name="40% - Accent3 2 2 11" xfId="7156" xr:uid="{00000000-0005-0000-0000-000016040000}"/>
    <cellStyle name="40% - Accent3 2 2 12" xfId="7157" xr:uid="{00000000-0005-0000-0000-000017040000}"/>
    <cellStyle name="40% - Accent3 2 2 13" xfId="7158" xr:uid="{00000000-0005-0000-0000-000018040000}"/>
    <cellStyle name="40% - Accent3 2 2 14" xfId="7159" xr:uid="{00000000-0005-0000-0000-000019040000}"/>
    <cellStyle name="40% - Accent3 2 2 2" xfId="384" xr:uid="{00000000-0005-0000-0000-00001A040000}"/>
    <cellStyle name="40% - Accent3 2 2 3" xfId="2264" xr:uid="{00000000-0005-0000-0000-00001B040000}"/>
    <cellStyle name="40% - Accent3 2 2 4" xfId="7160" xr:uid="{00000000-0005-0000-0000-00001C040000}"/>
    <cellStyle name="40% - Accent3 2 2 5" xfId="7161" xr:uid="{00000000-0005-0000-0000-00001D040000}"/>
    <cellStyle name="40% - Accent3 2 2 6" xfId="7162" xr:uid="{00000000-0005-0000-0000-00001E040000}"/>
    <cellStyle name="40% - Accent3 2 2 7" xfId="7163" xr:uid="{00000000-0005-0000-0000-00001F040000}"/>
    <cellStyle name="40% - Accent3 2 2 8" xfId="7164" xr:uid="{00000000-0005-0000-0000-000020040000}"/>
    <cellStyle name="40% - Accent3 2 2 9" xfId="7165" xr:uid="{00000000-0005-0000-0000-000021040000}"/>
    <cellStyle name="40% - Accent3 2 20" xfId="15279" xr:uid="{00000000-0005-0000-0000-000022040000}"/>
    <cellStyle name="40% - Accent3 2 3" xfId="385" xr:uid="{00000000-0005-0000-0000-000023040000}"/>
    <cellStyle name="40% - Accent3 2 4" xfId="386" xr:uid="{00000000-0005-0000-0000-000024040000}"/>
    <cellStyle name="40% - Accent3 2 5" xfId="387" xr:uid="{00000000-0005-0000-0000-000025040000}"/>
    <cellStyle name="40% - Accent3 2 6" xfId="388" xr:uid="{00000000-0005-0000-0000-000026040000}"/>
    <cellStyle name="40% - Accent3 2 7" xfId="389" xr:uid="{00000000-0005-0000-0000-000027040000}"/>
    <cellStyle name="40% - Accent3 2 8" xfId="390" xr:uid="{00000000-0005-0000-0000-000028040000}"/>
    <cellStyle name="40% - Accent3 2 9" xfId="391" xr:uid="{00000000-0005-0000-0000-000029040000}"/>
    <cellStyle name="40% - Accent3 20" xfId="2265" xr:uid="{00000000-0005-0000-0000-00002A040000}"/>
    <cellStyle name="40% - Accent3 20 2" xfId="7889" xr:uid="{00000000-0005-0000-0000-00002B040000}"/>
    <cellStyle name="40% - Accent3 21" xfId="7890" xr:uid="{00000000-0005-0000-0000-00002C040000}"/>
    <cellStyle name="40% - Accent3 22" xfId="6517" xr:uid="{00000000-0005-0000-0000-00002D040000}"/>
    <cellStyle name="40% - Accent3 3" xfId="392" xr:uid="{00000000-0005-0000-0000-00002E040000}"/>
    <cellStyle name="40% - Accent3 3 10" xfId="2266" xr:uid="{00000000-0005-0000-0000-00002F040000}"/>
    <cellStyle name="40% - Accent3 3 11" xfId="2267" xr:uid="{00000000-0005-0000-0000-000030040000}"/>
    <cellStyle name="40% - Accent3 3 12" xfId="2268" xr:uid="{00000000-0005-0000-0000-000031040000}"/>
    <cellStyle name="40% - Accent3 3 13" xfId="2269" xr:uid="{00000000-0005-0000-0000-000032040000}"/>
    <cellStyle name="40% - Accent3 3 14" xfId="2270" xr:uid="{00000000-0005-0000-0000-000033040000}"/>
    <cellStyle name="40% - Accent3 3 15" xfId="7166" xr:uid="{00000000-0005-0000-0000-000034040000}"/>
    <cellStyle name="40% - Accent3 3 2" xfId="393" xr:uid="{00000000-0005-0000-0000-000035040000}"/>
    <cellStyle name="40% - Accent3 3 3" xfId="394" xr:uid="{00000000-0005-0000-0000-000036040000}"/>
    <cellStyle name="40% - Accent3 3 4" xfId="395" xr:uid="{00000000-0005-0000-0000-000037040000}"/>
    <cellStyle name="40% - Accent3 3 5" xfId="396" xr:uid="{00000000-0005-0000-0000-000038040000}"/>
    <cellStyle name="40% - Accent3 3 6" xfId="2271" xr:uid="{00000000-0005-0000-0000-000039040000}"/>
    <cellStyle name="40% - Accent3 3 7" xfId="2272" xr:uid="{00000000-0005-0000-0000-00003A040000}"/>
    <cellStyle name="40% - Accent3 3 8" xfId="2273" xr:uid="{00000000-0005-0000-0000-00003B040000}"/>
    <cellStyle name="40% - Accent3 3 9" xfId="2274" xr:uid="{00000000-0005-0000-0000-00003C040000}"/>
    <cellStyle name="40% - Accent3 4" xfId="397" xr:uid="{00000000-0005-0000-0000-00003D040000}"/>
    <cellStyle name="40% - Accent3 4 10" xfId="7167" xr:uid="{00000000-0005-0000-0000-00003E040000}"/>
    <cellStyle name="40% - Accent3 4 11" xfId="7168" xr:uid="{00000000-0005-0000-0000-00003F040000}"/>
    <cellStyle name="40% - Accent3 4 12" xfId="7169" xr:uid="{00000000-0005-0000-0000-000040040000}"/>
    <cellStyle name="40% - Accent3 4 13" xfId="7170" xr:uid="{00000000-0005-0000-0000-000041040000}"/>
    <cellStyle name="40% - Accent3 4 14" xfId="7171" xr:uid="{00000000-0005-0000-0000-000042040000}"/>
    <cellStyle name="40% - Accent3 4 15" xfId="7172" xr:uid="{00000000-0005-0000-0000-000043040000}"/>
    <cellStyle name="40% - Accent3 4 2" xfId="398" xr:uid="{00000000-0005-0000-0000-000044040000}"/>
    <cellStyle name="40% - Accent3 4 3" xfId="399" xr:uid="{00000000-0005-0000-0000-000045040000}"/>
    <cellStyle name="40% - Accent3 4 4" xfId="400" xr:uid="{00000000-0005-0000-0000-000046040000}"/>
    <cellStyle name="40% - Accent3 4 5" xfId="401" xr:uid="{00000000-0005-0000-0000-000047040000}"/>
    <cellStyle name="40% - Accent3 4 6" xfId="2275" xr:uid="{00000000-0005-0000-0000-000048040000}"/>
    <cellStyle name="40% - Accent3 4 7" xfId="7173" xr:uid="{00000000-0005-0000-0000-000049040000}"/>
    <cellStyle name="40% - Accent3 4 8" xfId="7174" xr:uid="{00000000-0005-0000-0000-00004A040000}"/>
    <cellStyle name="40% - Accent3 4 9" xfId="7175" xr:uid="{00000000-0005-0000-0000-00004B040000}"/>
    <cellStyle name="40% - Accent3 5" xfId="402" xr:uid="{00000000-0005-0000-0000-00004C040000}"/>
    <cellStyle name="40% - Accent3 5 10" xfId="7176" xr:uid="{00000000-0005-0000-0000-00004D040000}"/>
    <cellStyle name="40% - Accent3 5 11" xfId="7177" xr:uid="{00000000-0005-0000-0000-00004E040000}"/>
    <cellStyle name="40% - Accent3 5 12" xfId="7178" xr:uid="{00000000-0005-0000-0000-00004F040000}"/>
    <cellStyle name="40% - Accent3 5 13" xfId="7179" xr:uid="{00000000-0005-0000-0000-000050040000}"/>
    <cellStyle name="40% - Accent3 5 14" xfId="7180" xr:uid="{00000000-0005-0000-0000-000051040000}"/>
    <cellStyle name="40% - Accent3 5 15" xfId="7181" xr:uid="{00000000-0005-0000-0000-000052040000}"/>
    <cellStyle name="40% - Accent3 5 2" xfId="403" xr:uid="{00000000-0005-0000-0000-000053040000}"/>
    <cellStyle name="40% - Accent3 5 3" xfId="404" xr:uid="{00000000-0005-0000-0000-000054040000}"/>
    <cellStyle name="40% - Accent3 5 4" xfId="405" xr:uid="{00000000-0005-0000-0000-000055040000}"/>
    <cellStyle name="40% - Accent3 5 5" xfId="406" xr:uid="{00000000-0005-0000-0000-000056040000}"/>
    <cellStyle name="40% - Accent3 5 6" xfId="2276" xr:uid="{00000000-0005-0000-0000-000057040000}"/>
    <cellStyle name="40% - Accent3 5 7" xfId="7182" xr:uid="{00000000-0005-0000-0000-000058040000}"/>
    <cellStyle name="40% - Accent3 5 8" xfId="7183" xr:uid="{00000000-0005-0000-0000-000059040000}"/>
    <cellStyle name="40% - Accent3 5 9" xfId="7184" xr:uid="{00000000-0005-0000-0000-00005A040000}"/>
    <cellStyle name="40% - Accent3 6" xfId="407" xr:uid="{00000000-0005-0000-0000-00005B040000}"/>
    <cellStyle name="40% - Accent3 6 2" xfId="408" xr:uid="{00000000-0005-0000-0000-00005C040000}"/>
    <cellStyle name="40% - Accent3 6 3" xfId="2277" xr:uid="{00000000-0005-0000-0000-00005D040000}"/>
    <cellStyle name="40% - Accent3 7" xfId="409" xr:uid="{00000000-0005-0000-0000-00005E040000}"/>
    <cellStyle name="40% - Accent3 7 2" xfId="410" xr:uid="{00000000-0005-0000-0000-00005F040000}"/>
    <cellStyle name="40% - Accent3 7 3" xfId="2278" xr:uid="{00000000-0005-0000-0000-000060040000}"/>
    <cellStyle name="40% - Accent3 8" xfId="411" xr:uid="{00000000-0005-0000-0000-000061040000}"/>
    <cellStyle name="40% - Accent3 8 2" xfId="412" xr:uid="{00000000-0005-0000-0000-000062040000}"/>
    <cellStyle name="40% - Accent3 8 3" xfId="2279" xr:uid="{00000000-0005-0000-0000-000063040000}"/>
    <cellStyle name="40% - Accent3 9" xfId="413" xr:uid="{00000000-0005-0000-0000-000064040000}"/>
    <cellStyle name="40% - Accent3 9 2" xfId="2280" xr:uid="{00000000-0005-0000-0000-000065040000}"/>
    <cellStyle name="40% - Accent4 10" xfId="414" xr:uid="{00000000-0005-0000-0000-000066040000}"/>
    <cellStyle name="40% - Accent4 10 2" xfId="2281" xr:uid="{00000000-0005-0000-0000-000067040000}"/>
    <cellStyle name="40% - Accent4 11" xfId="415" xr:uid="{00000000-0005-0000-0000-000068040000}"/>
    <cellStyle name="40% - Accent4 11 2" xfId="7891" xr:uid="{00000000-0005-0000-0000-000069040000}"/>
    <cellStyle name="40% - Accent4 12" xfId="416" xr:uid="{00000000-0005-0000-0000-00006A040000}"/>
    <cellStyle name="40% - Accent4 12 2" xfId="7892" xr:uid="{00000000-0005-0000-0000-00006B040000}"/>
    <cellStyle name="40% - Accent4 13" xfId="417" xr:uid="{00000000-0005-0000-0000-00006C040000}"/>
    <cellStyle name="40% - Accent4 13 2" xfId="7893" xr:uid="{00000000-0005-0000-0000-00006D040000}"/>
    <cellStyle name="40% - Accent4 14" xfId="418" xr:uid="{00000000-0005-0000-0000-00006E040000}"/>
    <cellStyle name="40% - Accent4 14 2" xfId="7894" xr:uid="{00000000-0005-0000-0000-00006F040000}"/>
    <cellStyle name="40% - Accent4 15" xfId="2282" xr:uid="{00000000-0005-0000-0000-000070040000}"/>
    <cellStyle name="40% - Accent4 15 2" xfId="7895" xr:uid="{00000000-0005-0000-0000-000071040000}"/>
    <cellStyle name="40% - Accent4 16" xfId="2283" xr:uid="{00000000-0005-0000-0000-000072040000}"/>
    <cellStyle name="40% - Accent4 16 2" xfId="7896" xr:uid="{00000000-0005-0000-0000-000073040000}"/>
    <cellStyle name="40% - Accent4 17" xfId="2284" xr:uid="{00000000-0005-0000-0000-000074040000}"/>
    <cellStyle name="40% - Accent4 17 2" xfId="7897" xr:uid="{00000000-0005-0000-0000-000075040000}"/>
    <cellStyle name="40% - Accent4 18" xfId="2285" xr:uid="{00000000-0005-0000-0000-000076040000}"/>
    <cellStyle name="40% - Accent4 18 2" xfId="7898" xr:uid="{00000000-0005-0000-0000-000077040000}"/>
    <cellStyle name="40% - Accent4 19" xfId="2286" xr:uid="{00000000-0005-0000-0000-000078040000}"/>
    <cellStyle name="40% - Accent4 19 2" xfId="7899" xr:uid="{00000000-0005-0000-0000-000079040000}"/>
    <cellStyle name="40% - Accent4 2" xfId="419" xr:uid="{00000000-0005-0000-0000-00007A040000}"/>
    <cellStyle name="40% - Accent4 2 10" xfId="7185" xr:uid="{00000000-0005-0000-0000-00007B040000}"/>
    <cellStyle name="40% - Accent4 2 11" xfId="7186" xr:uid="{00000000-0005-0000-0000-00007C040000}"/>
    <cellStyle name="40% - Accent4 2 12" xfId="7187" xr:uid="{00000000-0005-0000-0000-00007D040000}"/>
    <cellStyle name="40% - Accent4 2 13" xfId="7188" xr:uid="{00000000-0005-0000-0000-00007E040000}"/>
    <cellStyle name="40% - Accent4 2 14" xfId="7189" xr:uid="{00000000-0005-0000-0000-00007F040000}"/>
    <cellStyle name="40% - Accent4 2 15" xfId="7190" xr:uid="{00000000-0005-0000-0000-000080040000}"/>
    <cellStyle name="40% - Accent4 2 16" xfId="7191" xr:uid="{00000000-0005-0000-0000-000081040000}"/>
    <cellStyle name="40% - Accent4 2 17" xfId="7192" xr:uid="{00000000-0005-0000-0000-000082040000}"/>
    <cellStyle name="40% - Accent4 2 18" xfId="7193" xr:uid="{00000000-0005-0000-0000-000083040000}"/>
    <cellStyle name="40% - Accent4 2 19" xfId="7194" xr:uid="{00000000-0005-0000-0000-000084040000}"/>
    <cellStyle name="40% - Accent4 2 2" xfId="420" xr:uid="{00000000-0005-0000-0000-000085040000}"/>
    <cellStyle name="40% - Accent4 2 2 10" xfId="7195" xr:uid="{00000000-0005-0000-0000-000086040000}"/>
    <cellStyle name="40% - Accent4 2 2 11" xfId="7196" xr:uid="{00000000-0005-0000-0000-000087040000}"/>
    <cellStyle name="40% - Accent4 2 2 12" xfId="7197" xr:uid="{00000000-0005-0000-0000-000088040000}"/>
    <cellStyle name="40% - Accent4 2 2 13" xfId="7198" xr:uid="{00000000-0005-0000-0000-000089040000}"/>
    <cellStyle name="40% - Accent4 2 2 14" xfId="7199" xr:uid="{00000000-0005-0000-0000-00008A040000}"/>
    <cellStyle name="40% - Accent4 2 2 2" xfId="421" xr:uid="{00000000-0005-0000-0000-00008B040000}"/>
    <cellStyle name="40% - Accent4 2 2 3" xfId="2287" xr:uid="{00000000-0005-0000-0000-00008C040000}"/>
    <cellStyle name="40% - Accent4 2 2 4" xfId="7200" xr:uid="{00000000-0005-0000-0000-00008D040000}"/>
    <cellStyle name="40% - Accent4 2 2 5" xfId="7201" xr:uid="{00000000-0005-0000-0000-00008E040000}"/>
    <cellStyle name="40% - Accent4 2 2 6" xfId="7202" xr:uid="{00000000-0005-0000-0000-00008F040000}"/>
    <cellStyle name="40% - Accent4 2 2 7" xfId="7203" xr:uid="{00000000-0005-0000-0000-000090040000}"/>
    <cellStyle name="40% - Accent4 2 2 8" xfId="7204" xr:uid="{00000000-0005-0000-0000-000091040000}"/>
    <cellStyle name="40% - Accent4 2 2 9" xfId="7205" xr:uid="{00000000-0005-0000-0000-000092040000}"/>
    <cellStyle name="40% - Accent4 2 20" xfId="15280" xr:uid="{00000000-0005-0000-0000-000093040000}"/>
    <cellStyle name="40% - Accent4 2 3" xfId="422" xr:uid="{00000000-0005-0000-0000-000094040000}"/>
    <cellStyle name="40% - Accent4 2 4" xfId="423" xr:uid="{00000000-0005-0000-0000-000095040000}"/>
    <cellStyle name="40% - Accent4 2 5" xfId="424" xr:uid="{00000000-0005-0000-0000-000096040000}"/>
    <cellStyle name="40% - Accent4 2 6" xfId="425" xr:uid="{00000000-0005-0000-0000-000097040000}"/>
    <cellStyle name="40% - Accent4 2 7" xfId="426" xr:uid="{00000000-0005-0000-0000-000098040000}"/>
    <cellStyle name="40% - Accent4 2 8" xfId="427" xr:uid="{00000000-0005-0000-0000-000099040000}"/>
    <cellStyle name="40% - Accent4 2 9" xfId="428" xr:uid="{00000000-0005-0000-0000-00009A040000}"/>
    <cellStyle name="40% - Accent4 20" xfId="2288" xr:uid="{00000000-0005-0000-0000-00009B040000}"/>
    <cellStyle name="40% - Accent4 20 2" xfId="7900" xr:uid="{00000000-0005-0000-0000-00009C040000}"/>
    <cellStyle name="40% - Accent4 21" xfId="7901" xr:uid="{00000000-0005-0000-0000-00009D040000}"/>
    <cellStyle name="40% - Accent4 22" xfId="6518" xr:uid="{00000000-0005-0000-0000-00009E040000}"/>
    <cellStyle name="40% - Accent4 3" xfId="429" xr:uid="{00000000-0005-0000-0000-00009F040000}"/>
    <cellStyle name="40% - Accent4 3 10" xfId="2289" xr:uid="{00000000-0005-0000-0000-0000A0040000}"/>
    <cellStyle name="40% - Accent4 3 11" xfId="2290" xr:uid="{00000000-0005-0000-0000-0000A1040000}"/>
    <cellStyle name="40% - Accent4 3 12" xfId="2291" xr:uid="{00000000-0005-0000-0000-0000A2040000}"/>
    <cellStyle name="40% - Accent4 3 13" xfId="2292" xr:uid="{00000000-0005-0000-0000-0000A3040000}"/>
    <cellStyle name="40% - Accent4 3 14" xfId="2293" xr:uid="{00000000-0005-0000-0000-0000A4040000}"/>
    <cellStyle name="40% - Accent4 3 15" xfId="7206" xr:uid="{00000000-0005-0000-0000-0000A5040000}"/>
    <cellStyle name="40% - Accent4 3 2" xfId="430" xr:uid="{00000000-0005-0000-0000-0000A6040000}"/>
    <cellStyle name="40% - Accent4 3 3" xfId="431" xr:uid="{00000000-0005-0000-0000-0000A7040000}"/>
    <cellStyle name="40% - Accent4 3 4" xfId="432" xr:uid="{00000000-0005-0000-0000-0000A8040000}"/>
    <cellStyle name="40% - Accent4 3 5" xfId="433" xr:uid="{00000000-0005-0000-0000-0000A9040000}"/>
    <cellStyle name="40% - Accent4 3 6" xfId="2294" xr:uid="{00000000-0005-0000-0000-0000AA040000}"/>
    <cellStyle name="40% - Accent4 3 7" xfId="2295" xr:uid="{00000000-0005-0000-0000-0000AB040000}"/>
    <cellStyle name="40% - Accent4 3 8" xfId="2296" xr:uid="{00000000-0005-0000-0000-0000AC040000}"/>
    <cellStyle name="40% - Accent4 3 9" xfId="2297" xr:uid="{00000000-0005-0000-0000-0000AD040000}"/>
    <cellStyle name="40% - Accent4 4" xfId="434" xr:uid="{00000000-0005-0000-0000-0000AE040000}"/>
    <cellStyle name="40% - Accent4 4 10" xfId="7207" xr:uid="{00000000-0005-0000-0000-0000AF040000}"/>
    <cellStyle name="40% - Accent4 4 11" xfId="7208" xr:uid="{00000000-0005-0000-0000-0000B0040000}"/>
    <cellStyle name="40% - Accent4 4 12" xfId="7209" xr:uid="{00000000-0005-0000-0000-0000B1040000}"/>
    <cellStyle name="40% - Accent4 4 13" xfId="7210" xr:uid="{00000000-0005-0000-0000-0000B2040000}"/>
    <cellStyle name="40% - Accent4 4 14" xfId="7211" xr:uid="{00000000-0005-0000-0000-0000B3040000}"/>
    <cellStyle name="40% - Accent4 4 15" xfId="7212" xr:uid="{00000000-0005-0000-0000-0000B4040000}"/>
    <cellStyle name="40% - Accent4 4 2" xfId="435" xr:uid="{00000000-0005-0000-0000-0000B5040000}"/>
    <cellStyle name="40% - Accent4 4 3" xfId="436" xr:uid="{00000000-0005-0000-0000-0000B6040000}"/>
    <cellStyle name="40% - Accent4 4 4" xfId="437" xr:uid="{00000000-0005-0000-0000-0000B7040000}"/>
    <cellStyle name="40% - Accent4 4 5" xfId="438" xr:uid="{00000000-0005-0000-0000-0000B8040000}"/>
    <cellStyle name="40% - Accent4 4 6" xfId="2298" xr:uid="{00000000-0005-0000-0000-0000B9040000}"/>
    <cellStyle name="40% - Accent4 4 7" xfId="7213" xr:uid="{00000000-0005-0000-0000-0000BA040000}"/>
    <cellStyle name="40% - Accent4 4 8" xfId="7214" xr:uid="{00000000-0005-0000-0000-0000BB040000}"/>
    <cellStyle name="40% - Accent4 4 9" xfId="7215" xr:uid="{00000000-0005-0000-0000-0000BC040000}"/>
    <cellStyle name="40% - Accent4 5" xfId="439" xr:uid="{00000000-0005-0000-0000-0000BD040000}"/>
    <cellStyle name="40% - Accent4 5 10" xfId="7216" xr:uid="{00000000-0005-0000-0000-0000BE040000}"/>
    <cellStyle name="40% - Accent4 5 11" xfId="7217" xr:uid="{00000000-0005-0000-0000-0000BF040000}"/>
    <cellStyle name="40% - Accent4 5 12" xfId="7218" xr:uid="{00000000-0005-0000-0000-0000C0040000}"/>
    <cellStyle name="40% - Accent4 5 13" xfId="7219" xr:uid="{00000000-0005-0000-0000-0000C1040000}"/>
    <cellStyle name="40% - Accent4 5 14" xfId="7220" xr:uid="{00000000-0005-0000-0000-0000C2040000}"/>
    <cellStyle name="40% - Accent4 5 15" xfId="7221" xr:uid="{00000000-0005-0000-0000-0000C3040000}"/>
    <cellStyle name="40% - Accent4 5 2" xfId="440" xr:uid="{00000000-0005-0000-0000-0000C4040000}"/>
    <cellStyle name="40% - Accent4 5 3" xfId="441" xr:uid="{00000000-0005-0000-0000-0000C5040000}"/>
    <cellStyle name="40% - Accent4 5 4" xfId="442" xr:uid="{00000000-0005-0000-0000-0000C6040000}"/>
    <cellStyle name="40% - Accent4 5 5" xfId="443" xr:uid="{00000000-0005-0000-0000-0000C7040000}"/>
    <cellStyle name="40% - Accent4 5 6" xfId="2299" xr:uid="{00000000-0005-0000-0000-0000C8040000}"/>
    <cellStyle name="40% - Accent4 5 7" xfId="7222" xr:uid="{00000000-0005-0000-0000-0000C9040000}"/>
    <cellStyle name="40% - Accent4 5 8" xfId="7223" xr:uid="{00000000-0005-0000-0000-0000CA040000}"/>
    <cellStyle name="40% - Accent4 5 9" xfId="7224" xr:uid="{00000000-0005-0000-0000-0000CB040000}"/>
    <cellStyle name="40% - Accent4 6" xfId="444" xr:uid="{00000000-0005-0000-0000-0000CC040000}"/>
    <cellStyle name="40% - Accent4 6 2" xfId="445" xr:uid="{00000000-0005-0000-0000-0000CD040000}"/>
    <cellStyle name="40% - Accent4 6 3" xfId="2300" xr:uid="{00000000-0005-0000-0000-0000CE040000}"/>
    <cellStyle name="40% - Accent4 7" xfId="446" xr:uid="{00000000-0005-0000-0000-0000CF040000}"/>
    <cellStyle name="40% - Accent4 7 2" xfId="447" xr:uid="{00000000-0005-0000-0000-0000D0040000}"/>
    <cellStyle name="40% - Accent4 7 3" xfId="2301" xr:uid="{00000000-0005-0000-0000-0000D1040000}"/>
    <cellStyle name="40% - Accent4 8" xfId="448" xr:uid="{00000000-0005-0000-0000-0000D2040000}"/>
    <cellStyle name="40% - Accent4 8 2" xfId="449" xr:uid="{00000000-0005-0000-0000-0000D3040000}"/>
    <cellStyle name="40% - Accent4 8 3" xfId="2302" xr:uid="{00000000-0005-0000-0000-0000D4040000}"/>
    <cellStyle name="40% - Accent4 9" xfId="450" xr:uid="{00000000-0005-0000-0000-0000D5040000}"/>
    <cellStyle name="40% - Accent4 9 2" xfId="2303" xr:uid="{00000000-0005-0000-0000-0000D6040000}"/>
    <cellStyle name="40% - Accent5 10" xfId="451" xr:uid="{00000000-0005-0000-0000-0000D7040000}"/>
    <cellStyle name="40% - Accent5 10 2" xfId="2304" xr:uid="{00000000-0005-0000-0000-0000D8040000}"/>
    <cellStyle name="40% - Accent5 11" xfId="452" xr:uid="{00000000-0005-0000-0000-0000D9040000}"/>
    <cellStyle name="40% - Accent5 11 2" xfId="7902" xr:uid="{00000000-0005-0000-0000-0000DA040000}"/>
    <cellStyle name="40% - Accent5 12" xfId="453" xr:uid="{00000000-0005-0000-0000-0000DB040000}"/>
    <cellStyle name="40% - Accent5 12 2" xfId="7903" xr:uid="{00000000-0005-0000-0000-0000DC040000}"/>
    <cellStyle name="40% - Accent5 13" xfId="454" xr:uid="{00000000-0005-0000-0000-0000DD040000}"/>
    <cellStyle name="40% - Accent5 13 2" xfId="7904" xr:uid="{00000000-0005-0000-0000-0000DE040000}"/>
    <cellStyle name="40% - Accent5 14" xfId="455" xr:uid="{00000000-0005-0000-0000-0000DF040000}"/>
    <cellStyle name="40% - Accent5 14 2" xfId="7905" xr:uid="{00000000-0005-0000-0000-0000E0040000}"/>
    <cellStyle name="40% - Accent5 15" xfId="2305" xr:uid="{00000000-0005-0000-0000-0000E1040000}"/>
    <cellStyle name="40% - Accent5 15 2" xfId="7906" xr:uid="{00000000-0005-0000-0000-0000E2040000}"/>
    <cellStyle name="40% - Accent5 16" xfId="2306" xr:uid="{00000000-0005-0000-0000-0000E3040000}"/>
    <cellStyle name="40% - Accent5 16 2" xfId="7907" xr:uid="{00000000-0005-0000-0000-0000E4040000}"/>
    <cellStyle name="40% - Accent5 17" xfId="2307" xr:uid="{00000000-0005-0000-0000-0000E5040000}"/>
    <cellStyle name="40% - Accent5 17 2" xfId="7908" xr:uid="{00000000-0005-0000-0000-0000E6040000}"/>
    <cellStyle name="40% - Accent5 18" xfId="2308" xr:uid="{00000000-0005-0000-0000-0000E7040000}"/>
    <cellStyle name="40% - Accent5 18 2" xfId="7909" xr:uid="{00000000-0005-0000-0000-0000E8040000}"/>
    <cellStyle name="40% - Accent5 19" xfId="2309" xr:uid="{00000000-0005-0000-0000-0000E9040000}"/>
    <cellStyle name="40% - Accent5 19 2" xfId="7910" xr:uid="{00000000-0005-0000-0000-0000EA040000}"/>
    <cellStyle name="40% - Accent5 2" xfId="456" xr:uid="{00000000-0005-0000-0000-0000EB040000}"/>
    <cellStyle name="40% - Accent5 2 10" xfId="7225" xr:uid="{00000000-0005-0000-0000-0000EC040000}"/>
    <cellStyle name="40% - Accent5 2 11" xfId="7226" xr:uid="{00000000-0005-0000-0000-0000ED040000}"/>
    <cellStyle name="40% - Accent5 2 12" xfId="7227" xr:uid="{00000000-0005-0000-0000-0000EE040000}"/>
    <cellStyle name="40% - Accent5 2 13" xfId="7228" xr:uid="{00000000-0005-0000-0000-0000EF040000}"/>
    <cellStyle name="40% - Accent5 2 14" xfId="7229" xr:uid="{00000000-0005-0000-0000-0000F0040000}"/>
    <cellStyle name="40% - Accent5 2 15" xfId="7230" xr:uid="{00000000-0005-0000-0000-0000F1040000}"/>
    <cellStyle name="40% - Accent5 2 16" xfId="7231" xr:uid="{00000000-0005-0000-0000-0000F2040000}"/>
    <cellStyle name="40% - Accent5 2 17" xfId="7232" xr:uid="{00000000-0005-0000-0000-0000F3040000}"/>
    <cellStyle name="40% - Accent5 2 18" xfId="7233" xr:uid="{00000000-0005-0000-0000-0000F4040000}"/>
    <cellStyle name="40% - Accent5 2 19" xfId="7234" xr:uid="{00000000-0005-0000-0000-0000F5040000}"/>
    <cellStyle name="40% - Accent5 2 2" xfId="457" xr:uid="{00000000-0005-0000-0000-0000F6040000}"/>
    <cellStyle name="40% - Accent5 2 2 10" xfId="7235" xr:uid="{00000000-0005-0000-0000-0000F7040000}"/>
    <cellStyle name="40% - Accent5 2 2 11" xfId="7236" xr:uid="{00000000-0005-0000-0000-0000F8040000}"/>
    <cellStyle name="40% - Accent5 2 2 12" xfId="7237" xr:uid="{00000000-0005-0000-0000-0000F9040000}"/>
    <cellStyle name="40% - Accent5 2 2 13" xfId="7238" xr:uid="{00000000-0005-0000-0000-0000FA040000}"/>
    <cellStyle name="40% - Accent5 2 2 14" xfId="7239" xr:uid="{00000000-0005-0000-0000-0000FB040000}"/>
    <cellStyle name="40% - Accent5 2 2 2" xfId="458" xr:uid="{00000000-0005-0000-0000-0000FC040000}"/>
    <cellStyle name="40% - Accent5 2 2 3" xfId="2310" xr:uid="{00000000-0005-0000-0000-0000FD040000}"/>
    <cellStyle name="40% - Accent5 2 2 4" xfId="7240" xr:uid="{00000000-0005-0000-0000-0000FE040000}"/>
    <cellStyle name="40% - Accent5 2 2 5" xfId="7241" xr:uid="{00000000-0005-0000-0000-0000FF040000}"/>
    <cellStyle name="40% - Accent5 2 2 6" xfId="7242" xr:uid="{00000000-0005-0000-0000-000000050000}"/>
    <cellStyle name="40% - Accent5 2 2 7" xfId="7243" xr:uid="{00000000-0005-0000-0000-000001050000}"/>
    <cellStyle name="40% - Accent5 2 2 8" xfId="7244" xr:uid="{00000000-0005-0000-0000-000002050000}"/>
    <cellStyle name="40% - Accent5 2 2 9" xfId="7245" xr:uid="{00000000-0005-0000-0000-000003050000}"/>
    <cellStyle name="40% - Accent5 2 20" xfId="15281" xr:uid="{00000000-0005-0000-0000-000004050000}"/>
    <cellStyle name="40% - Accent5 2 3" xfId="459" xr:uid="{00000000-0005-0000-0000-000005050000}"/>
    <cellStyle name="40% - Accent5 2 4" xfId="460" xr:uid="{00000000-0005-0000-0000-000006050000}"/>
    <cellStyle name="40% - Accent5 2 5" xfId="461" xr:uid="{00000000-0005-0000-0000-000007050000}"/>
    <cellStyle name="40% - Accent5 2 6" xfId="462" xr:uid="{00000000-0005-0000-0000-000008050000}"/>
    <cellStyle name="40% - Accent5 2 7" xfId="463" xr:uid="{00000000-0005-0000-0000-000009050000}"/>
    <cellStyle name="40% - Accent5 2 8" xfId="464" xr:uid="{00000000-0005-0000-0000-00000A050000}"/>
    <cellStyle name="40% - Accent5 2 9" xfId="465" xr:uid="{00000000-0005-0000-0000-00000B050000}"/>
    <cellStyle name="40% - Accent5 20" xfId="2311" xr:uid="{00000000-0005-0000-0000-00000C050000}"/>
    <cellStyle name="40% - Accent5 20 2" xfId="7912" xr:uid="{00000000-0005-0000-0000-00000D050000}"/>
    <cellStyle name="40% - Accent5 21" xfId="7913" xr:uid="{00000000-0005-0000-0000-00000E050000}"/>
    <cellStyle name="40% - Accent5 22" xfId="6519" xr:uid="{00000000-0005-0000-0000-00000F050000}"/>
    <cellStyle name="40% - Accent5 3" xfId="466" xr:uid="{00000000-0005-0000-0000-000010050000}"/>
    <cellStyle name="40% - Accent5 3 10" xfId="2312" xr:uid="{00000000-0005-0000-0000-000011050000}"/>
    <cellStyle name="40% - Accent5 3 11" xfId="2313" xr:uid="{00000000-0005-0000-0000-000012050000}"/>
    <cellStyle name="40% - Accent5 3 12" xfId="2314" xr:uid="{00000000-0005-0000-0000-000013050000}"/>
    <cellStyle name="40% - Accent5 3 13" xfId="2315" xr:uid="{00000000-0005-0000-0000-000014050000}"/>
    <cellStyle name="40% - Accent5 3 14" xfId="2316" xr:uid="{00000000-0005-0000-0000-000015050000}"/>
    <cellStyle name="40% - Accent5 3 15" xfId="7246" xr:uid="{00000000-0005-0000-0000-000016050000}"/>
    <cellStyle name="40% - Accent5 3 2" xfId="467" xr:uid="{00000000-0005-0000-0000-000017050000}"/>
    <cellStyle name="40% - Accent5 3 3" xfId="468" xr:uid="{00000000-0005-0000-0000-000018050000}"/>
    <cellStyle name="40% - Accent5 3 4" xfId="469" xr:uid="{00000000-0005-0000-0000-000019050000}"/>
    <cellStyle name="40% - Accent5 3 5" xfId="470" xr:uid="{00000000-0005-0000-0000-00001A050000}"/>
    <cellStyle name="40% - Accent5 3 6" xfId="2317" xr:uid="{00000000-0005-0000-0000-00001B050000}"/>
    <cellStyle name="40% - Accent5 3 7" xfId="2318" xr:uid="{00000000-0005-0000-0000-00001C050000}"/>
    <cellStyle name="40% - Accent5 3 8" xfId="2319" xr:uid="{00000000-0005-0000-0000-00001D050000}"/>
    <cellStyle name="40% - Accent5 3 9" xfId="2320" xr:uid="{00000000-0005-0000-0000-00001E050000}"/>
    <cellStyle name="40% - Accent5 4" xfId="471" xr:uid="{00000000-0005-0000-0000-00001F050000}"/>
    <cellStyle name="40% - Accent5 4 10" xfId="7247" xr:uid="{00000000-0005-0000-0000-000020050000}"/>
    <cellStyle name="40% - Accent5 4 11" xfId="7248" xr:uid="{00000000-0005-0000-0000-000021050000}"/>
    <cellStyle name="40% - Accent5 4 12" xfId="7249" xr:uid="{00000000-0005-0000-0000-000022050000}"/>
    <cellStyle name="40% - Accent5 4 13" xfId="7250" xr:uid="{00000000-0005-0000-0000-000023050000}"/>
    <cellStyle name="40% - Accent5 4 14" xfId="7251" xr:uid="{00000000-0005-0000-0000-000024050000}"/>
    <cellStyle name="40% - Accent5 4 15" xfId="7252" xr:uid="{00000000-0005-0000-0000-000025050000}"/>
    <cellStyle name="40% - Accent5 4 2" xfId="472" xr:uid="{00000000-0005-0000-0000-000026050000}"/>
    <cellStyle name="40% - Accent5 4 3" xfId="473" xr:uid="{00000000-0005-0000-0000-000027050000}"/>
    <cellStyle name="40% - Accent5 4 4" xfId="474" xr:uid="{00000000-0005-0000-0000-000028050000}"/>
    <cellStyle name="40% - Accent5 4 5" xfId="475" xr:uid="{00000000-0005-0000-0000-000029050000}"/>
    <cellStyle name="40% - Accent5 4 6" xfId="2321" xr:uid="{00000000-0005-0000-0000-00002A050000}"/>
    <cellStyle name="40% - Accent5 4 7" xfId="7253" xr:uid="{00000000-0005-0000-0000-00002B050000}"/>
    <cellStyle name="40% - Accent5 4 8" xfId="7254" xr:uid="{00000000-0005-0000-0000-00002C050000}"/>
    <cellStyle name="40% - Accent5 4 9" xfId="7255" xr:uid="{00000000-0005-0000-0000-00002D050000}"/>
    <cellStyle name="40% - Accent5 5" xfId="476" xr:uid="{00000000-0005-0000-0000-00002E050000}"/>
    <cellStyle name="40% - Accent5 5 10" xfId="7256" xr:uid="{00000000-0005-0000-0000-00002F050000}"/>
    <cellStyle name="40% - Accent5 5 11" xfId="7257" xr:uid="{00000000-0005-0000-0000-000030050000}"/>
    <cellStyle name="40% - Accent5 5 12" xfId="7258" xr:uid="{00000000-0005-0000-0000-000031050000}"/>
    <cellStyle name="40% - Accent5 5 13" xfId="7259" xr:uid="{00000000-0005-0000-0000-000032050000}"/>
    <cellStyle name="40% - Accent5 5 14" xfId="7260" xr:uid="{00000000-0005-0000-0000-000033050000}"/>
    <cellStyle name="40% - Accent5 5 15" xfId="7261" xr:uid="{00000000-0005-0000-0000-000034050000}"/>
    <cellStyle name="40% - Accent5 5 2" xfId="477" xr:uid="{00000000-0005-0000-0000-000035050000}"/>
    <cellStyle name="40% - Accent5 5 3" xfId="478" xr:uid="{00000000-0005-0000-0000-000036050000}"/>
    <cellStyle name="40% - Accent5 5 4" xfId="479" xr:uid="{00000000-0005-0000-0000-000037050000}"/>
    <cellStyle name="40% - Accent5 5 5" xfId="480" xr:uid="{00000000-0005-0000-0000-000038050000}"/>
    <cellStyle name="40% - Accent5 5 6" xfId="2322" xr:uid="{00000000-0005-0000-0000-000039050000}"/>
    <cellStyle name="40% - Accent5 5 7" xfId="7262" xr:uid="{00000000-0005-0000-0000-00003A050000}"/>
    <cellStyle name="40% - Accent5 5 8" xfId="7263" xr:uid="{00000000-0005-0000-0000-00003B050000}"/>
    <cellStyle name="40% - Accent5 5 9" xfId="7264" xr:uid="{00000000-0005-0000-0000-00003C050000}"/>
    <cellStyle name="40% - Accent5 6" xfId="481" xr:uid="{00000000-0005-0000-0000-00003D050000}"/>
    <cellStyle name="40% - Accent5 6 2" xfId="482" xr:uid="{00000000-0005-0000-0000-00003E050000}"/>
    <cellStyle name="40% - Accent5 6 3" xfId="2323" xr:uid="{00000000-0005-0000-0000-00003F050000}"/>
    <cellStyle name="40% - Accent5 7" xfId="483" xr:uid="{00000000-0005-0000-0000-000040050000}"/>
    <cellStyle name="40% - Accent5 7 2" xfId="484" xr:uid="{00000000-0005-0000-0000-000041050000}"/>
    <cellStyle name="40% - Accent5 7 3" xfId="2324" xr:uid="{00000000-0005-0000-0000-000042050000}"/>
    <cellStyle name="40% - Accent5 8" xfId="485" xr:uid="{00000000-0005-0000-0000-000043050000}"/>
    <cellStyle name="40% - Accent5 8 2" xfId="486" xr:uid="{00000000-0005-0000-0000-000044050000}"/>
    <cellStyle name="40% - Accent5 8 3" xfId="2325" xr:uid="{00000000-0005-0000-0000-000045050000}"/>
    <cellStyle name="40% - Accent5 9" xfId="487" xr:uid="{00000000-0005-0000-0000-000046050000}"/>
    <cellStyle name="40% - Accent5 9 2" xfId="2326" xr:uid="{00000000-0005-0000-0000-000047050000}"/>
    <cellStyle name="40% - Accent6 10" xfId="488" xr:uid="{00000000-0005-0000-0000-000048050000}"/>
    <cellStyle name="40% - Accent6 10 2" xfId="2327" xr:uid="{00000000-0005-0000-0000-000049050000}"/>
    <cellStyle name="40% - Accent6 11" xfId="489" xr:uid="{00000000-0005-0000-0000-00004A050000}"/>
    <cellStyle name="40% - Accent6 11 2" xfId="7914" xr:uid="{00000000-0005-0000-0000-00004B050000}"/>
    <cellStyle name="40% - Accent6 12" xfId="490" xr:uid="{00000000-0005-0000-0000-00004C050000}"/>
    <cellStyle name="40% - Accent6 12 2" xfId="7915" xr:uid="{00000000-0005-0000-0000-00004D050000}"/>
    <cellStyle name="40% - Accent6 13" xfId="491" xr:uid="{00000000-0005-0000-0000-00004E050000}"/>
    <cellStyle name="40% - Accent6 13 2" xfId="7916" xr:uid="{00000000-0005-0000-0000-00004F050000}"/>
    <cellStyle name="40% - Accent6 14" xfId="492" xr:uid="{00000000-0005-0000-0000-000050050000}"/>
    <cellStyle name="40% - Accent6 14 2" xfId="7917" xr:uid="{00000000-0005-0000-0000-000051050000}"/>
    <cellStyle name="40% - Accent6 15" xfId="2328" xr:uid="{00000000-0005-0000-0000-000052050000}"/>
    <cellStyle name="40% - Accent6 15 2" xfId="7918" xr:uid="{00000000-0005-0000-0000-000053050000}"/>
    <cellStyle name="40% - Accent6 16" xfId="2329" xr:uid="{00000000-0005-0000-0000-000054050000}"/>
    <cellStyle name="40% - Accent6 16 2" xfId="7919" xr:uid="{00000000-0005-0000-0000-000055050000}"/>
    <cellStyle name="40% - Accent6 17" xfId="2330" xr:uid="{00000000-0005-0000-0000-000056050000}"/>
    <cellStyle name="40% - Accent6 17 2" xfId="7920" xr:uid="{00000000-0005-0000-0000-000057050000}"/>
    <cellStyle name="40% - Accent6 18" xfId="2331" xr:uid="{00000000-0005-0000-0000-000058050000}"/>
    <cellStyle name="40% - Accent6 18 2" xfId="7921" xr:uid="{00000000-0005-0000-0000-000059050000}"/>
    <cellStyle name="40% - Accent6 19" xfId="2332" xr:uid="{00000000-0005-0000-0000-00005A050000}"/>
    <cellStyle name="40% - Accent6 19 2" xfId="7922" xr:uid="{00000000-0005-0000-0000-00005B050000}"/>
    <cellStyle name="40% - Accent6 2" xfId="493" xr:uid="{00000000-0005-0000-0000-00005C050000}"/>
    <cellStyle name="40% - Accent6 2 10" xfId="7265" xr:uid="{00000000-0005-0000-0000-00005D050000}"/>
    <cellStyle name="40% - Accent6 2 11" xfId="7266" xr:uid="{00000000-0005-0000-0000-00005E050000}"/>
    <cellStyle name="40% - Accent6 2 12" xfId="7267" xr:uid="{00000000-0005-0000-0000-00005F050000}"/>
    <cellStyle name="40% - Accent6 2 13" xfId="7268" xr:uid="{00000000-0005-0000-0000-000060050000}"/>
    <cellStyle name="40% - Accent6 2 14" xfId="7269" xr:uid="{00000000-0005-0000-0000-000061050000}"/>
    <cellStyle name="40% - Accent6 2 15" xfId="7270" xr:uid="{00000000-0005-0000-0000-000062050000}"/>
    <cellStyle name="40% - Accent6 2 16" xfId="7271" xr:uid="{00000000-0005-0000-0000-000063050000}"/>
    <cellStyle name="40% - Accent6 2 17" xfId="7272" xr:uid="{00000000-0005-0000-0000-000064050000}"/>
    <cellStyle name="40% - Accent6 2 18" xfId="7273" xr:uid="{00000000-0005-0000-0000-000065050000}"/>
    <cellStyle name="40% - Accent6 2 19" xfId="7274" xr:uid="{00000000-0005-0000-0000-000066050000}"/>
    <cellStyle name="40% - Accent6 2 2" xfId="494" xr:uid="{00000000-0005-0000-0000-000067050000}"/>
    <cellStyle name="40% - Accent6 2 2 10" xfId="7275" xr:uid="{00000000-0005-0000-0000-000068050000}"/>
    <cellStyle name="40% - Accent6 2 2 11" xfId="7276" xr:uid="{00000000-0005-0000-0000-000069050000}"/>
    <cellStyle name="40% - Accent6 2 2 12" xfId="7277" xr:uid="{00000000-0005-0000-0000-00006A050000}"/>
    <cellStyle name="40% - Accent6 2 2 13" xfId="7278" xr:uid="{00000000-0005-0000-0000-00006B050000}"/>
    <cellStyle name="40% - Accent6 2 2 14" xfId="7279" xr:uid="{00000000-0005-0000-0000-00006C050000}"/>
    <cellStyle name="40% - Accent6 2 2 2" xfId="495" xr:uid="{00000000-0005-0000-0000-00006D050000}"/>
    <cellStyle name="40% - Accent6 2 2 3" xfId="2333" xr:uid="{00000000-0005-0000-0000-00006E050000}"/>
    <cellStyle name="40% - Accent6 2 2 4" xfId="7280" xr:uid="{00000000-0005-0000-0000-00006F050000}"/>
    <cellStyle name="40% - Accent6 2 2 5" xfId="7281" xr:uid="{00000000-0005-0000-0000-000070050000}"/>
    <cellStyle name="40% - Accent6 2 2 6" xfId="7282" xr:uid="{00000000-0005-0000-0000-000071050000}"/>
    <cellStyle name="40% - Accent6 2 2 7" xfId="7283" xr:uid="{00000000-0005-0000-0000-000072050000}"/>
    <cellStyle name="40% - Accent6 2 2 8" xfId="7284" xr:uid="{00000000-0005-0000-0000-000073050000}"/>
    <cellStyle name="40% - Accent6 2 2 9" xfId="7285" xr:uid="{00000000-0005-0000-0000-000074050000}"/>
    <cellStyle name="40% - Accent6 2 20" xfId="15282" xr:uid="{00000000-0005-0000-0000-000075050000}"/>
    <cellStyle name="40% - Accent6 2 3" xfId="496" xr:uid="{00000000-0005-0000-0000-000076050000}"/>
    <cellStyle name="40% - Accent6 2 4" xfId="497" xr:uid="{00000000-0005-0000-0000-000077050000}"/>
    <cellStyle name="40% - Accent6 2 5" xfId="498" xr:uid="{00000000-0005-0000-0000-000078050000}"/>
    <cellStyle name="40% - Accent6 2 6" xfId="499" xr:uid="{00000000-0005-0000-0000-000079050000}"/>
    <cellStyle name="40% - Accent6 2 7" xfId="500" xr:uid="{00000000-0005-0000-0000-00007A050000}"/>
    <cellStyle name="40% - Accent6 2 8" xfId="501" xr:uid="{00000000-0005-0000-0000-00007B050000}"/>
    <cellStyle name="40% - Accent6 2 9" xfId="502" xr:uid="{00000000-0005-0000-0000-00007C050000}"/>
    <cellStyle name="40% - Accent6 20" xfId="2334" xr:uid="{00000000-0005-0000-0000-00007D050000}"/>
    <cellStyle name="40% - Accent6 20 2" xfId="7923" xr:uid="{00000000-0005-0000-0000-00007E050000}"/>
    <cellStyle name="40% - Accent6 21" xfId="7924" xr:uid="{00000000-0005-0000-0000-00007F050000}"/>
    <cellStyle name="40% - Accent6 22" xfId="6520" xr:uid="{00000000-0005-0000-0000-000080050000}"/>
    <cellStyle name="40% - Accent6 3" xfId="503" xr:uid="{00000000-0005-0000-0000-000081050000}"/>
    <cellStyle name="40% - Accent6 3 10" xfId="2335" xr:uid="{00000000-0005-0000-0000-000082050000}"/>
    <cellStyle name="40% - Accent6 3 11" xfId="2336" xr:uid="{00000000-0005-0000-0000-000083050000}"/>
    <cellStyle name="40% - Accent6 3 12" xfId="2337" xr:uid="{00000000-0005-0000-0000-000084050000}"/>
    <cellStyle name="40% - Accent6 3 13" xfId="2338" xr:uid="{00000000-0005-0000-0000-000085050000}"/>
    <cellStyle name="40% - Accent6 3 14" xfId="2339" xr:uid="{00000000-0005-0000-0000-000086050000}"/>
    <cellStyle name="40% - Accent6 3 15" xfId="7286" xr:uid="{00000000-0005-0000-0000-000087050000}"/>
    <cellStyle name="40% - Accent6 3 2" xfId="504" xr:uid="{00000000-0005-0000-0000-000088050000}"/>
    <cellStyle name="40% - Accent6 3 3" xfId="505" xr:uid="{00000000-0005-0000-0000-000089050000}"/>
    <cellStyle name="40% - Accent6 3 4" xfId="506" xr:uid="{00000000-0005-0000-0000-00008A050000}"/>
    <cellStyle name="40% - Accent6 3 5" xfId="507" xr:uid="{00000000-0005-0000-0000-00008B050000}"/>
    <cellStyle name="40% - Accent6 3 6" xfId="2340" xr:uid="{00000000-0005-0000-0000-00008C050000}"/>
    <cellStyle name="40% - Accent6 3 7" xfId="2341" xr:uid="{00000000-0005-0000-0000-00008D050000}"/>
    <cellStyle name="40% - Accent6 3 8" xfId="2342" xr:uid="{00000000-0005-0000-0000-00008E050000}"/>
    <cellStyle name="40% - Accent6 3 9" xfId="2343" xr:uid="{00000000-0005-0000-0000-00008F050000}"/>
    <cellStyle name="40% - Accent6 4" xfId="508" xr:uid="{00000000-0005-0000-0000-000090050000}"/>
    <cellStyle name="40% - Accent6 4 10" xfId="7287" xr:uid="{00000000-0005-0000-0000-000091050000}"/>
    <cellStyle name="40% - Accent6 4 11" xfId="7288" xr:uid="{00000000-0005-0000-0000-000092050000}"/>
    <cellStyle name="40% - Accent6 4 12" xfId="7289" xr:uid="{00000000-0005-0000-0000-000093050000}"/>
    <cellStyle name="40% - Accent6 4 13" xfId="7290" xr:uid="{00000000-0005-0000-0000-000094050000}"/>
    <cellStyle name="40% - Accent6 4 14" xfId="7291" xr:uid="{00000000-0005-0000-0000-000095050000}"/>
    <cellStyle name="40% - Accent6 4 15" xfId="7292" xr:uid="{00000000-0005-0000-0000-000096050000}"/>
    <cellStyle name="40% - Accent6 4 2" xfId="509" xr:uid="{00000000-0005-0000-0000-000097050000}"/>
    <cellStyle name="40% - Accent6 4 3" xfId="510" xr:uid="{00000000-0005-0000-0000-000098050000}"/>
    <cellStyle name="40% - Accent6 4 4" xfId="511" xr:uid="{00000000-0005-0000-0000-000099050000}"/>
    <cellStyle name="40% - Accent6 4 5" xfId="512" xr:uid="{00000000-0005-0000-0000-00009A050000}"/>
    <cellStyle name="40% - Accent6 4 6" xfId="2344" xr:uid="{00000000-0005-0000-0000-00009B050000}"/>
    <cellStyle name="40% - Accent6 4 7" xfId="7293" xr:uid="{00000000-0005-0000-0000-00009C050000}"/>
    <cellStyle name="40% - Accent6 4 8" xfId="7294" xr:uid="{00000000-0005-0000-0000-00009D050000}"/>
    <cellStyle name="40% - Accent6 4 9" xfId="7295" xr:uid="{00000000-0005-0000-0000-00009E050000}"/>
    <cellStyle name="40% - Accent6 5" xfId="513" xr:uid="{00000000-0005-0000-0000-00009F050000}"/>
    <cellStyle name="40% - Accent6 5 10" xfId="7296" xr:uid="{00000000-0005-0000-0000-0000A0050000}"/>
    <cellStyle name="40% - Accent6 5 11" xfId="7297" xr:uid="{00000000-0005-0000-0000-0000A1050000}"/>
    <cellStyle name="40% - Accent6 5 12" xfId="7298" xr:uid="{00000000-0005-0000-0000-0000A2050000}"/>
    <cellStyle name="40% - Accent6 5 13" xfId="7299" xr:uid="{00000000-0005-0000-0000-0000A3050000}"/>
    <cellStyle name="40% - Accent6 5 14" xfId="7300" xr:uid="{00000000-0005-0000-0000-0000A4050000}"/>
    <cellStyle name="40% - Accent6 5 15" xfId="7301" xr:uid="{00000000-0005-0000-0000-0000A5050000}"/>
    <cellStyle name="40% - Accent6 5 2" xfId="514" xr:uid="{00000000-0005-0000-0000-0000A6050000}"/>
    <cellStyle name="40% - Accent6 5 3" xfId="515" xr:uid="{00000000-0005-0000-0000-0000A7050000}"/>
    <cellStyle name="40% - Accent6 5 4" xfId="516" xr:uid="{00000000-0005-0000-0000-0000A8050000}"/>
    <cellStyle name="40% - Accent6 5 5" xfId="517" xr:uid="{00000000-0005-0000-0000-0000A9050000}"/>
    <cellStyle name="40% - Accent6 5 6" xfId="2345" xr:uid="{00000000-0005-0000-0000-0000AA050000}"/>
    <cellStyle name="40% - Accent6 5 7" xfId="7302" xr:uid="{00000000-0005-0000-0000-0000AB050000}"/>
    <cellStyle name="40% - Accent6 5 8" xfId="7303" xr:uid="{00000000-0005-0000-0000-0000AC050000}"/>
    <cellStyle name="40% - Accent6 5 9" xfId="7304" xr:uid="{00000000-0005-0000-0000-0000AD050000}"/>
    <cellStyle name="40% - Accent6 6" xfId="518" xr:uid="{00000000-0005-0000-0000-0000AE050000}"/>
    <cellStyle name="40% - Accent6 6 2" xfId="519" xr:uid="{00000000-0005-0000-0000-0000AF050000}"/>
    <cellStyle name="40% - Accent6 6 3" xfId="2346" xr:uid="{00000000-0005-0000-0000-0000B0050000}"/>
    <cellStyle name="40% - Accent6 7" xfId="520" xr:uid="{00000000-0005-0000-0000-0000B1050000}"/>
    <cellStyle name="40% - Accent6 7 2" xfId="521" xr:uid="{00000000-0005-0000-0000-0000B2050000}"/>
    <cellStyle name="40% - Accent6 7 3" xfId="2347" xr:uid="{00000000-0005-0000-0000-0000B3050000}"/>
    <cellStyle name="40% - Accent6 8" xfId="522" xr:uid="{00000000-0005-0000-0000-0000B4050000}"/>
    <cellStyle name="40% - Accent6 8 2" xfId="523" xr:uid="{00000000-0005-0000-0000-0000B5050000}"/>
    <cellStyle name="40% - Accent6 8 3" xfId="2348" xr:uid="{00000000-0005-0000-0000-0000B6050000}"/>
    <cellStyle name="40% - Accent6 9" xfId="524" xr:uid="{00000000-0005-0000-0000-0000B7050000}"/>
    <cellStyle name="40% - Accent6 9 2" xfId="2349" xr:uid="{00000000-0005-0000-0000-0000B8050000}"/>
    <cellStyle name="40% - Cor1" xfId="525" xr:uid="{00000000-0005-0000-0000-0000B9050000}"/>
    <cellStyle name="40% - Cor1 10" xfId="7305" xr:uid="{00000000-0005-0000-0000-0000BA050000}"/>
    <cellStyle name="40% - Cor1 11" xfId="7306" xr:uid="{00000000-0005-0000-0000-0000BB050000}"/>
    <cellStyle name="40% - Cor1 12" xfId="7307" xr:uid="{00000000-0005-0000-0000-0000BC050000}"/>
    <cellStyle name="40% - Cor1 13" xfId="7308" xr:uid="{00000000-0005-0000-0000-0000BD050000}"/>
    <cellStyle name="40% - Cor1 14" xfId="7309" xr:uid="{00000000-0005-0000-0000-0000BE050000}"/>
    <cellStyle name="40% - Cor1 15" xfId="7310" xr:uid="{00000000-0005-0000-0000-0000BF050000}"/>
    <cellStyle name="40% - Cor1 16" xfId="7311" xr:uid="{00000000-0005-0000-0000-0000C0050000}"/>
    <cellStyle name="40% - Cor1 17" xfId="7312" xr:uid="{00000000-0005-0000-0000-0000C1050000}"/>
    <cellStyle name="40% - Cor1 18" xfId="15283" xr:uid="{00000000-0005-0000-0000-0000C2050000}"/>
    <cellStyle name="40% - Cor1 2" xfId="526" xr:uid="{00000000-0005-0000-0000-0000C3050000}"/>
    <cellStyle name="40% - Cor1 3" xfId="527" xr:uid="{00000000-0005-0000-0000-0000C4050000}"/>
    <cellStyle name="40% - Cor1 4" xfId="528" xr:uid="{00000000-0005-0000-0000-0000C5050000}"/>
    <cellStyle name="40% - Cor1 5" xfId="529" xr:uid="{00000000-0005-0000-0000-0000C6050000}"/>
    <cellStyle name="40% - Cor1 6" xfId="530" xr:uid="{00000000-0005-0000-0000-0000C7050000}"/>
    <cellStyle name="40% - Cor1 7" xfId="531" xr:uid="{00000000-0005-0000-0000-0000C8050000}"/>
    <cellStyle name="40% - Cor1 8" xfId="2350" xr:uid="{00000000-0005-0000-0000-0000C9050000}"/>
    <cellStyle name="40% - Cor1 9" xfId="7313" xr:uid="{00000000-0005-0000-0000-0000CA050000}"/>
    <cellStyle name="40% - Cor2" xfId="532" xr:uid="{00000000-0005-0000-0000-0000CB050000}"/>
    <cellStyle name="40% - Cor2 10" xfId="7314" xr:uid="{00000000-0005-0000-0000-0000CC050000}"/>
    <cellStyle name="40% - Cor2 11" xfId="7315" xr:uid="{00000000-0005-0000-0000-0000CD050000}"/>
    <cellStyle name="40% - Cor2 12" xfId="7316" xr:uid="{00000000-0005-0000-0000-0000CE050000}"/>
    <cellStyle name="40% - Cor2 13" xfId="7317" xr:uid="{00000000-0005-0000-0000-0000CF050000}"/>
    <cellStyle name="40% - Cor2 14" xfId="7318" xr:uid="{00000000-0005-0000-0000-0000D0050000}"/>
    <cellStyle name="40% - Cor2 15" xfId="7319" xr:uid="{00000000-0005-0000-0000-0000D1050000}"/>
    <cellStyle name="40% - Cor2 16" xfId="7320" xr:uid="{00000000-0005-0000-0000-0000D2050000}"/>
    <cellStyle name="40% - Cor2 17" xfId="7321" xr:uid="{00000000-0005-0000-0000-0000D3050000}"/>
    <cellStyle name="40% - Cor2 18" xfId="15284" xr:uid="{00000000-0005-0000-0000-0000D4050000}"/>
    <cellStyle name="40% - Cor2 2" xfId="533" xr:uid="{00000000-0005-0000-0000-0000D5050000}"/>
    <cellStyle name="40% - Cor2 3" xfId="534" xr:uid="{00000000-0005-0000-0000-0000D6050000}"/>
    <cellStyle name="40% - Cor2 4" xfId="535" xr:uid="{00000000-0005-0000-0000-0000D7050000}"/>
    <cellStyle name="40% - Cor2 5" xfId="536" xr:uid="{00000000-0005-0000-0000-0000D8050000}"/>
    <cellStyle name="40% - Cor2 6" xfId="537" xr:uid="{00000000-0005-0000-0000-0000D9050000}"/>
    <cellStyle name="40% - Cor2 7" xfId="538" xr:uid="{00000000-0005-0000-0000-0000DA050000}"/>
    <cellStyle name="40% - Cor2 8" xfId="2351" xr:uid="{00000000-0005-0000-0000-0000DB050000}"/>
    <cellStyle name="40% - Cor2 9" xfId="7322" xr:uid="{00000000-0005-0000-0000-0000DC050000}"/>
    <cellStyle name="40% - Cor3" xfId="539" xr:uid="{00000000-0005-0000-0000-0000DD050000}"/>
    <cellStyle name="40% - Cor3 10" xfId="7323" xr:uid="{00000000-0005-0000-0000-0000DE050000}"/>
    <cellStyle name="40% - Cor3 11" xfId="7324" xr:uid="{00000000-0005-0000-0000-0000DF050000}"/>
    <cellStyle name="40% - Cor3 12" xfId="7325" xr:uid="{00000000-0005-0000-0000-0000E0050000}"/>
    <cellStyle name="40% - Cor3 13" xfId="7326" xr:uid="{00000000-0005-0000-0000-0000E1050000}"/>
    <cellStyle name="40% - Cor3 14" xfId="7327" xr:uid="{00000000-0005-0000-0000-0000E2050000}"/>
    <cellStyle name="40% - Cor3 15" xfId="7328" xr:uid="{00000000-0005-0000-0000-0000E3050000}"/>
    <cellStyle name="40% - Cor3 16" xfId="7329" xr:uid="{00000000-0005-0000-0000-0000E4050000}"/>
    <cellStyle name="40% - Cor3 17" xfId="7330" xr:uid="{00000000-0005-0000-0000-0000E5050000}"/>
    <cellStyle name="40% - Cor3 18" xfId="15285" xr:uid="{00000000-0005-0000-0000-0000E6050000}"/>
    <cellStyle name="40% - Cor3 2" xfId="540" xr:uid="{00000000-0005-0000-0000-0000E7050000}"/>
    <cellStyle name="40% - Cor3 3" xfId="541" xr:uid="{00000000-0005-0000-0000-0000E8050000}"/>
    <cellStyle name="40% - Cor3 4" xfId="542" xr:uid="{00000000-0005-0000-0000-0000E9050000}"/>
    <cellStyle name="40% - Cor3 5" xfId="543" xr:uid="{00000000-0005-0000-0000-0000EA050000}"/>
    <cellStyle name="40% - Cor3 6" xfId="544" xr:uid="{00000000-0005-0000-0000-0000EB050000}"/>
    <cellStyle name="40% - Cor3 7" xfId="545" xr:uid="{00000000-0005-0000-0000-0000EC050000}"/>
    <cellStyle name="40% - Cor3 8" xfId="2352" xr:uid="{00000000-0005-0000-0000-0000ED050000}"/>
    <cellStyle name="40% - Cor3 9" xfId="7331" xr:uid="{00000000-0005-0000-0000-0000EE050000}"/>
    <cellStyle name="40% - Cor4" xfId="546" xr:uid="{00000000-0005-0000-0000-0000EF050000}"/>
    <cellStyle name="40% - Cor4 10" xfId="7332" xr:uid="{00000000-0005-0000-0000-0000F0050000}"/>
    <cellStyle name="40% - Cor4 11" xfId="7333" xr:uid="{00000000-0005-0000-0000-0000F1050000}"/>
    <cellStyle name="40% - Cor4 12" xfId="7334" xr:uid="{00000000-0005-0000-0000-0000F2050000}"/>
    <cellStyle name="40% - Cor4 13" xfId="7335" xr:uid="{00000000-0005-0000-0000-0000F3050000}"/>
    <cellStyle name="40% - Cor4 14" xfId="7336" xr:uid="{00000000-0005-0000-0000-0000F4050000}"/>
    <cellStyle name="40% - Cor4 15" xfId="7337" xr:uid="{00000000-0005-0000-0000-0000F5050000}"/>
    <cellStyle name="40% - Cor4 16" xfId="7338" xr:uid="{00000000-0005-0000-0000-0000F6050000}"/>
    <cellStyle name="40% - Cor4 17" xfId="7339" xr:uid="{00000000-0005-0000-0000-0000F7050000}"/>
    <cellStyle name="40% - Cor4 18" xfId="15286" xr:uid="{00000000-0005-0000-0000-0000F8050000}"/>
    <cellStyle name="40% - Cor4 2" xfId="547" xr:uid="{00000000-0005-0000-0000-0000F9050000}"/>
    <cellStyle name="40% - Cor4 3" xfId="548" xr:uid="{00000000-0005-0000-0000-0000FA050000}"/>
    <cellStyle name="40% - Cor4 4" xfId="549" xr:uid="{00000000-0005-0000-0000-0000FB050000}"/>
    <cellStyle name="40% - Cor4 5" xfId="550" xr:uid="{00000000-0005-0000-0000-0000FC050000}"/>
    <cellStyle name="40% - Cor4 6" xfId="551" xr:uid="{00000000-0005-0000-0000-0000FD050000}"/>
    <cellStyle name="40% - Cor4 7" xfId="552" xr:uid="{00000000-0005-0000-0000-0000FE050000}"/>
    <cellStyle name="40% - Cor4 8" xfId="2353" xr:uid="{00000000-0005-0000-0000-0000FF050000}"/>
    <cellStyle name="40% - Cor4 9" xfId="7340" xr:uid="{00000000-0005-0000-0000-000000060000}"/>
    <cellStyle name="40% - Cor5" xfId="553" xr:uid="{00000000-0005-0000-0000-000001060000}"/>
    <cellStyle name="40% - Cor5 10" xfId="7341" xr:uid="{00000000-0005-0000-0000-000002060000}"/>
    <cellStyle name="40% - Cor5 11" xfId="7342" xr:uid="{00000000-0005-0000-0000-000003060000}"/>
    <cellStyle name="40% - Cor5 12" xfId="7343" xr:uid="{00000000-0005-0000-0000-000004060000}"/>
    <cellStyle name="40% - Cor5 13" xfId="7344" xr:uid="{00000000-0005-0000-0000-000005060000}"/>
    <cellStyle name="40% - Cor5 14" xfId="7345" xr:uid="{00000000-0005-0000-0000-000006060000}"/>
    <cellStyle name="40% - Cor5 15" xfId="7346" xr:uid="{00000000-0005-0000-0000-000007060000}"/>
    <cellStyle name="40% - Cor5 16" xfId="7347" xr:uid="{00000000-0005-0000-0000-000008060000}"/>
    <cellStyle name="40% - Cor5 17" xfId="7348" xr:uid="{00000000-0005-0000-0000-000009060000}"/>
    <cellStyle name="40% - Cor5 18" xfId="15287" xr:uid="{00000000-0005-0000-0000-00000A060000}"/>
    <cellStyle name="40% - Cor5 2" xfId="554" xr:uid="{00000000-0005-0000-0000-00000B060000}"/>
    <cellStyle name="40% - Cor5 3" xfId="555" xr:uid="{00000000-0005-0000-0000-00000C060000}"/>
    <cellStyle name="40% - Cor5 4" xfId="556" xr:uid="{00000000-0005-0000-0000-00000D060000}"/>
    <cellStyle name="40% - Cor5 5" xfId="557" xr:uid="{00000000-0005-0000-0000-00000E060000}"/>
    <cellStyle name="40% - Cor5 6" xfId="558" xr:uid="{00000000-0005-0000-0000-00000F060000}"/>
    <cellStyle name="40% - Cor5 7" xfId="559" xr:uid="{00000000-0005-0000-0000-000010060000}"/>
    <cellStyle name="40% - Cor5 8" xfId="2354" xr:uid="{00000000-0005-0000-0000-000011060000}"/>
    <cellStyle name="40% - Cor5 9" xfId="7349" xr:uid="{00000000-0005-0000-0000-000012060000}"/>
    <cellStyle name="40% - Cor6" xfId="560" xr:uid="{00000000-0005-0000-0000-000013060000}"/>
    <cellStyle name="40% - Cor6 10" xfId="7350" xr:uid="{00000000-0005-0000-0000-000014060000}"/>
    <cellStyle name="40% - Cor6 11" xfId="7351" xr:uid="{00000000-0005-0000-0000-000015060000}"/>
    <cellStyle name="40% - Cor6 12" xfId="7352" xr:uid="{00000000-0005-0000-0000-000016060000}"/>
    <cellStyle name="40% - Cor6 13" xfId="7353" xr:uid="{00000000-0005-0000-0000-000017060000}"/>
    <cellStyle name="40% - Cor6 14" xfId="7354" xr:uid="{00000000-0005-0000-0000-000018060000}"/>
    <cellStyle name="40% - Cor6 15" xfId="7355" xr:uid="{00000000-0005-0000-0000-000019060000}"/>
    <cellStyle name="40% - Cor6 16" xfId="7356" xr:uid="{00000000-0005-0000-0000-00001A060000}"/>
    <cellStyle name="40% - Cor6 17" xfId="7357" xr:uid="{00000000-0005-0000-0000-00001B060000}"/>
    <cellStyle name="40% - Cor6 18" xfId="15288" xr:uid="{00000000-0005-0000-0000-00001C060000}"/>
    <cellStyle name="40% - Cor6 2" xfId="561" xr:uid="{00000000-0005-0000-0000-00001D060000}"/>
    <cellStyle name="40% - Cor6 3" xfId="562" xr:uid="{00000000-0005-0000-0000-00001E060000}"/>
    <cellStyle name="40% - Cor6 4" xfId="563" xr:uid="{00000000-0005-0000-0000-00001F060000}"/>
    <cellStyle name="40% - Cor6 5" xfId="564" xr:uid="{00000000-0005-0000-0000-000020060000}"/>
    <cellStyle name="40% - Cor6 6" xfId="565" xr:uid="{00000000-0005-0000-0000-000021060000}"/>
    <cellStyle name="40% - Cor6 7" xfId="566" xr:uid="{00000000-0005-0000-0000-000022060000}"/>
    <cellStyle name="40% - Cor6 8" xfId="2355" xr:uid="{00000000-0005-0000-0000-000023060000}"/>
    <cellStyle name="40% - Cor6 9" xfId="7358" xr:uid="{00000000-0005-0000-0000-000024060000}"/>
    <cellStyle name="5x indented GHG Textfiels" xfId="567" xr:uid="{00000000-0005-0000-0000-000025060000}"/>
    <cellStyle name="60% - Accent1 10" xfId="568" xr:uid="{00000000-0005-0000-0000-000026060000}"/>
    <cellStyle name="60% - Accent1 10 2" xfId="2356" xr:uid="{00000000-0005-0000-0000-000027060000}"/>
    <cellStyle name="60% - Accent1 11" xfId="569" xr:uid="{00000000-0005-0000-0000-000028060000}"/>
    <cellStyle name="60% - Accent1 11 2" xfId="7926" xr:uid="{00000000-0005-0000-0000-000029060000}"/>
    <cellStyle name="60% - Accent1 12" xfId="570" xr:uid="{00000000-0005-0000-0000-00002A060000}"/>
    <cellStyle name="60% - Accent1 12 2" xfId="7927" xr:uid="{00000000-0005-0000-0000-00002B060000}"/>
    <cellStyle name="60% - Accent1 13" xfId="571" xr:uid="{00000000-0005-0000-0000-00002C060000}"/>
    <cellStyle name="60% - Accent1 13 2" xfId="7928" xr:uid="{00000000-0005-0000-0000-00002D060000}"/>
    <cellStyle name="60% - Accent1 14" xfId="572" xr:uid="{00000000-0005-0000-0000-00002E060000}"/>
    <cellStyle name="60% - Accent1 14 2" xfId="7929" xr:uid="{00000000-0005-0000-0000-00002F060000}"/>
    <cellStyle name="60% - Accent1 15" xfId="2357" xr:uid="{00000000-0005-0000-0000-000030060000}"/>
    <cellStyle name="60% - Accent1 15 2" xfId="7930" xr:uid="{00000000-0005-0000-0000-000031060000}"/>
    <cellStyle name="60% - Accent1 16" xfId="2358" xr:uid="{00000000-0005-0000-0000-000032060000}"/>
    <cellStyle name="60% - Accent1 16 2" xfId="7931" xr:uid="{00000000-0005-0000-0000-000033060000}"/>
    <cellStyle name="60% - Accent1 17" xfId="2359" xr:uid="{00000000-0005-0000-0000-000034060000}"/>
    <cellStyle name="60% - Accent1 17 2" xfId="7932" xr:uid="{00000000-0005-0000-0000-000035060000}"/>
    <cellStyle name="60% - Accent1 18" xfId="2360" xr:uid="{00000000-0005-0000-0000-000036060000}"/>
    <cellStyle name="60% - Accent1 18 2" xfId="7933" xr:uid="{00000000-0005-0000-0000-000037060000}"/>
    <cellStyle name="60% - Accent1 19" xfId="2361" xr:uid="{00000000-0005-0000-0000-000038060000}"/>
    <cellStyle name="60% - Accent1 19 2" xfId="7934" xr:uid="{00000000-0005-0000-0000-000039060000}"/>
    <cellStyle name="60% - Accent1 2" xfId="573" xr:uid="{00000000-0005-0000-0000-00003A060000}"/>
    <cellStyle name="60% - Accent1 2 10" xfId="15289" xr:uid="{00000000-0005-0000-0000-00003B060000}"/>
    <cellStyle name="60% - Accent1 2 2" xfId="574" xr:uid="{00000000-0005-0000-0000-00003C060000}"/>
    <cellStyle name="60% - Accent1 2 3" xfId="575" xr:uid="{00000000-0005-0000-0000-00003D060000}"/>
    <cellStyle name="60% - Accent1 2 4" xfId="576" xr:uid="{00000000-0005-0000-0000-00003E060000}"/>
    <cellStyle name="60% - Accent1 2 5" xfId="577" xr:uid="{00000000-0005-0000-0000-00003F060000}"/>
    <cellStyle name="60% - Accent1 2 6" xfId="578" xr:uid="{00000000-0005-0000-0000-000040060000}"/>
    <cellStyle name="60% - Accent1 2 7" xfId="579" xr:uid="{00000000-0005-0000-0000-000041060000}"/>
    <cellStyle name="60% - Accent1 2 8" xfId="580" xr:uid="{00000000-0005-0000-0000-000042060000}"/>
    <cellStyle name="60% - Accent1 2 9" xfId="581" xr:uid="{00000000-0005-0000-0000-000043060000}"/>
    <cellStyle name="60% - Accent1 20" xfId="2362" xr:uid="{00000000-0005-0000-0000-000044060000}"/>
    <cellStyle name="60% - Accent1 20 2" xfId="7935" xr:uid="{00000000-0005-0000-0000-000045060000}"/>
    <cellStyle name="60% - Accent1 21" xfId="7936" xr:uid="{00000000-0005-0000-0000-000046060000}"/>
    <cellStyle name="60% - Accent1 22" xfId="6521" xr:uid="{00000000-0005-0000-0000-000047060000}"/>
    <cellStyle name="60% - Accent1 3" xfId="582" xr:uid="{00000000-0005-0000-0000-000048060000}"/>
    <cellStyle name="60% - Accent1 3 10" xfId="2363" xr:uid="{00000000-0005-0000-0000-000049060000}"/>
    <cellStyle name="60% - Accent1 3 11" xfId="2364" xr:uid="{00000000-0005-0000-0000-00004A060000}"/>
    <cellStyle name="60% - Accent1 3 12" xfId="2365" xr:uid="{00000000-0005-0000-0000-00004B060000}"/>
    <cellStyle name="60% - Accent1 3 13" xfId="2366" xr:uid="{00000000-0005-0000-0000-00004C060000}"/>
    <cellStyle name="60% - Accent1 3 14" xfId="2367" xr:uid="{00000000-0005-0000-0000-00004D060000}"/>
    <cellStyle name="60% - Accent1 3 15" xfId="7937" xr:uid="{00000000-0005-0000-0000-00004E060000}"/>
    <cellStyle name="60% - Accent1 3 2" xfId="583" xr:uid="{00000000-0005-0000-0000-00004F060000}"/>
    <cellStyle name="60% - Accent1 3 3" xfId="2368" xr:uid="{00000000-0005-0000-0000-000050060000}"/>
    <cellStyle name="60% - Accent1 3 4" xfId="2369" xr:uid="{00000000-0005-0000-0000-000051060000}"/>
    <cellStyle name="60% - Accent1 3 5" xfId="2370" xr:uid="{00000000-0005-0000-0000-000052060000}"/>
    <cellStyle name="60% - Accent1 3 6" xfId="2371" xr:uid="{00000000-0005-0000-0000-000053060000}"/>
    <cellStyle name="60% - Accent1 3 7" xfId="2372" xr:uid="{00000000-0005-0000-0000-000054060000}"/>
    <cellStyle name="60% - Accent1 3 8" xfId="2373" xr:uid="{00000000-0005-0000-0000-000055060000}"/>
    <cellStyle name="60% - Accent1 3 9" xfId="2374" xr:uid="{00000000-0005-0000-0000-000056060000}"/>
    <cellStyle name="60% - Accent1 4" xfId="584" xr:uid="{00000000-0005-0000-0000-000057060000}"/>
    <cellStyle name="60% - Accent1 4 2" xfId="585" xr:uid="{00000000-0005-0000-0000-000058060000}"/>
    <cellStyle name="60% - Accent1 5" xfId="586" xr:uid="{00000000-0005-0000-0000-000059060000}"/>
    <cellStyle name="60% - Accent1 5 2" xfId="587" xr:uid="{00000000-0005-0000-0000-00005A060000}"/>
    <cellStyle name="60% - Accent1 6" xfId="588" xr:uid="{00000000-0005-0000-0000-00005B060000}"/>
    <cellStyle name="60% - Accent1 6 2" xfId="589" xr:uid="{00000000-0005-0000-0000-00005C060000}"/>
    <cellStyle name="60% - Accent1 6 3" xfId="2375" xr:uid="{00000000-0005-0000-0000-00005D060000}"/>
    <cellStyle name="60% - Accent1 7" xfId="590" xr:uid="{00000000-0005-0000-0000-00005E060000}"/>
    <cellStyle name="60% - Accent1 7 2" xfId="591" xr:uid="{00000000-0005-0000-0000-00005F060000}"/>
    <cellStyle name="60% - Accent1 7 3" xfId="2376" xr:uid="{00000000-0005-0000-0000-000060060000}"/>
    <cellStyle name="60% - Accent1 8" xfId="592" xr:uid="{00000000-0005-0000-0000-000061060000}"/>
    <cellStyle name="60% - Accent1 8 2" xfId="593" xr:uid="{00000000-0005-0000-0000-000062060000}"/>
    <cellStyle name="60% - Accent1 8 3" xfId="2377" xr:uid="{00000000-0005-0000-0000-000063060000}"/>
    <cellStyle name="60% - Accent1 9" xfId="594" xr:uid="{00000000-0005-0000-0000-000064060000}"/>
    <cellStyle name="60% - Accent1 9 2" xfId="2378" xr:uid="{00000000-0005-0000-0000-000065060000}"/>
    <cellStyle name="60% - Accent2 10" xfId="595" xr:uid="{00000000-0005-0000-0000-000066060000}"/>
    <cellStyle name="60% - Accent2 10 2" xfId="2379" xr:uid="{00000000-0005-0000-0000-000067060000}"/>
    <cellStyle name="60% - Accent2 11" xfId="596" xr:uid="{00000000-0005-0000-0000-000068060000}"/>
    <cellStyle name="60% - Accent2 11 2" xfId="7938" xr:uid="{00000000-0005-0000-0000-000069060000}"/>
    <cellStyle name="60% - Accent2 12" xfId="597" xr:uid="{00000000-0005-0000-0000-00006A060000}"/>
    <cellStyle name="60% - Accent2 12 2" xfId="7939" xr:uid="{00000000-0005-0000-0000-00006B060000}"/>
    <cellStyle name="60% - Accent2 13" xfId="598" xr:uid="{00000000-0005-0000-0000-00006C060000}"/>
    <cellStyle name="60% - Accent2 13 2" xfId="7940" xr:uid="{00000000-0005-0000-0000-00006D060000}"/>
    <cellStyle name="60% - Accent2 14" xfId="599" xr:uid="{00000000-0005-0000-0000-00006E060000}"/>
    <cellStyle name="60% - Accent2 14 2" xfId="7941" xr:uid="{00000000-0005-0000-0000-00006F060000}"/>
    <cellStyle name="60% - Accent2 15" xfId="2380" xr:uid="{00000000-0005-0000-0000-000070060000}"/>
    <cellStyle name="60% - Accent2 15 2" xfId="7942" xr:uid="{00000000-0005-0000-0000-000071060000}"/>
    <cellStyle name="60% - Accent2 16" xfId="2381" xr:uid="{00000000-0005-0000-0000-000072060000}"/>
    <cellStyle name="60% - Accent2 16 2" xfId="7943" xr:uid="{00000000-0005-0000-0000-000073060000}"/>
    <cellStyle name="60% - Accent2 17" xfId="2382" xr:uid="{00000000-0005-0000-0000-000074060000}"/>
    <cellStyle name="60% - Accent2 17 2" xfId="7944" xr:uid="{00000000-0005-0000-0000-000075060000}"/>
    <cellStyle name="60% - Accent2 18" xfId="2383" xr:uid="{00000000-0005-0000-0000-000076060000}"/>
    <cellStyle name="60% - Accent2 18 2" xfId="7945" xr:uid="{00000000-0005-0000-0000-000077060000}"/>
    <cellStyle name="60% - Accent2 19" xfId="2384" xr:uid="{00000000-0005-0000-0000-000078060000}"/>
    <cellStyle name="60% - Accent2 19 2" xfId="7946" xr:uid="{00000000-0005-0000-0000-000079060000}"/>
    <cellStyle name="60% - Accent2 2" xfId="600" xr:uid="{00000000-0005-0000-0000-00007A060000}"/>
    <cellStyle name="60% - Accent2 2 10" xfId="15290" xr:uid="{00000000-0005-0000-0000-00007B060000}"/>
    <cellStyle name="60% - Accent2 2 2" xfId="601" xr:uid="{00000000-0005-0000-0000-00007C060000}"/>
    <cellStyle name="60% - Accent2 2 3" xfId="602" xr:uid="{00000000-0005-0000-0000-00007D060000}"/>
    <cellStyle name="60% - Accent2 2 4" xfId="603" xr:uid="{00000000-0005-0000-0000-00007E060000}"/>
    <cellStyle name="60% - Accent2 2 5" xfId="604" xr:uid="{00000000-0005-0000-0000-00007F060000}"/>
    <cellStyle name="60% - Accent2 2 6" xfId="605" xr:uid="{00000000-0005-0000-0000-000080060000}"/>
    <cellStyle name="60% - Accent2 2 7" xfId="606" xr:uid="{00000000-0005-0000-0000-000081060000}"/>
    <cellStyle name="60% - Accent2 2 8" xfId="607" xr:uid="{00000000-0005-0000-0000-000082060000}"/>
    <cellStyle name="60% - Accent2 2 9" xfId="608" xr:uid="{00000000-0005-0000-0000-000083060000}"/>
    <cellStyle name="60% - Accent2 20" xfId="2385" xr:uid="{00000000-0005-0000-0000-000084060000}"/>
    <cellStyle name="60% - Accent2 20 2" xfId="7947" xr:uid="{00000000-0005-0000-0000-000085060000}"/>
    <cellStyle name="60% - Accent2 21" xfId="7948" xr:uid="{00000000-0005-0000-0000-000086060000}"/>
    <cellStyle name="60% - Accent2 22" xfId="6522" xr:uid="{00000000-0005-0000-0000-000087060000}"/>
    <cellStyle name="60% - Accent2 3" xfId="609" xr:uid="{00000000-0005-0000-0000-000088060000}"/>
    <cellStyle name="60% - Accent2 3 10" xfId="2386" xr:uid="{00000000-0005-0000-0000-000089060000}"/>
    <cellStyle name="60% - Accent2 3 11" xfId="2387" xr:uid="{00000000-0005-0000-0000-00008A060000}"/>
    <cellStyle name="60% - Accent2 3 12" xfId="2388" xr:uid="{00000000-0005-0000-0000-00008B060000}"/>
    <cellStyle name="60% - Accent2 3 13" xfId="2389" xr:uid="{00000000-0005-0000-0000-00008C060000}"/>
    <cellStyle name="60% - Accent2 3 14" xfId="2390" xr:uid="{00000000-0005-0000-0000-00008D060000}"/>
    <cellStyle name="60% - Accent2 3 15" xfId="7949" xr:uid="{00000000-0005-0000-0000-00008E060000}"/>
    <cellStyle name="60% - Accent2 3 2" xfId="610" xr:uid="{00000000-0005-0000-0000-00008F060000}"/>
    <cellStyle name="60% - Accent2 3 3" xfId="2391" xr:uid="{00000000-0005-0000-0000-000090060000}"/>
    <cellStyle name="60% - Accent2 3 4" xfId="2392" xr:uid="{00000000-0005-0000-0000-000091060000}"/>
    <cellStyle name="60% - Accent2 3 5" xfId="2393" xr:uid="{00000000-0005-0000-0000-000092060000}"/>
    <cellStyle name="60% - Accent2 3 6" xfId="2394" xr:uid="{00000000-0005-0000-0000-000093060000}"/>
    <cellStyle name="60% - Accent2 3 7" xfId="2395" xr:uid="{00000000-0005-0000-0000-000094060000}"/>
    <cellStyle name="60% - Accent2 3 8" xfId="2396" xr:uid="{00000000-0005-0000-0000-000095060000}"/>
    <cellStyle name="60% - Accent2 3 9" xfId="2397" xr:uid="{00000000-0005-0000-0000-000096060000}"/>
    <cellStyle name="60% - Accent2 4" xfId="611" xr:uid="{00000000-0005-0000-0000-000097060000}"/>
    <cellStyle name="60% - Accent2 4 2" xfId="612" xr:uid="{00000000-0005-0000-0000-000098060000}"/>
    <cellStyle name="60% - Accent2 5" xfId="613" xr:uid="{00000000-0005-0000-0000-000099060000}"/>
    <cellStyle name="60% - Accent2 5 2" xfId="614" xr:uid="{00000000-0005-0000-0000-00009A060000}"/>
    <cellStyle name="60% - Accent2 6" xfId="615" xr:uid="{00000000-0005-0000-0000-00009B060000}"/>
    <cellStyle name="60% - Accent2 6 2" xfId="616" xr:uid="{00000000-0005-0000-0000-00009C060000}"/>
    <cellStyle name="60% - Accent2 6 3" xfId="2398" xr:uid="{00000000-0005-0000-0000-00009D060000}"/>
    <cellStyle name="60% - Accent2 7" xfId="617" xr:uid="{00000000-0005-0000-0000-00009E060000}"/>
    <cellStyle name="60% - Accent2 7 2" xfId="618" xr:uid="{00000000-0005-0000-0000-00009F060000}"/>
    <cellStyle name="60% - Accent2 7 3" xfId="2399" xr:uid="{00000000-0005-0000-0000-0000A0060000}"/>
    <cellStyle name="60% - Accent2 8" xfId="619" xr:uid="{00000000-0005-0000-0000-0000A1060000}"/>
    <cellStyle name="60% - Accent2 8 2" xfId="620" xr:uid="{00000000-0005-0000-0000-0000A2060000}"/>
    <cellStyle name="60% - Accent2 8 3" xfId="2400" xr:uid="{00000000-0005-0000-0000-0000A3060000}"/>
    <cellStyle name="60% - Accent2 9" xfId="621" xr:uid="{00000000-0005-0000-0000-0000A4060000}"/>
    <cellStyle name="60% - Accent2 9 2" xfId="2401" xr:uid="{00000000-0005-0000-0000-0000A5060000}"/>
    <cellStyle name="60% - Accent3 10" xfId="622" xr:uid="{00000000-0005-0000-0000-0000A6060000}"/>
    <cellStyle name="60% - Accent3 10 2" xfId="2402" xr:uid="{00000000-0005-0000-0000-0000A7060000}"/>
    <cellStyle name="60% - Accent3 11" xfId="623" xr:uid="{00000000-0005-0000-0000-0000A8060000}"/>
    <cellStyle name="60% - Accent3 11 2" xfId="7950" xr:uid="{00000000-0005-0000-0000-0000A9060000}"/>
    <cellStyle name="60% - Accent3 12" xfId="624" xr:uid="{00000000-0005-0000-0000-0000AA060000}"/>
    <cellStyle name="60% - Accent3 12 2" xfId="7951" xr:uid="{00000000-0005-0000-0000-0000AB060000}"/>
    <cellStyle name="60% - Accent3 13" xfId="625" xr:uid="{00000000-0005-0000-0000-0000AC060000}"/>
    <cellStyle name="60% - Accent3 13 2" xfId="7952" xr:uid="{00000000-0005-0000-0000-0000AD060000}"/>
    <cellStyle name="60% - Accent3 14" xfId="626" xr:uid="{00000000-0005-0000-0000-0000AE060000}"/>
    <cellStyle name="60% - Accent3 14 2" xfId="7953" xr:uid="{00000000-0005-0000-0000-0000AF060000}"/>
    <cellStyle name="60% - Accent3 15" xfId="2403" xr:uid="{00000000-0005-0000-0000-0000B0060000}"/>
    <cellStyle name="60% - Accent3 15 2" xfId="7954" xr:uid="{00000000-0005-0000-0000-0000B1060000}"/>
    <cellStyle name="60% - Accent3 16" xfId="2404" xr:uid="{00000000-0005-0000-0000-0000B2060000}"/>
    <cellStyle name="60% - Accent3 16 2" xfId="7955" xr:uid="{00000000-0005-0000-0000-0000B3060000}"/>
    <cellStyle name="60% - Accent3 17" xfId="2405" xr:uid="{00000000-0005-0000-0000-0000B4060000}"/>
    <cellStyle name="60% - Accent3 17 2" xfId="7956" xr:uid="{00000000-0005-0000-0000-0000B5060000}"/>
    <cellStyle name="60% - Accent3 18" xfId="2406" xr:uid="{00000000-0005-0000-0000-0000B6060000}"/>
    <cellStyle name="60% - Accent3 18 2" xfId="7957" xr:uid="{00000000-0005-0000-0000-0000B7060000}"/>
    <cellStyle name="60% - Accent3 19" xfId="2407" xr:uid="{00000000-0005-0000-0000-0000B8060000}"/>
    <cellStyle name="60% - Accent3 19 2" xfId="7958" xr:uid="{00000000-0005-0000-0000-0000B9060000}"/>
    <cellStyle name="60% - Accent3 2" xfId="627" xr:uid="{00000000-0005-0000-0000-0000BA060000}"/>
    <cellStyle name="60% - Accent3 2 10" xfId="15291" xr:uid="{00000000-0005-0000-0000-0000BB060000}"/>
    <cellStyle name="60% - Accent3 2 2" xfId="628" xr:uid="{00000000-0005-0000-0000-0000BC060000}"/>
    <cellStyle name="60% - Accent3 2 3" xfId="629" xr:uid="{00000000-0005-0000-0000-0000BD060000}"/>
    <cellStyle name="60% - Accent3 2 4" xfId="630" xr:uid="{00000000-0005-0000-0000-0000BE060000}"/>
    <cellStyle name="60% - Accent3 2 5" xfId="631" xr:uid="{00000000-0005-0000-0000-0000BF060000}"/>
    <cellStyle name="60% - Accent3 2 6" xfId="632" xr:uid="{00000000-0005-0000-0000-0000C0060000}"/>
    <cellStyle name="60% - Accent3 2 7" xfId="633" xr:uid="{00000000-0005-0000-0000-0000C1060000}"/>
    <cellStyle name="60% - Accent3 2 8" xfId="634" xr:uid="{00000000-0005-0000-0000-0000C2060000}"/>
    <cellStyle name="60% - Accent3 2 9" xfId="635" xr:uid="{00000000-0005-0000-0000-0000C3060000}"/>
    <cellStyle name="60% - Accent3 20" xfId="2408" xr:uid="{00000000-0005-0000-0000-0000C4060000}"/>
    <cellStyle name="60% - Accent3 20 2" xfId="7959" xr:uid="{00000000-0005-0000-0000-0000C5060000}"/>
    <cellStyle name="60% - Accent3 21" xfId="7960" xr:uid="{00000000-0005-0000-0000-0000C6060000}"/>
    <cellStyle name="60% - Accent3 22" xfId="6523" xr:uid="{00000000-0005-0000-0000-0000C7060000}"/>
    <cellStyle name="60% - Accent3 3" xfId="636" xr:uid="{00000000-0005-0000-0000-0000C8060000}"/>
    <cellStyle name="60% - Accent3 3 10" xfId="2409" xr:uid="{00000000-0005-0000-0000-0000C9060000}"/>
    <cellStyle name="60% - Accent3 3 11" xfId="2410" xr:uid="{00000000-0005-0000-0000-0000CA060000}"/>
    <cellStyle name="60% - Accent3 3 12" xfId="2411" xr:uid="{00000000-0005-0000-0000-0000CB060000}"/>
    <cellStyle name="60% - Accent3 3 13" xfId="2412" xr:uid="{00000000-0005-0000-0000-0000CC060000}"/>
    <cellStyle name="60% - Accent3 3 14" xfId="2413" xr:uid="{00000000-0005-0000-0000-0000CD060000}"/>
    <cellStyle name="60% - Accent3 3 15" xfId="7961" xr:uid="{00000000-0005-0000-0000-0000CE060000}"/>
    <cellStyle name="60% - Accent3 3 2" xfId="637" xr:uid="{00000000-0005-0000-0000-0000CF060000}"/>
    <cellStyle name="60% - Accent3 3 3" xfId="2414" xr:uid="{00000000-0005-0000-0000-0000D0060000}"/>
    <cellStyle name="60% - Accent3 3 4" xfId="2415" xr:uid="{00000000-0005-0000-0000-0000D1060000}"/>
    <cellStyle name="60% - Accent3 3 5" xfId="2416" xr:uid="{00000000-0005-0000-0000-0000D2060000}"/>
    <cellStyle name="60% - Accent3 3 6" xfId="2417" xr:uid="{00000000-0005-0000-0000-0000D3060000}"/>
    <cellStyle name="60% - Accent3 3 7" xfId="2418" xr:uid="{00000000-0005-0000-0000-0000D4060000}"/>
    <cellStyle name="60% - Accent3 3 8" xfId="2419" xr:uid="{00000000-0005-0000-0000-0000D5060000}"/>
    <cellStyle name="60% - Accent3 3 9" xfId="2420" xr:uid="{00000000-0005-0000-0000-0000D6060000}"/>
    <cellStyle name="60% - Accent3 4" xfId="638" xr:uid="{00000000-0005-0000-0000-0000D7060000}"/>
    <cellStyle name="60% - Accent3 4 2" xfId="639" xr:uid="{00000000-0005-0000-0000-0000D8060000}"/>
    <cellStyle name="60% - Accent3 5" xfId="640" xr:uid="{00000000-0005-0000-0000-0000D9060000}"/>
    <cellStyle name="60% - Accent3 5 2" xfId="641" xr:uid="{00000000-0005-0000-0000-0000DA060000}"/>
    <cellStyle name="60% - Accent3 6" xfId="642" xr:uid="{00000000-0005-0000-0000-0000DB060000}"/>
    <cellStyle name="60% - Accent3 6 2" xfId="643" xr:uid="{00000000-0005-0000-0000-0000DC060000}"/>
    <cellStyle name="60% - Accent3 6 3" xfId="2421" xr:uid="{00000000-0005-0000-0000-0000DD060000}"/>
    <cellStyle name="60% - Accent3 7" xfId="644" xr:uid="{00000000-0005-0000-0000-0000DE060000}"/>
    <cellStyle name="60% - Accent3 7 2" xfId="645" xr:uid="{00000000-0005-0000-0000-0000DF060000}"/>
    <cellStyle name="60% - Accent3 7 3" xfId="2422" xr:uid="{00000000-0005-0000-0000-0000E0060000}"/>
    <cellStyle name="60% - Accent3 8" xfId="646" xr:uid="{00000000-0005-0000-0000-0000E1060000}"/>
    <cellStyle name="60% - Accent3 8 2" xfId="647" xr:uid="{00000000-0005-0000-0000-0000E2060000}"/>
    <cellStyle name="60% - Accent3 8 3" xfId="2423" xr:uid="{00000000-0005-0000-0000-0000E3060000}"/>
    <cellStyle name="60% - Accent3 9" xfId="648" xr:uid="{00000000-0005-0000-0000-0000E4060000}"/>
    <cellStyle name="60% - Accent3 9 2" xfId="2424" xr:uid="{00000000-0005-0000-0000-0000E5060000}"/>
    <cellStyle name="60% - Accent4 10" xfId="649" xr:uid="{00000000-0005-0000-0000-0000E6060000}"/>
    <cellStyle name="60% - Accent4 10 2" xfId="2425" xr:uid="{00000000-0005-0000-0000-0000E7060000}"/>
    <cellStyle name="60% - Accent4 11" xfId="650" xr:uid="{00000000-0005-0000-0000-0000E8060000}"/>
    <cellStyle name="60% - Accent4 11 2" xfId="7962" xr:uid="{00000000-0005-0000-0000-0000E9060000}"/>
    <cellStyle name="60% - Accent4 12" xfId="651" xr:uid="{00000000-0005-0000-0000-0000EA060000}"/>
    <cellStyle name="60% - Accent4 12 2" xfId="7963" xr:uid="{00000000-0005-0000-0000-0000EB060000}"/>
    <cellStyle name="60% - Accent4 13" xfId="652" xr:uid="{00000000-0005-0000-0000-0000EC060000}"/>
    <cellStyle name="60% - Accent4 13 2" xfId="7964" xr:uid="{00000000-0005-0000-0000-0000ED060000}"/>
    <cellStyle name="60% - Accent4 14" xfId="653" xr:uid="{00000000-0005-0000-0000-0000EE060000}"/>
    <cellStyle name="60% - Accent4 14 2" xfId="7965" xr:uid="{00000000-0005-0000-0000-0000EF060000}"/>
    <cellStyle name="60% - Accent4 15" xfId="2426" xr:uid="{00000000-0005-0000-0000-0000F0060000}"/>
    <cellStyle name="60% - Accent4 15 2" xfId="7966" xr:uid="{00000000-0005-0000-0000-0000F1060000}"/>
    <cellStyle name="60% - Accent4 16" xfId="2427" xr:uid="{00000000-0005-0000-0000-0000F2060000}"/>
    <cellStyle name="60% - Accent4 16 2" xfId="7967" xr:uid="{00000000-0005-0000-0000-0000F3060000}"/>
    <cellStyle name="60% - Accent4 17" xfId="2428" xr:uid="{00000000-0005-0000-0000-0000F4060000}"/>
    <cellStyle name="60% - Accent4 17 2" xfId="7968" xr:uid="{00000000-0005-0000-0000-0000F5060000}"/>
    <cellStyle name="60% - Accent4 18" xfId="2429" xr:uid="{00000000-0005-0000-0000-0000F6060000}"/>
    <cellStyle name="60% - Accent4 18 2" xfId="7969" xr:uid="{00000000-0005-0000-0000-0000F7060000}"/>
    <cellStyle name="60% - Accent4 19" xfId="2430" xr:uid="{00000000-0005-0000-0000-0000F8060000}"/>
    <cellStyle name="60% - Accent4 19 2" xfId="7970" xr:uid="{00000000-0005-0000-0000-0000F9060000}"/>
    <cellStyle name="60% - Accent4 2" xfId="654" xr:uid="{00000000-0005-0000-0000-0000FA060000}"/>
    <cellStyle name="60% - Accent4 2 10" xfId="15292" xr:uid="{00000000-0005-0000-0000-0000FB060000}"/>
    <cellStyle name="60% - Accent4 2 2" xfId="655" xr:uid="{00000000-0005-0000-0000-0000FC060000}"/>
    <cellStyle name="60% - Accent4 2 3" xfId="656" xr:uid="{00000000-0005-0000-0000-0000FD060000}"/>
    <cellStyle name="60% - Accent4 2 4" xfId="657" xr:uid="{00000000-0005-0000-0000-0000FE060000}"/>
    <cellStyle name="60% - Accent4 2 5" xfId="658" xr:uid="{00000000-0005-0000-0000-0000FF060000}"/>
    <cellStyle name="60% - Accent4 2 6" xfId="659" xr:uid="{00000000-0005-0000-0000-000000070000}"/>
    <cellStyle name="60% - Accent4 2 7" xfId="660" xr:uid="{00000000-0005-0000-0000-000001070000}"/>
    <cellStyle name="60% - Accent4 2 8" xfId="661" xr:uid="{00000000-0005-0000-0000-000002070000}"/>
    <cellStyle name="60% - Accent4 2 9" xfId="662" xr:uid="{00000000-0005-0000-0000-000003070000}"/>
    <cellStyle name="60% - Accent4 20" xfId="2431" xr:uid="{00000000-0005-0000-0000-000004070000}"/>
    <cellStyle name="60% - Accent4 20 2" xfId="7971" xr:uid="{00000000-0005-0000-0000-000005070000}"/>
    <cellStyle name="60% - Accent4 21" xfId="7972" xr:uid="{00000000-0005-0000-0000-000006070000}"/>
    <cellStyle name="60% - Accent4 22" xfId="6524" xr:uid="{00000000-0005-0000-0000-000007070000}"/>
    <cellStyle name="60% - Accent4 3" xfId="663" xr:uid="{00000000-0005-0000-0000-000008070000}"/>
    <cellStyle name="60% - Accent4 3 10" xfId="2432" xr:uid="{00000000-0005-0000-0000-000009070000}"/>
    <cellStyle name="60% - Accent4 3 11" xfId="2433" xr:uid="{00000000-0005-0000-0000-00000A070000}"/>
    <cellStyle name="60% - Accent4 3 12" xfId="2434" xr:uid="{00000000-0005-0000-0000-00000B070000}"/>
    <cellStyle name="60% - Accent4 3 13" xfId="2435" xr:uid="{00000000-0005-0000-0000-00000C070000}"/>
    <cellStyle name="60% - Accent4 3 14" xfId="2436" xr:uid="{00000000-0005-0000-0000-00000D070000}"/>
    <cellStyle name="60% - Accent4 3 15" xfId="7973" xr:uid="{00000000-0005-0000-0000-00000E070000}"/>
    <cellStyle name="60% - Accent4 3 2" xfId="664" xr:uid="{00000000-0005-0000-0000-00000F070000}"/>
    <cellStyle name="60% - Accent4 3 3" xfId="2437" xr:uid="{00000000-0005-0000-0000-000010070000}"/>
    <cellStyle name="60% - Accent4 3 4" xfId="2438" xr:uid="{00000000-0005-0000-0000-000011070000}"/>
    <cellStyle name="60% - Accent4 3 5" xfId="2439" xr:uid="{00000000-0005-0000-0000-000012070000}"/>
    <cellStyle name="60% - Accent4 3 6" xfId="2440" xr:uid="{00000000-0005-0000-0000-000013070000}"/>
    <cellStyle name="60% - Accent4 3 7" xfId="2441" xr:uid="{00000000-0005-0000-0000-000014070000}"/>
    <cellStyle name="60% - Accent4 3 8" xfId="2442" xr:uid="{00000000-0005-0000-0000-000015070000}"/>
    <cellStyle name="60% - Accent4 3 9" xfId="2443" xr:uid="{00000000-0005-0000-0000-000016070000}"/>
    <cellStyle name="60% - Accent4 4" xfId="665" xr:uid="{00000000-0005-0000-0000-000017070000}"/>
    <cellStyle name="60% - Accent4 4 2" xfId="666" xr:uid="{00000000-0005-0000-0000-000018070000}"/>
    <cellStyle name="60% - Accent4 5" xfId="667" xr:uid="{00000000-0005-0000-0000-000019070000}"/>
    <cellStyle name="60% - Accent4 5 2" xfId="668" xr:uid="{00000000-0005-0000-0000-00001A070000}"/>
    <cellStyle name="60% - Accent4 6" xfId="669" xr:uid="{00000000-0005-0000-0000-00001B070000}"/>
    <cellStyle name="60% - Accent4 6 2" xfId="670" xr:uid="{00000000-0005-0000-0000-00001C070000}"/>
    <cellStyle name="60% - Accent4 6 3" xfId="2444" xr:uid="{00000000-0005-0000-0000-00001D070000}"/>
    <cellStyle name="60% - Accent4 7" xfId="671" xr:uid="{00000000-0005-0000-0000-00001E070000}"/>
    <cellStyle name="60% - Accent4 7 2" xfId="672" xr:uid="{00000000-0005-0000-0000-00001F070000}"/>
    <cellStyle name="60% - Accent4 7 3" xfId="2445" xr:uid="{00000000-0005-0000-0000-000020070000}"/>
    <cellStyle name="60% - Accent4 8" xfId="673" xr:uid="{00000000-0005-0000-0000-000021070000}"/>
    <cellStyle name="60% - Accent4 8 2" xfId="674" xr:uid="{00000000-0005-0000-0000-000022070000}"/>
    <cellStyle name="60% - Accent4 8 3" xfId="2446" xr:uid="{00000000-0005-0000-0000-000023070000}"/>
    <cellStyle name="60% - Accent4 9" xfId="675" xr:uid="{00000000-0005-0000-0000-000024070000}"/>
    <cellStyle name="60% - Accent4 9 2" xfId="2447" xr:uid="{00000000-0005-0000-0000-000025070000}"/>
    <cellStyle name="60% - Accent5 10" xfId="676" xr:uid="{00000000-0005-0000-0000-000026070000}"/>
    <cellStyle name="60% - Accent5 10 2" xfId="2448" xr:uid="{00000000-0005-0000-0000-000027070000}"/>
    <cellStyle name="60% - Accent5 11" xfId="677" xr:uid="{00000000-0005-0000-0000-000028070000}"/>
    <cellStyle name="60% - Accent5 11 2" xfId="7974" xr:uid="{00000000-0005-0000-0000-000029070000}"/>
    <cellStyle name="60% - Accent5 12" xfId="678" xr:uid="{00000000-0005-0000-0000-00002A070000}"/>
    <cellStyle name="60% - Accent5 12 2" xfId="7975" xr:uid="{00000000-0005-0000-0000-00002B070000}"/>
    <cellStyle name="60% - Accent5 13" xfId="679" xr:uid="{00000000-0005-0000-0000-00002C070000}"/>
    <cellStyle name="60% - Accent5 13 2" xfId="7976" xr:uid="{00000000-0005-0000-0000-00002D070000}"/>
    <cellStyle name="60% - Accent5 14" xfId="680" xr:uid="{00000000-0005-0000-0000-00002E070000}"/>
    <cellStyle name="60% - Accent5 14 2" xfId="7977" xr:uid="{00000000-0005-0000-0000-00002F070000}"/>
    <cellStyle name="60% - Accent5 15" xfId="2449" xr:uid="{00000000-0005-0000-0000-000030070000}"/>
    <cellStyle name="60% - Accent5 15 2" xfId="7979" xr:uid="{00000000-0005-0000-0000-000031070000}"/>
    <cellStyle name="60% - Accent5 16" xfId="2450" xr:uid="{00000000-0005-0000-0000-000032070000}"/>
    <cellStyle name="60% - Accent5 16 2" xfId="7980" xr:uid="{00000000-0005-0000-0000-000033070000}"/>
    <cellStyle name="60% - Accent5 17" xfId="2451" xr:uid="{00000000-0005-0000-0000-000034070000}"/>
    <cellStyle name="60% - Accent5 17 2" xfId="7981" xr:uid="{00000000-0005-0000-0000-000035070000}"/>
    <cellStyle name="60% - Accent5 18" xfId="2452" xr:uid="{00000000-0005-0000-0000-000036070000}"/>
    <cellStyle name="60% - Accent5 18 2" xfId="7982" xr:uid="{00000000-0005-0000-0000-000037070000}"/>
    <cellStyle name="60% - Accent5 19" xfId="2453" xr:uid="{00000000-0005-0000-0000-000038070000}"/>
    <cellStyle name="60% - Accent5 19 2" xfId="7983" xr:uid="{00000000-0005-0000-0000-000039070000}"/>
    <cellStyle name="60% - Accent5 2" xfId="681" xr:uid="{00000000-0005-0000-0000-00003A070000}"/>
    <cellStyle name="60% - Accent5 2 10" xfId="15293" xr:uid="{00000000-0005-0000-0000-00003B070000}"/>
    <cellStyle name="60% - Accent5 2 2" xfId="682" xr:uid="{00000000-0005-0000-0000-00003C070000}"/>
    <cellStyle name="60% - Accent5 2 3" xfId="683" xr:uid="{00000000-0005-0000-0000-00003D070000}"/>
    <cellStyle name="60% - Accent5 2 4" xfId="684" xr:uid="{00000000-0005-0000-0000-00003E070000}"/>
    <cellStyle name="60% - Accent5 2 5" xfId="685" xr:uid="{00000000-0005-0000-0000-00003F070000}"/>
    <cellStyle name="60% - Accent5 2 6" xfId="686" xr:uid="{00000000-0005-0000-0000-000040070000}"/>
    <cellStyle name="60% - Accent5 2 7" xfId="687" xr:uid="{00000000-0005-0000-0000-000041070000}"/>
    <cellStyle name="60% - Accent5 2 8" xfId="688" xr:uid="{00000000-0005-0000-0000-000042070000}"/>
    <cellStyle name="60% - Accent5 2 9" xfId="689" xr:uid="{00000000-0005-0000-0000-000043070000}"/>
    <cellStyle name="60% - Accent5 20" xfId="2454" xr:uid="{00000000-0005-0000-0000-000044070000}"/>
    <cellStyle name="60% - Accent5 20 2" xfId="7984" xr:uid="{00000000-0005-0000-0000-000045070000}"/>
    <cellStyle name="60% - Accent5 21" xfId="7985" xr:uid="{00000000-0005-0000-0000-000046070000}"/>
    <cellStyle name="60% - Accent5 22" xfId="6525" xr:uid="{00000000-0005-0000-0000-000047070000}"/>
    <cellStyle name="60% - Accent5 3" xfId="690" xr:uid="{00000000-0005-0000-0000-000048070000}"/>
    <cellStyle name="60% - Accent5 3 10" xfId="2455" xr:uid="{00000000-0005-0000-0000-000049070000}"/>
    <cellStyle name="60% - Accent5 3 11" xfId="2456" xr:uid="{00000000-0005-0000-0000-00004A070000}"/>
    <cellStyle name="60% - Accent5 3 12" xfId="2457" xr:uid="{00000000-0005-0000-0000-00004B070000}"/>
    <cellStyle name="60% - Accent5 3 13" xfId="2458" xr:uid="{00000000-0005-0000-0000-00004C070000}"/>
    <cellStyle name="60% - Accent5 3 14" xfId="2459" xr:uid="{00000000-0005-0000-0000-00004D070000}"/>
    <cellStyle name="60% - Accent5 3 15" xfId="7986" xr:uid="{00000000-0005-0000-0000-00004E070000}"/>
    <cellStyle name="60% - Accent5 3 2" xfId="691" xr:uid="{00000000-0005-0000-0000-00004F070000}"/>
    <cellStyle name="60% - Accent5 3 3" xfId="2460" xr:uid="{00000000-0005-0000-0000-000050070000}"/>
    <cellStyle name="60% - Accent5 3 4" xfId="2461" xr:uid="{00000000-0005-0000-0000-000051070000}"/>
    <cellStyle name="60% - Accent5 3 5" xfId="2462" xr:uid="{00000000-0005-0000-0000-000052070000}"/>
    <cellStyle name="60% - Accent5 3 6" xfId="2463" xr:uid="{00000000-0005-0000-0000-000053070000}"/>
    <cellStyle name="60% - Accent5 3 7" xfId="2464" xr:uid="{00000000-0005-0000-0000-000054070000}"/>
    <cellStyle name="60% - Accent5 3 8" xfId="2465" xr:uid="{00000000-0005-0000-0000-000055070000}"/>
    <cellStyle name="60% - Accent5 3 9" xfId="2466" xr:uid="{00000000-0005-0000-0000-000056070000}"/>
    <cellStyle name="60% - Accent5 4" xfId="692" xr:uid="{00000000-0005-0000-0000-000057070000}"/>
    <cellStyle name="60% - Accent5 4 2" xfId="693" xr:uid="{00000000-0005-0000-0000-000058070000}"/>
    <cellStyle name="60% - Accent5 5" xfId="694" xr:uid="{00000000-0005-0000-0000-000059070000}"/>
    <cellStyle name="60% - Accent5 5 2" xfId="695" xr:uid="{00000000-0005-0000-0000-00005A070000}"/>
    <cellStyle name="60% - Accent5 6" xfId="696" xr:uid="{00000000-0005-0000-0000-00005B070000}"/>
    <cellStyle name="60% - Accent5 6 2" xfId="697" xr:uid="{00000000-0005-0000-0000-00005C070000}"/>
    <cellStyle name="60% - Accent5 6 3" xfId="2467" xr:uid="{00000000-0005-0000-0000-00005D070000}"/>
    <cellStyle name="60% - Accent5 7" xfId="698" xr:uid="{00000000-0005-0000-0000-00005E070000}"/>
    <cellStyle name="60% - Accent5 7 2" xfId="699" xr:uid="{00000000-0005-0000-0000-00005F070000}"/>
    <cellStyle name="60% - Accent5 7 3" xfId="2468" xr:uid="{00000000-0005-0000-0000-000060070000}"/>
    <cellStyle name="60% - Accent5 8" xfId="700" xr:uid="{00000000-0005-0000-0000-000061070000}"/>
    <cellStyle name="60% - Accent5 8 2" xfId="701" xr:uid="{00000000-0005-0000-0000-000062070000}"/>
    <cellStyle name="60% - Accent5 8 3" xfId="2469" xr:uid="{00000000-0005-0000-0000-000063070000}"/>
    <cellStyle name="60% - Accent5 9" xfId="702" xr:uid="{00000000-0005-0000-0000-000064070000}"/>
    <cellStyle name="60% - Accent5 9 2" xfId="2470" xr:uid="{00000000-0005-0000-0000-000065070000}"/>
    <cellStyle name="60% - Accent6 10" xfId="703" xr:uid="{00000000-0005-0000-0000-000066070000}"/>
    <cellStyle name="60% - Accent6 10 2" xfId="2471" xr:uid="{00000000-0005-0000-0000-000067070000}"/>
    <cellStyle name="60% - Accent6 11" xfId="704" xr:uid="{00000000-0005-0000-0000-000068070000}"/>
    <cellStyle name="60% - Accent6 11 2" xfId="7987" xr:uid="{00000000-0005-0000-0000-000069070000}"/>
    <cellStyle name="60% - Accent6 12" xfId="705" xr:uid="{00000000-0005-0000-0000-00006A070000}"/>
    <cellStyle name="60% - Accent6 12 2" xfId="7988" xr:uid="{00000000-0005-0000-0000-00006B070000}"/>
    <cellStyle name="60% - Accent6 13" xfId="706" xr:uid="{00000000-0005-0000-0000-00006C070000}"/>
    <cellStyle name="60% - Accent6 13 2" xfId="7989" xr:uid="{00000000-0005-0000-0000-00006D070000}"/>
    <cellStyle name="60% - Accent6 14" xfId="707" xr:uid="{00000000-0005-0000-0000-00006E070000}"/>
    <cellStyle name="60% - Accent6 14 2" xfId="7990" xr:uid="{00000000-0005-0000-0000-00006F070000}"/>
    <cellStyle name="60% - Accent6 15" xfId="2472" xr:uid="{00000000-0005-0000-0000-000070070000}"/>
    <cellStyle name="60% - Accent6 15 2" xfId="7991" xr:uid="{00000000-0005-0000-0000-000071070000}"/>
    <cellStyle name="60% - Accent6 16" xfId="2473" xr:uid="{00000000-0005-0000-0000-000072070000}"/>
    <cellStyle name="60% - Accent6 16 2" xfId="7992" xr:uid="{00000000-0005-0000-0000-000073070000}"/>
    <cellStyle name="60% - Accent6 17" xfId="2474" xr:uid="{00000000-0005-0000-0000-000074070000}"/>
    <cellStyle name="60% - Accent6 17 2" xfId="7993" xr:uid="{00000000-0005-0000-0000-000075070000}"/>
    <cellStyle name="60% - Accent6 18" xfId="2475" xr:uid="{00000000-0005-0000-0000-000076070000}"/>
    <cellStyle name="60% - Accent6 18 2" xfId="7994" xr:uid="{00000000-0005-0000-0000-000077070000}"/>
    <cellStyle name="60% - Accent6 19" xfId="2476" xr:uid="{00000000-0005-0000-0000-000078070000}"/>
    <cellStyle name="60% - Accent6 19 2" xfId="7995" xr:uid="{00000000-0005-0000-0000-000079070000}"/>
    <cellStyle name="60% - Accent6 2" xfId="708" xr:uid="{00000000-0005-0000-0000-00007A070000}"/>
    <cellStyle name="60% - Accent6 2 10" xfId="15294" xr:uid="{00000000-0005-0000-0000-00007B070000}"/>
    <cellStyle name="60% - Accent6 2 2" xfId="709" xr:uid="{00000000-0005-0000-0000-00007C070000}"/>
    <cellStyle name="60% - Accent6 2 3" xfId="710" xr:uid="{00000000-0005-0000-0000-00007D070000}"/>
    <cellStyle name="60% - Accent6 2 4" xfId="711" xr:uid="{00000000-0005-0000-0000-00007E070000}"/>
    <cellStyle name="60% - Accent6 2 5" xfId="712" xr:uid="{00000000-0005-0000-0000-00007F070000}"/>
    <cellStyle name="60% - Accent6 2 6" xfId="713" xr:uid="{00000000-0005-0000-0000-000080070000}"/>
    <cellStyle name="60% - Accent6 2 7" xfId="714" xr:uid="{00000000-0005-0000-0000-000081070000}"/>
    <cellStyle name="60% - Accent6 2 8" xfId="715" xr:uid="{00000000-0005-0000-0000-000082070000}"/>
    <cellStyle name="60% - Accent6 2 9" xfId="716" xr:uid="{00000000-0005-0000-0000-000083070000}"/>
    <cellStyle name="60% - Accent6 20" xfId="2477" xr:uid="{00000000-0005-0000-0000-000084070000}"/>
    <cellStyle name="60% - Accent6 20 2" xfId="7996" xr:uid="{00000000-0005-0000-0000-000085070000}"/>
    <cellStyle name="60% - Accent6 21" xfId="7997" xr:uid="{00000000-0005-0000-0000-000086070000}"/>
    <cellStyle name="60% - Accent6 22" xfId="6526" xr:uid="{00000000-0005-0000-0000-000087070000}"/>
    <cellStyle name="60% - Accent6 3" xfId="717" xr:uid="{00000000-0005-0000-0000-000088070000}"/>
    <cellStyle name="60% - Accent6 3 10" xfId="2478" xr:uid="{00000000-0005-0000-0000-000089070000}"/>
    <cellStyle name="60% - Accent6 3 11" xfId="2479" xr:uid="{00000000-0005-0000-0000-00008A070000}"/>
    <cellStyle name="60% - Accent6 3 12" xfId="2480" xr:uid="{00000000-0005-0000-0000-00008B070000}"/>
    <cellStyle name="60% - Accent6 3 13" xfId="2481" xr:uid="{00000000-0005-0000-0000-00008C070000}"/>
    <cellStyle name="60% - Accent6 3 14" xfId="2482" xr:uid="{00000000-0005-0000-0000-00008D070000}"/>
    <cellStyle name="60% - Accent6 3 15" xfId="7998" xr:uid="{00000000-0005-0000-0000-00008E070000}"/>
    <cellStyle name="60% - Accent6 3 2" xfId="718" xr:uid="{00000000-0005-0000-0000-00008F070000}"/>
    <cellStyle name="60% - Accent6 3 3" xfId="2483" xr:uid="{00000000-0005-0000-0000-000090070000}"/>
    <cellStyle name="60% - Accent6 3 4" xfId="2484" xr:uid="{00000000-0005-0000-0000-000091070000}"/>
    <cellStyle name="60% - Accent6 3 5" xfId="2485" xr:uid="{00000000-0005-0000-0000-000092070000}"/>
    <cellStyle name="60% - Accent6 3 6" xfId="2486" xr:uid="{00000000-0005-0000-0000-000093070000}"/>
    <cellStyle name="60% - Accent6 3 7" xfId="2487" xr:uid="{00000000-0005-0000-0000-000094070000}"/>
    <cellStyle name="60% - Accent6 3 8" xfId="2488" xr:uid="{00000000-0005-0000-0000-000095070000}"/>
    <cellStyle name="60% - Accent6 3 9" xfId="2489" xr:uid="{00000000-0005-0000-0000-000096070000}"/>
    <cellStyle name="60% - Accent6 4" xfId="719" xr:uid="{00000000-0005-0000-0000-000097070000}"/>
    <cellStyle name="60% - Accent6 4 2" xfId="720" xr:uid="{00000000-0005-0000-0000-000098070000}"/>
    <cellStyle name="60% - Accent6 5" xfId="721" xr:uid="{00000000-0005-0000-0000-000099070000}"/>
    <cellStyle name="60% - Accent6 5 2" xfId="722" xr:uid="{00000000-0005-0000-0000-00009A070000}"/>
    <cellStyle name="60% - Accent6 6" xfId="723" xr:uid="{00000000-0005-0000-0000-00009B070000}"/>
    <cellStyle name="60% - Accent6 6 2" xfId="724" xr:uid="{00000000-0005-0000-0000-00009C070000}"/>
    <cellStyle name="60% - Accent6 6 3" xfId="2490" xr:uid="{00000000-0005-0000-0000-00009D070000}"/>
    <cellStyle name="60% - Accent6 7" xfId="725" xr:uid="{00000000-0005-0000-0000-00009E070000}"/>
    <cellStyle name="60% - Accent6 7 2" xfId="726" xr:uid="{00000000-0005-0000-0000-00009F070000}"/>
    <cellStyle name="60% - Accent6 7 3" xfId="2491" xr:uid="{00000000-0005-0000-0000-0000A0070000}"/>
    <cellStyle name="60% - Accent6 8" xfId="727" xr:uid="{00000000-0005-0000-0000-0000A1070000}"/>
    <cellStyle name="60% - Accent6 8 2" xfId="728" xr:uid="{00000000-0005-0000-0000-0000A2070000}"/>
    <cellStyle name="60% - Accent6 8 3" xfId="2492" xr:uid="{00000000-0005-0000-0000-0000A3070000}"/>
    <cellStyle name="60% - Accent6 9" xfId="729" xr:uid="{00000000-0005-0000-0000-0000A4070000}"/>
    <cellStyle name="60% - Accent6 9 2" xfId="2493" xr:uid="{00000000-0005-0000-0000-0000A5070000}"/>
    <cellStyle name="60% - Cor1" xfId="730" xr:uid="{00000000-0005-0000-0000-0000A6070000}"/>
    <cellStyle name="60% - Cor2" xfId="731" xr:uid="{00000000-0005-0000-0000-0000A7070000}"/>
    <cellStyle name="60% - Cor3" xfId="732" xr:uid="{00000000-0005-0000-0000-0000A8070000}"/>
    <cellStyle name="60% - Cor4" xfId="733" xr:uid="{00000000-0005-0000-0000-0000A9070000}"/>
    <cellStyle name="60% - Cor5" xfId="734" xr:uid="{00000000-0005-0000-0000-0000AA070000}"/>
    <cellStyle name="60% - Cor6" xfId="735" xr:uid="{00000000-0005-0000-0000-0000AB070000}"/>
    <cellStyle name="Accent1" xfId="8" builtinId="29"/>
    <cellStyle name="Accent1 10" xfId="736" xr:uid="{00000000-0005-0000-0000-0000AD070000}"/>
    <cellStyle name="Accent1 10 2" xfId="2494" xr:uid="{00000000-0005-0000-0000-0000AE070000}"/>
    <cellStyle name="Accent1 11" xfId="737" xr:uid="{00000000-0005-0000-0000-0000AF070000}"/>
    <cellStyle name="Accent1 11 2" xfId="7999" xr:uid="{00000000-0005-0000-0000-0000B0070000}"/>
    <cellStyle name="Accent1 12" xfId="738" xr:uid="{00000000-0005-0000-0000-0000B1070000}"/>
    <cellStyle name="Accent1 12 2" xfId="8000" xr:uid="{00000000-0005-0000-0000-0000B2070000}"/>
    <cellStyle name="Accent1 13" xfId="739" xr:uid="{00000000-0005-0000-0000-0000B3070000}"/>
    <cellStyle name="Accent1 13 2" xfId="8001" xr:uid="{00000000-0005-0000-0000-0000B4070000}"/>
    <cellStyle name="Accent1 14" xfId="740" xr:uid="{00000000-0005-0000-0000-0000B5070000}"/>
    <cellStyle name="Accent1 14 2" xfId="8003" xr:uid="{00000000-0005-0000-0000-0000B6070000}"/>
    <cellStyle name="Accent1 15" xfId="2495" xr:uid="{00000000-0005-0000-0000-0000B7070000}"/>
    <cellStyle name="Accent1 15 2" xfId="8004" xr:uid="{00000000-0005-0000-0000-0000B8070000}"/>
    <cellStyle name="Accent1 16" xfId="2496" xr:uid="{00000000-0005-0000-0000-0000B9070000}"/>
    <cellStyle name="Accent1 16 2" xfId="8005" xr:uid="{00000000-0005-0000-0000-0000BA070000}"/>
    <cellStyle name="Accent1 17" xfId="2497" xr:uid="{00000000-0005-0000-0000-0000BB070000}"/>
    <cellStyle name="Accent1 17 2" xfId="8006" xr:uid="{00000000-0005-0000-0000-0000BC070000}"/>
    <cellStyle name="Accent1 18" xfId="2498" xr:uid="{00000000-0005-0000-0000-0000BD070000}"/>
    <cellStyle name="Accent1 18 2" xfId="8007" xr:uid="{00000000-0005-0000-0000-0000BE070000}"/>
    <cellStyle name="Accent1 19" xfId="2499" xr:uid="{00000000-0005-0000-0000-0000BF070000}"/>
    <cellStyle name="Accent1 19 2" xfId="8008" xr:uid="{00000000-0005-0000-0000-0000C0070000}"/>
    <cellStyle name="Accent1 2" xfId="741" xr:uid="{00000000-0005-0000-0000-0000C1070000}"/>
    <cellStyle name="Accent1 2 10" xfId="15295" xr:uid="{00000000-0005-0000-0000-0000C2070000}"/>
    <cellStyle name="Accent1 2 2" xfId="742" xr:uid="{00000000-0005-0000-0000-0000C3070000}"/>
    <cellStyle name="Accent1 2 3" xfId="743" xr:uid="{00000000-0005-0000-0000-0000C4070000}"/>
    <cellStyle name="Accent1 2 4" xfId="744" xr:uid="{00000000-0005-0000-0000-0000C5070000}"/>
    <cellStyle name="Accent1 2 5" xfId="745" xr:uid="{00000000-0005-0000-0000-0000C6070000}"/>
    <cellStyle name="Accent1 2 6" xfId="746" xr:uid="{00000000-0005-0000-0000-0000C7070000}"/>
    <cellStyle name="Accent1 2 7" xfId="747" xr:uid="{00000000-0005-0000-0000-0000C8070000}"/>
    <cellStyle name="Accent1 2 8" xfId="748" xr:uid="{00000000-0005-0000-0000-0000C9070000}"/>
    <cellStyle name="Accent1 2 9" xfId="749" xr:uid="{00000000-0005-0000-0000-0000CA070000}"/>
    <cellStyle name="Accent1 20" xfId="2500" xr:uid="{00000000-0005-0000-0000-0000CB070000}"/>
    <cellStyle name="Accent1 20 2" xfId="8009" xr:uid="{00000000-0005-0000-0000-0000CC070000}"/>
    <cellStyle name="Accent1 21" xfId="8010" xr:uid="{00000000-0005-0000-0000-0000CD070000}"/>
    <cellStyle name="Accent1 22" xfId="6527" xr:uid="{00000000-0005-0000-0000-0000CE070000}"/>
    <cellStyle name="Accent1 3" xfId="750" xr:uid="{00000000-0005-0000-0000-0000CF070000}"/>
    <cellStyle name="Accent1 3 10" xfId="2501" xr:uid="{00000000-0005-0000-0000-0000D0070000}"/>
    <cellStyle name="Accent1 3 11" xfId="2502" xr:uid="{00000000-0005-0000-0000-0000D1070000}"/>
    <cellStyle name="Accent1 3 12" xfId="2503" xr:uid="{00000000-0005-0000-0000-0000D2070000}"/>
    <cellStyle name="Accent1 3 13" xfId="2504" xr:uid="{00000000-0005-0000-0000-0000D3070000}"/>
    <cellStyle name="Accent1 3 14" xfId="2505" xr:uid="{00000000-0005-0000-0000-0000D4070000}"/>
    <cellStyle name="Accent1 3 15" xfId="8012" xr:uid="{00000000-0005-0000-0000-0000D5070000}"/>
    <cellStyle name="Accent1 3 2" xfId="751" xr:uid="{00000000-0005-0000-0000-0000D6070000}"/>
    <cellStyle name="Accent1 3 3" xfId="2506" xr:uid="{00000000-0005-0000-0000-0000D7070000}"/>
    <cellStyle name="Accent1 3 4" xfId="2507" xr:uid="{00000000-0005-0000-0000-0000D8070000}"/>
    <cellStyle name="Accent1 3 5" xfId="2508" xr:uid="{00000000-0005-0000-0000-0000D9070000}"/>
    <cellStyle name="Accent1 3 6" xfId="2509" xr:uid="{00000000-0005-0000-0000-0000DA070000}"/>
    <cellStyle name="Accent1 3 7" xfId="2510" xr:uid="{00000000-0005-0000-0000-0000DB070000}"/>
    <cellStyle name="Accent1 3 8" xfId="2511" xr:uid="{00000000-0005-0000-0000-0000DC070000}"/>
    <cellStyle name="Accent1 3 9" xfId="2512" xr:uid="{00000000-0005-0000-0000-0000DD070000}"/>
    <cellStyle name="Accent1 4" xfId="752" xr:uid="{00000000-0005-0000-0000-0000DE070000}"/>
    <cellStyle name="Accent1 4 2" xfId="753" xr:uid="{00000000-0005-0000-0000-0000DF070000}"/>
    <cellStyle name="Accent1 5" xfId="754" xr:uid="{00000000-0005-0000-0000-0000E0070000}"/>
    <cellStyle name="Accent1 5 2" xfId="755" xr:uid="{00000000-0005-0000-0000-0000E1070000}"/>
    <cellStyle name="Accent1 6" xfId="756" xr:uid="{00000000-0005-0000-0000-0000E2070000}"/>
    <cellStyle name="Accent1 6 2" xfId="757" xr:uid="{00000000-0005-0000-0000-0000E3070000}"/>
    <cellStyle name="Accent1 6 3" xfId="2513" xr:uid="{00000000-0005-0000-0000-0000E4070000}"/>
    <cellStyle name="Accent1 7" xfId="758" xr:uid="{00000000-0005-0000-0000-0000E5070000}"/>
    <cellStyle name="Accent1 7 2" xfId="759" xr:uid="{00000000-0005-0000-0000-0000E6070000}"/>
    <cellStyle name="Accent1 7 3" xfId="2514" xr:uid="{00000000-0005-0000-0000-0000E7070000}"/>
    <cellStyle name="Accent1 8" xfId="760" xr:uid="{00000000-0005-0000-0000-0000E8070000}"/>
    <cellStyle name="Accent1 8 2" xfId="761" xr:uid="{00000000-0005-0000-0000-0000E9070000}"/>
    <cellStyle name="Accent1 8 3" xfId="2515" xr:uid="{00000000-0005-0000-0000-0000EA070000}"/>
    <cellStyle name="Accent1 9" xfId="762" xr:uid="{00000000-0005-0000-0000-0000EB070000}"/>
    <cellStyle name="Accent1 9 2" xfId="2516" xr:uid="{00000000-0005-0000-0000-0000EC070000}"/>
    <cellStyle name="Accent2 10" xfId="763" xr:uid="{00000000-0005-0000-0000-0000ED070000}"/>
    <cellStyle name="Accent2 10 2" xfId="2517" xr:uid="{00000000-0005-0000-0000-0000EE070000}"/>
    <cellStyle name="Accent2 11" xfId="764" xr:uid="{00000000-0005-0000-0000-0000EF070000}"/>
    <cellStyle name="Accent2 11 2" xfId="8015" xr:uid="{00000000-0005-0000-0000-0000F0070000}"/>
    <cellStyle name="Accent2 12" xfId="765" xr:uid="{00000000-0005-0000-0000-0000F1070000}"/>
    <cellStyle name="Accent2 12 2" xfId="8016" xr:uid="{00000000-0005-0000-0000-0000F2070000}"/>
    <cellStyle name="Accent2 13" xfId="766" xr:uid="{00000000-0005-0000-0000-0000F3070000}"/>
    <cellStyle name="Accent2 13 2" xfId="8017" xr:uid="{00000000-0005-0000-0000-0000F4070000}"/>
    <cellStyle name="Accent2 14" xfId="767" xr:uid="{00000000-0005-0000-0000-0000F5070000}"/>
    <cellStyle name="Accent2 14 2" xfId="8018" xr:uid="{00000000-0005-0000-0000-0000F6070000}"/>
    <cellStyle name="Accent2 15" xfId="2518" xr:uid="{00000000-0005-0000-0000-0000F7070000}"/>
    <cellStyle name="Accent2 15 2" xfId="8019" xr:uid="{00000000-0005-0000-0000-0000F8070000}"/>
    <cellStyle name="Accent2 16" xfId="2519" xr:uid="{00000000-0005-0000-0000-0000F9070000}"/>
    <cellStyle name="Accent2 16 2" xfId="8020" xr:uid="{00000000-0005-0000-0000-0000FA070000}"/>
    <cellStyle name="Accent2 17" xfId="2520" xr:uid="{00000000-0005-0000-0000-0000FB070000}"/>
    <cellStyle name="Accent2 17 2" xfId="8021" xr:uid="{00000000-0005-0000-0000-0000FC070000}"/>
    <cellStyle name="Accent2 18" xfId="2521" xr:uid="{00000000-0005-0000-0000-0000FD070000}"/>
    <cellStyle name="Accent2 18 2" xfId="8022" xr:uid="{00000000-0005-0000-0000-0000FE070000}"/>
    <cellStyle name="Accent2 19" xfId="2522" xr:uid="{00000000-0005-0000-0000-0000FF070000}"/>
    <cellStyle name="Accent2 19 2" xfId="8023" xr:uid="{00000000-0005-0000-0000-000000080000}"/>
    <cellStyle name="Accent2 2" xfId="768" xr:uid="{00000000-0005-0000-0000-000001080000}"/>
    <cellStyle name="Accent2 2 10" xfId="15296" xr:uid="{00000000-0005-0000-0000-000002080000}"/>
    <cellStyle name="Accent2 2 2" xfId="769" xr:uid="{00000000-0005-0000-0000-000003080000}"/>
    <cellStyle name="Accent2 2 3" xfId="770" xr:uid="{00000000-0005-0000-0000-000004080000}"/>
    <cellStyle name="Accent2 2 4" xfId="771" xr:uid="{00000000-0005-0000-0000-000005080000}"/>
    <cellStyle name="Accent2 2 5" xfId="772" xr:uid="{00000000-0005-0000-0000-000006080000}"/>
    <cellStyle name="Accent2 2 6" xfId="773" xr:uid="{00000000-0005-0000-0000-000007080000}"/>
    <cellStyle name="Accent2 2 7" xfId="774" xr:uid="{00000000-0005-0000-0000-000008080000}"/>
    <cellStyle name="Accent2 2 8" xfId="775" xr:uid="{00000000-0005-0000-0000-000009080000}"/>
    <cellStyle name="Accent2 2 9" xfId="776" xr:uid="{00000000-0005-0000-0000-00000A080000}"/>
    <cellStyle name="Accent2 20" xfId="2523" xr:uid="{00000000-0005-0000-0000-00000B080000}"/>
    <cellStyle name="Accent2 20 2" xfId="8024" xr:uid="{00000000-0005-0000-0000-00000C080000}"/>
    <cellStyle name="Accent2 21" xfId="8025" xr:uid="{00000000-0005-0000-0000-00000D080000}"/>
    <cellStyle name="Accent2 22" xfId="6528" xr:uid="{00000000-0005-0000-0000-00000E080000}"/>
    <cellStyle name="Accent2 3" xfId="777" xr:uid="{00000000-0005-0000-0000-00000F080000}"/>
    <cellStyle name="Accent2 3 10" xfId="2524" xr:uid="{00000000-0005-0000-0000-000010080000}"/>
    <cellStyle name="Accent2 3 11" xfId="2525" xr:uid="{00000000-0005-0000-0000-000011080000}"/>
    <cellStyle name="Accent2 3 12" xfId="2526" xr:uid="{00000000-0005-0000-0000-000012080000}"/>
    <cellStyle name="Accent2 3 13" xfId="2527" xr:uid="{00000000-0005-0000-0000-000013080000}"/>
    <cellStyle name="Accent2 3 14" xfId="2528" xr:uid="{00000000-0005-0000-0000-000014080000}"/>
    <cellStyle name="Accent2 3 15" xfId="8026" xr:uid="{00000000-0005-0000-0000-000015080000}"/>
    <cellStyle name="Accent2 3 2" xfId="778" xr:uid="{00000000-0005-0000-0000-000016080000}"/>
    <cellStyle name="Accent2 3 3" xfId="2529" xr:uid="{00000000-0005-0000-0000-000017080000}"/>
    <cellStyle name="Accent2 3 4" xfId="2530" xr:uid="{00000000-0005-0000-0000-000018080000}"/>
    <cellStyle name="Accent2 3 5" xfId="2531" xr:uid="{00000000-0005-0000-0000-000019080000}"/>
    <cellStyle name="Accent2 3 6" xfId="2532" xr:uid="{00000000-0005-0000-0000-00001A080000}"/>
    <cellStyle name="Accent2 3 7" xfId="2533" xr:uid="{00000000-0005-0000-0000-00001B080000}"/>
    <cellStyle name="Accent2 3 8" xfId="2534" xr:uid="{00000000-0005-0000-0000-00001C080000}"/>
    <cellStyle name="Accent2 3 9" xfId="2535" xr:uid="{00000000-0005-0000-0000-00001D080000}"/>
    <cellStyle name="Accent2 4" xfId="779" xr:uid="{00000000-0005-0000-0000-00001E080000}"/>
    <cellStyle name="Accent2 4 2" xfId="780" xr:uid="{00000000-0005-0000-0000-00001F080000}"/>
    <cellStyle name="Accent2 5" xfId="781" xr:uid="{00000000-0005-0000-0000-000020080000}"/>
    <cellStyle name="Accent2 5 2" xfId="782" xr:uid="{00000000-0005-0000-0000-000021080000}"/>
    <cellStyle name="Accent2 6" xfId="783" xr:uid="{00000000-0005-0000-0000-000022080000}"/>
    <cellStyle name="Accent2 6 2" xfId="784" xr:uid="{00000000-0005-0000-0000-000023080000}"/>
    <cellStyle name="Accent2 6 3" xfId="2536" xr:uid="{00000000-0005-0000-0000-000024080000}"/>
    <cellStyle name="Accent2 6 4" xfId="2537" xr:uid="{00000000-0005-0000-0000-000025080000}"/>
    <cellStyle name="Accent2 6 5" xfId="2538" xr:uid="{00000000-0005-0000-0000-000026080000}"/>
    <cellStyle name="Accent2 6 6" xfId="2539" xr:uid="{00000000-0005-0000-0000-000027080000}"/>
    <cellStyle name="Accent2 6_ELC" xfId="6529" xr:uid="{00000000-0005-0000-0000-000028080000}"/>
    <cellStyle name="Accent2 7" xfId="785" xr:uid="{00000000-0005-0000-0000-000029080000}"/>
    <cellStyle name="Accent2 7 2" xfId="786" xr:uid="{00000000-0005-0000-0000-00002A080000}"/>
    <cellStyle name="Accent2 7 3" xfId="2540" xr:uid="{00000000-0005-0000-0000-00002B080000}"/>
    <cellStyle name="Accent2 7 4" xfId="2541" xr:uid="{00000000-0005-0000-0000-00002C080000}"/>
    <cellStyle name="Accent2 7 5" xfId="2542" xr:uid="{00000000-0005-0000-0000-00002D080000}"/>
    <cellStyle name="Accent2 7 6" xfId="2543" xr:uid="{00000000-0005-0000-0000-00002E080000}"/>
    <cellStyle name="Accent2 7_ELC" xfId="6530" xr:uid="{00000000-0005-0000-0000-00002F080000}"/>
    <cellStyle name="Accent2 8" xfId="787" xr:uid="{00000000-0005-0000-0000-000030080000}"/>
    <cellStyle name="Accent2 8 2" xfId="788" xr:uid="{00000000-0005-0000-0000-000031080000}"/>
    <cellStyle name="Accent2 8 3" xfId="2544" xr:uid="{00000000-0005-0000-0000-000032080000}"/>
    <cellStyle name="Accent2 9" xfId="789" xr:uid="{00000000-0005-0000-0000-000033080000}"/>
    <cellStyle name="Accent2 9 2" xfId="2545" xr:uid="{00000000-0005-0000-0000-000034080000}"/>
    <cellStyle name="Accent3 10" xfId="790" xr:uid="{00000000-0005-0000-0000-000035080000}"/>
    <cellStyle name="Accent3 10 2" xfId="2546" xr:uid="{00000000-0005-0000-0000-000036080000}"/>
    <cellStyle name="Accent3 11" xfId="791" xr:uid="{00000000-0005-0000-0000-000037080000}"/>
    <cellStyle name="Accent3 11 2" xfId="8027" xr:uid="{00000000-0005-0000-0000-000038080000}"/>
    <cellStyle name="Accent3 12" xfId="792" xr:uid="{00000000-0005-0000-0000-000039080000}"/>
    <cellStyle name="Accent3 12 2" xfId="8028" xr:uid="{00000000-0005-0000-0000-00003A080000}"/>
    <cellStyle name="Accent3 13" xfId="793" xr:uid="{00000000-0005-0000-0000-00003B080000}"/>
    <cellStyle name="Accent3 13 2" xfId="8029" xr:uid="{00000000-0005-0000-0000-00003C080000}"/>
    <cellStyle name="Accent3 14" xfId="794" xr:uid="{00000000-0005-0000-0000-00003D080000}"/>
    <cellStyle name="Accent3 14 2" xfId="8030" xr:uid="{00000000-0005-0000-0000-00003E080000}"/>
    <cellStyle name="Accent3 15" xfId="2547" xr:uid="{00000000-0005-0000-0000-00003F080000}"/>
    <cellStyle name="Accent3 15 2" xfId="8031" xr:uid="{00000000-0005-0000-0000-000040080000}"/>
    <cellStyle name="Accent3 16" xfId="2548" xr:uid="{00000000-0005-0000-0000-000041080000}"/>
    <cellStyle name="Accent3 16 2" xfId="8032" xr:uid="{00000000-0005-0000-0000-000042080000}"/>
    <cellStyle name="Accent3 17" xfId="2549" xr:uid="{00000000-0005-0000-0000-000043080000}"/>
    <cellStyle name="Accent3 17 2" xfId="8033" xr:uid="{00000000-0005-0000-0000-000044080000}"/>
    <cellStyle name="Accent3 18" xfId="2550" xr:uid="{00000000-0005-0000-0000-000045080000}"/>
    <cellStyle name="Accent3 18 2" xfId="8034" xr:uid="{00000000-0005-0000-0000-000046080000}"/>
    <cellStyle name="Accent3 19" xfId="2551" xr:uid="{00000000-0005-0000-0000-000047080000}"/>
    <cellStyle name="Accent3 19 2" xfId="8035" xr:uid="{00000000-0005-0000-0000-000048080000}"/>
    <cellStyle name="Accent3 2" xfId="795" xr:uid="{00000000-0005-0000-0000-000049080000}"/>
    <cellStyle name="Accent3 2 10" xfId="15297" xr:uid="{00000000-0005-0000-0000-00004A080000}"/>
    <cellStyle name="Accent3 2 2" xfId="796" xr:uid="{00000000-0005-0000-0000-00004B080000}"/>
    <cellStyle name="Accent3 2 3" xfId="797" xr:uid="{00000000-0005-0000-0000-00004C080000}"/>
    <cellStyle name="Accent3 2 4" xfId="798" xr:uid="{00000000-0005-0000-0000-00004D080000}"/>
    <cellStyle name="Accent3 2 5" xfId="799" xr:uid="{00000000-0005-0000-0000-00004E080000}"/>
    <cellStyle name="Accent3 2 6" xfId="800" xr:uid="{00000000-0005-0000-0000-00004F080000}"/>
    <cellStyle name="Accent3 2 7" xfId="801" xr:uid="{00000000-0005-0000-0000-000050080000}"/>
    <cellStyle name="Accent3 2 8" xfId="802" xr:uid="{00000000-0005-0000-0000-000051080000}"/>
    <cellStyle name="Accent3 2 9" xfId="803" xr:uid="{00000000-0005-0000-0000-000052080000}"/>
    <cellStyle name="Accent3 20" xfId="2552" xr:uid="{00000000-0005-0000-0000-000053080000}"/>
    <cellStyle name="Accent3 20 2" xfId="8036" xr:uid="{00000000-0005-0000-0000-000054080000}"/>
    <cellStyle name="Accent3 21" xfId="8037" xr:uid="{00000000-0005-0000-0000-000055080000}"/>
    <cellStyle name="Accent3 22" xfId="6531" xr:uid="{00000000-0005-0000-0000-000056080000}"/>
    <cellStyle name="Accent3 3" xfId="804" xr:uid="{00000000-0005-0000-0000-000057080000}"/>
    <cellStyle name="Accent3 3 10" xfId="2553" xr:uid="{00000000-0005-0000-0000-000058080000}"/>
    <cellStyle name="Accent3 3 11" xfId="2554" xr:uid="{00000000-0005-0000-0000-000059080000}"/>
    <cellStyle name="Accent3 3 12" xfId="2555" xr:uid="{00000000-0005-0000-0000-00005A080000}"/>
    <cellStyle name="Accent3 3 13" xfId="2556" xr:uid="{00000000-0005-0000-0000-00005B080000}"/>
    <cellStyle name="Accent3 3 14" xfId="2557" xr:uid="{00000000-0005-0000-0000-00005C080000}"/>
    <cellStyle name="Accent3 3 15" xfId="8038" xr:uid="{00000000-0005-0000-0000-00005D080000}"/>
    <cellStyle name="Accent3 3 2" xfId="805" xr:uid="{00000000-0005-0000-0000-00005E080000}"/>
    <cellStyle name="Accent3 3 3" xfId="2558" xr:uid="{00000000-0005-0000-0000-00005F080000}"/>
    <cellStyle name="Accent3 3 4" xfId="2559" xr:uid="{00000000-0005-0000-0000-000060080000}"/>
    <cellStyle name="Accent3 3 5" xfId="2560" xr:uid="{00000000-0005-0000-0000-000061080000}"/>
    <cellStyle name="Accent3 3 6" xfId="2561" xr:uid="{00000000-0005-0000-0000-000062080000}"/>
    <cellStyle name="Accent3 3 7" xfId="2562" xr:uid="{00000000-0005-0000-0000-000063080000}"/>
    <cellStyle name="Accent3 3 8" xfId="2563" xr:uid="{00000000-0005-0000-0000-000064080000}"/>
    <cellStyle name="Accent3 3 9" xfId="2564" xr:uid="{00000000-0005-0000-0000-000065080000}"/>
    <cellStyle name="Accent3 4" xfId="806" xr:uid="{00000000-0005-0000-0000-000066080000}"/>
    <cellStyle name="Accent3 4 2" xfId="807" xr:uid="{00000000-0005-0000-0000-000067080000}"/>
    <cellStyle name="Accent3 5" xfId="808" xr:uid="{00000000-0005-0000-0000-000068080000}"/>
    <cellStyle name="Accent3 5 2" xfId="809" xr:uid="{00000000-0005-0000-0000-000069080000}"/>
    <cellStyle name="Accent3 6" xfId="810" xr:uid="{00000000-0005-0000-0000-00006A080000}"/>
    <cellStyle name="Accent3 6 2" xfId="811" xr:uid="{00000000-0005-0000-0000-00006B080000}"/>
    <cellStyle name="Accent3 6 3" xfId="2565" xr:uid="{00000000-0005-0000-0000-00006C080000}"/>
    <cellStyle name="Accent3 7" xfId="812" xr:uid="{00000000-0005-0000-0000-00006D080000}"/>
    <cellStyle name="Accent3 7 2" xfId="813" xr:uid="{00000000-0005-0000-0000-00006E080000}"/>
    <cellStyle name="Accent3 7 3" xfId="2566" xr:uid="{00000000-0005-0000-0000-00006F080000}"/>
    <cellStyle name="Accent3 8" xfId="814" xr:uid="{00000000-0005-0000-0000-000070080000}"/>
    <cellStyle name="Accent3 8 2" xfId="815" xr:uid="{00000000-0005-0000-0000-000071080000}"/>
    <cellStyle name="Accent3 8 3" xfId="2567" xr:uid="{00000000-0005-0000-0000-000072080000}"/>
    <cellStyle name="Accent3 9" xfId="816" xr:uid="{00000000-0005-0000-0000-000073080000}"/>
    <cellStyle name="Accent3 9 2" xfId="2568" xr:uid="{00000000-0005-0000-0000-000074080000}"/>
    <cellStyle name="Accent4 10" xfId="817" xr:uid="{00000000-0005-0000-0000-000075080000}"/>
    <cellStyle name="Accent4 10 2" xfId="2569" xr:uid="{00000000-0005-0000-0000-000076080000}"/>
    <cellStyle name="Accent4 11" xfId="818" xr:uid="{00000000-0005-0000-0000-000077080000}"/>
    <cellStyle name="Accent4 11 2" xfId="8039" xr:uid="{00000000-0005-0000-0000-000078080000}"/>
    <cellStyle name="Accent4 12" xfId="819" xr:uid="{00000000-0005-0000-0000-000079080000}"/>
    <cellStyle name="Accent4 12 2" xfId="8040" xr:uid="{00000000-0005-0000-0000-00007A080000}"/>
    <cellStyle name="Accent4 13" xfId="820" xr:uid="{00000000-0005-0000-0000-00007B080000}"/>
    <cellStyle name="Accent4 13 2" xfId="8041" xr:uid="{00000000-0005-0000-0000-00007C080000}"/>
    <cellStyle name="Accent4 14" xfId="821" xr:uid="{00000000-0005-0000-0000-00007D080000}"/>
    <cellStyle name="Accent4 14 2" xfId="8042" xr:uid="{00000000-0005-0000-0000-00007E080000}"/>
    <cellStyle name="Accent4 15" xfId="2570" xr:uid="{00000000-0005-0000-0000-00007F080000}"/>
    <cellStyle name="Accent4 15 2" xfId="8043" xr:uid="{00000000-0005-0000-0000-000080080000}"/>
    <cellStyle name="Accent4 16" xfId="2571" xr:uid="{00000000-0005-0000-0000-000081080000}"/>
    <cellStyle name="Accent4 16 2" xfId="8044" xr:uid="{00000000-0005-0000-0000-000082080000}"/>
    <cellStyle name="Accent4 17" xfId="2572" xr:uid="{00000000-0005-0000-0000-000083080000}"/>
    <cellStyle name="Accent4 17 2" xfId="8045" xr:uid="{00000000-0005-0000-0000-000084080000}"/>
    <cellStyle name="Accent4 18" xfId="2573" xr:uid="{00000000-0005-0000-0000-000085080000}"/>
    <cellStyle name="Accent4 18 2" xfId="8046" xr:uid="{00000000-0005-0000-0000-000086080000}"/>
    <cellStyle name="Accent4 19" xfId="2574" xr:uid="{00000000-0005-0000-0000-000087080000}"/>
    <cellStyle name="Accent4 19 2" xfId="8047" xr:uid="{00000000-0005-0000-0000-000088080000}"/>
    <cellStyle name="Accent4 2" xfId="822" xr:uid="{00000000-0005-0000-0000-000089080000}"/>
    <cellStyle name="Accent4 2 10" xfId="15298" xr:uid="{00000000-0005-0000-0000-00008A080000}"/>
    <cellStyle name="Accent4 2 2" xfId="823" xr:uid="{00000000-0005-0000-0000-00008B080000}"/>
    <cellStyle name="Accent4 2 3" xfId="824" xr:uid="{00000000-0005-0000-0000-00008C080000}"/>
    <cellStyle name="Accent4 2 4" xfId="825" xr:uid="{00000000-0005-0000-0000-00008D080000}"/>
    <cellStyle name="Accent4 2 5" xfId="826" xr:uid="{00000000-0005-0000-0000-00008E080000}"/>
    <cellStyle name="Accent4 2 6" xfId="827" xr:uid="{00000000-0005-0000-0000-00008F080000}"/>
    <cellStyle name="Accent4 2 7" xfId="828" xr:uid="{00000000-0005-0000-0000-000090080000}"/>
    <cellStyle name="Accent4 2 8" xfId="829" xr:uid="{00000000-0005-0000-0000-000091080000}"/>
    <cellStyle name="Accent4 2 9" xfId="830" xr:uid="{00000000-0005-0000-0000-000092080000}"/>
    <cellStyle name="Accent4 20" xfId="2575" xr:uid="{00000000-0005-0000-0000-000093080000}"/>
    <cellStyle name="Accent4 20 2" xfId="8048" xr:uid="{00000000-0005-0000-0000-000094080000}"/>
    <cellStyle name="Accent4 21" xfId="8049" xr:uid="{00000000-0005-0000-0000-000095080000}"/>
    <cellStyle name="Accent4 22" xfId="6532" xr:uid="{00000000-0005-0000-0000-000096080000}"/>
    <cellStyle name="Accent4 3" xfId="831" xr:uid="{00000000-0005-0000-0000-000097080000}"/>
    <cellStyle name="Accent4 3 10" xfId="2576" xr:uid="{00000000-0005-0000-0000-000098080000}"/>
    <cellStyle name="Accent4 3 11" xfId="2577" xr:uid="{00000000-0005-0000-0000-000099080000}"/>
    <cellStyle name="Accent4 3 12" xfId="2578" xr:uid="{00000000-0005-0000-0000-00009A080000}"/>
    <cellStyle name="Accent4 3 13" xfId="2579" xr:uid="{00000000-0005-0000-0000-00009B080000}"/>
    <cellStyle name="Accent4 3 14" xfId="2580" xr:uid="{00000000-0005-0000-0000-00009C080000}"/>
    <cellStyle name="Accent4 3 15" xfId="8050" xr:uid="{00000000-0005-0000-0000-00009D080000}"/>
    <cellStyle name="Accent4 3 2" xfId="832" xr:uid="{00000000-0005-0000-0000-00009E080000}"/>
    <cellStyle name="Accent4 3 3" xfId="2581" xr:uid="{00000000-0005-0000-0000-00009F080000}"/>
    <cellStyle name="Accent4 3 4" xfId="2582" xr:uid="{00000000-0005-0000-0000-0000A0080000}"/>
    <cellStyle name="Accent4 3 5" xfId="2583" xr:uid="{00000000-0005-0000-0000-0000A1080000}"/>
    <cellStyle name="Accent4 3 6" xfId="2584" xr:uid="{00000000-0005-0000-0000-0000A2080000}"/>
    <cellStyle name="Accent4 3 7" xfId="2585" xr:uid="{00000000-0005-0000-0000-0000A3080000}"/>
    <cellStyle name="Accent4 3 8" xfId="2586" xr:uid="{00000000-0005-0000-0000-0000A4080000}"/>
    <cellStyle name="Accent4 3 9" xfId="2587" xr:uid="{00000000-0005-0000-0000-0000A5080000}"/>
    <cellStyle name="Accent4 4" xfId="833" xr:uid="{00000000-0005-0000-0000-0000A6080000}"/>
    <cellStyle name="Accent4 4 2" xfId="834" xr:uid="{00000000-0005-0000-0000-0000A7080000}"/>
    <cellStyle name="Accent4 5" xfId="835" xr:uid="{00000000-0005-0000-0000-0000A8080000}"/>
    <cellStyle name="Accent4 5 2" xfId="836" xr:uid="{00000000-0005-0000-0000-0000A9080000}"/>
    <cellStyle name="Accent4 6" xfId="837" xr:uid="{00000000-0005-0000-0000-0000AA080000}"/>
    <cellStyle name="Accent4 6 2" xfId="838" xr:uid="{00000000-0005-0000-0000-0000AB080000}"/>
    <cellStyle name="Accent4 6 3" xfId="2588" xr:uid="{00000000-0005-0000-0000-0000AC080000}"/>
    <cellStyle name="Accent4 6 4" xfId="2589" xr:uid="{00000000-0005-0000-0000-0000AD080000}"/>
    <cellStyle name="Accent4 6 5" xfId="2590" xr:uid="{00000000-0005-0000-0000-0000AE080000}"/>
    <cellStyle name="Accent4 6 6" xfId="2591" xr:uid="{00000000-0005-0000-0000-0000AF080000}"/>
    <cellStyle name="Accent4 6 7" xfId="2592" xr:uid="{00000000-0005-0000-0000-0000B0080000}"/>
    <cellStyle name="Accent4 6 8" xfId="8429" xr:uid="{00000000-0005-0000-0000-0000B1080000}"/>
    <cellStyle name="Accent4 6 9" xfId="8699" xr:uid="{00000000-0005-0000-0000-0000B2080000}"/>
    <cellStyle name="Accent4 6_ELC" xfId="6533" xr:uid="{00000000-0005-0000-0000-0000B3080000}"/>
    <cellStyle name="Accent4 7" xfId="839" xr:uid="{00000000-0005-0000-0000-0000B4080000}"/>
    <cellStyle name="Accent4 7 2" xfId="840" xr:uid="{00000000-0005-0000-0000-0000B5080000}"/>
    <cellStyle name="Accent4 7 3" xfId="2593" xr:uid="{00000000-0005-0000-0000-0000B6080000}"/>
    <cellStyle name="Accent4 7 4" xfId="2594" xr:uid="{00000000-0005-0000-0000-0000B7080000}"/>
    <cellStyle name="Accent4 7 5" xfId="2595" xr:uid="{00000000-0005-0000-0000-0000B8080000}"/>
    <cellStyle name="Accent4 7 6" xfId="2596" xr:uid="{00000000-0005-0000-0000-0000B9080000}"/>
    <cellStyle name="Accent4 7 7" xfId="2597" xr:uid="{00000000-0005-0000-0000-0000BA080000}"/>
    <cellStyle name="Accent4 7 8" xfId="8430" xr:uid="{00000000-0005-0000-0000-0000BB080000}"/>
    <cellStyle name="Accent4 7 9" xfId="8700" xr:uid="{00000000-0005-0000-0000-0000BC080000}"/>
    <cellStyle name="Accent4 7_ELC" xfId="6534" xr:uid="{00000000-0005-0000-0000-0000BD080000}"/>
    <cellStyle name="Accent4 8" xfId="841" xr:uid="{00000000-0005-0000-0000-0000BE080000}"/>
    <cellStyle name="Accent4 8 2" xfId="842" xr:uid="{00000000-0005-0000-0000-0000BF080000}"/>
    <cellStyle name="Accent4 8 3" xfId="2598" xr:uid="{00000000-0005-0000-0000-0000C0080000}"/>
    <cellStyle name="Accent4 9" xfId="843" xr:uid="{00000000-0005-0000-0000-0000C1080000}"/>
    <cellStyle name="Accent4 9 2" xfId="2599" xr:uid="{00000000-0005-0000-0000-0000C2080000}"/>
    <cellStyle name="Accent5 10" xfId="844" xr:uid="{00000000-0005-0000-0000-0000C3080000}"/>
    <cellStyle name="Accent5 10 2" xfId="2600" xr:uid="{00000000-0005-0000-0000-0000C4080000}"/>
    <cellStyle name="Accent5 11" xfId="845" xr:uid="{00000000-0005-0000-0000-0000C5080000}"/>
    <cellStyle name="Accent5 11 2" xfId="8051" xr:uid="{00000000-0005-0000-0000-0000C6080000}"/>
    <cellStyle name="Accent5 12" xfId="846" xr:uid="{00000000-0005-0000-0000-0000C7080000}"/>
    <cellStyle name="Accent5 12 2" xfId="8052" xr:uid="{00000000-0005-0000-0000-0000C8080000}"/>
    <cellStyle name="Accent5 13" xfId="847" xr:uid="{00000000-0005-0000-0000-0000C9080000}"/>
    <cellStyle name="Accent5 13 2" xfId="8053" xr:uid="{00000000-0005-0000-0000-0000CA080000}"/>
    <cellStyle name="Accent5 14" xfId="848" xr:uid="{00000000-0005-0000-0000-0000CB080000}"/>
    <cellStyle name="Accent5 14 2" xfId="8054" xr:uid="{00000000-0005-0000-0000-0000CC080000}"/>
    <cellStyle name="Accent5 15" xfId="2601" xr:uid="{00000000-0005-0000-0000-0000CD080000}"/>
    <cellStyle name="Accent5 15 2" xfId="8055" xr:uid="{00000000-0005-0000-0000-0000CE080000}"/>
    <cellStyle name="Accent5 16" xfId="2602" xr:uid="{00000000-0005-0000-0000-0000CF080000}"/>
    <cellStyle name="Accent5 16 2" xfId="8056" xr:uid="{00000000-0005-0000-0000-0000D0080000}"/>
    <cellStyle name="Accent5 17" xfId="2603" xr:uid="{00000000-0005-0000-0000-0000D1080000}"/>
    <cellStyle name="Accent5 17 2" xfId="8057" xr:uid="{00000000-0005-0000-0000-0000D2080000}"/>
    <cellStyle name="Accent5 18" xfId="2604" xr:uid="{00000000-0005-0000-0000-0000D3080000}"/>
    <cellStyle name="Accent5 18 2" xfId="8058" xr:uid="{00000000-0005-0000-0000-0000D4080000}"/>
    <cellStyle name="Accent5 19" xfId="2605" xr:uid="{00000000-0005-0000-0000-0000D5080000}"/>
    <cellStyle name="Accent5 19 2" xfId="8059" xr:uid="{00000000-0005-0000-0000-0000D6080000}"/>
    <cellStyle name="Accent5 2" xfId="849" xr:uid="{00000000-0005-0000-0000-0000D7080000}"/>
    <cellStyle name="Accent5 2 10" xfId="15299" xr:uid="{00000000-0005-0000-0000-0000D8080000}"/>
    <cellStyle name="Accent5 2 2" xfId="850" xr:uid="{00000000-0005-0000-0000-0000D9080000}"/>
    <cellStyle name="Accent5 2 3" xfId="851" xr:uid="{00000000-0005-0000-0000-0000DA080000}"/>
    <cellStyle name="Accent5 2 4" xfId="852" xr:uid="{00000000-0005-0000-0000-0000DB080000}"/>
    <cellStyle name="Accent5 2 5" xfId="853" xr:uid="{00000000-0005-0000-0000-0000DC080000}"/>
    <cellStyle name="Accent5 2 6" xfId="854" xr:uid="{00000000-0005-0000-0000-0000DD080000}"/>
    <cellStyle name="Accent5 2 7" xfId="855" xr:uid="{00000000-0005-0000-0000-0000DE080000}"/>
    <cellStyle name="Accent5 2 8" xfId="856" xr:uid="{00000000-0005-0000-0000-0000DF080000}"/>
    <cellStyle name="Accent5 2 9" xfId="857" xr:uid="{00000000-0005-0000-0000-0000E0080000}"/>
    <cellStyle name="Accent5 20" xfId="2606" xr:uid="{00000000-0005-0000-0000-0000E1080000}"/>
    <cellStyle name="Accent5 20 2" xfId="8060" xr:uid="{00000000-0005-0000-0000-0000E2080000}"/>
    <cellStyle name="Accent5 21" xfId="8061" xr:uid="{00000000-0005-0000-0000-0000E3080000}"/>
    <cellStyle name="Accent5 22" xfId="6535" xr:uid="{00000000-0005-0000-0000-0000E4080000}"/>
    <cellStyle name="Accent5 3" xfId="858" xr:uid="{00000000-0005-0000-0000-0000E5080000}"/>
    <cellStyle name="Accent5 3 10" xfId="2607" xr:uid="{00000000-0005-0000-0000-0000E6080000}"/>
    <cellStyle name="Accent5 3 11" xfId="2608" xr:uid="{00000000-0005-0000-0000-0000E7080000}"/>
    <cellStyle name="Accent5 3 12" xfId="2609" xr:uid="{00000000-0005-0000-0000-0000E8080000}"/>
    <cellStyle name="Accent5 3 13" xfId="2610" xr:uid="{00000000-0005-0000-0000-0000E9080000}"/>
    <cellStyle name="Accent5 3 14" xfId="2611" xr:uid="{00000000-0005-0000-0000-0000EA080000}"/>
    <cellStyle name="Accent5 3 15" xfId="8063" xr:uid="{00000000-0005-0000-0000-0000EB080000}"/>
    <cellStyle name="Accent5 3 2" xfId="859" xr:uid="{00000000-0005-0000-0000-0000EC080000}"/>
    <cellStyle name="Accent5 3 3" xfId="2612" xr:uid="{00000000-0005-0000-0000-0000ED080000}"/>
    <cellStyle name="Accent5 3 4" xfId="2613" xr:uid="{00000000-0005-0000-0000-0000EE080000}"/>
    <cellStyle name="Accent5 3 5" xfId="2614" xr:uid="{00000000-0005-0000-0000-0000EF080000}"/>
    <cellStyle name="Accent5 3 6" xfId="2615" xr:uid="{00000000-0005-0000-0000-0000F0080000}"/>
    <cellStyle name="Accent5 3 7" xfId="2616" xr:uid="{00000000-0005-0000-0000-0000F1080000}"/>
    <cellStyle name="Accent5 3 8" xfId="2617" xr:uid="{00000000-0005-0000-0000-0000F2080000}"/>
    <cellStyle name="Accent5 3 9" xfId="2618" xr:uid="{00000000-0005-0000-0000-0000F3080000}"/>
    <cellStyle name="Accent5 4" xfId="860" xr:uid="{00000000-0005-0000-0000-0000F4080000}"/>
    <cellStyle name="Accent5 4 2" xfId="861" xr:uid="{00000000-0005-0000-0000-0000F5080000}"/>
    <cellStyle name="Accent5 5" xfId="862" xr:uid="{00000000-0005-0000-0000-0000F6080000}"/>
    <cellStyle name="Accent5 5 2" xfId="863" xr:uid="{00000000-0005-0000-0000-0000F7080000}"/>
    <cellStyle name="Accent5 6" xfId="864" xr:uid="{00000000-0005-0000-0000-0000F8080000}"/>
    <cellStyle name="Accent5 6 2" xfId="865" xr:uid="{00000000-0005-0000-0000-0000F9080000}"/>
    <cellStyle name="Accent5 6 3" xfId="2619" xr:uid="{00000000-0005-0000-0000-0000FA080000}"/>
    <cellStyle name="Accent5 7" xfId="866" xr:uid="{00000000-0005-0000-0000-0000FB080000}"/>
    <cellStyle name="Accent5 7 2" xfId="867" xr:uid="{00000000-0005-0000-0000-0000FC080000}"/>
    <cellStyle name="Accent5 7 3" xfId="2620" xr:uid="{00000000-0005-0000-0000-0000FD080000}"/>
    <cellStyle name="Accent5 8" xfId="868" xr:uid="{00000000-0005-0000-0000-0000FE080000}"/>
    <cellStyle name="Accent5 8 2" xfId="869" xr:uid="{00000000-0005-0000-0000-0000FF080000}"/>
    <cellStyle name="Accent5 8 3" xfId="2621" xr:uid="{00000000-0005-0000-0000-000000090000}"/>
    <cellStyle name="Accent5 9" xfId="870" xr:uid="{00000000-0005-0000-0000-000001090000}"/>
    <cellStyle name="Accent5 9 2" xfId="2622" xr:uid="{00000000-0005-0000-0000-000002090000}"/>
    <cellStyle name="Accent6 10" xfId="871" xr:uid="{00000000-0005-0000-0000-000003090000}"/>
    <cellStyle name="Accent6 10 2" xfId="2623" xr:uid="{00000000-0005-0000-0000-000004090000}"/>
    <cellStyle name="Accent6 11" xfId="872" xr:uid="{00000000-0005-0000-0000-000005090000}"/>
    <cellStyle name="Accent6 11 2" xfId="8065" xr:uid="{00000000-0005-0000-0000-000006090000}"/>
    <cellStyle name="Accent6 12" xfId="873" xr:uid="{00000000-0005-0000-0000-000007090000}"/>
    <cellStyle name="Accent6 12 2" xfId="8066" xr:uid="{00000000-0005-0000-0000-000008090000}"/>
    <cellStyle name="Accent6 13" xfId="874" xr:uid="{00000000-0005-0000-0000-000009090000}"/>
    <cellStyle name="Accent6 13 2" xfId="8067" xr:uid="{00000000-0005-0000-0000-00000A090000}"/>
    <cellStyle name="Accent6 14" xfId="875" xr:uid="{00000000-0005-0000-0000-00000B090000}"/>
    <cellStyle name="Accent6 14 2" xfId="8068" xr:uid="{00000000-0005-0000-0000-00000C090000}"/>
    <cellStyle name="Accent6 15" xfId="2624" xr:uid="{00000000-0005-0000-0000-00000D090000}"/>
    <cellStyle name="Accent6 15 2" xfId="8069" xr:uid="{00000000-0005-0000-0000-00000E090000}"/>
    <cellStyle name="Accent6 16" xfId="2625" xr:uid="{00000000-0005-0000-0000-00000F090000}"/>
    <cellStyle name="Accent6 16 2" xfId="8070" xr:uid="{00000000-0005-0000-0000-000010090000}"/>
    <cellStyle name="Accent6 17" xfId="2626" xr:uid="{00000000-0005-0000-0000-000011090000}"/>
    <cellStyle name="Accent6 17 2" xfId="8071" xr:uid="{00000000-0005-0000-0000-000012090000}"/>
    <cellStyle name="Accent6 18" xfId="2627" xr:uid="{00000000-0005-0000-0000-000013090000}"/>
    <cellStyle name="Accent6 18 2" xfId="8072" xr:uid="{00000000-0005-0000-0000-000014090000}"/>
    <cellStyle name="Accent6 19" xfId="2628" xr:uid="{00000000-0005-0000-0000-000015090000}"/>
    <cellStyle name="Accent6 19 2" xfId="8073" xr:uid="{00000000-0005-0000-0000-000016090000}"/>
    <cellStyle name="Accent6 2" xfId="876" xr:uid="{00000000-0005-0000-0000-000017090000}"/>
    <cellStyle name="Accent6 2 10" xfId="15300" xr:uid="{00000000-0005-0000-0000-000018090000}"/>
    <cellStyle name="Accent6 2 2" xfId="877" xr:uid="{00000000-0005-0000-0000-000019090000}"/>
    <cellStyle name="Accent6 2 3" xfId="878" xr:uid="{00000000-0005-0000-0000-00001A090000}"/>
    <cellStyle name="Accent6 2 4" xfId="879" xr:uid="{00000000-0005-0000-0000-00001B090000}"/>
    <cellStyle name="Accent6 2 5" xfId="880" xr:uid="{00000000-0005-0000-0000-00001C090000}"/>
    <cellStyle name="Accent6 2 6" xfId="881" xr:uid="{00000000-0005-0000-0000-00001D090000}"/>
    <cellStyle name="Accent6 2 7" xfId="882" xr:uid="{00000000-0005-0000-0000-00001E090000}"/>
    <cellStyle name="Accent6 2 8" xfId="883" xr:uid="{00000000-0005-0000-0000-00001F090000}"/>
    <cellStyle name="Accent6 2 9" xfId="884" xr:uid="{00000000-0005-0000-0000-000020090000}"/>
    <cellStyle name="Accent6 20" xfId="2629" xr:uid="{00000000-0005-0000-0000-000021090000}"/>
    <cellStyle name="Accent6 20 2" xfId="8075" xr:uid="{00000000-0005-0000-0000-000022090000}"/>
    <cellStyle name="Accent6 21" xfId="8076" xr:uid="{00000000-0005-0000-0000-000023090000}"/>
    <cellStyle name="Accent6 22" xfId="6536" xr:uid="{00000000-0005-0000-0000-000024090000}"/>
    <cellStyle name="Accent6 3" xfId="885" xr:uid="{00000000-0005-0000-0000-000025090000}"/>
    <cellStyle name="Accent6 3 10" xfId="2630" xr:uid="{00000000-0005-0000-0000-000026090000}"/>
    <cellStyle name="Accent6 3 11" xfId="2631" xr:uid="{00000000-0005-0000-0000-000027090000}"/>
    <cellStyle name="Accent6 3 12" xfId="2632" xr:uid="{00000000-0005-0000-0000-000028090000}"/>
    <cellStyle name="Accent6 3 13" xfId="2633" xr:uid="{00000000-0005-0000-0000-000029090000}"/>
    <cellStyle name="Accent6 3 14" xfId="2634" xr:uid="{00000000-0005-0000-0000-00002A090000}"/>
    <cellStyle name="Accent6 3 15" xfId="8077" xr:uid="{00000000-0005-0000-0000-00002B090000}"/>
    <cellStyle name="Accent6 3 2" xfId="886" xr:uid="{00000000-0005-0000-0000-00002C090000}"/>
    <cellStyle name="Accent6 3 3" xfId="2635" xr:uid="{00000000-0005-0000-0000-00002D090000}"/>
    <cellStyle name="Accent6 3 4" xfId="2636" xr:uid="{00000000-0005-0000-0000-00002E090000}"/>
    <cellStyle name="Accent6 3 5" xfId="2637" xr:uid="{00000000-0005-0000-0000-00002F090000}"/>
    <cellStyle name="Accent6 3 6" xfId="2638" xr:uid="{00000000-0005-0000-0000-000030090000}"/>
    <cellStyle name="Accent6 3 7" xfId="2639" xr:uid="{00000000-0005-0000-0000-000031090000}"/>
    <cellStyle name="Accent6 3 8" xfId="2640" xr:uid="{00000000-0005-0000-0000-000032090000}"/>
    <cellStyle name="Accent6 3 9" xfId="2641" xr:uid="{00000000-0005-0000-0000-000033090000}"/>
    <cellStyle name="Accent6 4" xfId="887" xr:uid="{00000000-0005-0000-0000-000034090000}"/>
    <cellStyle name="Accent6 4 2" xfId="888" xr:uid="{00000000-0005-0000-0000-000035090000}"/>
    <cellStyle name="Accent6 5" xfId="889" xr:uid="{00000000-0005-0000-0000-000036090000}"/>
    <cellStyle name="Accent6 5 2" xfId="890" xr:uid="{00000000-0005-0000-0000-000037090000}"/>
    <cellStyle name="Accent6 6" xfId="891" xr:uid="{00000000-0005-0000-0000-000038090000}"/>
    <cellStyle name="Accent6 6 2" xfId="892" xr:uid="{00000000-0005-0000-0000-000039090000}"/>
    <cellStyle name="Accent6 6 3" xfId="2642" xr:uid="{00000000-0005-0000-0000-00003A090000}"/>
    <cellStyle name="Accent6 7" xfId="893" xr:uid="{00000000-0005-0000-0000-00003B090000}"/>
    <cellStyle name="Accent6 7 2" xfId="894" xr:uid="{00000000-0005-0000-0000-00003C090000}"/>
    <cellStyle name="Accent6 7 3" xfId="2643" xr:uid="{00000000-0005-0000-0000-00003D090000}"/>
    <cellStyle name="Accent6 8" xfId="895" xr:uid="{00000000-0005-0000-0000-00003E090000}"/>
    <cellStyle name="Accent6 8 2" xfId="896" xr:uid="{00000000-0005-0000-0000-00003F090000}"/>
    <cellStyle name="Accent6 8 3" xfId="2644" xr:uid="{00000000-0005-0000-0000-000040090000}"/>
    <cellStyle name="Accent6 9" xfId="897" xr:uid="{00000000-0005-0000-0000-000041090000}"/>
    <cellStyle name="Accent6 9 2" xfId="2645" xr:uid="{00000000-0005-0000-0000-000042090000}"/>
    <cellStyle name="AggBoldCells" xfId="898" xr:uid="{00000000-0005-0000-0000-000043090000}"/>
    <cellStyle name="AggCels" xfId="899" xr:uid="{00000000-0005-0000-0000-000044090000}"/>
    <cellStyle name="AggOrange_CRFReport-template" xfId="900" xr:uid="{00000000-0005-0000-0000-000045090000}"/>
    <cellStyle name="Bad 10" xfId="901" xr:uid="{00000000-0005-0000-0000-000046090000}"/>
    <cellStyle name="Bad 10 2" xfId="2646" xr:uid="{00000000-0005-0000-0000-000047090000}"/>
    <cellStyle name="Bad 10 3" xfId="2647" xr:uid="{00000000-0005-0000-0000-000048090000}"/>
    <cellStyle name="Bad 10 4" xfId="2648" xr:uid="{00000000-0005-0000-0000-000049090000}"/>
    <cellStyle name="Bad 10_IND_UC" xfId="6538" xr:uid="{00000000-0005-0000-0000-00004A090000}"/>
    <cellStyle name="Bad 11" xfId="902" xr:uid="{00000000-0005-0000-0000-00004B090000}"/>
    <cellStyle name="Bad 11 2" xfId="2649" xr:uid="{00000000-0005-0000-0000-00004C090000}"/>
    <cellStyle name="Bad 11 3" xfId="2650" xr:uid="{00000000-0005-0000-0000-00004D090000}"/>
    <cellStyle name="Bad 11 4" xfId="2651" xr:uid="{00000000-0005-0000-0000-00004E090000}"/>
    <cellStyle name="Bad 11_IND_UC" xfId="6539" xr:uid="{00000000-0005-0000-0000-00004F090000}"/>
    <cellStyle name="Bad 12" xfId="903" xr:uid="{00000000-0005-0000-0000-000050090000}"/>
    <cellStyle name="Bad 12 2" xfId="2652" xr:uid="{00000000-0005-0000-0000-000051090000}"/>
    <cellStyle name="Bad 12 3" xfId="2653" xr:uid="{00000000-0005-0000-0000-000052090000}"/>
    <cellStyle name="Bad 12 4" xfId="2654" xr:uid="{00000000-0005-0000-0000-000053090000}"/>
    <cellStyle name="Bad 12_IND_UC" xfId="6540" xr:uid="{00000000-0005-0000-0000-000054090000}"/>
    <cellStyle name="Bad 13" xfId="904" xr:uid="{00000000-0005-0000-0000-000055090000}"/>
    <cellStyle name="Bad 13 2" xfId="2655" xr:uid="{00000000-0005-0000-0000-000056090000}"/>
    <cellStyle name="Bad 13 3" xfId="2656" xr:uid="{00000000-0005-0000-0000-000057090000}"/>
    <cellStyle name="Bad 13 4" xfId="2657" xr:uid="{00000000-0005-0000-0000-000058090000}"/>
    <cellStyle name="Bad 13 4 2" xfId="8592" xr:uid="{00000000-0005-0000-0000-000059090000}"/>
    <cellStyle name="Bad 13 4 3" xfId="8079" xr:uid="{00000000-0005-0000-0000-00005A090000}"/>
    <cellStyle name="Bad 13 5" xfId="8701" xr:uid="{00000000-0005-0000-0000-00005B090000}"/>
    <cellStyle name="Bad 14" xfId="905" xr:uid="{00000000-0005-0000-0000-00005C090000}"/>
    <cellStyle name="Bad 14 2" xfId="2658" xr:uid="{00000000-0005-0000-0000-00005D090000}"/>
    <cellStyle name="Bad 14 3" xfId="2659" xr:uid="{00000000-0005-0000-0000-00005E090000}"/>
    <cellStyle name="Bad 14 4" xfId="2660" xr:uid="{00000000-0005-0000-0000-00005F090000}"/>
    <cellStyle name="Bad 14 4 2" xfId="8271" xr:uid="{00000000-0005-0000-0000-000060090000}"/>
    <cellStyle name="Bad 14 4 3" xfId="8080" xr:uid="{00000000-0005-0000-0000-000061090000}"/>
    <cellStyle name="Bad 15" xfId="906" xr:uid="{00000000-0005-0000-0000-000062090000}"/>
    <cellStyle name="Bad 15 2" xfId="2661" xr:uid="{00000000-0005-0000-0000-000063090000}"/>
    <cellStyle name="Bad 15 3" xfId="2662" xr:uid="{00000000-0005-0000-0000-000064090000}"/>
    <cellStyle name="Bad 16" xfId="2663" xr:uid="{00000000-0005-0000-0000-000065090000}"/>
    <cellStyle name="Bad 16 2" xfId="2664" xr:uid="{00000000-0005-0000-0000-000066090000}"/>
    <cellStyle name="Bad 16 3" xfId="2665" xr:uid="{00000000-0005-0000-0000-000067090000}"/>
    <cellStyle name="Bad 17" xfId="2666" xr:uid="{00000000-0005-0000-0000-000068090000}"/>
    <cellStyle name="Bad 17 2" xfId="2667" xr:uid="{00000000-0005-0000-0000-000069090000}"/>
    <cellStyle name="Bad 17 3" xfId="2668" xr:uid="{00000000-0005-0000-0000-00006A090000}"/>
    <cellStyle name="Bad 18" xfId="2669" xr:uid="{00000000-0005-0000-0000-00006B090000}"/>
    <cellStyle name="Bad 18 2" xfId="2670" xr:uid="{00000000-0005-0000-0000-00006C090000}"/>
    <cellStyle name="Bad 18 3" xfId="2671" xr:uid="{00000000-0005-0000-0000-00006D090000}"/>
    <cellStyle name="Bad 19" xfId="2672" xr:uid="{00000000-0005-0000-0000-00006E090000}"/>
    <cellStyle name="Bad 19 2" xfId="2673" xr:uid="{00000000-0005-0000-0000-00006F090000}"/>
    <cellStyle name="Bad 19 3" xfId="2674" xr:uid="{00000000-0005-0000-0000-000070090000}"/>
    <cellStyle name="Bad 2" xfId="907" xr:uid="{00000000-0005-0000-0000-000071090000}"/>
    <cellStyle name="Bad 2 10" xfId="15301" xr:uid="{00000000-0005-0000-0000-000072090000}"/>
    <cellStyle name="Bad 2 2" xfId="908" xr:uid="{00000000-0005-0000-0000-000073090000}"/>
    <cellStyle name="Bad 2 3" xfId="909" xr:uid="{00000000-0005-0000-0000-000074090000}"/>
    <cellStyle name="Bad 2 4" xfId="910" xr:uid="{00000000-0005-0000-0000-000075090000}"/>
    <cellStyle name="Bad 2 5" xfId="911" xr:uid="{00000000-0005-0000-0000-000076090000}"/>
    <cellStyle name="Bad 2 6" xfId="912" xr:uid="{00000000-0005-0000-0000-000077090000}"/>
    <cellStyle name="Bad 2 7" xfId="913" xr:uid="{00000000-0005-0000-0000-000078090000}"/>
    <cellStyle name="Bad 2 8" xfId="914" xr:uid="{00000000-0005-0000-0000-000079090000}"/>
    <cellStyle name="Bad 2 9" xfId="915" xr:uid="{00000000-0005-0000-0000-00007A090000}"/>
    <cellStyle name="Bad 20" xfId="2675" xr:uid="{00000000-0005-0000-0000-00007B090000}"/>
    <cellStyle name="Bad 20 2" xfId="2676" xr:uid="{00000000-0005-0000-0000-00007C090000}"/>
    <cellStyle name="Bad 20 3" xfId="2677" xr:uid="{00000000-0005-0000-0000-00007D090000}"/>
    <cellStyle name="Bad 21" xfId="2678" xr:uid="{00000000-0005-0000-0000-00007E090000}"/>
    <cellStyle name="Bad 21 2" xfId="6650" xr:uid="{00000000-0005-0000-0000-00007F090000}"/>
    <cellStyle name="Bad 21 3" xfId="8432" xr:uid="{00000000-0005-0000-0000-000080090000}"/>
    <cellStyle name="Bad 22" xfId="2679" xr:uid="{00000000-0005-0000-0000-000081090000}"/>
    <cellStyle name="Bad 22 2" xfId="6651" xr:uid="{00000000-0005-0000-0000-000082090000}"/>
    <cellStyle name="Bad 23" xfId="2680" xr:uid="{00000000-0005-0000-0000-000083090000}"/>
    <cellStyle name="Bad 23 2" xfId="6652" xr:uid="{00000000-0005-0000-0000-000084090000}"/>
    <cellStyle name="Bad 24" xfId="2681" xr:uid="{00000000-0005-0000-0000-000085090000}"/>
    <cellStyle name="Bad 24 2" xfId="6653" xr:uid="{00000000-0005-0000-0000-000086090000}"/>
    <cellStyle name="Bad 25" xfId="2682" xr:uid="{00000000-0005-0000-0000-000087090000}"/>
    <cellStyle name="Bad 25 2" xfId="6654" xr:uid="{00000000-0005-0000-0000-000088090000}"/>
    <cellStyle name="Bad 26" xfId="2683" xr:uid="{00000000-0005-0000-0000-000089090000}"/>
    <cellStyle name="Bad 26 2" xfId="6655" xr:uid="{00000000-0005-0000-0000-00008A090000}"/>
    <cellStyle name="Bad 27" xfId="2684" xr:uid="{00000000-0005-0000-0000-00008B090000}"/>
    <cellStyle name="Bad 27 2" xfId="6656" xr:uid="{00000000-0005-0000-0000-00008C090000}"/>
    <cellStyle name="Bad 28" xfId="2685" xr:uid="{00000000-0005-0000-0000-00008D090000}"/>
    <cellStyle name="Bad 28 2" xfId="6657" xr:uid="{00000000-0005-0000-0000-00008E090000}"/>
    <cellStyle name="Bad 29" xfId="2686" xr:uid="{00000000-0005-0000-0000-00008F090000}"/>
    <cellStyle name="Bad 29 2" xfId="6658" xr:uid="{00000000-0005-0000-0000-000090090000}"/>
    <cellStyle name="Bad 3" xfId="916" xr:uid="{00000000-0005-0000-0000-000091090000}"/>
    <cellStyle name="Bad 3 10" xfId="917" xr:uid="{00000000-0005-0000-0000-000092090000}"/>
    <cellStyle name="Bad 3 11" xfId="918" xr:uid="{00000000-0005-0000-0000-000093090000}"/>
    <cellStyle name="Bad 3 12" xfId="919" xr:uid="{00000000-0005-0000-0000-000094090000}"/>
    <cellStyle name="Bad 3 13" xfId="920" xr:uid="{00000000-0005-0000-0000-000095090000}"/>
    <cellStyle name="Bad 3 14" xfId="921" xr:uid="{00000000-0005-0000-0000-000096090000}"/>
    <cellStyle name="Bad 3 15" xfId="922" xr:uid="{00000000-0005-0000-0000-000097090000}"/>
    <cellStyle name="Bad 3 16" xfId="923" xr:uid="{00000000-0005-0000-0000-000098090000}"/>
    <cellStyle name="Bad 3 17" xfId="924" xr:uid="{00000000-0005-0000-0000-000099090000}"/>
    <cellStyle name="Bad 3 18" xfId="925" xr:uid="{00000000-0005-0000-0000-00009A090000}"/>
    <cellStyle name="Bad 3 19" xfId="926" xr:uid="{00000000-0005-0000-0000-00009B090000}"/>
    <cellStyle name="Bad 3 2" xfId="927" xr:uid="{00000000-0005-0000-0000-00009C090000}"/>
    <cellStyle name="Bad 3 20" xfId="928" xr:uid="{00000000-0005-0000-0000-00009D090000}"/>
    <cellStyle name="Bad 3 21" xfId="929" xr:uid="{00000000-0005-0000-0000-00009E090000}"/>
    <cellStyle name="Bad 3 22" xfId="930" xr:uid="{00000000-0005-0000-0000-00009F090000}"/>
    <cellStyle name="Bad 3 23" xfId="931" xr:uid="{00000000-0005-0000-0000-0000A0090000}"/>
    <cellStyle name="Bad 3 24" xfId="932" xr:uid="{00000000-0005-0000-0000-0000A1090000}"/>
    <cellStyle name="Bad 3 25" xfId="933" xr:uid="{00000000-0005-0000-0000-0000A2090000}"/>
    <cellStyle name="Bad 3 26" xfId="934" xr:uid="{00000000-0005-0000-0000-0000A3090000}"/>
    <cellStyle name="Bad 3 27" xfId="935" xr:uid="{00000000-0005-0000-0000-0000A4090000}"/>
    <cellStyle name="Bad 3 28" xfId="936" xr:uid="{00000000-0005-0000-0000-0000A5090000}"/>
    <cellStyle name="Bad 3 29" xfId="937" xr:uid="{00000000-0005-0000-0000-0000A6090000}"/>
    <cellStyle name="Bad 3 3" xfId="938" xr:uid="{00000000-0005-0000-0000-0000A7090000}"/>
    <cellStyle name="Bad 3 30" xfId="939" xr:uid="{00000000-0005-0000-0000-0000A8090000}"/>
    <cellStyle name="Bad 3 31" xfId="940" xr:uid="{00000000-0005-0000-0000-0000A9090000}"/>
    <cellStyle name="Bad 3 32" xfId="941" xr:uid="{00000000-0005-0000-0000-0000AA090000}"/>
    <cellStyle name="Bad 3 33" xfId="2687" xr:uid="{00000000-0005-0000-0000-0000AB090000}"/>
    <cellStyle name="Bad 3 34" xfId="2688" xr:uid="{00000000-0005-0000-0000-0000AC090000}"/>
    <cellStyle name="Bad 3 35" xfId="2689" xr:uid="{00000000-0005-0000-0000-0000AD090000}"/>
    <cellStyle name="Bad 3 36" xfId="2690" xr:uid="{00000000-0005-0000-0000-0000AE090000}"/>
    <cellStyle name="Bad 3 4" xfId="942" xr:uid="{00000000-0005-0000-0000-0000AF090000}"/>
    <cellStyle name="Bad 3 5" xfId="943" xr:uid="{00000000-0005-0000-0000-0000B0090000}"/>
    <cellStyle name="Bad 3 6" xfId="944" xr:uid="{00000000-0005-0000-0000-0000B1090000}"/>
    <cellStyle name="Bad 3 7" xfId="945" xr:uid="{00000000-0005-0000-0000-0000B2090000}"/>
    <cellStyle name="Bad 3 8" xfId="946" xr:uid="{00000000-0005-0000-0000-0000B3090000}"/>
    <cellStyle name="Bad 3 9" xfId="947" xr:uid="{00000000-0005-0000-0000-0000B4090000}"/>
    <cellStyle name="Bad 3_ELC" xfId="6541" xr:uid="{00000000-0005-0000-0000-0000B5090000}"/>
    <cellStyle name="Bad 30" xfId="2691" xr:uid="{00000000-0005-0000-0000-0000B6090000}"/>
    <cellStyle name="Bad 30 2" xfId="6659" xr:uid="{00000000-0005-0000-0000-0000B7090000}"/>
    <cellStyle name="Bad 31" xfId="2692" xr:uid="{00000000-0005-0000-0000-0000B8090000}"/>
    <cellStyle name="Bad 31 2" xfId="6660" xr:uid="{00000000-0005-0000-0000-0000B9090000}"/>
    <cellStyle name="Bad 32" xfId="2693" xr:uid="{00000000-0005-0000-0000-0000BA090000}"/>
    <cellStyle name="Bad 32 2" xfId="6661" xr:uid="{00000000-0005-0000-0000-0000BB090000}"/>
    <cellStyle name="Bad 33" xfId="2694" xr:uid="{00000000-0005-0000-0000-0000BC090000}"/>
    <cellStyle name="Bad 33 2" xfId="6662" xr:uid="{00000000-0005-0000-0000-0000BD090000}"/>
    <cellStyle name="Bad 34" xfId="2695" xr:uid="{00000000-0005-0000-0000-0000BE090000}"/>
    <cellStyle name="Bad 34 2" xfId="6663" xr:uid="{00000000-0005-0000-0000-0000BF090000}"/>
    <cellStyle name="Bad 35" xfId="2696" xr:uid="{00000000-0005-0000-0000-0000C0090000}"/>
    <cellStyle name="Bad 35 2" xfId="6664" xr:uid="{00000000-0005-0000-0000-0000C1090000}"/>
    <cellStyle name="Bad 36" xfId="2697" xr:uid="{00000000-0005-0000-0000-0000C2090000}"/>
    <cellStyle name="Bad 36 2" xfId="6665" xr:uid="{00000000-0005-0000-0000-0000C3090000}"/>
    <cellStyle name="Bad 37" xfId="2698" xr:uid="{00000000-0005-0000-0000-0000C4090000}"/>
    <cellStyle name="Bad 37 2" xfId="6666" xr:uid="{00000000-0005-0000-0000-0000C5090000}"/>
    <cellStyle name="Bad 38" xfId="2699" xr:uid="{00000000-0005-0000-0000-0000C6090000}"/>
    <cellStyle name="Bad 38 2" xfId="6667" xr:uid="{00000000-0005-0000-0000-0000C7090000}"/>
    <cellStyle name="Bad 39" xfId="2700" xr:uid="{00000000-0005-0000-0000-0000C8090000}"/>
    <cellStyle name="Bad 39 2" xfId="6668" xr:uid="{00000000-0005-0000-0000-0000C9090000}"/>
    <cellStyle name="Bad 4" xfId="948" xr:uid="{00000000-0005-0000-0000-0000CA090000}"/>
    <cellStyle name="Bad 4 10" xfId="949" xr:uid="{00000000-0005-0000-0000-0000CB090000}"/>
    <cellStyle name="Bad 4 11" xfId="950" xr:uid="{00000000-0005-0000-0000-0000CC090000}"/>
    <cellStyle name="Bad 4 12" xfId="951" xr:uid="{00000000-0005-0000-0000-0000CD090000}"/>
    <cellStyle name="Bad 4 13" xfId="952" xr:uid="{00000000-0005-0000-0000-0000CE090000}"/>
    <cellStyle name="Bad 4 14" xfId="953" xr:uid="{00000000-0005-0000-0000-0000CF090000}"/>
    <cellStyle name="Bad 4 15" xfId="954" xr:uid="{00000000-0005-0000-0000-0000D0090000}"/>
    <cellStyle name="Bad 4 16" xfId="955" xr:uid="{00000000-0005-0000-0000-0000D1090000}"/>
    <cellStyle name="Bad 4 17" xfId="956" xr:uid="{00000000-0005-0000-0000-0000D2090000}"/>
    <cellStyle name="Bad 4 18" xfId="957" xr:uid="{00000000-0005-0000-0000-0000D3090000}"/>
    <cellStyle name="Bad 4 19" xfId="958" xr:uid="{00000000-0005-0000-0000-0000D4090000}"/>
    <cellStyle name="Bad 4 2" xfId="959" xr:uid="{00000000-0005-0000-0000-0000D5090000}"/>
    <cellStyle name="Bad 4 20" xfId="960" xr:uid="{00000000-0005-0000-0000-0000D6090000}"/>
    <cellStyle name="Bad 4 21" xfId="961" xr:uid="{00000000-0005-0000-0000-0000D7090000}"/>
    <cellStyle name="Bad 4 22" xfId="962" xr:uid="{00000000-0005-0000-0000-0000D8090000}"/>
    <cellStyle name="Bad 4 23" xfId="963" xr:uid="{00000000-0005-0000-0000-0000D9090000}"/>
    <cellStyle name="Bad 4 24" xfId="964" xr:uid="{00000000-0005-0000-0000-0000DA090000}"/>
    <cellStyle name="Bad 4 25" xfId="965" xr:uid="{00000000-0005-0000-0000-0000DB090000}"/>
    <cellStyle name="Bad 4 26" xfId="966" xr:uid="{00000000-0005-0000-0000-0000DC090000}"/>
    <cellStyle name="Bad 4 27" xfId="967" xr:uid="{00000000-0005-0000-0000-0000DD090000}"/>
    <cellStyle name="Bad 4 28" xfId="968" xr:uid="{00000000-0005-0000-0000-0000DE090000}"/>
    <cellStyle name="Bad 4 29" xfId="969" xr:uid="{00000000-0005-0000-0000-0000DF090000}"/>
    <cellStyle name="Bad 4 3" xfId="970" xr:uid="{00000000-0005-0000-0000-0000E0090000}"/>
    <cellStyle name="Bad 4 30" xfId="971" xr:uid="{00000000-0005-0000-0000-0000E1090000}"/>
    <cellStyle name="Bad 4 31" xfId="972" xr:uid="{00000000-0005-0000-0000-0000E2090000}"/>
    <cellStyle name="Bad 4 32" xfId="973" xr:uid="{00000000-0005-0000-0000-0000E3090000}"/>
    <cellStyle name="Bad 4 33" xfId="2701" xr:uid="{00000000-0005-0000-0000-0000E4090000}"/>
    <cellStyle name="Bad 4 34" xfId="2702" xr:uid="{00000000-0005-0000-0000-0000E5090000}"/>
    <cellStyle name="Bad 4 35" xfId="2703" xr:uid="{00000000-0005-0000-0000-0000E6090000}"/>
    <cellStyle name="Bad 4 36" xfId="2704" xr:uid="{00000000-0005-0000-0000-0000E7090000}"/>
    <cellStyle name="Bad 4 4" xfId="974" xr:uid="{00000000-0005-0000-0000-0000E8090000}"/>
    <cellStyle name="Bad 4 5" xfId="975" xr:uid="{00000000-0005-0000-0000-0000E9090000}"/>
    <cellStyle name="Bad 4 6" xfId="976" xr:uid="{00000000-0005-0000-0000-0000EA090000}"/>
    <cellStyle name="Bad 4 7" xfId="977" xr:uid="{00000000-0005-0000-0000-0000EB090000}"/>
    <cellStyle name="Bad 4 8" xfId="978" xr:uid="{00000000-0005-0000-0000-0000EC090000}"/>
    <cellStyle name="Bad 4 9" xfId="979" xr:uid="{00000000-0005-0000-0000-0000ED090000}"/>
    <cellStyle name="Bad 4_ELC" xfId="6542" xr:uid="{00000000-0005-0000-0000-0000EE090000}"/>
    <cellStyle name="Bad 40" xfId="2705" xr:uid="{00000000-0005-0000-0000-0000EF090000}"/>
    <cellStyle name="Bad 40 2" xfId="6669" xr:uid="{00000000-0005-0000-0000-0000F0090000}"/>
    <cellStyle name="Bad 41" xfId="2706" xr:uid="{00000000-0005-0000-0000-0000F1090000}"/>
    <cellStyle name="Bad 41 2" xfId="6670" xr:uid="{00000000-0005-0000-0000-0000F2090000}"/>
    <cellStyle name="Bad 42" xfId="6537" xr:uid="{00000000-0005-0000-0000-0000F3090000}"/>
    <cellStyle name="Bad 5" xfId="980" xr:uid="{00000000-0005-0000-0000-0000F4090000}"/>
    <cellStyle name="Bad 5 2" xfId="981" xr:uid="{00000000-0005-0000-0000-0000F5090000}"/>
    <cellStyle name="Bad 6" xfId="982" xr:uid="{00000000-0005-0000-0000-0000F6090000}"/>
    <cellStyle name="Bad 6 2" xfId="983" xr:uid="{00000000-0005-0000-0000-0000F7090000}"/>
    <cellStyle name="Bad 6 3" xfId="2707" xr:uid="{00000000-0005-0000-0000-0000F8090000}"/>
    <cellStyle name="Bad 6 4" xfId="2708" xr:uid="{00000000-0005-0000-0000-0000F9090000}"/>
    <cellStyle name="Bad 6 5" xfId="2709" xr:uid="{00000000-0005-0000-0000-0000FA090000}"/>
    <cellStyle name="Bad 6 6" xfId="2710" xr:uid="{00000000-0005-0000-0000-0000FB090000}"/>
    <cellStyle name="Bad 6_ELC" xfId="6543" xr:uid="{00000000-0005-0000-0000-0000FC090000}"/>
    <cellStyle name="Bad 7" xfId="984" xr:uid="{00000000-0005-0000-0000-0000FD090000}"/>
    <cellStyle name="Bad 7 2" xfId="985" xr:uid="{00000000-0005-0000-0000-0000FE090000}"/>
    <cellStyle name="Bad 7 3" xfId="2711" xr:uid="{00000000-0005-0000-0000-0000FF090000}"/>
    <cellStyle name="Bad 7 4" xfId="2712" xr:uid="{00000000-0005-0000-0000-0000000A0000}"/>
    <cellStyle name="Bad 7 5" xfId="2713" xr:uid="{00000000-0005-0000-0000-0000010A0000}"/>
    <cellStyle name="Bad 7 6" xfId="2714" xr:uid="{00000000-0005-0000-0000-0000020A0000}"/>
    <cellStyle name="Bad 7_ELC" xfId="6544" xr:uid="{00000000-0005-0000-0000-0000030A0000}"/>
    <cellStyle name="Bad 8" xfId="986" xr:uid="{00000000-0005-0000-0000-0000040A0000}"/>
    <cellStyle name="Bad 8 2" xfId="2715" xr:uid="{00000000-0005-0000-0000-0000050A0000}"/>
    <cellStyle name="Bad 8 3" xfId="2716" xr:uid="{00000000-0005-0000-0000-0000060A0000}"/>
    <cellStyle name="Bad 8 4" xfId="2717" xr:uid="{00000000-0005-0000-0000-0000070A0000}"/>
    <cellStyle name="Bad 8 5" xfId="2718" xr:uid="{00000000-0005-0000-0000-0000080A0000}"/>
    <cellStyle name="Bad 8 6" xfId="2719" xr:uid="{00000000-0005-0000-0000-0000090A0000}"/>
    <cellStyle name="Bad 8_ELC" xfId="6545" xr:uid="{00000000-0005-0000-0000-00000A0A0000}"/>
    <cellStyle name="Bad 9" xfId="987" xr:uid="{00000000-0005-0000-0000-00000B0A0000}"/>
    <cellStyle name="Bad 9 2" xfId="2720" xr:uid="{00000000-0005-0000-0000-00000C0A0000}"/>
    <cellStyle name="Bad 9 3" xfId="2721" xr:uid="{00000000-0005-0000-0000-00000D0A0000}"/>
    <cellStyle name="Bad 9 4" xfId="2722" xr:uid="{00000000-0005-0000-0000-00000E0A0000}"/>
    <cellStyle name="Bad 9_IND_UC" xfId="6546" xr:uid="{00000000-0005-0000-0000-00000F0A0000}"/>
    <cellStyle name="Bold GHG Numbers (0.00)" xfId="988" xr:uid="{00000000-0005-0000-0000-0000100A0000}"/>
    <cellStyle name="CABECALHO" xfId="989" xr:uid="{00000000-0005-0000-0000-0000110A0000}"/>
    <cellStyle name="Cabeçalho 1" xfId="990" xr:uid="{00000000-0005-0000-0000-0000120A0000}"/>
    <cellStyle name="Cabeçalho 2" xfId="991" xr:uid="{00000000-0005-0000-0000-0000130A0000}"/>
    <cellStyle name="Cabeçalho 3" xfId="992" xr:uid="{00000000-0005-0000-0000-0000140A0000}"/>
    <cellStyle name="Cabeçalho 4" xfId="993" xr:uid="{00000000-0005-0000-0000-0000150A0000}"/>
    <cellStyle name="Calculation 10" xfId="994" xr:uid="{00000000-0005-0000-0000-0000160A0000}"/>
    <cellStyle name="Calculation 10 2" xfId="2723" xr:uid="{00000000-0005-0000-0000-0000170A0000}"/>
    <cellStyle name="Calculation 11" xfId="995" xr:uid="{00000000-0005-0000-0000-0000180A0000}"/>
    <cellStyle name="Calculation 11 2" xfId="8081" xr:uid="{00000000-0005-0000-0000-0000190A0000}"/>
    <cellStyle name="Calculation 12" xfId="996" xr:uid="{00000000-0005-0000-0000-00001A0A0000}"/>
    <cellStyle name="Calculation 12 2" xfId="8082" xr:uid="{00000000-0005-0000-0000-00001B0A0000}"/>
    <cellStyle name="Calculation 13" xfId="997" xr:uid="{00000000-0005-0000-0000-00001C0A0000}"/>
    <cellStyle name="Calculation 13 2" xfId="8084" xr:uid="{00000000-0005-0000-0000-00001D0A0000}"/>
    <cellStyle name="Calculation 14" xfId="998" xr:uid="{00000000-0005-0000-0000-00001E0A0000}"/>
    <cellStyle name="Calculation 14 2" xfId="8086" xr:uid="{00000000-0005-0000-0000-00001F0A0000}"/>
    <cellStyle name="Calculation 15" xfId="2724" xr:uid="{00000000-0005-0000-0000-0000200A0000}"/>
    <cellStyle name="Calculation 15 2" xfId="8088" xr:uid="{00000000-0005-0000-0000-0000210A0000}"/>
    <cellStyle name="Calculation 16" xfId="2725" xr:uid="{00000000-0005-0000-0000-0000220A0000}"/>
    <cellStyle name="Calculation 16 2" xfId="8089" xr:uid="{00000000-0005-0000-0000-0000230A0000}"/>
    <cellStyle name="Calculation 17" xfId="2726" xr:uid="{00000000-0005-0000-0000-0000240A0000}"/>
    <cellStyle name="Calculation 17 2" xfId="8090" xr:uid="{00000000-0005-0000-0000-0000250A0000}"/>
    <cellStyle name="Calculation 18" xfId="2727" xr:uid="{00000000-0005-0000-0000-0000260A0000}"/>
    <cellStyle name="Calculation 18 2" xfId="8091" xr:uid="{00000000-0005-0000-0000-0000270A0000}"/>
    <cellStyle name="Calculation 19" xfId="2728" xr:uid="{00000000-0005-0000-0000-0000280A0000}"/>
    <cellStyle name="Calculation 19 2" xfId="8092" xr:uid="{00000000-0005-0000-0000-0000290A0000}"/>
    <cellStyle name="Calculation 2" xfId="999" xr:uid="{00000000-0005-0000-0000-00002A0A0000}"/>
    <cellStyle name="Calculation 2 10" xfId="15302" xr:uid="{00000000-0005-0000-0000-00002B0A0000}"/>
    <cellStyle name="Calculation 2 2" xfId="1000" xr:uid="{00000000-0005-0000-0000-00002C0A0000}"/>
    <cellStyle name="Calculation 2 3" xfId="1001" xr:uid="{00000000-0005-0000-0000-00002D0A0000}"/>
    <cellStyle name="Calculation 2 4" xfId="1002" xr:uid="{00000000-0005-0000-0000-00002E0A0000}"/>
    <cellStyle name="Calculation 2 5" xfId="1003" xr:uid="{00000000-0005-0000-0000-00002F0A0000}"/>
    <cellStyle name="Calculation 2 6" xfId="1004" xr:uid="{00000000-0005-0000-0000-0000300A0000}"/>
    <cellStyle name="Calculation 2 7" xfId="1005" xr:uid="{00000000-0005-0000-0000-0000310A0000}"/>
    <cellStyle name="Calculation 2 8" xfId="1006" xr:uid="{00000000-0005-0000-0000-0000320A0000}"/>
    <cellStyle name="Calculation 2 9" xfId="1007" xr:uid="{00000000-0005-0000-0000-0000330A0000}"/>
    <cellStyle name="Calculation 2_ELC" xfId="6548" xr:uid="{00000000-0005-0000-0000-0000340A0000}"/>
    <cellStyle name="Calculation 20" xfId="2729" xr:uid="{00000000-0005-0000-0000-0000350A0000}"/>
    <cellStyle name="Calculation 20 2" xfId="8093" xr:uid="{00000000-0005-0000-0000-0000360A0000}"/>
    <cellStyle name="Calculation 21" xfId="8094" xr:uid="{00000000-0005-0000-0000-0000370A0000}"/>
    <cellStyle name="Calculation 22" xfId="6547" xr:uid="{00000000-0005-0000-0000-0000380A0000}"/>
    <cellStyle name="Calculation 3" xfId="1008" xr:uid="{00000000-0005-0000-0000-0000390A0000}"/>
    <cellStyle name="Calculation 3 10" xfId="2730" xr:uid="{00000000-0005-0000-0000-00003A0A0000}"/>
    <cellStyle name="Calculation 3 11" xfId="2731" xr:uid="{00000000-0005-0000-0000-00003B0A0000}"/>
    <cellStyle name="Calculation 3 12" xfId="2732" xr:uid="{00000000-0005-0000-0000-00003C0A0000}"/>
    <cellStyle name="Calculation 3 13" xfId="2733" xr:uid="{00000000-0005-0000-0000-00003D0A0000}"/>
    <cellStyle name="Calculation 3 14" xfId="2734" xr:uid="{00000000-0005-0000-0000-00003E0A0000}"/>
    <cellStyle name="Calculation 3 15" xfId="8095" xr:uid="{00000000-0005-0000-0000-00003F0A0000}"/>
    <cellStyle name="Calculation 3 2" xfId="1009" xr:uid="{00000000-0005-0000-0000-0000400A0000}"/>
    <cellStyle name="Calculation 3 3" xfId="2735" xr:uid="{00000000-0005-0000-0000-0000410A0000}"/>
    <cellStyle name="Calculation 3 4" xfId="2736" xr:uid="{00000000-0005-0000-0000-0000420A0000}"/>
    <cellStyle name="Calculation 3 5" xfId="2737" xr:uid="{00000000-0005-0000-0000-0000430A0000}"/>
    <cellStyle name="Calculation 3 6" xfId="2738" xr:uid="{00000000-0005-0000-0000-0000440A0000}"/>
    <cellStyle name="Calculation 3 7" xfId="2739" xr:uid="{00000000-0005-0000-0000-0000450A0000}"/>
    <cellStyle name="Calculation 3 8" xfId="2740" xr:uid="{00000000-0005-0000-0000-0000460A0000}"/>
    <cellStyle name="Calculation 3 9" xfId="2741" xr:uid="{00000000-0005-0000-0000-0000470A0000}"/>
    <cellStyle name="Calculation 3_ELC" xfId="6549" xr:uid="{00000000-0005-0000-0000-0000480A0000}"/>
    <cellStyle name="Calculation 4" xfId="1010" xr:uid="{00000000-0005-0000-0000-0000490A0000}"/>
    <cellStyle name="Calculation 4 2" xfId="1011" xr:uid="{00000000-0005-0000-0000-00004A0A0000}"/>
    <cellStyle name="Calculation 5" xfId="1012" xr:uid="{00000000-0005-0000-0000-00004B0A0000}"/>
    <cellStyle name="Calculation 5 2" xfId="1013" xr:uid="{00000000-0005-0000-0000-00004C0A0000}"/>
    <cellStyle name="Calculation 6" xfId="1014" xr:uid="{00000000-0005-0000-0000-00004D0A0000}"/>
    <cellStyle name="Calculation 6 2" xfId="1015" xr:uid="{00000000-0005-0000-0000-00004E0A0000}"/>
    <cellStyle name="Calculation 6 3" xfId="2742" xr:uid="{00000000-0005-0000-0000-00004F0A0000}"/>
    <cellStyle name="Calculation 6_ELC" xfId="6550" xr:uid="{00000000-0005-0000-0000-0000500A0000}"/>
    <cellStyle name="Calculation 7" xfId="1016" xr:uid="{00000000-0005-0000-0000-0000510A0000}"/>
    <cellStyle name="Calculation 7 2" xfId="1017" xr:uid="{00000000-0005-0000-0000-0000520A0000}"/>
    <cellStyle name="Calculation 7 3" xfId="2743" xr:uid="{00000000-0005-0000-0000-0000530A0000}"/>
    <cellStyle name="Calculation 7_ELC" xfId="6551" xr:uid="{00000000-0005-0000-0000-0000540A0000}"/>
    <cellStyle name="Calculation 8" xfId="1018" xr:uid="{00000000-0005-0000-0000-0000550A0000}"/>
    <cellStyle name="Calculation 8 2" xfId="1019" xr:uid="{00000000-0005-0000-0000-0000560A0000}"/>
    <cellStyle name="Calculation 8 3" xfId="2744" xr:uid="{00000000-0005-0000-0000-0000570A0000}"/>
    <cellStyle name="Calculation 8_ELC" xfId="6552" xr:uid="{00000000-0005-0000-0000-0000580A0000}"/>
    <cellStyle name="Calculation 9" xfId="1020" xr:uid="{00000000-0005-0000-0000-0000590A0000}"/>
    <cellStyle name="Calculation 9 2" xfId="2745" xr:uid="{00000000-0005-0000-0000-00005A0A0000}"/>
    <cellStyle name="Cálculo" xfId="1021" xr:uid="{00000000-0005-0000-0000-00005B0A0000}"/>
    <cellStyle name="Cálculo 2" xfId="1022" xr:uid="{00000000-0005-0000-0000-00005C0A0000}"/>
    <cellStyle name="Célula Ligada" xfId="1023" xr:uid="{00000000-0005-0000-0000-00005D0A0000}"/>
    <cellStyle name="Check Cell 10" xfId="1024" xr:uid="{00000000-0005-0000-0000-00005E0A0000}"/>
    <cellStyle name="Check Cell 10 2" xfId="2746" xr:uid="{00000000-0005-0000-0000-00005F0A0000}"/>
    <cellStyle name="Check Cell 11" xfId="1025" xr:uid="{00000000-0005-0000-0000-0000600A0000}"/>
    <cellStyle name="Check Cell 11 2" xfId="8096" xr:uid="{00000000-0005-0000-0000-0000610A0000}"/>
    <cellStyle name="Check Cell 12" xfId="1026" xr:uid="{00000000-0005-0000-0000-0000620A0000}"/>
    <cellStyle name="Check Cell 12 2" xfId="8097" xr:uid="{00000000-0005-0000-0000-0000630A0000}"/>
    <cellStyle name="Check Cell 13" xfId="1027" xr:uid="{00000000-0005-0000-0000-0000640A0000}"/>
    <cellStyle name="Check Cell 13 2" xfId="8098" xr:uid="{00000000-0005-0000-0000-0000650A0000}"/>
    <cellStyle name="Check Cell 14" xfId="1028" xr:uid="{00000000-0005-0000-0000-0000660A0000}"/>
    <cellStyle name="Check Cell 14 2" xfId="8099" xr:uid="{00000000-0005-0000-0000-0000670A0000}"/>
    <cellStyle name="Check Cell 15" xfId="2747" xr:uid="{00000000-0005-0000-0000-0000680A0000}"/>
    <cellStyle name="Check Cell 15 2" xfId="8100" xr:uid="{00000000-0005-0000-0000-0000690A0000}"/>
    <cellStyle name="Check Cell 16" xfId="2748" xr:uid="{00000000-0005-0000-0000-00006A0A0000}"/>
    <cellStyle name="Check Cell 16 2" xfId="8101" xr:uid="{00000000-0005-0000-0000-00006B0A0000}"/>
    <cellStyle name="Check Cell 17" xfId="2749" xr:uid="{00000000-0005-0000-0000-00006C0A0000}"/>
    <cellStyle name="Check Cell 17 2" xfId="8102" xr:uid="{00000000-0005-0000-0000-00006D0A0000}"/>
    <cellStyle name="Check Cell 18" xfId="2750" xr:uid="{00000000-0005-0000-0000-00006E0A0000}"/>
    <cellStyle name="Check Cell 18 2" xfId="8103" xr:uid="{00000000-0005-0000-0000-00006F0A0000}"/>
    <cellStyle name="Check Cell 19" xfId="2751" xr:uid="{00000000-0005-0000-0000-0000700A0000}"/>
    <cellStyle name="Check Cell 19 2" xfId="8104" xr:uid="{00000000-0005-0000-0000-0000710A0000}"/>
    <cellStyle name="Check Cell 2" xfId="1029" xr:uid="{00000000-0005-0000-0000-0000720A0000}"/>
    <cellStyle name="Check Cell 2 10" xfId="15303" xr:uid="{00000000-0005-0000-0000-0000730A0000}"/>
    <cellStyle name="Check Cell 2 2" xfId="1030" xr:uid="{00000000-0005-0000-0000-0000740A0000}"/>
    <cellStyle name="Check Cell 2 3" xfId="1031" xr:uid="{00000000-0005-0000-0000-0000750A0000}"/>
    <cellStyle name="Check Cell 2 4" xfId="1032" xr:uid="{00000000-0005-0000-0000-0000760A0000}"/>
    <cellStyle name="Check Cell 2 5" xfId="1033" xr:uid="{00000000-0005-0000-0000-0000770A0000}"/>
    <cellStyle name="Check Cell 2 6" xfId="1034" xr:uid="{00000000-0005-0000-0000-0000780A0000}"/>
    <cellStyle name="Check Cell 2 7" xfId="1035" xr:uid="{00000000-0005-0000-0000-0000790A0000}"/>
    <cellStyle name="Check Cell 2 8" xfId="1036" xr:uid="{00000000-0005-0000-0000-00007A0A0000}"/>
    <cellStyle name="Check Cell 2 9" xfId="1037" xr:uid="{00000000-0005-0000-0000-00007B0A0000}"/>
    <cellStyle name="Check Cell 2_ELC" xfId="6554" xr:uid="{00000000-0005-0000-0000-00007C0A0000}"/>
    <cellStyle name="Check Cell 20" xfId="2752" xr:uid="{00000000-0005-0000-0000-00007D0A0000}"/>
    <cellStyle name="Check Cell 20 2" xfId="8105" xr:uid="{00000000-0005-0000-0000-00007E0A0000}"/>
    <cellStyle name="Check Cell 21" xfId="8106" xr:uid="{00000000-0005-0000-0000-00007F0A0000}"/>
    <cellStyle name="Check Cell 22" xfId="6553" xr:uid="{00000000-0005-0000-0000-0000800A0000}"/>
    <cellStyle name="Check Cell 3" xfId="1038" xr:uid="{00000000-0005-0000-0000-0000810A0000}"/>
    <cellStyle name="Check Cell 3 10" xfId="2753" xr:uid="{00000000-0005-0000-0000-0000820A0000}"/>
    <cellStyle name="Check Cell 3 11" xfId="2754" xr:uid="{00000000-0005-0000-0000-0000830A0000}"/>
    <cellStyle name="Check Cell 3 12" xfId="2755" xr:uid="{00000000-0005-0000-0000-0000840A0000}"/>
    <cellStyle name="Check Cell 3 13" xfId="2756" xr:uid="{00000000-0005-0000-0000-0000850A0000}"/>
    <cellStyle name="Check Cell 3 14" xfId="2757" xr:uid="{00000000-0005-0000-0000-0000860A0000}"/>
    <cellStyle name="Check Cell 3 15" xfId="8107" xr:uid="{00000000-0005-0000-0000-0000870A0000}"/>
    <cellStyle name="Check Cell 3 2" xfId="1039" xr:uid="{00000000-0005-0000-0000-0000880A0000}"/>
    <cellStyle name="Check Cell 3 3" xfId="2758" xr:uid="{00000000-0005-0000-0000-0000890A0000}"/>
    <cellStyle name="Check Cell 3 4" xfId="2759" xr:uid="{00000000-0005-0000-0000-00008A0A0000}"/>
    <cellStyle name="Check Cell 3 5" xfId="2760" xr:uid="{00000000-0005-0000-0000-00008B0A0000}"/>
    <cellStyle name="Check Cell 3 6" xfId="2761" xr:uid="{00000000-0005-0000-0000-00008C0A0000}"/>
    <cellStyle name="Check Cell 3 7" xfId="2762" xr:uid="{00000000-0005-0000-0000-00008D0A0000}"/>
    <cellStyle name="Check Cell 3 8" xfId="2763" xr:uid="{00000000-0005-0000-0000-00008E0A0000}"/>
    <cellStyle name="Check Cell 3 9" xfId="2764" xr:uid="{00000000-0005-0000-0000-00008F0A0000}"/>
    <cellStyle name="Check Cell 3_ELC" xfId="6555" xr:uid="{00000000-0005-0000-0000-0000900A0000}"/>
    <cellStyle name="Check Cell 4" xfId="1040" xr:uid="{00000000-0005-0000-0000-0000910A0000}"/>
    <cellStyle name="Check Cell 4 2" xfId="1041" xr:uid="{00000000-0005-0000-0000-0000920A0000}"/>
    <cellStyle name="Check Cell 5" xfId="1042" xr:uid="{00000000-0005-0000-0000-0000930A0000}"/>
    <cellStyle name="Check Cell 5 2" xfId="1043" xr:uid="{00000000-0005-0000-0000-0000940A0000}"/>
    <cellStyle name="Check Cell 6" xfId="1044" xr:uid="{00000000-0005-0000-0000-0000950A0000}"/>
    <cellStyle name="Check Cell 6 2" xfId="1045" xr:uid="{00000000-0005-0000-0000-0000960A0000}"/>
    <cellStyle name="Check Cell 6 3" xfId="2765" xr:uid="{00000000-0005-0000-0000-0000970A0000}"/>
    <cellStyle name="Check Cell 6_ELC" xfId="6556" xr:uid="{00000000-0005-0000-0000-0000980A0000}"/>
    <cellStyle name="Check Cell 7" xfId="1046" xr:uid="{00000000-0005-0000-0000-0000990A0000}"/>
    <cellStyle name="Check Cell 7 2" xfId="1047" xr:uid="{00000000-0005-0000-0000-00009A0A0000}"/>
    <cellStyle name="Check Cell 7 3" xfId="2766" xr:uid="{00000000-0005-0000-0000-00009B0A0000}"/>
    <cellStyle name="Check Cell 7_ELC" xfId="6557" xr:uid="{00000000-0005-0000-0000-00009C0A0000}"/>
    <cellStyle name="Check Cell 8" xfId="1048" xr:uid="{00000000-0005-0000-0000-00009D0A0000}"/>
    <cellStyle name="Check Cell 8 2" xfId="1049" xr:uid="{00000000-0005-0000-0000-00009E0A0000}"/>
    <cellStyle name="Check Cell 8 3" xfId="2767" xr:uid="{00000000-0005-0000-0000-00009F0A0000}"/>
    <cellStyle name="Check Cell 8_ELC" xfId="6558" xr:uid="{00000000-0005-0000-0000-0000A00A0000}"/>
    <cellStyle name="Check Cell 9" xfId="1050" xr:uid="{00000000-0005-0000-0000-0000A10A0000}"/>
    <cellStyle name="Check Cell 9 2" xfId="2768" xr:uid="{00000000-0005-0000-0000-0000A20A0000}"/>
    <cellStyle name="Comma 10" xfId="2769" xr:uid="{00000000-0005-0000-0000-0000A30A0000}"/>
    <cellStyle name="Comma 10 10" xfId="30443" xr:uid="{00000000-0005-0000-0000-0000A40A0000}"/>
    <cellStyle name="Comma 10 11" xfId="31625" xr:uid="{00000000-0005-0000-0000-0000A50A0000}"/>
    <cellStyle name="Comma 10 12" xfId="32267" xr:uid="{00000000-0005-0000-0000-0000A60A0000}"/>
    <cellStyle name="Comma 10 13" xfId="33479" xr:uid="{00000000-0005-0000-0000-0000A70A0000}"/>
    <cellStyle name="Comma 10 14" xfId="34120" xr:uid="{00000000-0005-0000-0000-0000A80A0000}"/>
    <cellStyle name="Comma 10 15" xfId="35331" xr:uid="{00000000-0005-0000-0000-0000A90A0000}"/>
    <cellStyle name="Comma 10 16" xfId="36194" xr:uid="{00000000-0005-0000-0000-0000AA0A0000}"/>
    <cellStyle name="Comma 10 17" xfId="37436" xr:uid="{00000000-0005-0000-0000-0000AB0A0000}"/>
    <cellStyle name="Comma 10 18" xfId="41383" xr:uid="{00000000-0005-0000-0000-0000AC0A0000}"/>
    <cellStyle name="Comma 10 19" xfId="44016" xr:uid="{00000000-0005-0000-0000-0000AD0A0000}"/>
    <cellStyle name="Comma 10 2" xfId="5080" xr:uid="{00000000-0005-0000-0000-0000AE0A0000}"/>
    <cellStyle name="Comma 10 2 10" xfId="32268" xr:uid="{00000000-0005-0000-0000-0000AF0A0000}"/>
    <cellStyle name="Comma 10 2 11" xfId="33480" xr:uid="{00000000-0005-0000-0000-0000B00A0000}"/>
    <cellStyle name="Comma 10 2 12" xfId="34158" xr:uid="{00000000-0005-0000-0000-0000B10A0000}"/>
    <cellStyle name="Comma 10 2 13" xfId="36035" xr:uid="{00000000-0005-0000-0000-0000B20A0000}"/>
    <cellStyle name="Comma 10 2 14" xfId="36335" xr:uid="{00000000-0005-0000-0000-0000B30A0000}"/>
    <cellStyle name="Comma 10 2 15" xfId="37510" xr:uid="{00000000-0005-0000-0000-0000B40A0000}"/>
    <cellStyle name="Comma 10 2 16" xfId="41456" xr:uid="{00000000-0005-0000-0000-0000B50A0000}"/>
    <cellStyle name="Comma 10 2 17" xfId="44017" xr:uid="{00000000-0005-0000-0000-0000B60A0000}"/>
    <cellStyle name="Comma 10 2 18" xfId="6671" xr:uid="{00000000-0005-0000-0000-0000B70A0000}"/>
    <cellStyle name="Comma 10 2 2" xfId="6049" xr:uid="{00000000-0005-0000-0000-0000B80A0000}"/>
    <cellStyle name="Comma 10 2 2 10" xfId="33481" xr:uid="{00000000-0005-0000-0000-0000B90A0000}"/>
    <cellStyle name="Comma 10 2 2 11" xfId="34310" xr:uid="{00000000-0005-0000-0000-0000BA0A0000}"/>
    <cellStyle name="Comma 10 2 2 12" xfId="36500" xr:uid="{00000000-0005-0000-0000-0000BB0A0000}"/>
    <cellStyle name="Comma 10 2 2 13" xfId="38814" xr:uid="{00000000-0005-0000-0000-0000BC0A0000}"/>
    <cellStyle name="Comma 10 2 2 14" xfId="41853" xr:uid="{00000000-0005-0000-0000-0000BD0A0000}"/>
    <cellStyle name="Comma 10 2 2 15" xfId="44018" xr:uid="{00000000-0005-0000-0000-0000BE0A0000}"/>
    <cellStyle name="Comma 10 2 2 16" xfId="8547" xr:uid="{00000000-0005-0000-0000-0000BF0A0000}"/>
    <cellStyle name="Comma 10 2 2 2" xfId="8704" xr:uid="{00000000-0005-0000-0000-0000C00A0000}"/>
    <cellStyle name="Comma 10 2 2 2 10" xfId="34371" xr:uid="{00000000-0005-0000-0000-0000C10A0000}"/>
    <cellStyle name="Comma 10 2 2 2 11" xfId="36539" xr:uid="{00000000-0005-0000-0000-0000C20A0000}"/>
    <cellStyle name="Comma 10 2 2 2 12" xfId="40363" xr:uid="{00000000-0005-0000-0000-0000C30A0000}"/>
    <cellStyle name="Comma 10 2 2 2 13" xfId="43181" xr:uid="{00000000-0005-0000-0000-0000C40A0000}"/>
    <cellStyle name="Comma 10 2 2 2 14" xfId="44019" xr:uid="{00000000-0005-0000-0000-0000C50A0000}"/>
    <cellStyle name="Comma 10 2 2 2 2" xfId="12703" xr:uid="{00000000-0005-0000-0000-0000C60A0000}"/>
    <cellStyle name="Comma 10 2 2 2 2 2" xfId="31285" xr:uid="{00000000-0005-0000-0000-0000C70A0000}"/>
    <cellStyle name="Comma 10 2 2 2 2 3" xfId="33139" xr:uid="{00000000-0005-0000-0000-0000C80A0000}"/>
    <cellStyle name="Comma 10 2 2 2 2 4" xfId="34962" xr:uid="{00000000-0005-0000-0000-0000C90A0000}"/>
    <cellStyle name="Comma 10 2 2 2 2 5" xfId="37060" xr:uid="{00000000-0005-0000-0000-0000CA0A0000}"/>
    <cellStyle name="Comma 10 2 2 2 3" xfId="11920" xr:uid="{00000000-0005-0000-0000-0000CB0A0000}"/>
    <cellStyle name="Comma 10 2 2 2 4" xfId="15307" xr:uid="{00000000-0005-0000-0000-0000CC0A0000}"/>
    <cellStyle name="Comma 10 2 2 2 5" xfId="29805" xr:uid="{00000000-0005-0000-0000-0000CD0A0000}"/>
    <cellStyle name="Comma 10 2 2 2 6" xfId="30694" xr:uid="{00000000-0005-0000-0000-0000CE0A0000}"/>
    <cellStyle name="Comma 10 2 2 2 7" xfId="31628" xr:uid="{00000000-0005-0000-0000-0000CF0A0000}"/>
    <cellStyle name="Comma 10 2 2 2 8" xfId="32270" xr:uid="{00000000-0005-0000-0000-0000D00A0000}"/>
    <cellStyle name="Comma 10 2 2 2 9" xfId="33482" xr:uid="{00000000-0005-0000-0000-0000D10A0000}"/>
    <cellStyle name="Comma 10 2 2 3" xfId="12582" xr:uid="{00000000-0005-0000-0000-0000D20A0000}"/>
    <cellStyle name="Comma 10 2 2 3 2" xfId="31224" xr:uid="{00000000-0005-0000-0000-0000D30A0000}"/>
    <cellStyle name="Comma 10 2 2 3 3" xfId="33080" xr:uid="{00000000-0005-0000-0000-0000D40A0000}"/>
    <cellStyle name="Comma 10 2 2 3 4" xfId="34901" xr:uid="{00000000-0005-0000-0000-0000D50A0000}"/>
    <cellStyle name="Comma 10 2 2 3 5" xfId="37001" xr:uid="{00000000-0005-0000-0000-0000D60A0000}"/>
    <cellStyle name="Comma 10 2 2 4" xfId="11859" xr:uid="{00000000-0005-0000-0000-0000D70A0000}"/>
    <cellStyle name="Comma 10 2 2 5" xfId="15306" xr:uid="{00000000-0005-0000-0000-0000D80A0000}"/>
    <cellStyle name="Comma 10 2 2 6" xfId="29804" xr:uid="{00000000-0005-0000-0000-0000D90A0000}"/>
    <cellStyle name="Comma 10 2 2 7" xfId="30633" xr:uid="{00000000-0005-0000-0000-0000DA0A0000}"/>
    <cellStyle name="Comma 10 2 2 8" xfId="31627" xr:uid="{00000000-0005-0000-0000-0000DB0A0000}"/>
    <cellStyle name="Comma 10 2 2 9" xfId="32269" xr:uid="{00000000-0005-0000-0000-0000DC0A0000}"/>
    <cellStyle name="Comma 10 2 3" xfId="6369" xr:uid="{00000000-0005-0000-0000-0000DD0A0000}"/>
    <cellStyle name="Comma 10 2 3 10" xfId="34370" xr:uid="{00000000-0005-0000-0000-0000DE0A0000}"/>
    <cellStyle name="Comma 10 2 3 11" xfId="36538" xr:uid="{00000000-0005-0000-0000-0000DF0A0000}"/>
    <cellStyle name="Comma 10 2 3 12" xfId="39034" xr:uid="{00000000-0005-0000-0000-0000E00A0000}"/>
    <cellStyle name="Comma 10 2 3 13" xfId="42060" xr:uid="{00000000-0005-0000-0000-0000E10A0000}"/>
    <cellStyle name="Comma 10 2 3 14" xfId="44020" xr:uid="{00000000-0005-0000-0000-0000E20A0000}"/>
    <cellStyle name="Comma 10 2 3 15" xfId="8703" xr:uid="{00000000-0005-0000-0000-0000E30A0000}"/>
    <cellStyle name="Comma 10 2 3 2" xfId="12702" xr:uid="{00000000-0005-0000-0000-0000E40A0000}"/>
    <cellStyle name="Comma 10 2 3 2 2" xfId="31284" xr:uid="{00000000-0005-0000-0000-0000E50A0000}"/>
    <cellStyle name="Comma 10 2 3 2 3" xfId="33138" xr:uid="{00000000-0005-0000-0000-0000E60A0000}"/>
    <cellStyle name="Comma 10 2 3 2 4" xfId="34961" xr:uid="{00000000-0005-0000-0000-0000E70A0000}"/>
    <cellStyle name="Comma 10 2 3 2 5" xfId="37059" xr:uid="{00000000-0005-0000-0000-0000E80A0000}"/>
    <cellStyle name="Comma 10 2 3 2 6" xfId="40602" xr:uid="{00000000-0005-0000-0000-0000E90A0000}"/>
    <cellStyle name="Comma 10 2 3 2 7" xfId="43388" xr:uid="{00000000-0005-0000-0000-0000EA0A0000}"/>
    <cellStyle name="Comma 10 2 3 2 8" xfId="44021" xr:uid="{00000000-0005-0000-0000-0000EB0A0000}"/>
    <cellStyle name="Comma 10 2 3 3" xfId="11919" xr:uid="{00000000-0005-0000-0000-0000EC0A0000}"/>
    <cellStyle name="Comma 10 2 3 4" xfId="15308" xr:uid="{00000000-0005-0000-0000-0000ED0A0000}"/>
    <cellStyle name="Comma 10 2 3 5" xfId="29806" xr:uid="{00000000-0005-0000-0000-0000EE0A0000}"/>
    <cellStyle name="Comma 10 2 3 6" xfId="30693" xr:uid="{00000000-0005-0000-0000-0000EF0A0000}"/>
    <cellStyle name="Comma 10 2 3 7" xfId="31629" xr:uid="{00000000-0005-0000-0000-0000F00A0000}"/>
    <cellStyle name="Comma 10 2 3 8" xfId="32271" xr:uid="{00000000-0005-0000-0000-0000F10A0000}"/>
    <cellStyle name="Comma 10 2 3 9" xfId="33483" xr:uid="{00000000-0005-0000-0000-0000F20A0000}"/>
    <cellStyle name="Comma 10 2 4" xfId="12299" xr:uid="{00000000-0005-0000-0000-0000F30A0000}"/>
    <cellStyle name="Comma 10 2 4 2" xfId="31072" xr:uid="{00000000-0005-0000-0000-0000F40A0000}"/>
    <cellStyle name="Comma 10 2 4 2 2" xfId="41219" xr:uid="{00000000-0005-0000-0000-0000F50A0000}"/>
    <cellStyle name="Comma 10 2 4 2 3" xfId="43899" xr:uid="{00000000-0005-0000-0000-0000F60A0000}"/>
    <cellStyle name="Comma 10 2 4 2 4" xfId="44022" xr:uid="{00000000-0005-0000-0000-0000F70A0000}"/>
    <cellStyle name="Comma 10 2 4 3" xfId="32941" xr:uid="{00000000-0005-0000-0000-0000F80A0000}"/>
    <cellStyle name="Comma 10 2 4 4" xfId="34749" xr:uid="{00000000-0005-0000-0000-0000F90A0000}"/>
    <cellStyle name="Comma 10 2 4 5" xfId="36857" xr:uid="{00000000-0005-0000-0000-0000FA0A0000}"/>
    <cellStyle name="Comma 10 2 4 6" xfId="39636" xr:uid="{00000000-0005-0000-0000-0000FB0A0000}"/>
    <cellStyle name="Comma 10 2 4 7" xfId="42571" xr:uid="{00000000-0005-0000-0000-0000FC0A0000}"/>
    <cellStyle name="Comma 10 2 4 8" xfId="44023" xr:uid="{00000000-0005-0000-0000-0000FD0A0000}"/>
    <cellStyle name="Comma 10 2 5" xfId="11706" xr:uid="{00000000-0005-0000-0000-0000FE0A0000}"/>
    <cellStyle name="Comma 10 2 5 2" xfId="39885" xr:uid="{00000000-0005-0000-0000-0000FF0A0000}"/>
    <cellStyle name="Comma 10 2 5 3" xfId="42784" xr:uid="{00000000-0005-0000-0000-0000000B0000}"/>
    <cellStyle name="Comma 10 2 5 4" xfId="44024" xr:uid="{00000000-0005-0000-0000-0000010B0000}"/>
    <cellStyle name="Comma 10 2 6" xfId="15305" xr:uid="{00000000-0005-0000-0000-0000020B0000}"/>
    <cellStyle name="Comma 10 2 7" xfId="29803" xr:uid="{00000000-0005-0000-0000-0000030B0000}"/>
    <cellStyle name="Comma 10 2 8" xfId="30481" xr:uid="{00000000-0005-0000-0000-0000040B0000}"/>
    <cellStyle name="Comma 10 2 9" xfId="31626" xr:uid="{00000000-0005-0000-0000-0000050B0000}"/>
    <cellStyle name="Comma 10 20" xfId="6559" xr:uid="{00000000-0005-0000-0000-0000060B0000}"/>
    <cellStyle name="Comma 10 3" xfId="4421" xr:uid="{00000000-0005-0000-0000-0000070B0000}"/>
    <cellStyle name="Comma 10 3 10" xfId="33484" xr:uid="{00000000-0005-0000-0000-0000080B0000}"/>
    <cellStyle name="Comma 10 3 11" xfId="34271" xr:uid="{00000000-0005-0000-0000-0000090B0000}"/>
    <cellStyle name="Comma 10 3 12" xfId="35604" xr:uid="{00000000-0005-0000-0000-00000A0B0000}"/>
    <cellStyle name="Comma 10 3 13" xfId="36476" xr:uid="{00000000-0005-0000-0000-00000B0B0000}"/>
    <cellStyle name="Comma 10 3 14" xfId="38673" xr:uid="{00000000-0005-0000-0000-00000C0B0000}"/>
    <cellStyle name="Comma 10 3 15" xfId="41713" xr:uid="{00000000-0005-0000-0000-00000D0B0000}"/>
    <cellStyle name="Comma 10 3 16" xfId="44025" xr:uid="{00000000-0005-0000-0000-00000E0B0000}"/>
    <cellStyle name="Comma 10 3 17" xfId="8434" xr:uid="{00000000-0005-0000-0000-00000F0B0000}"/>
    <cellStyle name="Comma 10 3 2" xfId="5872" xr:uid="{00000000-0005-0000-0000-0000100B0000}"/>
    <cellStyle name="Comma 10 3 2 10" xfId="34372" xr:uid="{00000000-0005-0000-0000-0000110B0000}"/>
    <cellStyle name="Comma 10 3 2 11" xfId="36540" xr:uid="{00000000-0005-0000-0000-0000120B0000}"/>
    <cellStyle name="Comma 10 3 2 12" xfId="39167" xr:uid="{00000000-0005-0000-0000-0000130B0000}"/>
    <cellStyle name="Comma 10 3 2 13" xfId="42175" xr:uid="{00000000-0005-0000-0000-0000140B0000}"/>
    <cellStyle name="Comma 10 3 2 14" xfId="44026" xr:uid="{00000000-0005-0000-0000-0000150B0000}"/>
    <cellStyle name="Comma 10 3 2 15" xfId="8705" xr:uid="{00000000-0005-0000-0000-0000160B0000}"/>
    <cellStyle name="Comma 10 3 2 2" xfId="12704" xr:uid="{00000000-0005-0000-0000-0000170B0000}"/>
    <cellStyle name="Comma 10 3 2 2 2" xfId="31286" xr:uid="{00000000-0005-0000-0000-0000180B0000}"/>
    <cellStyle name="Comma 10 3 2 2 3" xfId="33140" xr:uid="{00000000-0005-0000-0000-0000190B0000}"/>
    <cellStyle name="Comma 10 3 2 2 4" xfId="34963" xr:uid="{00000000-0005-0000-0000-00001A0B0000}"/>
    <cellStyle name="Comma 10 3 2 2 5" xfId="37061" xr:uid="{00000000-0005-0000-0000-00001B0B0000}"/>
    <cellStyle name="Comma 10 3 2 2 6" xfId="40740" xr:uid="{00000000-0005-0000-0000-00001C0B0000}"/>
    <cellStyle name="Comma 10 3 2 2 7" xfId="43503" xr:uid="{00000000-0005-0000-0000-00001D0B0000}"/>
    <cellStyle name="Comma 10 3 2 2 8" xfId="44027" xr:uid="{00000000-0005-0000-0000-00001E0B0000}"/>
    <cellStyle name="Comma 10 3 2 3" xfId="11921" xr:uid="{00000000-0005-0000-0000-00001F0B0000}"/>
    <cellStyle name="Comma 10 3 2 4" xfId="15310" xr:uid="{00000000-0005-0000-0000-0000200B0000}"/>
    <cellStyle name="Comma 10 3 2 5" xfId="29808" xr:uid="{00000000-0005-0000-0000-0000210B0000}"/>
    <cellStyle name="Comma 10 3 2 6" xfId="30695" xr:uid="{00000000-0005-0000-0000-0000220B0000}"/>
    <cellStyle name="Comma 10 3 2 7" xfId="31631" xr:uid="{00000000-0005-0000-0000-0000230B0000}"/>
    <cellStyle name="Comma 10 3 2 8" xfId="32273" xr:uid="{00000000-0005-0000-0000-0000240B0000}"/>
    <cellStyle name="Comma 10 3 2 9" xfId="33485" xr:uid="{00000000-0005-0000-0000-0000250B0000}"/>
    <cellStyle name="Comma 10 3 3" xfId="12542" xr:uid="{00000000-0005-0000-0000-0000260B0000}"/>
    <cellStyle name="Comma 10 3 3 2" xfId="31185" xr:uid="{00000000-0005-0000-0000-0000270B0000}"/>
    <cellStyle name="Comma 10 3 3 2 2" xfId="41047" xr:uid="{00000000-0005-0000-0000-0000280B0000}"/>
    <cellStyle name="Comma 10 3 3 2 3" xfId="43759" xr:uid="{00000000-0005-0000-0000-0000290B0000}"/>
    <cellStyle name="Comma 10 3 3 2 4" xfId="44028" xr:uid="{00000000-0005-0000-0000-00002A0B0000}"/>
    <cellStyle name="Comma 10 3 3 3" xfId="33043" xr:uid="{00000000-0005-0000-0000-00002B0B0000}"/>
    <cellStyle name="Comma 10 3 3 4" xfId="34862" xr:uid="{00000000-0005-0000-0000-00002C0B0000}"/>
    <cellStyle name="Comma 10 3 3 5" xfId="36964" xr:uid="{00000000-0005-0000-0000-00002D0B0000}"/>
    <cellStyle name="Comma 10 3 3 6" xfId="39471" xr:uid="{00000000-0005-0000-0000-00002E0B0000}"/>
    <cellStyle name="Comma 10 3 3 7" xfId="42431" xr:uid="{00000000-0005-0000-0000-00002F0B0000}"/>
    <cellStyle name="Comma 10 3 3 8" xfId="44029" xr:uid="{00000000-0005-0000-0000-0000300B0000}"/>
    <cellStyle name="Comma 10 3 4" xfId="11820" xr:uid="{00000000-0005-0000-0000-0000310B0000}"/>
    <cellStyle name="Comma 10 3 4 2" xfId="40192" xr:uid="{00000000-0005-0000-0000-0000320B0000}"/>
    <cellStyle name="Comma 10 3 4 3" xfId="43041" xr:uid="{00000000-0005-0000-0000-0000330B0000}"/>
    <cellStyle name="Comma 10 3 4 4" xfId="44030" xr:uid="{00000000-0005-0000-0000-0000340B0000}"/>
    <cellStyle name="Comma 10 3 5" xfId="15309" xr:uid="{00000000-0005-0000-0000-0000350B0000}"/>
    <cellStyle name="Comma 10 3 6" xfId="29807" xr:uid="{00000000-0005-0000-0000-0000360B0000}"/>
    <cellStyle name="Comma 10 3 7" xfId="30594" xr:uid="{00000000-0005-0000-0000-0000370B0000}"/>
    <cellStyle name="Comma 10 3 8" xfId="31630" xr:uid="{00000000-0005-0000-0000-0000380B0000}"/>
    <cellStyle name="Comma 10 3 9" xfId="32272" xr:uid="{00000000-0005-0000-0000-0000390B0000}"/>
    <cellStyle name="Comma 10 4" xfId="5734" xr:uid="{00000000-0005-0000-0000-00003A0B0000}"/>
    <cellStyle name="Comma 10 4 10" xfId="34369" xr:uid="{00000000-0005-0000-0000-00003B0B0000}"/>
    <cellStyle name="Comma 10 4 11" xfId="36537" xr:uid="{00000000-0005-0000-0000-00003C0B0000}"/>
    <cellStyle name="Comma 10 4 12" xfId="38101" xr:uid="{00000000-0005-0000-0000-00003D0B0000}"/>
    <cellStyle name="Comma 10 4 13" xfId="41598" xr:uid="{00000000-0005-0000-0000-00003E0B0000}"/>
    <cellStyle name="Comma 10 4 14" xfId="44031" xr:uid="{00000000-0005-0000-0000-00003F0B0000}"/>
    <cellStyle name="Comma 10 4 15" xfId="8702" xr:uid="{00000000-0005-0000-0000-0000400B0000}"/>
    <cellStyle name="Comma 10 4 2" xfId="12701" xr:uid="{00000000-0005-0000-0000-0000410B0000}"/>
    <cellStyle name="Comma 10 4 2 2" xfId="31283" xr:uid="{00000000-0005-0000-0000-0000420B0000}"/>
    <cellStyle name="Comma 10 4 2 3" xfId="33137" xr:uid="{00000000-0005-0000-0000-0000430B0000}"/>
    <cellStyle name="Comma 10 4 2 4" xfId="34960" xr:uid="{00000000-0005-0000-0000-0000440B0000}"/>
    <cellStyle name="Comma 10 4 2 5" xfId="37058" xr:uid="{00000000-0005-0000-0000-0000450B0000}"/>
    <cellStyle name="Comma 10 4 2 6" xfId="40057" xr:uid="{00000000-0005-0000-0000-0000460B0000}"/>
    <cellStyle name="Comma 10 4 2 7" xfId="42926" xr:uid="{00000000-0005-0000-0000-0000470B0000}"/>
    <cellStyle name="Comma 10 4 2 8" xfId="44032" xr:uid="{00000000-0005-0000-0000-0000480B0000}"/>
    <cellStyle name="Comma 10 4 3" xfId="11918" xr:uid="{00000000-0005-0000-0000-0000490B0000}"/>
    <cellStyle name="Comma 10 4 4" xfId="15311" xr:uid="{00000000-0005-0000-0000-00004A0B0000}"/>
    <cellStyle name="Comma 10 4 5" xfId="29809" xr:uid="{00000000-0005-0000-0000-00004B0B0000}"/>
    <cellStyle name="Comma 10 4 6" xfId="30692" xr:uid="{00000000-0005-0000-0000-00004C0B0000}"/>
    <cellStyle name="Comma 10 4 7" xfId="31632" xr:uid="{00000000-0005-0000-0000-00004D0B0000}"/>
    <cellStyle name="Comma 10 4 8" xfId="32274" xr:uid="{00000000-0005-0000-0000-00004E0B0000}"/>
    <cellStyle name="Comma 10 4 9" xfId="33486" xr:uid="{00000000-0005-0000-0000-00004F0B0000}"/>
    <cellStyle name="Comma 10 5" xfId="6193" xr:uid="{00000000-0005-0000-0000-0000500B0000}"/>
    <cellStyle name="Comma 10 5 10" xfId="34635" xr:uid="{00000000-0005-0000-0000-0000510B0000}"/>
    <cellStyle name="Comma 10 5 11" xfId="36763" xr:uid="{00000000-0005-0000-0000-0000520B0000}"/>
    <cellStyle name="Comma 10 5 12" xfId="38938" xr:uid="{00000000-0005-0000-0000-0000530B0000}"/>
    <cellStyle name="Comma 10 5 13" xfId="41969" xr:uid="{00000000-0005-0000-0000-0000540B0000}"/>
    <cellStyle name="Comma 10 5 14" xfId="44033" xr:uid="{00000000-0005-0000-0000-0000550B0000}"/>
    <cellStyle name="Comma 10 5 15" xfId="11521" xr:uid="{00000000-0005-0000-0000-0000560B0000}"/>
    <cellStyle name="Comma 10 5 2" xfId="15142" xr:uid="{00000000-0005-0000-0000-0000570B0000}"/>
    <cellStyle name="Comma 10 5 2 2" xfId="31549" xr:uid="{00000000-0005-0000-0000-0000580B0000}"/>
    <cellStyle name="Comma 10 5 2 3" xfId="33402" xr:uid="{00000000-0005-0000-0000-0000590B0000}"/>
    <cellStyle name="Comma 10 5 2 4" xfId="35226" xr:uid="{00000000-0005-0000-0000-00005A0B0000}"/>
    <cellStyle name="Comma 10 5 2 5" xfId="37306" xr:uid="{00000000-0005-0000-0000-00005B0B0000}"/>
    <cellStyle name="Comma 10 5 2 6" xfId="40496" xr:uid="{00000000-0005-0000-0000-00005C0B0000}"/>
    <cellStyle name="Comma 10 5 2 7" xfId="43297" xr:uid="{00000000-0005-0000-0000-00005D0B0000}"/>
    <cellStyle name="Comma 10 5 2 8" xfId="44034" xr:uid="{00000000-0005-0000-0000-00005E0B0000}"/>
    <cellStyle name="Comma 10 5 3" xfId="12184" xr:uid="{00000000-0005-0000-0000-00005F0B0000}"/>
    <cellStyle name="Comma 10 5 4" xfId="15312" xr:uid="{00000000-0005-0000-0000-0000600B0000}"/>
    <cellStyle name="Comma 10 5 5" xfId="29810" xr:uid="{00000000-0005-0000-0000-0000610B0000}"/>
    <cellStyle name="Comma 10 5 6" xfId="30958" xr:uid="{00000000-0005-0000-0000-0000620B0000}"/>
    <cellStyle name="Comma 10 5 7" xfId="31633" xr:uid="{00000000-0005-0000-0000-0000630B0000}"/>
    <cellStyle name="Comma 10 5 8" xfId="32275" xr:uid="{00000000-0005-0000-0000-0000640B0000}"/>
    <cellStyle name="Comma 10 5 9" xfId="33487" xr:uid="{00000000-0005-0000-0000-0000650B0000}"/>
    <cellStyle name="Comma 10 6" xfId="12261" xr:uid="{00000000-0005-0000-0000-0000660B0000}"/>
    <cellStyle name="Comma 10 6 2" xfId="31034" xr:uid="{00000000-0005-0000-0000-0000670B0000}"/>
    <cellStyle name="Comma 10 6 2 2" xfId="40909" xr:uid="{00000000-0005-0000-0000-0000680B0000}"/>
    <cellStyle name="Comma 10 6 2 3" xfId="43644" xr:uid="{00000000-0005-0000-0000-0000690B0000}"/>
    <cellStyle name="Comma 10 6 2 4" xfId="44035" xr:uid="{00000000-0005-0000-0000-00006A0B0000}"/>
    <cellStyle name="Comma 10 6 3" xfId="32909" xr:uid="{00000000-0005-0000-0000-00006B0B0000}"/>
    <cellStyle name="Comma 10 6 4" xfId="34711" xr:uid="{00000000-0005-0000-0000-00006C0B0000}"/>
    <cellStyle name="Comma 10 6 5" xfId="36819" xr:uid="{00000000-0005-0000-0000-00006D0B0000}"/>
    <cellStyle name="Comma 10 6 6" xfId="39338" xr:uid="{00000000-0005-0000-0000-00006E0B0000}"/>
    <cellStyle name="Comma 10 6 7" xfId="42316" xr:uid="{00000000-0005-0000-0000-00006F0B0000}"/>
    <cellStyle name="Comma 10 6 8" xfId="44036" xr:uid="{00000000-0005-0000-0000-0000700B0000}"/>
    <cellStyle name="Comma 10 7" xfId="11667" xr:uid="{00000000-0005-0000-0000-0000710B0000}"/>
    <cellStyle name="Comma 10 7 2" xfId="39803" xr:uid="{00000000-0005-0000-0000-0000720B0000}"/>
    <cellStyle name="Comma 10 7 3" xfId="42711" xr:uid="{00000000-0005-0000-0000-0000730B0000}"/>
    <cellStyle name="Comma 10 7 4" xfId="44037" xr:uid="{00000000-0005-0000-0000-0000740B0000}"/>
    <cellStyle name="Comma 10 8" xfId="15304" xr:uid="{00000000-0005-0000-0000-0000750B0000}"/>
    <cellStyle name="Comma 10 9" xfId="29802" xr:uid="{00000000-0005-0000-0000-0000760B0000}"/>
    <cellStyle name="Comma 11" xfId="2770" xr:uid="{00000000-0005-0000-0000-0000770B0000}"/>
    <cellStyle name="Comma 11 10" xfId="30444" xr:uid="{00000000-0005-0000-0000-0000780B0000}"/>
    <cellStyle name="Comma 11 11" xfId="31634" xr:uid="{00000000-0005-0000-0000-0000790B0000}"/>
    <cellStyle name="Comma 11 12" xfId="32276" xr:uid="{00000000-0005-0000-0000-00007A0B0000}"/>
    <cellStyle name="Comma 11 13" xfId="33488" xr:uid="{00000000-0005-0000-0000-00007B0B0000}"/>
    <cellStyle name="Comma 11 14" xfId="34121" xr:uid="{00000000-0005-0000-0000-00007C0B0000}"/>
    <cellStyle name="Comma 11 15" xfId="35332" xr:uid="{00000000-0005-0000-0000-00007D0B0000}"/>
    <cellStyle name="Comma 11 16" xfId="36195" xr:uid="{00000000-0005-0000-0000-00007E0B0000}"/>
    <cellStyle name="Comma 11 17" xfId="37437" xr:uid="{00000000-0005-0000-0000-00007F0B0000}"/>
    <cellStyle name="Comma 11 18" xfId="41384" xr:uid="{00000000-0005-0000-0000-0000800B0000}"/>
    <cellStyle name="Comma 11 19" xfId="44038" xr:uid="{00000000-0005-0000-0000-0000810B0000}"/>
    <cellStyle name="Comma 11 2" xfId="5081" xr:uid="{00000000-0005-0000-0000-0000820B0000}"/>
    <cellStyle name="Comma 11 2 10" xfId="32277" xr:uid="{00000000-0005-0000-0000-0000830B0000}"/>
    <cellStyle name="Comma 11 2 11" xfId="33489" xr:uid="{00000000-0005-0000-0000-0000840B0000}"/>
    <cellStyle name="Comma 11 2 12" xfId="34159" xr:uid="{00000000-0005-0000-0000-0000850B0000}"/>
    <cellStyle name="Comma 11 2 13" xfId="36036" xr:uid="{00000000-0005-0000-0000-0000860B0000}"/>
    <cellStyle name="Comma 11 2 14" xfId="36336" xr:uid="{00000000-0005-0000-0000-0000870B0000}"/>
    <cellStyle name="Comma 11 2 15" xfId="37511" xr:uid="{00000000-0005-0000-0000-0000880B0000}"/>
    <cellStyle name="Comma 11 2 16" xfId="41457" xr:uid="{00000000-0005-0000-0000-0000890B0000}"/>
    <cellStyle name="Comma 11 2 17" xfId="44039" xr:uid="{00000000-0005-0000-0000-00008A0B0000}"/>
    <cellStyle name="Comma 11 2 18" xfId="6672" xr:uid="{00000000-0005-0000-0000-00008B0B0000}"/>
    <cellStyle name="Comma 11 2 2" xfId="6050" xr:uid="{00000000-0005-0000-0000-00008C0B0000}"/>
    <cellStyle name="Comma 11 2 2 10" xfId="33490" xr:uid="{00000000-0005-0000-0000-00008D0B0000}"/>
    <cellStyle name="Comma 11 2 2 11" xfId="34311" xr:uid="{00000000-0005-0000-0000-00008E0B0000}"/>
    <cellStyle name="Comma 11 2 2 12" xfId="36501" xr:uid="{00000000-0005-0000-0000-00008F0B0000}"/>
    <cellStyle name="Comma 11 2 2 13" xfId="38815" xr:uid="{00000000-0005-0000-0000-0000900B0000}"/>
    <cellStyle name="Comma 11 2 2 14" xfId="41854" xr:uid="{00000000-0005-0000-0000-0000910B0000}"/>
    <cellStyle name="Comma 11 2 2 15" xfId="44040" xr:uid="{00000000-0005-0000-0000-0000920B0000}"/>
    <cellStyle name="Comma 11 2 2 16" xfId="8548" xr:uid="{00000000-0005-0000-0000-0000930B0000}"/>
    <cellStyle name="Comma 11 2 2 2" xfId="8708" xr:uid="{00000000-0005-0000-0000-0000940B0000}"/>
    <cellStyle name="Comma 11 2 2 2 10" xfId="34375" xr:uid="{00000000-0005-0000-0000-0000950B0000}"/>
    <cellStyle name="Comma 11 2 2 2 11" xfId="36543" xr:uid="{00000000-0005-0000-0000-0000960B0000}"/>
    <cellStyle name="Comma 11 2 2 2 12" xfId="40364" xr:uid="{00000000-0005-0000-0000-0000970B0000}"/>
    <cellStyle name="Comma 11 2 2 2 13" xfId="43182" xr:uid="{00000000-0005-0000-0000-0000980B0000}"/>
    <cellStyle name="Comma 11 2 2 2 14" xfId="44041" xr:uid="{00000000-0005-0000-0000-0000990B0000}"/>
    <cellStyle name="Comma 11 2 2 2 2" xfId="12707" xr:uid="{00000000-0005-0000-0000-00009A0B0000}"/>
    <cellStyle name="Comma 11 2 2 2 2 2" xfId="31289" xr:uid="{00000000-0005-0000-0000-00009B0B0000}"/>
    <cellStyle name="Comma 11 2 2 2 2 3" xfId="33143" xr:uid="{00000000-0005-0000-0000-00009C0B0000}"/>
    <cellStyle name="Comma 11 2 2 2 2 4" xfId="34966" xr:uid="{00000000-0005-0000-0000-00009D0B0000}"/>
    <cellStyle name="Comma 11 2 2 2 2 5" xfId="37064" xr:uid="{00000000-0005-0000-0000-00009E0B0000}"/>
    <cellStyle name="Comma 11 2 2 2 3" xfId="11924" xr:uid="{00000000-0005-0000-0000-00009F0B0000}"/>
    <cellStyle name="Comma 11 2 2 2 4" xfId="15316" xr:uid="{00000000-0005-0000-0000-0000A00B0000}"/>
    <cellStyle name="Comma 11 2 2 2 5" xfId="29814" xr:uid="{00000000-0005-0000-0000-0000A10B0000}"/>
    <cellStyle name="Comma 11 2 2 2 6" xfId="30698" xr:uid="{00000000-0005-0000-0000-0000A20B0000}"/>
    <cellStyle name="Comma 11 2 2 2 7" xfId="31637" xr:uid="{00000000-0005-0000-0000-0000A30B0000}"/>
    <cellStyle name="Comma 11 2 2 2 8" xfId="32279" xr:uid="{00000000-0005-0000-0000-0000A40B0000}"/>
    <cellStyle name="Comma 11 2 2 2 9" xfId="33491" xr:uid="{00000000-0005-0000-0000-0000A50B0000}"/>
    <cellStyle name="Comma 11 2 2 3" xfId="12583" xr:uid="{00000000-0005-0000-0000-0000A60B0000}"/>
    <cellStyle name="Comma 11 2 2 3 2" xfId="31225" xr:uid="{00000000-0005-0000-0000-0000A70B0000}"/>
    <cellStyle name="Comma 11 2 2 3 3" xfId="33081" xr:uid="{00000000-0005-0000-0000-0000A80B0000}"/>
    <cellStyle name="Comma 11 2 2 3 4" xfId="34902" xr:uid="{00000000-0005-0000-0000-0000A90B0000}"/>
    <cellStyle name="Comma 11 2 2 3 5" xfId="37002" xr:uid="{00000000-0005-0000-0000-0000AA0B0000}"/>
    <cellStyle name="Comma 11 2 2 4" xfId="11860" xr:uid="{00000000-0005-0000-0000-0000AB0B0000}"/>
    <cellStyle name="Comma 11 2 2 5" xfId="15315" xr:uid="{00000000-0005-0000-0000-0000AC0B0000}"/>
    <cellStyle name="Comma 11 2 2 6" xfId="29813" xr:uid="{00000000-0005-0000-0000-0000AD0B0000}"/>
    <cellStyle name="Comma 11 2 2 7" xfId="30634" xr:uid="{00000000-0005-0000-0000-0000AE0B0000}"/>
    <cellStyle name="Comma 11 2 2 8" xfId="31636" xr:uid="{00000000-0005-0000-0000-0000AF0B0000}"/>
    <cellStyle name="Comma 11 2 2 9" xfId="32278" xr:uid="{00000000-0005-0000-0000-0000B00B0000}"/>
    <cellStyle name="Comma 11 2 3" xfId="6370" xr:uid="{00000000-0005-0000-0000-0000B10B0000}"/>
    <cellStyle name="Comma 11 2 3 10" xfId="34374" xr:uid="{00000000-0005-0000-0000-0000B20B0000}"/>
    <cellStyle name="Comma 11 2 3 11" xfId="36542" xr:uid="{00000000-0005-0000-0000-0000B30B0000}"/>
    <cellStyle name="Comma 11 2 3 12" xfId="39035" xr:uid="{00000000-0005-0000-0000-0000B40B0000}"/>
    <cellStyle name="Comma 11 2 3 13" xfId="42061" xr:uid="{00000000-0005-0000-0000-0000B50B0000}"/>
    <cellStyle name="Comma 11 2 3 14" xfId="44042" xr:uid="{00000000-0005-0000-0000-0000B60B0000}"/>
    <cellStyle name="Comma 11 2 3 15" xfId="8707" xr:uid="{00000000-0005-0000-0000-0000B70B0000}"/>
    <cellStyle name="Comma 11 2 3 2" xfId="12706" xr:uid="{00000000-0005-0000-0000-0000B80B0000}"/>
    <cellStyle name="Comma 11 2 3 2 2" xfId="31288" xr:uid="{00000000-0005-0000-0000-0000B90B0000}"/>
    <cellStyle name="Comma 11 2 3 2 3" xfId="33142" xr:uid="{00000000-0005-0000-0000-0000BA0B0000}"/>
    <cellStyle name="Comma 11 2 3 2 4" xfId="34965" xr:uid="{00000000-0005-0000-0000-0000BB0B0000}"/>
    <cellStyle name="Comma 11 2 3 2 5" xfId="37063" xr:uid="{00000000-0005-0000-0000-0000BC0B0000}"/>
    <cellStyle name="Comma 11 2 3 2 6" xfId="40603" xr:uid="{00000000-0005-0000-0000-0000BD0B0000}"/>
    <cellStyle name="Comma 11 2 3 2 7" xfId="43389" xr:uid="{00000000-0005-0000-0000-0000BE0B0000}"/>
    <cellStyle name="Comma 11 2 3 2 8" xfId="44043" xr:uid="{00000000-0005-0000-0000-0000BF0B0000}"/>
    <cellStyle name="Comma 11 2 3 3" xfId="11923" xr:uid="{00000000-0005-0000-0000-0000C00B0000}"/>
    <cellStyle name="Comma 11 2 3 4" xfId="15317" xr:uid="{00000000-0005-0000-0000-0000C10B0000}"/>
    <cellStyle name="Comma 11 2 3 5" xfId="29815" xr:uid="{00000000-0005-0000-0000-0000C20B0000}"/>
    <cellStyle name="Comma 11 2 3 6" xfId="30697" xr:uid="{00000000-0005-0000-0000-0000C30B0000}"/>
    <cellStyle name="Comma 11 2 3 7" xfId="31638" xr:uid="{00000000-0005-0000-0000-0000C40B0000}"/>
    <cellStyle name="Comma 11 2 3 8" xfId="32280" xr:uid="{00000000-0005-0000-0000-0000C50B0000}"/>
    <cellStyle name="Comma 11 2 3 9" xfId="33492" xr:uid="{00000000-0005-0000-0000-0000C60B0000}"/>
    <cellStyle name="Comma 11 2 4" xfId="12300" xr:uid="{00000000-0005-0000-0000-0000C70B0000}"/>
    <cellStyle name="Comma 11 2 4 2" xfId="31073" xr:uid="{00000000-0005-0000-0000-0000C80B0000}"/>
    <cellStyle name="Comma 11 2 4 2 2" xfId="41220" xr:uid="{00000000-0005-0000-0000-0000C90B0000}"/>
    <cellStyle name="Comma 11 2 4 2 3" xfId="43900" xr:uid="{00000000-0005-0000-0000-0000CA0B0000}"/>
    <cellStyle name="Comma 11 2 4 2 4" xfId="44044" xr:uid="{00000000-0005-0000-0000-0000CB0B0000}"/>
    <cellStyle name="Comma 11 2 4 3" xfId="32942" xr:uid="{00000000-0005-0000-0000-0000CC0B0000}"/>
    <cellStyle name="Comma 11 2 4 4" xfId="34750" xr:uid="{00000000-0005-0000-0000-0000CD0B0000}"/>
    <cellStyle name="Comma 11 2 4 5" xfId="36858" xr:uid="{00000000-0005-0000-0000-0000CE0B0000}"/>
    <cellStyle name="Comma 11 2 4 6" xfId="39637" xr:uid="{00000000-0005-0000-0000-0000CF0B0000}"/>
    <cellStyle name="Comma 11 2 4 7" xfId="42572" xr:uid="{00000000-0005-0000-0000-0000D00B0000}"/>
    <cellStyle name="Comma 11 2 4 8" xfId="44045" xr:uid="{00000000-0005-0000-0000-0000D10B0000}"/>
    <cellStyle name="Comma 11 2 5" xfId="11707" xr:uid="{00000000-0005-0000-0000-0000D20B0000}"/>
    <cellStyle name="Comma 11 2 5 2" xfId="39886" xr:uid="{00000000-0005-0000-0000-0000D30B0000}"/>
    <cellStyle name="Comma 11 2 5 3" xfId="42785" xr:uid="{00000000-0005-0000-0000-0000D40B0000}"/>
    <cellStyle name="Comma 11 2 5 4" xfId="44046" xr:uid="{00000000-0005-0000-0000-0000D50B0000}"/>
    <cellStyle name="Comma 11 2 6" xfId="15314" xr:uid="{00000000-0005-0000-0000-0000D60B0000}"/>
    <cellStyle name="Comma 11 2 7" xfId="29812" xr:uid="{00000000-0005-0000-0000-0000D70B0000}"/>
    <cellStyle name="Comma 11 2 8" xfId="30482" xr:uid="{00000000-0005-0000-0000-0000D80B0000}"/>
    <cellStyle name="Comma 11 2 9" xfId="31635" xr:uid="{00000000-0005-0000-0000-0000D90B0000}"/>
    <cellStyle name="Comma 11 20" xfId="6560" xr:uid="{00000000-0005-0000-0000-0000DA0B0000}"/>
    <cellStyle name="Comma 11 3" xfId="4422" xr:uid="{00000000-0005-0000-0000-0000DB0B0000}"/>
    <cellStyle name="Comma 11 3 10" xfId="33493" xr:uid="{00000000-0005-0000-0000-0000DC0B0000}"/>
    <cellStyle name="Comma 11 3 11" xfId="34272" xr:uid="{00000000-0005-0000-0000-0000DD0B0000}"/>
    <cellStyle name="Comma 11 3 12" xfId="35605" xr:uid="{00000000-0005-0000-0000-0000DE0B0000}"/>
    <cellStyle name="Comma 11 3 13" xfId="36477" xr:uid="{00000000-0005-0000-0000-0000DF0B0000}"/>
    <cellStyle name="Comma 11 3 14" xfId="38674" xr:uid="{00000000-0005-0000-0000-0000E00B0000}"/>
    <cellStyle name="Comma 11 3 15" xfId="41714" xr:uid="{00000000-0005-0000-0000-0000E10B0000}"/>
    <cellStyle name="Comma 11 3 16" xfId="44047" xr:uid="{00000000-0005-0000-0000-0000E20B0000}"/>
    <cellStyle name="Comma 11 3 17" xfId="8435" xr:uid="{00000000-0005-0000-0000-0000E30B0000}"/>
    <cellStyle name="Comma 11 3 2" xfId="5873" xr:uid="{00000000-0005-0000-0000-0000E40B0000}"/>
    <cellStyle name="Comma 11 3 2 10" xfId="34376" xr:uid="{00000000-0005-0000-0000-0000E50B0000}"/>
    <cellStyle name="Comma 11 3 2 11" xfId="36544" xr:uid="{00000000-0005-0000-0000-0000E60B0000}"/>
    <cellStyle name="Comma 11 3 2 12" xfId="39168" xr:uid="{00000000-0005-0000-0000-0000E70B0000}"/>
    <cellStyle name="Comma 11 3 2 13" xfId="42176" xr:uid="{00000000-0005-0000-0000-0000E80B0000}"/>
    <cellStyle name="Comma 11 3 2 14" xfId="44048" xr:uid="{00000000-0005-0000-0000-0000E90B0000}"/>
    <cellStyle name="Comma 11 3 2 15" xfId="8709" xr:uid="{00000000-0005-0000-0000-0000EA0B0000}"/>
    <cellStyle name="Comma 11 3 2 2" xfId="12708" xr:uid="{00000000-0005-0000-0000-0000EB0B0000}"/>
    <cellStyle name="Comma 11 3 2 2 2" xfId="31290" xr:uid="{00000000-0005-0000-0000-0000EC0B0000}"/>
    <cellStyle name="Comma 11 3 2 2 3" xfId="33144" xr:uid="{00000000-0005-0000-0000-0000ED0B0000}"/>
    <cellStyle name="Comma 11 3 2 2 4" xfId="34967" xr:uid="{00000000-0005-0000-0000-0000EE0B0000}"/>
    <cellStyle name="Comma 11 3 2 2 5" xfId="37065" xr:uid="{00000000-0005-0000-0000-0000EF0B0000}"/>
    <cellStyle name="Comma 11 3 2 2 6" xfId="40741" xr:uid="{00000000-0005-0000-0000-0000F00B0000}"/>
    <cellStyle name="Comma 11 3 2 2 7" xfId="43504" xr:uid="{00000000-0005-0000-0000-0000F10B0000}"/>
    <cellStyle name="Comma 11 3 2 2 8" xfId="44049" xr:uid="{00000000-0005-0000-0000-0000F20B0000}"/>
    <cellStyle name="Comma 11 3 2 3" xfId="11925" xr:uid="{00000000-0005-0000-0000-0000F30B0000}"/>
    <cellStyle name="Comma 11 3 2 4" xfId="15319" xr:uid="{00000000-0005-0000-0000-0000F40B0000}"/>
    <cellStyle name="Comma 11 3 2 5" xfId="29817" xr:uid="{00000000-0005-0000-0000-0000F50B0000}"/>
    <cellStyle name="Comma 11 3 2 6" xfId="30699" xr:uid="{00000000-0005-0000-0000-0000F60B0000}"/>
    <cellStyle name="Comma 11 3 2 7" xfId="31640" xr:uid="{00000000-0005-0000-0000-0000F70B0000}"/>
    <cellStyle name="Comma 11 3 2 8" xfId="32282" xr:uid="{00000000-0005-0000-0000-0000F80B0000}"/>
    <cellStyle name="Comma 11 3 2 9" xfId="33494" xr:uid="{00000000-0005-0000-0000-0000F90B0000}"/>
    <cellStyle name="Comma 11 3 3" xfId="12543" xr:uid="{00000000-0005-0000-0000-0000FA0B0000}"/>
    <cellStyle name="Comma 11 3 3 2" xfId="31186" xr:uid="{00000000-0005-0000-0000-0000FB0B0000}"/>
    <cellStyle name="Comma 11 3 3 2 2" xfId="41048" xr:uid="{00000000-0005-0000-0000-0000FC0B0000}"/>
    <cellStyle name="Comma 11 3 3 2 3" xfId="43760" xr:uid="{00000000-0005-0000-0000-0000FD0B0000}"/>
    <cellStyle name="Comma 11 3 3 2 4" xfId="44050" xr:uid="{00000000-0005-0000-0000-0000FE0B0000}"/>
    <cellStyle name="Comma 11 3 3 3" xfId="33044" xr:uid="{00000000-0005-0000-0000-0000FF0B0000}"/>
    <cellStyle name="Comma 11 3 3 4" xfId="34863" xr:uid="{00000000-0005-0000-0000-0000000C0000}"/>
    <cellStyle name="Comma 11 3 3 5" xfId="36965" xr:uid="{00000000-0005-0000-0000-0000010C0000}"/>
    <cellStyle name="Comma 11 3 3 6" xfId="39472" xr:uid="{00000000-0005-0000-0000-0000020C0000}"/>
    <cellStyle name="Comma 11 3 3 7" xfId="42432" xr:uid="{00000000-0005-0000-0000-0000030C0000}"/>
    <cellStyle name="Comma 11 3 3 8" xfId="44051" xr:uid="{00000000-0005-0000-0000-0000040C0000}"/>
    <cellStyle name="Comma 11 3 4" xfId="11821" xr:uid="{00000000-0005-0000-0000-0000050C0000}"/>
    <cellStyle name="Comma 11 3 4 2" xfId="40193" xr:uid="{00000000-0005-0000-0000-0000060C0000}"/>
    <cellStyle name="Comma 11 3 4 3" xfId="43042" xr:uid="{00000000-0005-0000-0000-0000070C0000}"/>
    <cellStyle name="Comma 11 3 4 4" xfId="44052" xr:uid="{00000000-0005-0000-0000-0000080C0000}"/>
    <cellStyle name="Comma 11 3 5" xfId="15318" xr:uid="{00000000-0005-0000-0000-0000090C0000}"/>
    <cellStyle name="Comma 11 3 6" xfId="29816" xr:uid="{00000000-0005-0000-0000-00000A0C0000}"/>
    <cellStyle name="Comma 11 3 7" xfId="30595" xr:uid="{00000000-0005-0000-0000-00000B0C0000}"/>
    <cellStyle name="Comma 11 3 8" xfId="31639" xr:uid="{00000000-0005-0000-0000-00000C0C0000}"/>
    <cellStyle name="Comma 11 3 9" xfId="32281" xr:uid="{00000000-0005-0000-0000-00000D0C0000}"/>
    <cellStyle name="Comma 11 4" xfId="5735" xr:uid="{00000000-0005-0000-0000-00000E0C0000}"/>
    <cellStyle name="Comma 11 4 10" xfId="34373" xr:uid="{00000000-0005-0000-0000-00000F0C0000}"/>
    <cellStyle name="Comma 11 4 11" xfId="36541" xr:uid="{00000000-0005-0000-0000-0000100C0000}"/>
    <cellStyle name="Comma 11 4 12" xfId="38102" xr:uid="{00000000-0005-0000-0000-0000110C0000}"/>
    <cellStyle name="Comma 11 4 13" xfId="41599" xr:uid="{00000000-0005-0000-0000-0000120C0000}"/>
    <cellStyle name="Comma 11 4 14" xfId="44053" xr:uid="{00000000-0005-0000-0000-0000130C0000}"/>
    <cellStyle name="Comma 11 4 15" xfId="8706" xr:uid="{00000000-0005-0000-0000-0000140C0000}"/>
    <cellStyle name="Comma 11 4 2" xfId="12705" xr:uid="{00000000-0005-0000-0000-0000150C0000}"/>
    <cellStyle name="Comma 11 4 2 2" xfId="31287" xr:uid="{00000000-0005-0000-0000-0000160C0000}"/>
    <cellStyle name="Comma 11 4 2 3" xfId="33141" xr:uid="{00000000-0005-0000-0000-0000170C0000}"/>
    <cellStyle name="Comma 11 4 2 4" xfId="34964" xr:uid="{00000000-0005-0000-0000-0000180C0000}"/>
    <cellStyle name="Comma 11 4 2 5" xfId="37062" xr:uid="{00000000-0005-0000-0000-0000190C0000}"/>
    <cellStyle name="Comma 11 4 2 6" xfId="40058" xr:uid="{00000000-0005-0000-0000-00001A0C0000}"/>
    <cellStyle name="Comma 11 4 2 7" xfId="42927" xr:uid="{00000000-0005-0000-0000-00001B0C0000}"/>
    <cellStyle name="Comma 11 4 2 8" xfId="44054" xr:uid="{00000000-0005-0000-0000-00001C0C0000}"/>
    <cellStyle name="Comma 11 4 3" xfId="11922" xr:uid="{00000000-0005-0000-0000-00001D0C0000}"/>
    <cellStyle name="Comma 11 4 4" xfId="15320" xr:uid="{00000000-0005-0000-0000-00001E0C0000}"/>
    <cellStyle name="Comma 11 4 5" xfId="29818" xr:uid="{00000000-0005-0000-0000-00001F0C0000}"/>
    <cellStyle name="Comma 11 4 6" xfId="30696" xr:uid="{00000000-0005-0000-0000-0000200C0000}"/>
    <cellStyle name="Comma 11 4 7" xfId="31641" xr:uid="{00000000-0005-0000-0000-0000210C0000}"/>
    <cellStyle name="Comma 11 4 8" xfId="32283" xr:uid="{00000000-0005-0000-0000-0000220C0000}"/>
    <cellStyle name="Comma 11 4 9" xfId="33495" xr:uid="{00000000-0005-0000-0000-0000230C0000}"/>
    <cellStyle name="Comma 11 5" xfId="6194" xr:uid="{00000000-0005-0000-0000-0000240C0000}"/>
    <cellStyle name="Comma 11 5 10" xfId="34636" xr:uid="{00000000-0005-0000-0000-0000250C0000}"/>
    <cellStyle name="Comma 11 5 11" xfId="36764" xr:uid="{00000000-0005-0000-0000-0000260C0000}"/>
    <cellStyle name="Comma 11 5 12" xfId="38939" xr:uid="{00000000-0005-0000-0000-0000270C0000}"/>
    <cellStyle name="Comma 11 5 13" xfId="41970" xr:uid="{00000000-0005-0000-0000-0000280C0000}"/>
    <cellStyle name="Comma 11 5 14" xfId="44055" xr:uid="{00000000-0005-0000-0000-0000290C0000}"/>
    <cellStyle name="Comma 11 5 15" xfId="11522" xr:uid="{00000000-0005-0000-0000-00002A0C0000}"/>
    <cellStyle name="Comma 11 5 2" xfId="15143" xr:uid="{00000000-0005-0000-0000-00002B0C0000}"/>
    <cellStyle name="Comma 11 5 2 2" xfId="31550" xr:uid="{00000000-0005-0000-0000-00002C0C0000}"/>
    <cellStyle name="Comma 11 5 2 3" xfId="33403" xr:uid="{00000000-0005-0000-0000-00002D0C0000}"/>
    <cellStyle name="Comma 11 5 2 4" xfId="35227" xr:uid="{00000000-0005-0000-0000-00002E0C0000}"/>
    <cellStyle name="Comma 11 5 2 5" xfId="37307" xr:uid="{00000000-0005-0000-0000-00002F0C0000}"/>
    <cellStyle name="Comma 11 5 2 6" xfId="40497" xr:uid="{00000000-0005-0000-0000-0000300C0000}"/>
    <cellStyle name="Comma 11 5 2 7" xfId="43298" xr:uid="{00000000-0005-0000-0000-0000310C0000}"/>
    <cellStyle name="Comma 11 5 2 8" xfId="44056" xr:uid="{00000000-0005-0000-0000-0000320C0000}"/>
    <cellStyle name="Comma 11 5 3" xfId="12185" xr:uid="{00000000-0005-0000-0000-0000330C0000}"/>
    <cellStyle name="Comma 11 5 4" xfId="15321" xr:uid="{00000000-0005-0000-0000-0000340C0000}"/>
    <cellStyle name="Comma 11 5 5" xfId="29819" xr:uid="{00000000-0005-0000-0000-0000350C0000}"/>
    <cellStyle name="Comma 11 5 6" xfId="30959" xr:uid="{00000000-0005-0000-0000-0000360C0000}"/>
    <cellStyle name="Comma 11 5 7" xfId="31642" xr:uid="{00000000-0005-0000-0000-0000370C0000}"/>
    <cellStyle name="Comma 11 5 8" xfId="32284" xr:uid="{00000000-0005-0000-0000-0000380C0000}"/>
    <cellStyle name="Comma 11 5 9" xfId="33496" xr:uid="{00000000-0005-0000-0000-0000390C0000}"/>
    <cellStyle name="Comma 11 6" xfId="12262" xr:uid="{00000000-0005-0000-0000-00003A0C0000}"/>
    <cellStyle name="Comma 11 6 2" xfId="31035" xr:uid="{00000000-0005-0000-0000-00003B0C0000}"/>
    <cellStyle name="Comma 11 6 2 2" xfId="40910" xr:uid="{00000000-0005-0000-0000-00003C0C0000}"/>
    <cellStyle name="Comma 11 6 2 3" xfId="43645" xr:uid="{00000000-0005-0000-0000-00003D0C0000}"/>
    <cellStyle name="Comma 11 6 2 4" xfId="44057" xr:uid="{00000000-0005-0000-0000-00003E0C0000}"/>
    <cellStyle name="Comma 11 6 3" xfId="32910" xr:uid="{00000000-0005-0000-0000-00003F0C0000}"/>
    <cellStyle name="Comma 11 6 4" xfId="34712" xr:uid="{00000000-0005-0000-0000-0000400C0000}"/>
    <cellStyle name="Comma 11 6 5" xfId="36820" xr:uid="{00000000-0005-0000-0000-0000410C0000}"/>
    <cellStyle name="Comma 11 6 6" xfId="39339" xr:uid="{00000000-0005-0000-0000-0000420C0000}"/>
    <cellStyle name="Comma 11 6 7" xfId="42317" xr:uid="{00000000-0005-0000-0000-0000430C0000}"/>
    <cellStyle name="Comma 11 6 8" xfId="44058" xr:uid="{00000000-0005-0000-0000-0000440C0000}"/>
    <cellStyle name="Comma 11 7" xfId="11668" xr:uid="{00000000-0005-0000-0000-0000450C0000}"/>
    <cellStyle name="Comma 11 7 2" xfId="39804" xr:uid="{00000000-0005-0000-0000-0000460C0000}"/>
    <cellStyle name="Comma 11 7 3" xfId="42712" xr:uid="{00000000-0005-0000-0000-0000470C0000}"/>
    <cellStyle name="Comma 11 7 4" xfId="44059" xr:uid="{00000000-0005-0000-0000-0000480C0000}"/>
    <cellStyle name="Comma 11 8" xfId="15313" xr:uid="{00000000-0005-0000-0000-0000490C0000}"/>
    <cellStyle name="Comma 11 9" xfId="29811" xr:uid="{00000000-0005-0000-0000-00004A0C0000}"/>
    <cellStyle name="Comma 12" xfId="2771" xr:uid="{00000000-0005-0000-0000-00004B0C0000}"/>
    <cellStyle name="Comma 12 10" xfId="30445" xr:uid="{00000000-0005-0000-0000-00004C0C0000}"/>
    <cellStyle name="Comma 12 11" xfId="31643" xr:uid="{00000000-0005-0000-0000-00004D0C0000}"/>
    <cellStyle name="Comma 12 12" xfId="32285" xr:uid="{00000000-0005-0000-0000-00004E0C0000}"/>
    <cellStyle name="Comma 12 13" xfId="33497" xr:uid="{00000000-0005-0000-0000-00004F0C0000}"/>
    <cellStyle name="Comma 12 14" xfId="34122" xr:uid="{00000000-0005-0000-0000-0000500C0000}"/>
    <cellStyle name="Comma 12 15" xfId="35333" xr:uid="{00000000-0005-0000-0000-0000510C0000}"/>
    <cellStyle name="Comma 12 16" xfId="36196" xr:uid="{00000000-0005-0000-0000-0000520C0000}"/>
    <cellStyle name="Comma 12 17" xfId="37438" xr:uid="{00000000-0005-0000-0000-0000530C0000}"/>
    <cellStyle name="Comma 12 18" xfId="41385" xr:uid="{00000000-0005-0000-0000-0000540C0000}"/>
    <cellStyle name="Comma 12 19" xfId="44060" xr:uid="{00000000-0005-0000-0000-0000550C0000}"/>
    <cellStyle name="Comma 12 2" xfId="5082" xr:uid="{00000000-0005-0000-0000-0000560C0000}"/>
    <cellStyle name="Comma 12 2 10" xfId="32286" xr:uid="{00000000-0005-0000-0000-0000570C0000}"/>
    <cellStyle name="Comma 12 2 11" xfId="33498" xr:uid="{00000000-0005-0000-0000-0000580C0000}"/>
    <cellStyle name="Comma 12 2 12" xfId="34160" xr:uid="{00000000-0005-0000-0000-0000590C0000}"/>
    <cellStyle name="Comma 12 2 13" xfId="36037" xr:uid="{00000000-0005-0000-0000-00005A0C0000}"/>
    <cellStyle name="Comma 12 2 14" xfId="36337" xr:uid="{00000000-0005-0000-0000-00005B0C0000}"/>
    <cellStyle name="Comma 12 2 15" xfId="37512" xr:uid="{00000000-0005-0000-0000-00005C0C0000}"/>
    <cellStyle name="Comma 12 2 16" xfId="41458" xr:uid="{00000000-0005-0000-0000-00005D0C0000}"/>
    <cellStyle name="Comma 12 2 17" xfId="44061" xr:uid="{00000000-0005-0000-0000-00005E0C0000}"/>
    <cellStyle name="Comma 12 2 18" xfId="6673" xr:uid="{00000000-0005-0000-0000-00005F0C0000}"/>
    <cellStyle name="Comma 12 2 2" xfId="6051" xr:uid="{00000000-0005-0000-0000-0000600C0000}"/>
    <cellStyle name="Comma 12 2 2 10" xfId="33499" xr:uid="{00000000-0005-0000-0000-0000610C0000}"/>
    <cellStyle name="Comma 12 2 2 11" xfId="34312" xr:uid="{00000000-0005-0000-0000-0000620C0000}"/>
    <cellStyle name="Comma 12 2 2 12" xfId="36502" xr:uid="{00000000-0005-0000-0000-0000630C0000}"/>
    <cellStyle name="Comma 12 2 2 13" xfId="38816" xr:uid="{00000000-0005-0000-0000-0000640C0000}"/>
    <cellStyle name="Comma 12 2 2 14" xfId="41855" xr:uid="{00000000-0005-0000-0000-0000650C0000}"/>
    <cellStyle name="Comma 12 2 2 15" xfId="44062" xr:uid="{00000000-0005-0000-0000-0000660C0000}"/>
    <cellStyle name="Comma 12 2 2 16" xfId="8549" xr:uid="{00000000-0005-0000-0000-0000670C0000}"/>
    <cellStyle name="Comma 12 2 2 2" xfId="8712" xr:uid="{00000000-0005-0000-0000-0000680C0000}"/>
    <cellStyle name="Comma 12 2 2 2 10" xfId="34379" xr:uid="{00000000-0005-0000-0000-0000690C0000}"/>
    <cellStyle name="Comma 12 2 2 2 11" xfId="36547" xr:uid="{00000000-0005-0000-0000-00006A0C0000}"/>
    <cellStyle name="Comma 12 2 2 2 12" xfId="40365" xr:uid="{00000000-0005-0000-0000-00006B0C0000}"/>
    <cellStyle name="Comma 12 2 2 2 13" xfId="43183" xr:uid="{00000000-0005-0000-0000-00006C0C0000}"/>
    <cellStyle name="Comma 12 2 2 2 14" xfId="44063" xr:uid="{00000000-0005-0000-0000-00006D0C0000}"/>
    <cellStyle name="Comma 12 2 2 2 2" xfId="12711" xr:uid="{00000000-0005-0000-0000-00006E0C0000}"/>
    <cellStyle name="Comma 12 2 2 2 2 2" xfId="31293" xr:uid="{00000000-0005-0000-0000-00006F0C0000}"/>
    <cellStyle name="Comma 12 2 2 2 2 3" xfId="33147" xr:uid="{00000000-0005-0000-0000-0000700C0000}"/>
    <cellStyle name="Comma 12 2 2 2 2 4" xfId="34970" xr:uid="{00000000-0005-0000-0000-0000710C0000}"/>
    <cellStyle name="Comma 12 2 2 2 2 5" xfId="37068" xr:uid="{00000000-0005-0000-0000-0000720C0000}"/>
    <cellStyle name="Comma 12 2 2 2 3" xfId="11928" xr:uid="{00000000-0005-0000-0000-0000730C0000}"/>
    <cellStyle name="Comma 12 2 2 2 4" xfId="15325" xr:uid="{00000000-0005-0000-0000-0000740C0000}"/>
    <cellStyle name="Comma 12 2 2 2 5" xfId="29823" xr:uid="{00000000-0005-0000-0000-0000750C0000}"/>
    <cellStyle name="Comma 12 2 2 2 6" xfId="30702" xr:uid="{00000000-0005-0000-0000-0000760C0000}"/>
    <cellStyle name="Comma 12 2 2 2 7" xfId="31646" xr:uid="{00000000-0005-0000-0000-0000770C0000}"/>
    <cellStyle name="Comma 12 2 2 2 8" xfId="32288" xr:uid="{00000000-0005-0000-0000-0000780C0000}"/>
    <cellStyle name="Comma 12 2 2 2 9" xfId="33500" xr:uid="{00000000-0005-0000-0000-0000790C0000}"/>
    <cellStyle name="Comma 12 2 2 3" xfId="12584" xr:uid="{00000000-0005-0000-0000-00007A0C0000}"/>
    <cellStyle name="Comma 12 2 2 3 2" xfId="31226" xr:uid="{00000000-0005-0000-0000-00007B0C0000}"/>
    <cellStyle name="Comma 12 2 2 3 3" xfId="33082" xr:uid="{00000000-0005-0000-0000-00007C0C0000}"/>
    <cellStyle name="Comma 12 2 2 3 4" xfId="34903" xr:uid="{00000000-0005-0000-0000-00007D0C0000}"/>
    <cellStyle name="Comma 12 2 2 3 5" xfId="37003" xr:uid="{00000000-0005-0000-0000-00007E0C0000}"/>
    <cellStyle name="Comma 12 2 2 4" xfId="11861" xr:uid="{00000000-0005-0000-0000-00007F0C0000}"/>
    <cellStyle name="Comma 12 2 2 5" xfId="15324" xr:uid="{00000000-0005-0000-0000-0000800C0000}"/>
    <cellStyle name="Comma 12 2 2 6" xfId="29822" xr:uid="{00000000-0005-0000-0000-0000810C0000}"/>
    <cellStyle name="Comma 12 2 2 7" xfId="30635" xr:uid="{00000000-0005-0000-0000-0000820C0000}"/>
    <cellStyle name="Comma 12 2 2 8" xfId="31645" xr:uid="{00000000-0005-0000-0000-0000830C0000}"/>
    <cellStyle name="Comma 12 2 2 9" xfId="32287" xr:uid="{00000000-0005-0000-0000-0000840C0000}"/>
    <cellStyle name="Comma 12 2 3" xfId="6371" xr:uid="{00000000-0005-0000-0000-0000850C0000}"/>
    <cellStyle name="Comma 12 2 3 10" xfId="34378" xr:uid="{00000000-0005-0000-0000-0000860C0000}"/>
    <cellStyle name="Comma 12 2 3 11" xfId="36546" xr:uid="{00000000-0005-0000-0000-0000870C0000}"/>
    <cellStyle name="Comma 12 2 3 12" xfId="39036" xr:uid="{00000000-0005-0000-0000-0000880C0000}"/>
    <cellStyle name="Comma 12 2 3 13" xfId="42062" xr:uid="{00000000-0005-0000-0000-0000890C0000}"/>
    <cellStyle name="Comma 12 2 3 14" xfId="44064" xr:uid="{00000000-0005-0000-0000-00008A0C0000}"/>
    <cellStyle name="Comma 12 2 3 15" xfId="8711" xr:uid="{00000000-0005-0000-0000-00008B0C0000}"/>
    <cellStyle name="Comma 12 2 3 2" xfId="12710" xr:uid="{00000000-0005-0000-0000-00008C0C0000}"/>
    <cellStyle name="Comma 12 2 3 2 2" xfId="31292" xr:uid="{00000000-0005-0000-0000-00008D0C0000}"/>
    <cellStyle name="Comma 12 2 3 2 3" xfId="33146" xr:uid="{00000000-0005-0000-0000-00008E0C0000}"/>
    <cellStyle name="Comma 12 2 3 2 4" xfId="34969" xr:uid="{00000000-0005-0000-0000-00008F0C0000}"/>
    <cellStyle name="Comma 12 2 3 2 5" xfId="37067" xr:uid="{00000000-0005-0000-0000-0000900C0000}"/>
    <cellStyle name="Comma 12 2 3 2 6" xfId="40604" xr:uid="{00000000-0005-0000-0000-0000910C0000}"/>
    <cellStyle name="Comma 12 2 3 2 7" xfId="43390" xr:uid="{00000000-0005-0000-0000-0000920C0000}"/>
    <cellStyle name="Comma 12 2 3 2 8" xfId="44065" xr:uid="{00000000-0005-0000-0000-0000930C0000}"/>
    <cellStyle name="Comma 12 2 3 3" xfId="11927" xr:uid="{00000000-0005-0000-0000-0000940C0000}"/>
    <cellStyle name="Comma 12 2 3 4" xfId="15326" xr:uid="{00000000-0005-0000-0000-0000950C0000}"/>
    <cellStyle name="Comma 12 2 3 5" xfId="29824" xr:uid="{00000000-0005-0000-0000-0000960C0000}"/>
    <cellStyle name="Comma 12 2 3 6" xfId="30701" xr:uid="{00000000-0005-0000-0000-0000970C0000}"/>
    <cellStyle name="Comma 12 2 3 7" xfId="31647" xr:uid="{00000000-0005-0000-0000-0000980C0000}"/>
    <cellStyle name="Comma 12 2 3 8" xfId="32289" xr:uid="{00000000-0005-0000-0000-0000990C0000}"/>
    <cellStyle name="Comma 12 2 3 9" xfId="33501" xr:uid="{00000000-0005-0000-0000-00009A0C0000}"/>
    <cellStyle name="Comma 12 2 4" xfId="12301" xr:uid="{00000000-0005-0000-0000-00009B0C0000}"/>
    <cellStyle name="Comma 12 2 4 2" xfId="31074" xr:uid="{00000000-0005-0000-0000-00009C0C0000}"/>
    <cellStyle name="Comma 12 2 4 2 2" xfId="41221" xr:uid="{00000000-0005-0000-0000-00009D0C0000}"/>
    <cellStyle name="Comma 12 2 4 2 3" xfId="43901" xr:uid="{00000000-0005-0000-0000-00009E0C0000}"/>
    <cellStyle name="Comma 12 2 4 2 4" xfId="44066" xr:uid="{00000000-0005-0000-0000-00009F0C0000}"/>
    <cellStyle name="Comma 12 2 4 3" xfId="32943" xr:uid="{00000000-0005-0000-0000-0000A00C0000}"/>
    <cellStyle name="Comma 12 2 4 4" xfId="34751" xr:uid="{00000000-0005-0000-0000-0000A10C0000}"/>
    <cellStyle name="Comma 12 2 4 5" xfId="36859" xr:uid="{00000000-0005-0000-0000-0000A20C0000}"/>
    <cellStyle name="Comma 12 2 4 6" xfId="39638" xr:uid="{00000000-0005-0000-0000-0000A30C0000}"/>
    <cellStyle name="Comma 12 2 4 7" xfId="42573" xr:uid="{00000000-0005-0000-0000-0000A40C0000}"/>
    <cellStyle name="Comma 12 2 4 8" xfId="44067" xr:uid="{00000000-0005-0000-0000-0000A50C0000}"/>
    <cellStyle name="Comma 12 2 5" xfId="11708" xr:uid="{00000000-0005-0000-0000-0000A60C0000}"/>
    <cellStyle name="Comma 12 2 5 2" xfId="39887" xr:uid="{00000000-0005-0000-0000-0000A70C0000}"/>
    <cellStyle name="Comma 12 2 5 3" xfId="42786" xr:uid="{00000000-0005-0000-0000-0000A80C0000}"/>
    <cellStyle name="Comma 12 2 5 4" xfId="44068" xr:uid="{00000000-0005-0000-0000-0000A90C0000}"/>
    <cellStyle name="Comma 12 2 6" xfId="15323" xr:uid="{00000000-0005-0000-0000-0000AA0C0000}"/>
    <cellStyle name="Comma 12 2 7" xfId="29821" xr:uid="{00000000-0005-0000-0000-0000AB0C0000}"/>
    <cellStyle name="Comma 12 2 8" xfId="30483" xr:uid="{00000000-0005-0000-0000-0000AC0C0000}"/>
    <cellStyle name="Comma 12 2 9" xfId="31644" xr:uid="{00000000-0005-0000-0000-0000AD0C0000}"/>
    <cellStyle name="Comma 12 20" xfId="6561" xr:uid="{00000000-0005-0000-0000-0000AE0C0000}"/>
    <cellStyle name="Comma 12 3" xfId="4423" xr:uid="{00000000-0005-0000-0000-0000AF0C0000}"/>
    <cellStyle name="Comma 12 3 10" xfId="33502" xr:uid="{00000000-0005-0000-0000-0000B00C0000}"/>
    <cellStyle name="Comma 12 3 11" xfId="34273" xr:uid="{00000000-0005-0000-0000-0000B10C0000}"/>
    <cellStyle name="Comma 12 3 12" xfId="35606" xr:uid="{00000000-0005-0000-0000-0000B20C0000}"/>
    <cellStyle name="Comma 12 3 13" xfId="36478" xr:uid="{00000000-0005-0000-0000-0000B30C0000}"/>
    <cellStyle name="Comma 12 3 14" xfId="38675" xr:uid="{00000000-0005-0000-0000-0000B40C0000}"/>
    <cellStyle name="Comma 12 3 15" xfId="41715" xr:uid="{00000000-0005-0000-0000-0000B50C0000}"/>
    <cellStyle name="Comma 12 3 16" xfId="44069" xr:uid="{00000000-0005-0000-0000-0000B60C0000}"/>
    <cellStyle name="Comma 12 3 17" xfId="8436" xr:uid="{00000000-0005-0000-0000-0000B70C0000}"/>
    <cellStyle name="Comma 12 3 2" xfId="5874" xr:uid="{00000000-0005-0000-0000-0000B80C0000}"/>
    <cellStyle name="Comma 12 3 2 10" xfId="34380" xr:uid="{00000000-0005-0000-0000-0000B90C0000}"/>
    <cellStyle name="Comma 12 3 2 11" xfId="36548" xr:uid="{00000000-0005-0000-0000-0000BA0C0000}"/>
    <cellStyle name="Comma 12 3 2 12" xfId="39169" xr:uid="{00000000-0005-0000-0000-0000BB0C0000}"/>
    <cellStyle name="Comma 12 3 2 13" xfId="42177" xr:uid="{00000000-0005-0000-0000-0000BC0C0000}"/>
    <cellStyle name="Comma 12 3 2 14" xfId="44070" xr:uid="{00000000-0005-0000-0000-0000BD0C0000}"/>
    <cellStyle name="Comma 12 3 2 15" xfId="8713" xr:uid="{00000000-0005-0000-0000-0000BE0C0000}"/>
    <cellStyle name="Comma 12 3 2 2" xfId="12712" xr:uid="{00000000-0005-0000-0000-0000BF0C0000}"/>
    <cellStyle name="Comma 12 3 2 2 2" xfId="31294" xr:uid="{00000000-0005-0000-0000-0000C00C0000}"/>
    <cellStyle name="Comma 12 3 2 2 3" xfId="33148" xr:uid="{00000000-0005-0000-0000-0000C10C0000}"/>
    <cellStyle name="Comma 12 3 2 2 4" xfId="34971" xr:uid="{00000000-0005-0000-0000-0000C20C0000}"/>
    <cellStyle name="Comma 12 3 2 2 5" xfId="37069" xr:uid="{00000000-0005-0000-0000-0000C30C0000}"/>
    <cellStyle name="Comma 12 3 2 2 6" xfId="40742" xr:uid="{00000000-0005-0000-0000-0000C40C0000}"/>
    <cellStyle name="Comma 12 3 2 2 7" xfId="43505" xr:uid="{00000000-0005-0000-0000-0000C50C0000}"/>
    <cellStyle name="Comma 12 3 2 2 8" xfId="44071" xr:uid="{00000000-0005-0000-0000-0000C60C0000}"/>
    <cellStyle name="Comma 12 3 2 3" xfId="11929" xr:uid="{00000000-0005-0000-0000-0000C70C0000}"/>
    <cellStyle name="Comma 12 3 2 4" xfId="15328" xr:uid="{00000000-0005-0000-0000-0000C80C0000}"/>
    <cellStyle name="Comma 12 3 2 5" xfId="29826" xr:uid="{00000000-0005-0000-0000-0000C90C0000}"/>
    <cellStyle name="Comma 12 3 2 6" xfId="30703" xr:uid="{00000000-0005-0000-0000-0000CA0C0000}"/>
    <cellStyle name="Comma 12 3 2 7" xfId="31649" xr:uid="{00000000-0005-0000-0000-0000CB0C0000}"/>
    <cellStyle name="Comma 12 3 2 8" xfId="32291" xr:uid="{00000000-0005-0000-0000-0000CC0C0000}"/>
    <cellStyle name="Comma 12 3 2 9" xfId="33503" xr:uid="{00000000-0005-0000-0000-0000CD0C0000}"/>
    <cellStyle name="Comma 12 3 3" xfId="12544" xr:uid="{00000000-0005-0000-0000-0000CE0C0000}"/>
    <cellStyle name="Comma 12 3 3 2" xfId="31187" xr:uid="{00000000-0005-0000-0000-0000CF0C0000}"/>
    <cellStyle name="Comma 12 3 3 2 2" xfId="41049" xr:uid="{00000000-0005-0000-0000-0000D00C0000}"/>
    <cellStyle name="Comma 12 3 3 2 3" xfId="43761" xr:uid="{00000000-0005-0000-0000-0000D10C0000}"/>
    <cellStyle name="Comma 12 3 3 2 4" xfId="44072" xr:uid="{00000000-0005-0000-0000-0000D20C0000}"/>
    <cellStyle name="Comma 12 3 3 3" xfId="33045" xr:uid="{00000000-0005-0000-0000-0000D30C0000}"/>
    <cellStyle name="Comma 12 3 3 4" xfId="34864" xr:uid="{00000000-0005-0000-0000-0000D40C0000}"/>
    <cellStyle name="Comma 12 3 3 5" xfId="36966" xr:uid="{00000000-0005-0000-0000-0000D50C0000}"/>
    <cellStyle name="Comma 12 3 3 6" xfId="39473" xr:uid="{00000000-0005-0000-0000-0000D60C0000}"/>
    <cellStyle name="Comma 12 3 3 7" xfId="42433" xr:uid="{00000000-0005-0000-0000-0000D70C0000}"/>
    <cellStyle name="Comma 12 3 3 8" xfId="44073" xr:uid="{00000000-0005-0000-0000-0000D80C0000}"/>
    <cellStyle name="Comma 12 3 4" xfId="11822" xr:uid="{00000000-0005-0000-0000-0000D90C0000}"/>
    <cellStyle name="Comma 12 3 4 2" xfId="40194" xr:uid="{00000000-0005-0000-0000-0000DA0C0000}"/>
    <cellStyle name="Comma 12 3 4 3" xfId="43043" xr:uid="{00000000-0005-0000-0000-0000DB0C0000}"/>
    <cellStyle name="Comma 12 3 4 4" xfId="44074" xr:uid="{00000000-0005-0000-0000-0000DC0C0000}"/>
    <cellStyle name="Comma 12 3 5" xfId="15327" xr:uid="{00000000-0005-0000-0000-0000DD0C0000}"/>
    <cellStyle name="Comma 12 3 6" xfId="29825" xr:uid="{00000000-0005-0000-0000-0000DE0C0000}"/>
    <cellStyle name="Comma 12 3 7" xfId="30596" xr:uid="{00000000-0005-0000-0000-0000DF0C0000}"/>
    <cellStyle name="Comma 12 3 8" xfId="31648" xr:uid="{00000000-0005-0000-0000-0000E00C0000}"/>
    <cellStyle name="Comma 12 3 9" xfId="32290" xr:uid="{00000000-0005-0000-0000-0000E10C0000}"/>
    <cellStyle name="Comma 12 4" xfId="5736" xr:uid="{00000000-0005-0000-0000-0000E20C0000}"/>
    <cellStyle name="Comma 12 4 10" xfId="34377" xr:uid="{00000000-0005-0000-0000-0000E30C0000}"/>
    <cellStyle name="Comma 12 4 11" xfId="36545" xr:uid="{00000000-0005-0000-0000-0000E40C0000}"/>
    <cellStyle name="Comma 12 4 12" xfId="38103" xr:uid="{00000000-0005-0000-0000-0000E50C0000}"/>
    <cellStyle name="Comma 12 4 13" xfId="41600" xr:uid="{00000000-0005-0000-0000-0000E60C0000}"/>
    <cellStyle name="Comma 12 4 14" xfId="44075" xr:uid="{00000000-0005-0000-0000-0000E70C0000}"/>
    <cellStyle name="Comma 12 4 15" xfId="8710" xr:uid="{00000000-0005-0000-0000-0000E80C0000}"/>
    <cellStyle name="Comma 12 4 2" xfId="12709" xr:uid="{00000000-0005-0000-0000-0000E90C0000}"/>
    <cellStyle name="Comma 12 4 2 2" xfId="31291" xr:uid="{00000000-0005-0000-0000-0000EA0C0000}"/>
    <cellStyle name="Comma 12 4 2 3" xfId="33145" xr:uid="{00000000-0005-0000-0000-0000EB0C0000}"/>
    <cellStyle name="Comma 12 4 2 4" xfId="34968" xr:uid="{00000000-0005-0000-0000-0000EC0C0000}"/>
    <cellStyle name="Comma 12 4 2 5" xfId="37066" xr:uid="{00000000-0005-0000-0000-0000ED0C0000}"/>
    <cellStyle name="Comma 12 4 2 6" xfId="40059" xr:uid="{00000000-0005-0000-0000-0000EE0C0000}"/>
    <cellStyle name="Comma 12 4 2 7" xfId="42928" xr:uid="{00000000-0005-0000-0000-0000EF0C0000}"/>
    <cellStyle name="Comma 12 4 2 8" xfId="44076" xr:uid="{00000000-0005-0000-0000-0000F00C0000}"/>
    <cellStyle name="Comma 12 4 3" xfId="11926" xr:uid="{00000000-0005-0000-0000-0000F10C0000}"/>
    <cellStyle name="Comma 12 4 4" xfId="15329" xr:uid="{00000000-0005-0000-0000-0000F20C0000}"/>
    <cellStyle name="Comma 12 4 5" xfId="29827" xr:uid="{00000000-0005-0000-0000-0000F30C0000}"/>
    <cellStyle name="Comma 12 4 6" xfId="30700" xr:uid="{00000000-0005-0000-0000-0000F40C0000}"/>
    <cellStyle name="Comma 12 4 7" xfId="31650" xr:uid="{00000000-0005-0000-0000-0000F50C0000}"/>
    <cellStyle name="Comma 12 4 8" xfId="32292" xr:uid="{00000000-0005-0000-0000-0000F60C0000}"/>
    <cellStyle name="Comma 12 4 9" xfId="33504" xr:uid="{00000000-0005-0000-0000-0000F70C0000}"/>
    <cellStyle name="Comma 12 5" xfId="6195" xr:uid="{00000000-0005-0000-0000-0000F80C0000}"/>
    <cellStyle name="Comma 12 5 10" xfId="34637" xr:uid="{00000000-0005-0000-0000-0000F90C0000}"/>
    <cellStyle name="Comma 12 5 11" xfId="36765" xr:uid="{00000000-0005-0000-0000-0000FA0C0000}"/>
    <cellStyle name="Comma 12 5 12" xfId="38940" xr:uid="{00000000-0005-0000-0000-0000FB0C0000}"/>
    <cellStyle name="Comma 12 5 13" xfId="41971" xr:uid="{00000000-0005-0000-0000-0000FC0C0000}"/>
    <cellStyle name="Comma 12 5 14" xfId="44077" xr:uid="{00000000-0005-0000-0000-0000FD0C0000}"/>
    <cellStyle name="Comma 12 5 15" xfId="11523" xr:uid="{00000000-0005-0000-0000-0000FE0C0000}"/>
    <cellStyle name="Comma 12 5 2" xfId="15144" xr:uid="{00000000-0005-0000-0000-0000FF0C0000}"/>
    <cellStyle name="Comma 12 5 2 2" xfId="31551" xr:uid="{00000000-0005-0000-0000-0000000D0000}"/>
    <cellStyle name="Comma 12 5 2 3" xfId="33404" xr:uid="{00000000-0005-0000-0000-0000010D0000}"/>
    <cellStyle name="Comma 12 5 2 4" xfId="35228" xr:uid="{00000000-0005-0000-0000-0000020D0000}"/>
    <cellStyle name="Comma 12 5 2 5" xfId="37308" xr:uid="{00000000-0005-0000-0000-0000030D0000}"/>
    <cellStyle name="Comma 12 5 2 6" xfId="40498" xr:uid="{00000000-0005-0000-0000-0000040D0000}"/>
    <cellStyle name="Comma 12 5 2 7" xfId="43299" xr:uid="{00000000-0005-0000-0000-0000050D0000}"/>
    <cellStyle name="Comma 12 5 2 8" xfId="44078" xr:uid="{00000000-0005-0000-0000-0000060D0000}"/>
    <cellStyle name="Comma 12 5 3" xfId="12186" xr:uid="{00000000-0005-0000-0000-0000070D0000}"/>
    <cellStyle name="Comma 12 5 4" xfId="15330" xr:uid="{00000000-0005-0000-0000-0000080D0000}"/>
    <cellStyle name="Comma 12 5 5" xfId="29828" xr:uid="{00000000-0005-0000-0000-0000090D0000}"/>
    <cellStyle name="Comma 12 5 6" xfId="30960" xr:uid="{00000000-0005-0000-0000-00000A0D0000}"/>
    <cellStyle name="Comma 12 5 7" xfId="31651" xr:uid="{00000000-0005-0000-0000-00000B0D0000}"/>
    <cellStyle name="Comma 12 5 8" xfId="32293" xr:uid="{00000000-0005-0000-0000-00000C0D0000}"/>
    <cellStyle name="Comma 12 5 9" xfId="33505" xr:uid="{00000000-0005-0000-0000-00000D0D0000}"/>
    <cellStyle name="Comma 12 6" xfId="12263" xr:uid="{00000000-0005-0000-0000-00000E0D0000}"/>
    <cellStyle name="Comma 12 6 2" xfId="31036" xr:uid="{00000000-0005-0000-0000-00000F0D0000}"/>
    <cellStyle name="Comma 12 6 2 2" xfId="40911" xr:uid="{00000000-0005-0000-0000-0000100D0000}"/>
    <cellStyle name="Comma 12 6 2 3" xfId="43646" xr:uid="{00000000-0005-0000-0000-0000110D0000}"/>
    <cellStyle name="Comma 12 6 2 4" xfId="44079" xr:uid="{00000000-0005-0000-0000-0000120D0000}"/>
    <cellStyle name="Comma 12 6 3" xfId="32911" xr:uid="{00000000-0005-0000-0000-0000130D0000}"/>
    <cellStyle name="Comma 12 6 4" xfId="34713" xr:uid="{00000000-0005-0000-0000-0000140D0000}"/>
    <cellStyle name="Comma 12 6 5" xfId="36821" xr:uid="{00000000-0005-0000-0000-0000150D0000}"/>
    <cellStyle name="Comma 12 6 6" xfId="39340" xr:uid="{00000000-0005-0000-0000-0000160D0000}"/>
    <cellStyle name="Comma 12 6 7" xfId="42318" xr:uid="{00000000-0005-0000-0000-0000170D0000}"/>
    <cellStyle name="Comma 12 6 8" xfId="44080" xr:uid="{00000000-0005-0000-0000-0000180D0000}"/>
    <cellStyle name="Comma 12 7" xfId="11669" xr:uid="{00000000-0005-0000-0000-0000190D0000}"/>
    <cellStyle name="Comma 12 7 2" xfId="39805" xr:uid="{00000000-0005-0000-0000-00001A0D0000}"/>
    <cellStyle name="Comma 12 7 3" xfId="42713" xr:uid="{00000000-0005-0000-0000-00001B0D0000}"/>
    <cellStyle name="Comma 12 7 4" xfId="44081" xr:uid="{00000000-0005-0000-0000-00001C0D0000}"/>
    <cellStyle name="Comma 12 8" xfId="15322" xr:uid="{00000000-0005-0000-0000-00001D0D0000}"/>
    <cellStyle name="Comma 12 9" xfId="29820" xr:uid="{00000000-0005-0000-0000-00001E0D0000}"/>
    <cellStyle name="Comma 13" xfId="2772" xr:uid="{00000000-0005-0000-0000-00001F0D0000}"/>
    <cellStyle name="Comma 13 10" xfId="30446" xr:uid="{00000000-0005-0000-0000-0000200D0000}"/>
    <cellStyle name="Comma 13 11" xfId="31652" xr:uid="{00000000-0005-0000-0000-0000210D0000}"/>
    <cellStyle name="Comma 13 12" xfId="32294" xr:uid="{00000000-0005-0000-0000-0000220D0000}"/>
    <cellStyle name="Comma 13 13" xfId="33506" xr:uid="{00000000-0005-0000-0000-0000230D0000}"/>
    <cellStyle name="Comma 13 14" xfId="34123" xr:uid="{00000000-0005-0000-0000-0000240D0000}"/>
    <cellStyle name="Comma 13 15" xfId="35334" xr:uid="{00000000-0005-0000-0000-0000250D0000}"/>
    <cellStyle name="Comma 13 16" xfId="36197" xr:uid="{00000000-0005-0000-0000-0000260D0000}"/>
    <cellStyle name="Comma 13 17" xfId="37439" xr:uid="{00000000-0005-0000-0000-0000270D0000}"/>
    <cellStyle name="Comma 13 18" xfId="41386" xr:uid="{00000000-0005-0000-0000-0000280D0000}"/>
    <cellStyle name="Comma 13 19" xfId="44082" xr:uid="{00000000-0005-0000-0000-0000290D0000}"/>
    <cellStyle name="Comma 13 2" xfId="5083" xr:uid="{00000000-0005-0000-0000-00002A0D0000}"/>
    <cellStyle name="Comma 13 2 10" xfId="32295" xr:uid="{00000000-0005-0000-0000-00002B0D0000}"/>
    <cellStyle name="Comma 13 2 11" xfId="33507" xr:uid="{00000000-0005-0000-0000-00002C0D0000}"/>
    <cellStyle name="Comma 13 2 12" xfId="34161" xr:uid="{00000000-0005-0000-0000-00002D0D0000}"/>
    <cellStyle name="Comma 13 2 13" xfId="36038" xr:uid="{00000000-0005-0000-0000-00002E0D0000}"/>
    <cellStyle name="Comma 13 2 14" xfId="36338" xr:uid="{00000000-0005-0000-0000-00002F0D0000}"/>
    <cellStyle name="Comma 13 2 15" xfId="37513" xr:uid="{00000000-0005-0000-0000-0000300D0000}"/>
    <cellStyle name="Comma 13 2 16" xfId="41459" xr:uid="{00000000-0005-0000-0000-0000310D0000}"/>
    <cellStyle name="Comma 13 2 17" xfId="44083" xr:uid="{00000000-0005-0000-0000-0000320D0000}"/>
    <cellStyle name="Comma 13 2 18" xfId="6674" xr:uid="{00000000-0005-0000-0000-0000330D0000}"/>
    <cellStyle name="Comma 13 2 2" xfId="6052" xr:uid="{00000000-0005-0000-0000-0000340D0000}"/>
    <cellStyle name="Comma 13 2 2 10" xfId="33508" xr:uid="{00000000-0005-0000-0000-0000350D0000}"/>
    <cellStyle name="Comma 13 2 2 11" xfId="34313" xr:uid="{00000000-0005-0000-0000-0000360D0000}"/>
    <cellStyle name="Comma 13 2 2 12" xfId="36503" xr:uid="{00000000-0005-0000-0000-0000370D0000}"/>
    <cellStyle name="Comma 13 2 2 13" xfId="38817" xr:uid="{00000000-0005-0000-0000-0000380D0000}"/>
    <cellStyle name="Comma 13 2 2 14" xfId="41856" xr:uid="{00000000-0005-0000-0000-0000390D0000}"/>
    <cellStyle name="Comma 13 2 2 15" xfId="44084" xr:uid="{00000000-0005-0000-0000-00003A0D0000}"/>
    <cellStyle name="Comma 13 2 2 16" xfId="8550" xr:uid="{00000000-0005-0000-0000-00003B0D0000}"/>
    <cellStyle name="Comma 13 2 2 2" xfId="8716" xr:uid="{00000000-0005-0000-0000-00003C0D0000}"/>
    <cellStyle name="Comma 13 2 2 2 10" xfId="34383" xr:uid="{00000000-0005-0000-0000-00003D0D0000}"/>
    <cellStyle name="Comma 13 2 2 2 11" xfId="36551" xr:uid="{00000000-0005-0000-0000-00003E0D0000}"/>
    <cellStyle name="Comma 13 2 2 2 12" xfId="40366" xr:uid="{00000000-0005-0000-0000-00003F0D0000}"/>
    <cellStyle name="Comma 13 2 2 2 13" xfId="43184" xr:uid="{00000000-0005-0000-0000-0000400D0000}"/>
    <cellStyle name="Comma 13 2 2 2 14" xfId="44085" xr:uid="{00000000-0005-0000-0000-0000410D0000}"/>
    <cellStyle name="Comma 13 2 2 2 2" xfId="12715" xr:uid="{00000000-0005-0000-0000-0000420D0000}"/>
    <cellStyle name="Comma 13 2 2 2 2 2" xfId="31297" xr:uid="{00000000-0005-0000-0000-0000430D0000}"/>
    <cellStyle name="Comma 13 2 2 2 2 3" xfId="33151" xr:uid="{00000000-0005-0000-0000-0000440D0000}"/>
    <cellStyle name="Comma 13 2 2 2 2 4" xfId="34974" xr:uid="{00000000-0005-0000-0000-0000450D0000}"/>
    <cellStyle name="Comma 13 2 2 2 2 5" xfId="37072" xr:uid="{00000000-0005-0000-0000-0000460D0000}"/>
    <cellStyle name="Comma 13 2 2 2 3" xfId="11932" xr:uid="{00000000-0005-0000-0000-0000470D0000}"/>
    <cellStyle name="Comma 13 2 2 2 4" xfId="15334" xr:uid="{00000000-0005-0000-0000-0000480D0000}"/>
    <cellStyle name="Comma 13 2 2 2 5" xfId="29832" xr:uid="{00000000-0005-0000-0000-0000490D0000}"/>
    <cellStyle name="Comma 13 2 2 2 6" xfId="30706" xr:uid="{00000000-0005-0000-0000-00004A0D0000}"/>
    <cellStyle name="Comma 13 2 2 2 7" xfId="31655" xr:uid="{00000000-0005-0000-0000-00004B0D0000}"/>
    <cellStyle name="Comma 13 2 2 2 8" xfId="32297" xr:uid="{00000000-0005-0000-0000-00004C0D0000}"/>
    <cellStyle name="Comma 13 2 2 2 9" xfId="33509" xr:uid="{00000000-0005-0000-0000-00004D0D0000}"/>
    <cellStyle name="Comma 13 2 2 3" xfId="12585" xr:uid="{00000000-0005-0000-0000-00004E0D0000}"/>
    <cellStyle name="Comma 13 2 2 3 2" xfId="31227" xr:uid="{00000000-0005-0000-0000-00004F0D0000}"/>
    <cellStyle name="Comma 13 2 2 3 3" xfId="33083" xr:uid="{00000000-0005-0000-0000-0000500D0000}"/>
    <cellStyle name="Comma 13 2 2 3 4" xfId="34904" xr:uid="{00000000-0005-0000-0000-0000510D0000}"/>
    <cellStyle name="Comma 13 2 2 3 5" xfId="37004" xr:uid="{00000000-0005-0000-0000-0000520D0000}"/>
    <cellStyle name="Comma 13 2 2 4" xfId="11862" xr:uid="{00000000-0005-0000-0000-0000530D0000}"/>
    <cellStyle name="Comma 13 2 2 5" xfId="15333" xr:uid="{00000000-0005-0000-0000-0000540D0000}"/>
    <cellStyle name="Comma 13 2 2 6" xfId="29831" xr:uid="{00000000-0005-0000-0000-0000550D0000}"/>
    <cellStyle name="Comma 13 2 2 7" xfId="30636" xr:uid="{00000000-0005-0000-0000-0000560D0000}"/>
    <cellStyle name="Comma 13 2 2 8" xfId="31654" xr:uid="{00000000-0005-0000-0000-0000570D0000}"/>
    <cellStyle name="Comma 13 2 2 9" xfId="32296" xr:uid="{00000000-0005-0000-0000-0000580D0000}"/>
    <cellStyle name="Comma 13 2 3" xfId="6372" xr:uid="{00000000-0005-0000-0000-0000590D0000}"/>
    <cellStyle name="Comma 13 2 3 10" xfId="34382" xr:uid="{00000000-0005-0000-0000-00005A0D0000}"/>
    <cellStyle name="Comma 13 2 3 11" xfId="36550" xr:uid="{00000000-0005-0000-0000-00005B0D0000}"/>
    <cellStyle name="Comma 13 2 3 12" xfId="39037" xr:uid="{00000000-0005-0000-0000-00005C0D0000}"/>
    <cellStyle name="Comma 13 2 3 13" xfId="42063" xr:uid="{00000000-0005-0000-0000-00005D0D0000}"/>
    <cellStyle name="Comma 13 2 3 14" xfId="44086" xr:uid="{00000000-0005-0000-0000-00005E0D0000}"/>
    <cellStyle name="Comma 13 2 3 15" xfId="8715" xr:uid="{00000000-0005-0000-0000-00005F0D0000}"/>
    <cellStyle name="Comma 13 2 3 2" xfId="12714" xr:uid="{00000000-0005-0000-0000-0000600D0000}"/>
    <cellStyle name="Comma 13 2 3 2 2" xfId="31296" xr:uid="{00000000-0005-0000-0000-0000610D0000}"/>
    <cellStyle name="Comma 13 2 3 2 3" xfId="33150" xr:uid="{00000000-0005-0000-0000-0000620D0000}"/>
    <cellStyle name="Comma 13 2 3 2 4" xfId="34973" xr:uid="{00000000-0005-0000-0000-0000630D0000}"/>
    <cellStyle name="Comma 13 2 3 2 5" xfId="37071" xr:uid="{00000000-0005-0000-0000-0000640D0000}"/>
    <cellStyle name="Comma 13 2 3 2 6" xfId="40605" xr:uid="{00000000-0005-0000-0000-0000650D0000}"/>
    <cellStyle name="Comma 13 2 3 2 7" xfId="43391" xr:uid="{00000000-0005-0000-0000-0000660D0000}"/>
    <cellStyle name="Comma 13 2 3 2 8" xfId="44087" xr:uid="{00000000-0005-0000-0000-0000670D0000}"/>
    <cellStyle name="Comma 13 2 3 3" xfId="11931" xr:uid="{00000000-0005-0000-0000-0000680D0000}"/>
    <cellStyle name="Comma 13 2 3 4" xfId="15335" xr:uid="{00000000-0005-0000-0000-0000690D0000}"/>
    <cellStyle name="Comma 13 2 3 5" xfId="29833" xr:uid="{00000000-0005-0000-0000-00006A0D0000}"/>
    <cellStyle name="Comma 13 2 3 6" xfId="30705" xr:uid="{00000000-0005-0000-0000-00006B0D0000}"/>
    <cellStyle name="Comma 13 2 3 7" xfId="31656" xr:uid="{00000000-0005-0000-0000-00006C0D0000}"/>
    <cellStyle name="Comma 13 2 3 8" xfId="32298" xr:uid="{00000000-0005-0000-0000-00006D0D0000}"/>
    <cellStyle name="Comma 13 2 3 9" xfId="33510" xr:uid="{00000000-0005-0000-0000-00006E0D0000}"/>
    <cellStyle name="Comma 13 2 4" xfId="12302" xr:uid="{00000000-0005-0000-0000-00006F0D0000}"/>
    <cellStyle name="Comma 13 2 4 2" xfId="31075" xr:uid="{00000000-0005-0000-0000-0000700D0000}"/>
    <cellStyle name="Comma 13 2 4 2 2" xfId="41222" xr:uid="{00000000-0005-0000-0000-0000710D0000}"/>
    <cellStyle name="Comma 13 2 4 2 3" xfId="43902" xr:uid="{00000000-0005-0000-0000-0000720D0000}"/>
    <cellStyle name="Comma 13 2 4 2 4" xfId="44088" xr:uid="{00000000-0005-0000-0000-0000730D0000}"/>
    <cellStyle name="Comma 13 2 4 3" xfId="32944" xr:uid="{00000000-0005-0000-0000-0000740D0000}"/>
    <cellStyle name="Comma 13 2 4 4" xfId="34752" xr:uid="{00000000-0005-0000-0000-0000750D0000}"/>
    <cellStyle name="Comma 13 2 4 5" xfId="36860" xr:uid="{00000000-0005-0000-0000-0000760D0000}"/>
    <cellStyle name="Comma 13 2 4 6" xfId="39639" xr:uid="{00000000-0005-0000-0000-0000770D0000}"/>
    <cellStyle name="Comma 13 2 4 7" xfId="42574" xr:uid="{00000000-0005-0000-0000-0000780D0000}"/>
    <cellStyle name="Comma 13 2 4 8" xfId="44089" xr:uid="{00000000-0005-0000-0000-0000790D0000}"/>
    <cellStyle name="Comma 13 2 5" xfId="11709" xr:uid="{00000000-0005-0000-0000-00007A0D0000}"/>
    <cellStyle name="Comma 13 2 5 2" xfId="39888" xr:uid="{00000000-0005-0000-0000-00007B0D0000}"/>
    <cellStyle name="Comma 13 2 5 3" xfId="42787" xr:uid="{00000000-0005-0000-0000-00007C0D0000}"/>
    <cellStyle name="Comma 13 2 5 4" xfId="44090" xr:uid="{00000000-0005-0000-0000-00007D0D0000}"/>
    <cellStyle name="Comma 13 2 6" xfId="15332" xr:uid="{00000000-0005-0000-0000-00007E0D0000}"/>
    <cellStyle name="Comma 13 2 7" xfId="29830" xr:uid="{00000000-0005-0000-0000-00007F0D0000}"/>
    <cellStyle name="Comma 13 2 8" xfId="30484" xr:uid="{00000000-0005-0000-0000-0000800D0000}"/>
    <cellStyle name="Comma 13 2 9" xfId="31653" xr:uid="{00000000-0005-0000-0000-0000810D0000}"/>
    <cellStyle name="Comma 13 20" xfId="6562" xr:uid="{00000000-0005-0000-0000-0000820D0000}"/>
    <cellStyle name="Comma 13 3" xfId="4424" xr:uid="{00000000-0005-0000-0000-0000830D0000}"/>
    <cellStyle name="Comma 13 3 10" xfId="33511" xr:uid="{00000000-0005-0000-0000-0000840D0000}"/>
    <cellStyle name="Comma 13 3 11" xfId="34274" xr:uid="{00000000-0005-0000-0000-0000850D0000}"/>
    <cellStyle name="Comma 13 3 12" xfId="35607" xr:uid="{00000000-0005-0000-0000-0000860D0000}"/>
    <cellStyle name="Comma 13 3 13" xfId="36479" xr:uid="{00000000-0005-0000-0000-0000870D0000}"/>
    <cellStyle name="Comma 13 3 14" xfId="38676" xr:uid="{00000000-0005-0000-0000-0000880D0000}"/>
    <cellStyle name="Comma 13 3 15" xfId="41716" xr:uid="{00000000-0005-0000-0000-0000890D0000}"/>
    <cellStyle name="Comma 13 3 16" xfId="44091" xr:uid="{00000000-0005-0000-0000-00008A0D0000}"/>
    <cellStyle name="Comma 13 3 17" xfId="8437" xr:uid="{00000000-0005-0000-0000-00008B0D0000}"/>
    <cellStyle name="Comma 13 3 2" xfId="5875" xr:uid="{00000000-0005-0000-0000-00008C0D0000}"/>
    <cellStyle name="Comma 13 3 2 10" xfId="34384" xr:uid="{00000000-0005-0000-0000-00008D0D0000}"/>
    <cellStyle name="Comma 13 3 2 11" xfId="36552" xr:uid="{00000000-0005-0000-0000-00008E0D0000}"/>
    <cellStyle name="Comma 13 3 2 12" xfId="39170" xr:uid="{00000000-0005-0000-0000-00008F0D0000}"/>
    <cellStyle name="Comma 13 3 2 13" xfId="42178" xr:uid="{00000000-0005-0000-0000-0000900D0000}"/>
    <cellStyle name="Comma 13 3 2 14" xfId="44092" xr:uid="{00000000-0005-0000-0000-0000910D0000}"/>
    <cellStyle name="Comma 13 3 2 15" xfId="8717" xr:uid="{00000000-0005-0000-0000-0000920D0000}"/>
    <cellStyle name="Comma 13 3 2 2" xfId="12716" xr:uid="{00000000-0005-0000-0000-0000930D0000}"/>
    <cellStyle name="Comma 13 3 2 2 2" xfId="31298" xr:uid="{00000000-0005-0000-0000-0000940D0000}"/>
    <cellStyle name="Comma 13 3 2 2 3" xfId="33152" xr:uid="{00000000-0005-0000-0000-0000950D0000}"/>
    <cellStyle name="Comma 13 3 2 2 4" xfId="34975" xr:uid="{00000000-0005-0000-0000-0000960D0000}"/>
    <cellStyle name="Comma 13 3 2 2 5" xfId="37073" xr:uid="{00000000-0005-0000-0000-0000970D0000}"/>
    <cellStyle name="Comma 13 3 2 2 6" xfId="40743" xr:uid="{00000000-0005-0000-0000-0000980D0000}"/>
    <cellStyle name="Comma 13 3 2 2 7" xfId="43506" xr:uid="{00000000-0005-0000-0000-0000990D0000}"/>
    <cellStyle name="Comma 13 3 2 2 8" xfId="44093" xr:uid="{00000000-0005-0000-0000-00009A0D0000}"/>
    <cellStyle name="Comma 13 3 2 3" xfId="11933" xr:uid="{00000000-0005-0000-0000-00009B0D0000}"/>
    <cellStyle name="Comma 13 3 2 4" xfId="15337" xr:uid="{00000000-0005-0000-0000-00009C0D0000}"/>
    <cellStyle name="Comma 13 3 2 5" xfId="29835" xr:uid="{00000000-0005-0000-0000-00009D0D0000}"/>
    <cellStyle name="Comma 13 3 2 6" xfId="30707" xr:uid="{00000000-0005-0000-0000-00009E0D0000}"/>
    <cellStyle name="Comma 13 3 2 7" xfId="31658" xr:uid="{00000000-0005-0000-0000-00009F0D0000}"/>
    <cellStyle name="Comma 13 3 2 8" xfId="32300" xr:uid="{00000000-0005-0000-0000-0000A00D0000}"/>
    <cellStyle name="Comma 13 3 2 9" xfId="33512" xr:uid="{00000000-0005-0000-0000-0000A10D0000}"/>
    <cellStyle name="Comma 13 3 3" xfId="12545" xr:uid="{00000000-0005-0000-0000-0000A20D0000}"/>
    <cellStyle name="Comma 13 3 3 2" xfId="31188" xr:uid="{00000000-0005-0000-0000-0000A30D0000}"/>
    <cellStyle name="Comma 13 3 3 2 2" xfId="41050" xr:uid="{00000000-0005-0000-0000-0000A40D0000}"/>
    <cellStyle name="Comma 13 3 3 2 3" xfId="43762" xr:uid="{00000000-0005-0000-0000-0000A50D0000}"/>
    <cellStyle name="Comma 13 3 3 2 4" xfId="44094" xr:uid="{00000000-0005-0000-0000-0000A60D0000}"/>
    <cellStyle name="Comma 13 3 3 3" xfId="33046" xr:uid="{00000000-0005-0000-0000-0000A70D0000}"/>
    <cellStyle name="Comma 13 3 3 4" xfId="34865" xr:uid="{00000000-0005-0000-0000-0000A80D0000}"/>
    <cellStyle name="Comma 13 3 3 5" xfId="36967" xr:uid="{00000000-0005-0000-0000-0000A90D0000}"/>
    <cellStyle name="Comma 13 3 3 6" xfId="39474" xr:uid="{00000000-0005-0000-0000-0000AA0D0000}"/>
    <cellStyle name="Comma 13 3 3 7" xfId="42434" xr:uid="{00000000-0005-0000-0000-0000AB0D0000}"/>
    <cellStyle name="Comma 13 3 3 8" xfId="44095" xr:uid="{00000000-0005-0000-0000-0000AC0D0000}"/>
    <cellStyle name="Comma 13 3 4" xfId="11823" xr:uid="{00000000-0005-0000-0000-0000AD0D0000}"/>
    <cellStyle name="Comma 13 3 4 2" xfId="40195" xr:uid="{00000000-0005-0000-0000-0000AE0D0000}"/>
    <cellStyle name="Comma 13 3 4 3" xfId="43044" xr:uid="{00000000-0005-0000-0000-0000AF0D0000}"/>
    <cellStyle name="Comma 13 3 4 4" xfId="44096" xr:uid="{00000000-0005-0000-0000-0000B00D0000}"/>
    <cellStyle name="Comma 13 3 5" xfId="15336" xr:uid="{00000000-0005-0000-0000-0000B10D0000}"/>
    <cellStyle name="Comma 13 3 6" xfId="29834" xr:uid="{00000000-0005-0000-0000-0000B20D0000}"/>
    <cellStyle name="Comma 13 3 7" xfId="30597" xr:uid="{00000000-0005-0000-0000-0000B30D0000}"/>
    <cellStyle name="Comma 13 3 8" xfId="31657" xr:uid="{00000000-0005-0000-0000-0000B40D0000}"/>
    <cellStyle name="Comma 13 3 9" xfId="32299" xr:uid="{00000000-0005-0000-0000-0000B50D0000}"/>
    <cellStyle name="Comma 13 4" xfId="5737" xr:uid="{00000000-0005-0000-0000-0000B60D0000}"/>
    <cellStyle name="Comma 13 4 10" xfId="34381" xr:uid="{00000000-0005-0000-0000-0000B70D0000}"/>
    <cellStyle name="Comma 13 4 11" xfId="36549" xr:uid="{00000000-0005-0000-0000-0000B80D0000}"/>
    <cellStyle name="Comma 13 4 12" xfId="38104" xr:uid="{00000000-0005-0000-0000-0000B90D0000}"/>
    <cellStyle name="Comma 13 4 13" xfId="41601" xr:uid="{00000000-0005-0000-0000-0000BA0D0000}"/>
    <cellStyle name="Comma 13 4 14" xfId="44097" xr:uid="{00000000-0005-0000-0000-0000BB0D0000}"/>
    <cellStyle name="Comma 13 4 15" xfId="8714" xr:uid="{00000000-0005-0000-0000-0000BC0D0000}"/>
    <cellStyle name="Comma 13 4 2" xfId="12713" xr:uid="{00000000-0005-0000-0000-0000BD0D0000}"/>
    <cellStyle name="Comma 13 4 2 2" xfId="31295" xr:uid="{00000000-0005-0000-0000-0000BE0D0000}"/>
    <cellStyle name="Comma 13 4 2 3" xfId="33149" xr:uid="{00000000-0005-0000-0000-0000BF0D0000}"/>
    <cellStyle name="Comma 13 4 2 4" xfId="34972" xr:uid="{00000000-0005-0000-0000-0000C00D0000}"/>
    <cellStyle name="Comma 13 4 2 5" xfId="37070" xr:uid="{00000000-0005-0000-0000-0000C10D0000}"/>
    <cellStyle name="Comma 13 4 2 6" xfId="40060" xr:uid="{00000000-0005-0000-0000-0000C20D0000}"/>
    <cellStyle name="Comma 13 4 2 7" xfId="42929" xr:uid="{00000000-0005-0000-0000-0000C30D0000}"/>
    <cellStyle name="Comma 13 4 2 8" xfId="44098" xr:uid="{00000000-0005-0000-0000-0000C40D0000}"/>
    <cellStyle name="Comma 13 4 3" xfId="11930" xr:uid="{00000000-0005-0000-0000-0000C50D0000}"/>
    <cellStyle name="Comma 13 4 4" xfId="15338" xr:uid="{00000000-0005-0000-0000-0000C60D0000}"/>
    <cellStyle name="Comma 13 4 5" xfId="29836" xr:uid="{00000000-0005-0000-0000-0000C70D0000}"/>
    <cellStyle name="Comma 13 4 6" xfId="30704" xr:uid="{00000000-0005-0000-0000-0000C80D0000}"/>
    <cellStyle name="Comma 13 4 7" xfId="31659" xr:uid="{00000000-0005-0000-0000-0000C90D0000}"/>
    <cellStyle name="Comma 13 4 8" xfId="32301" xr:uid="{00000000-0005-0000-0000-0000CA0D0000}"/>
    <cellStyle name="Comma 13 4 9" xfId="33513" xr:uid="{00000000-0005-0000-0000-0000CB0D0000}"/>
    <cellStyle name="Comma 13 5" xfId="6196" xr:uid="{00000000-0005-0000-0000-0000CC0D0000}"/>
    <cellStyle name="Comma 13 5 10" xfId="34638" xr:uid="{00000000-0005-0000-0000-0000CD0D0000}"/>
    <cellStyle name="Comma 13 5 11" xfId="36766" xr:uid="{00000000-0005-0000-0000-0000CE0D0000}"/>
    <cellStyle name="Comma 13 5 12" xfId="38941" xr:uid="{00000000-0005-0000-0000-0000CF0D0000}"/>
    <cellStyle name="Comma 13 5 13" xfId="41972" xr:uid="{00000000-0005-0000-0000-0000D00D0000}"/>
    <cellStyle name="Comma 13 5 14" xfId="44099" xr:uid="{00000000-0005-0000-0000-0000D10D0000}"/>
    <cellStyle name="Comma 13 5 15" xfId="11524" xr:uid="{00000000-0005-0000-0000-0000D20D0000}"/>
    <cellStyle name="Comma 13 5 2" xfId="15145" xr:uid="{00000000-0005-0000-0000-0000D30D0000}"/>
    <cellStyle name="Comma 13 5 2 2" xfId="31552" xr:uid="{00000000-0005-0000-0000-0000D40D0000}"/>
    <cellStyle name="Comma 13 5 2 3" xfId="33405" xr:uid="{00000000-0005-0000-0000-0000D50D0000}"/>
    <cellStyle name="Comma 13 5 2 4" xfId="35229" xr:uid="{00000000-0005-0000-0000-0000D60D0000}"/>
    <cellStyle name="Comma 13 5 2 5" xfId="37309" xr:uid="{00000000-0005-0000-0000-0000D70D0000}"/>
    <cellStyle name="Comma 13 5 2 6" xfId="40499" xr:uid="{00000000-0005-0000-0000-0000D80D0000}"/>
    <cellStyle name="Comma 13 5 2 7" xfId="43300" xr:uid="{00000000-0005-0000-0000-0000D90D0000}"/>
    <cellStyle name="Comma 13 5 2 8" xfId="44100" xr:uid="{00000000-0005-0000-0000-0000DA0D0000}"/>
    <cellStyle name="Comma 13 5 3" xfId="12187" xr:uid="{00000000-0005-0000-0000-0000DB0D0000}"/>
    <cellStyle name="Comma 13 5 4" xfId="15339" xr:uid="{00000000-0005-0000-0000-0000DC0D0000}"/>
    <cellStyle name="Comma 13 5 5" xfId="29837" xr:uid="{00000000-0005-0000-0000-0000DD0D0000}"/>
    <cellStyle name="Comma 13 5 6" xfId="30961" xr:uid="{00000000-0005-0000-0000-0000DE0D0000}"/>
    <cellStyle name="Comma 13 5 7" xfId="31660" xr:uid="{00000000-0005-0000-0000-0000DF0D0000}"/>
    <cellStyle name="Comma 13 5 8" xfId="32302" xr:uid="{00000000-0005-0000-0000-0000E00D0000}"/>
    <cellStyle name="Comma 13 5 9" xfId="33514" xr:uid="{00000000-0005-0000-0000-0000E10D0000}"/>
    <cellStyle name="Comma 13 6" xfId="12264" xr:uid="{00000000-0005-0000-0000-0000E20D0000}"/>
    <cellStyle name="Comma 13 6 2" xfId="31037" xr:uid="{00000000-0005-0000-0000-0000E30D0000}"/>
    <cellStyle name="Comma 13 6 2 2" xfId="40912" xr:uid="{00000000-0005-0000-0000-0000E40D0000}"/>
    <cellStyle name="Comma 13 6 2 3" xfId="43647" xr:uid="{00000000-0005-0000-0000-0000E50D0000}"/>
    <cellStyle name="Comma 13 6 2 4" xfId="44101" xr:uid="{00000000-0005-0000-0000-0000E60D0000}"/>
    <cellStyle name="Comma 13 6 3" xfId="32912" xr:uid="{00000000-0005-0000-0000-0000E70D0000}"/>
    <cellStyle name="Comma 13 6 4" xfId="34714" xr:uid="{00000000-0005-0000-0000-0000E80D0000}"/>
    <cellStyle name="Comma 13 6 5" xfId="36822" xr:uid="{00000000-0005-0000-0000-0000E90D0000}"/>
    <cellStyle name="Comma 13 6 6" xfId="39341" xr:uid="{00000000-0005-0000-0000-0000EA0D0000}"/>
    <cellStyle name="Comma 13 6 7" xfId="42319" xr:uid="{00000000-0005-0000-0000-0000EB0D0000}"/>
    <cellStyle name="Comma 13 6 8" xfId="44102" xr:uid="{00000000-0005-0000-0000-0000EC0D0000}"/>
    <cellStyle name="Comma 13 7" xfId="11670" xr:uid="{00000000-0005-0000-0000-0000ED0D0000}"/>
    <cellStyle name="Comma 13 7 2" xfId="39806" xr:uid="{00000000-0005-0000-0000-0000EE0D0000}"/>
    <cellStyle name="Comma 13 7 3" xfId="42714" xr:uid="{00000000-0005-0000-0000-0000EF0D0000}"/>
    <cellStyle name="Comma 13 7 4" xfId="44103" xr:uid="{00000000-0005-0000-0000-0000F00D0000}"/>
    <cellStyle name="Comma 13 8" xfId="15331" xr:uid="{00000000-0005-0000-0000-0000F10D0000}"/>
    <cellStyle name="Comma 13 9" xfId="29829" xr:uid="{00000000-0005-0000-0000-0000F20D0000}"/>
    <cellStyle name="Comma 14" xfId="2773" xr:uid="{00000000-0005-0000-0000-0000F30D0000}"/>
    <cellStyle name="Comma 14 10" xfId="30447" xr:uid="{00000000-0005-0000-0000-0000F40D0000}"/>
    <cellStyle name="Comma 14 11" xfId="31661" xr:uid="{00000000-0005-0000-0000-0000F50D0000}"/>
    <cellStyle name="Comma 14 12" xfId="32303" xr:uid="{00000000-0005-0000-0000-0000F60D0000}"/>
    <cellStyle name="Comma 14 13" xfId="33515" xr:uid="{00000000-0005-0000-0000-0000F70D0000}"/>
    <cellStyle name="Comma 14 14" xfId="34124" xr:uid="{00000000-0005-0000-0000-0000F80D0000}"/>
    <cellStyle name="Comma 14 15" xfId="35335" xr:uid="{00000000-0005-0000-0000-0000F90D0000}"/>
    <cellStyle name="Comma 14 16" xfId="36198" xr:uid="{00000000-0005-0000-0000-0000FA0D0000}"/>
    <cellStyle name="Comma 14 17" xfId="37440" xr:uid="{00000000-0005-0000-0000-0000FB0D0000}"/>
    <cellStyle name="Comma 14 18" xfId="41387" xr:uid="{00000000-0005-0000-0000-0000FC0D0000}"/>
    <cellStyle name="Comma 14 19" xfId="44104" xr:uid="{00000000-0005-0000-0000-0000FD0D0000}"/>
    <cellStyle name="Comma 14 2" xfId="5084" xr:uid="{00000000-0005-0000-0000-0000FE0D0000}"/>
    <cellStyle name="Comma 14 2 10" xfId="32304" xr:uid="{00000000-0005-0000-0000-0000FF0D0000}"/>
    <cellStyle name="Comma 14 2 11" xfId="33516" xr:uid="{00000000-0005-0000-0000-0000000E0000}"/>
    <cellStyle name="Comma 14 2 12" xfId="34162" xr:uid="{00000000-0005-0000-0000-0000010E0000}"/>
    <cellStyle name="Comma 14 2 13" xfId="36039" xr:uid="{00000000-0005-0000-0000-0000020E0000}"/>
    <cellStyle name="Comma 14 2 14" xfId="36339" xr:uid="{00000000-0005-0000-0000-0000030E0000}"/>
    <cellStyle name="Comma 14 2 15" xfId="37514" xr:uid="{00000000-0005-0000-0000-0000040E0000}"/>
    <cellStyle name="Comma 14 2 16" xfId="41460" xr:uid="{00000000-0005-0000-0000-0000050E0000}"/>
    <cellStyle name="Comma 14 2 17" xfId="44105" xr:uid="{00000000-0005-0000-0000-0000060E0000}"/>
    <cellStyle name="Comma 14 2 18" xfId="6675" xr:uid="{00000000-0005-0000-0000-0000070E0000}"/>
    <cellStyle name="Comma 14 2 2" xfId="6053" xr:uid="{00000000-0005-0000-0000-0000080E0000}"/>
    <cellStyle name="Comma 14 2 2 10" xfId="33517" xr:uid="{00000000-0005-0000-0000-0000090E0000}"/>
    <cellStyle name="Comma 14 2 2 11" xfId="34314" xr:uid="{00000000-0005-0000-0000-00000A0E0000}"/>
    <cellStyle name="Comma 14 2 2 12" xfId="36504" xr:uid="{00000000-0005-0000-0000-00000B0E0000}"/>
    <cellStyle name="Comma 14 2 2 13" xfId="38818" xr:uid="{00000000-0005-0000-0000-00000C0E0000}"/>
    <cellStyle name="Comma 14 2 2 14" xfId="41857" xr:uid="{00000000-0005-0000-0000-00000D0E0000}"/>
    <cellStyle name="Comma 14 2 2 15" xfId="44106" xr:uid="{00000000-0005-0000-0000-00000E0E0000}"/>
    <cellStyle name="Comma 14 2 2 16" xfId="8551" xr:uid="{00000000-0005-0000-0000-00000F0E0000}"/>
    <cellStyle name="Comma 14 2 2 2" xfId="8720" xr:uid="{00000000-0005-0000-0000-0000100E0000}"/>
    <cellStyle name="Comma 14 2 2 2 10" xfId="34387" xr:uid="{00000000-0005-0000-0000-0000110E0000}"/>
    <cellStyle name="Comma 14 2 2 2 11" xfId="36555" xr:uid="{00000000-0005-0000-0000-0000120E0000}"/>
    <cellStyle name="Comma 14 2 2 2 12" xfId="40367" xr:uid="{00000000-0005-0000-0000-0000130E0000}"/>
    <cellStyle name="Comma 14 2 2 2 13" xfId="43185" xr:uid="{00000000-0005-0000-0000-0000140E0000}"/>
    <cellStyle name="Comma 14 2 2 2 14" xfId="44107" xr:uid="{00000000-0005-0000-0000-0000150E0000}"/>
    <cellStyle name="Comma 14 2 2 2 2" xfId="12719" xr:uid="{00000000-0005-0000-0000-0000160E0000}"/>
    <cellStyle name="Comma 14 2 2 2 2 2" xfId="31301" xr:uid="{00000000-0005-0000-0000-0000170E0000}"/>
    <cellStyle name="Comma 14 2 2 2 2 3" xfId="33155" xr:uid="{00000000-0005-0000-0000-0000180E0000}"/>
    <cellStyle name="Comma 14 2 2 2 2 4" xfId="34978" xr:uid="{00000000-0005-0000-0000-0000190E0000}"/>
    <cellStyle name="Comma 14 2 2 2 2 5" xfId="37076" xr:uid="{00000000-0005-0000-0000-00001A0E0000}"/>
    <cellStyle name="Comma 14 2 2 2 3" xfId="11936" xr:uid="{00000000-0005-0000-0000-00001B0E0000}"/>
    <cellStyle name="Comma 14 2 2 2 4" xfId="15343" xr:uid="{00000000-0005-0000-0000-00001C0E0000}"/>
    <cellStyle name="Comma 14 2 2 2 5" xfId="29841" xr:uid="{00000000-0005-0000-0000-00001D0E0000}"/>
    <cellStyle name="Comma 14 2 2 2 6" xfId="30710" xr:uid="{00000000-0005-0000-0000-00001E0E0000}"/>
    <cellStyle name="Comma 14 2 2 2 7" xfId="31664" xr:uid="{00000000-0005-0000-0000-00001F0E0000}"/>
    <cellStyle name="Comma 14 2 2 2 8" xfId="32306" xr:uid="{00000000-0005-0000-0000-0000200E0000}"/>
    <cellStyle name="Comma 14 2 2 2 9" xfId="33518" xr:uid="{00000000-0005-0000-0000-0000210E0000}"/>
    <cellStyle name="Comma 14 2 2 3" xfId="12586" xr:uid="{00000000-0005-0000-0000-0000220E0000}"/>
    <cellStyle name="Comma 14 2 2 3 2" xfId="31228" xr:uid="{00000000-0005-0000-0000-0000230E0000}"/>
    <cellStyle name="Comma 14 2 2 3 3" xfId="33084" xr:uid="{00000000-0005-0000-0000-0000240E0000}"/>
    <cellStyle name="Comma 14 2 2 3 4" xfId="34905" xr:uid="{00000000-0005-0000-0000-0000250E0000}"/>
    <cellStyle name="Comma 14 2 2 3 5" xfId="37005" xr:uid="{00000000-0005-0000-0000-0000260E0000}"/>
    <cellStyle name="Comma 14 2 2 4" xfId="11863" xr:uid="{00000000-0005-0000-0000-0000270E0000}"/>
    <cellStyle name="Comma 14 2 2 5" xfId="15342" xr:uid="{00000000-0005-0000-0000-0000280E0000}"/>
    <cellStyle name="Comma 14 2 2 6" xfId="29840" xr:uid="{00000000-0005-0000-0000-0000290E0000}"/>
    <cellStyle name="Comma 14 2 2 7" xfId="30637" xr:uid="{00000000-0005-0000-0000-00002A0E0000}"/>
    <cellStyle name="Comma 14 2 2 8" xfId="31663" xr:uid="{00000000-0005-0000-0000-00002B0E0000}"/>
    <cellStyle name="Comma 14 2 2 9" xfId="32305" xr:uid="{00000000-0005-0000-0000-00002C0E0000}"/>
    <cellStyle name="Comma 14 2 3" xfId="6373" xr:uid="{00000000-0005-0000-0000-00002D0E0000}"/>
    <cellStyle name="Comma 14 2 3 10" xfId="34386" xr:uid="{00000000-0005-0000-0000-00002E0E0000}"/>
    <cellStyle name="Comma 14 2 3 11" xfId="36554" xr:uid="{00000000-0005-0000-0000-00002F0E0000}"/>
    <cellStyle name="Comma 14 2 3 12" xfId="39038" xr:uid="{00000000-0005-0000-0000-0000300E0000}"/>
    <cellStyle name="Comma 14 2 3 13" xfId="42064" xr:uid="{00000000-0005-0000-0000-0000310E0000}"/>
    <cellStyle name="Comma 14 2 3 14" xfId="44108" xr:uid="{00000000-0005-0000-0000-0000320E0000}"/>
    <cellStyle name="Comma 14 2 3 15" xfId="8719" xr:uid="{00000000-0005-0000-0000-0000330E0000}"/>
    <cellStyle name="Comma 14 2 3 2" xfId="12718" xr:uid="{00000000-0005-0000-0000-0000340E0000}"/>
    <cellStyle name="Comma 14 2 3 2 2" xfId="31300" xr:uid="{00000000-0005-0000-0000-0000350E0000}"/>
    <cellStyle name="Comma 14 2 3 2 3" xfId="33154" xr:uid="{00000000-0005-0000-0000-0000360E0000}"/>
    <cellStyle name="Comma 14 2 3 2 4" xfId="34977" xr:uid="{00000000-0005-0000-0000-0000370E0000}"/>
    <cellStyle name="Comma 14 2 3 2 5" xfId="37075" xr:uid="{00000000-0005-0000-0000-0000380E0000}"/>
    <cellStyle name="Comma 14 2 3 2 6" xfId="40606" xr:uid="{00000000-0005-0000-0000-0000390E0000}"/>
    <cellStyle name="Comma 14 2 3 2 7" xfId="43392" xr:uid="{00000000-0005-0000-0000-00003A0E0000}"/>
    <cellStyle name="Comma 14 2 3 2 8" xfId="44109" xr:uid="{00000000-0005-0000-0000-00003B0E0000}"/>
    <cellStyle name="Comma 14 2 3 3" xfId="11935" xr:uid="{00000000-0005-0000-0000-00003C0E0000}"/>
    <cellStyle name="Comma 14 2 3 4" xfId="15344" xr:uid="{00000000-0005-0000-0000-00003D0E0000}"/>
    <cellStyle name="Comma 14 2 3 5" xfId="29842" xr:uid="{00000000-0005-0000-0000-00003E0E0000}"/>
    <cellStyle name="Comma 14 2 3 6" xfId="30709" xr:uid="{00000000-0005-0000-0000-00003F0E0000}"/>
    <cellStyle name="Comma 14 2 3 7" xfId="31665" xr:uid="{00000000-0005-0000-0000-0000400E0000}"/>
    <cellStyle name="Comma 14 2 3 8" xfId="32307" xr:uid="{00000000-0005-0000-0000-0000410E0000}"/>
    <cellStyle name="Comma 14 2 3 9" xfId="33519" xr:uid="{00000000-0005-0000-0000-0000420E0000}"/>
    <cellStyle name="Comma 14 2 4" xfId="12303" xr:uid="{00000000-0005-0000-0000-0000430E0000}"/>
    <cellStyle name="Comma 14 2 4 2" xfId="31076" xr:uid="{00000000-0005-0000-0000-0000440E0000}"/>
    <cellStyle name="Comma 14 2 4 2 2" xfId="41223" xr:uid="{00000000-0005-0000-0000-0000450E0000}"/>
    <cellStyle name="Comma 14 2 4 2 3" xfId="43903" xr:uid="{00000000-0005-0000-0000-0000460E0000}"/>
    <cellStyle name="Comma 14 2 4 2 4" xfId="44110" xr:uid="{00000000-0005-0000-0000-0000470E0000}"/>
    <cellStyle name="Comma 14 2 4 3" xfId="32945" xr:uid="{00000000-0005-0000-0000-0000480E0000}"/>
    <cellStyle name="Comma 14 2 4 4" xfId="34753" xr:uid="{00000000-0005-0000-0000-0000490E0000}"/>
    <cellStyle name="Comma 14 2 4 5" xfId="36861" xr:uid="{00000000-0005-0000-0000-00004A0E0000}"/>
    <cellStyle name="Comma 14 2 4 6" xfId="39640" xr:uid="{00000000-0005-0000-0000-00004B0E0000}"/>
    <cellStyle name="Comma 14 2 4 7" xfId="42575" xr:uid="{00000000-0005-0000-0000-00004C0E0000}"/>
    <cellStyle name="Comma 14 2 4 8" xfId="44111" xr:uid="{00000000-0005-0000-0000-00004D0E0000}"/>
    <cellStyle name="Comma 14 2 5" xfId="11710" xr:uid="{00000000-0005-0000-0000-00004E0E0000}"/>
    <cellStyle name="Comma 14 2 5 2" xfId="39889" xr:uid="{00000000-0005-0000-0000-00004F0E0000}"/>
    <cellStyle name="Comma 14 2 5 3" xfId="42788" xr:uid="{00000000-0005-0000-0000-0000500E0000}"/>
    <cellStyle name="Comma 14 2 5 4" xfId="44112" xr:uid="{00000000-0005-0000-0000-0000510E0000}"/>
    <cellStyle name="Comma 14 2 6" xfId="15341" xr:uid="{00000000-0005-0000-0000-0000520E0000}"/>
    <cellStyle name="Comma 14 2 7" xfId="29839" xr:uid="{00000000-0005-0000-0000-0000530E0000}"/>
    <cellStyle name="Comma 14 2 8" xfId="30485" xr:uid="{00000000-0005-0000-0000-0000540E0000}"/>
    <cellStyle name="Comma 14 2 9" xfId="31662" xr:uid="{00000000-0005-0000-0000-0000550E0000}"/>
    <cellStyle name="Comma 14 20" xfId="6563" xr:uid="{00000000-0005-0000-0000-0000560E0000}"/>
    <cellStyle name="Comma 14 3" xfId="4425" xr:uid="{00000000-0005-0000-0000-0000570E0000}"/>
    <cellStyle name="Comma 14 3 10" xfId="33520" xr:uid="{00000000-0005-0000-0000-0000580E0000}"/>
    <cellStyle name="Comma 14 3 11" xfId="34275" xr:uid="{00000000-0005-0000-0000-0000590E0000}"/>
    <cellStyle name="Comma 14 3 12" xfId="35608" xr:uid="{00000000-0005-0000-0000-00005A0E0000}"/>
    <cellStyle name="Comma 14 3 13" xfId="36480" xr:uid="{00000000-0005-0000-0000-00005B0E0000}"/>
    <cellStyle name="Comma 14 3 14" xfId="38677" xr:uid="{00000000-0005-0000-0000-00005C0E0000}"/>
    <cellStyle name="Comma 14 3 15" xfId="41717" xr:uid="{00000000-0005-0000-0000-00005D0E0000}"/>
    <cellStyle name="Comma 14 3 16" xfId="44113" xr:uid="{00000000-0005-0000-0000-00005E0E0000}"/>
    <cellStyle name="Comma 14 3 17" xfId="8438" xr:uid="{00000000-0005-0000-0000-00005F0E0000}"/>
    <cellStyle name="Comma 14 3 2" xfId="5876" xr:uid="{00000000-0005-0000-0000-0000600E0000}"/>
    <cellStyle name="Comma 14 3 2 10" xfId="34388" xr:uid="{00000000-0005-0000-0000-0000610E0000}"/>
    <cellStyle name="Comma 14 3 2 11" xfId="36556" xr:uid="{00000000-0005-0000-0000-0000620E0000}"/>
    <cellStyle name="Comma 14 3 2 12" xfId="39171" xr:uid="{00000000-0005-0000-0000-0000630E0000}"/>
    <cellStyle name="Comma 14 3 2 13" xfId="42179" xr:uid="{00000000-0005-0000-0000-0000640E0000}"/>
    <cellStyle name="Comma 14 3 2 14" xfId="44114" xr:uid="{00000000-0005-0000-0000-0000650E0000}"/>
    <cellStyle name="Comma 14 3 2 15" xfId="8721" xr:uid="{00000000-0005-0000-0000-0000660E0000}"/>
    <cellStyle name="Comma 14 3 2 2" xfId="12720" xr:uid="{00000000-0005-0000-0000-0000670E0000}"/>
    <cellStyle name="Comma 14 3 2 2 2" xfId="31302" xr:uid="{00000000-0005-0000-0000-0000680E0000}"/>
    <cellStyle name="Comma 14 3 2 2 3" xfId="33156" xr:uid="{00000000-0005-0000-0000-0000690E0000}"/>
    <cellStyle name="Comma 14 3 2 2 4" xfId="34979" xr:uid="{00000000-0005-0000-0000-00006A0E0000}"/>
    <cellStyle name="Comma 14 3 2 2 5" xfId="37077" xr:uid="{00000000-0005-0000-0000-00006B0E0000}"/>
    <cellStyle name="Comma 14 3 2 2 6" xfId="40744" xr:uid="{00000000-0005-0000-0000-00006C0E0000}"/>
    <cellStyle name="Comma 14 3 2 2 7" xfId="43507" xr:uid="{00000000-0005-0000-0000-00006D0E0000}"/>
    <cellStyle name="Comma 14 3 2 2 8" xfId="44115" xr:uid="{00000000-0005-0000-0000-00006E0E0000}"/>
    <cellStyle name="Comma 14 3 2 3" xfId="11937" xr:uid="{00000000-0005-0000-0000-00006F0E0000}"/>
    <cellStyle name="Comma 14 3 2 4" xfId="15346" xr:uid="{00000000-0005-0000-0000-0000700E0000}"/>
    <cellStyle name="Comma 14 3 2 5" xfId="29844" xr:uid="{00000000-0005-0000-0000-0000710E0000}"/>
    <cellStyle name="Comma 14 3 2 6" xfId="30711" xr:uid="{00000000-0005-0000-0000-0000720E0000}"/>
    <cellStyle name="Comma 14 3 2 7" xfId="31667" xr:uid="{00000000-0005-0000-0000-0000730E0000}"/>
    <cellStyle name="Comma 14 3 2 8" xfId="32309" xr:uid="{00000000-0005-0000-0000-0000740E0000}"/>
    <cellStyle name="Comma 14 3 2 9" xfId="33521" xr:uid="{00000000-0005-0000-0000-0000750E0000}"/>
    <cellStyle name="Comma 14 3 3" xfId="12546" xr:uid="{00000000-0005-0000-0000-0000760E0000}"/>
    <cellStyle name="Comma 14 3 3 2" xfId="31189" xr:uid="{00000000-0005-0000-0000-0000770E0000}"/>
    <cellStyle name="Comma 14 3 3 2 2" xfId="41051" xr:uid="{00000000-0005-0000-0000-0000780E0000}"/>
    <cellStyle name="Comma 14 3 3 2 3" xfId="43763" xr:uid="{00000000-0005-0000-0000-0000790E0000}"/>
    <cellStyle name="Comma 14 3 3 2 4" xfId="44116" xr:uid="{00000000-0005-0000-0000-00007A0E0000}"/>
    <cellStyle name="Comma 14 3 3 3" xfId="33047" xr:uid="{00000000-0005-0000-0000-00007B0E0000}"/>
    <cellStyle name="Comma 14 3 3 4" xfId="34866" xr:uid="{00000000-0005-0000-0000-00007C0E0000}"/>
    <cellStyle name="Comma 14 3 3 5" xfId="36968" xr:uid="{00000000-0005-0000-0000-00007D0E0000}"/>
    <cellStyle name="Comma 14 3 3 6" xfId="39475" xr:uid="{00000000-0005-0000-0000-00007E0E0000}"/>
    <cellStyle name="Comma 14 3 3 7" xfId="42435" xr:uid="{00000000-0005-0000-0000-00007F0E0000}"/>
    <cellStyle name="Comma 14 3 3 8" xfId="44117" xr:uid="{00000000-0005-0000-0000-0000800E0000}"/>
    <cellStyle name="Comma 14 3 4" xfId="11824" xr:uid="{00000000-0005-0000-0000-0000810E0000}"/>
    <cellStyle name="Comma 14 3 4 2" xfId="40196" xr:uid="{00000000-0005-0000-0000-0000820E0000}"/>
    <cellStyle name="Comma 14 3 4 3" xfId="43045" xr:uid="{00000000-0005-0000-0000-0000830E0000}"/>
    <cellStyle name="Comma 14 3 4 4" xfId="44118" xr:uid="{00000000-0005-0000-0000-0000840E0000}"/>
    <cellStyle name="Comma 14 3 5" xfId="15345" xr:uid="{00000000-0005-0000-0000-0000850E0000}"/>
    <cellStyle name="Comma 14 3 6" xfId="29843" xr:uid="{00000000-0005-0000-0000-0000860E0000}"/>
    <cellStyle name="Comma 14 3 7" xfId="30598" xr:uid="{00000000-0005-0000-0000-0000870E0000}"/>
    <cellStyle name="Comma 14 3 8" xfId="31666" xr:uid="{00000000-0005-0000-0000-0000880E0000}"/>
    <cellStyle name="Comma 14 3 9" xfId="32308" xr:uid="{00000000-0005-0000-0000-0000890E0000}"/>
    <cellStyle name="Comma 14 4" xfId="5738" xr:uid="{00000000-0005-0000-0000-00008A0E0000}"/>
    <cellStyle name="Comma 14 4 10" xfId="34385" xr:uid="{00000000-0005-0000-0000-00008B0E0000}"/>
    <cellStyle name="Comma 14 4 11" xfId="36553" xr:uid="{00000000-0005-0000-0000-00008C0E0000}"/>
    <cellStyle name="Comma 14 4 12" xfId="38105" xr:uid="{00000000-0005-0000-0000-00008D0E0000}"/>
    <cellStyle name="Comma 14 4 13" xfId="41602" xr:uid="{00000000-0005-0000-0000-00008E0E0000}"/>
    <cellStyle name="Comma 14 4 14" xfId="44119" xr:uid="{00000000-0005-0000-0000-00008F0E0000}"/>
    <cellStyle name="Comma 14 4 15" xfId="8718" xr:uid="{00000000-0005-0000-0000-0000900E0000}"/>
    <cellStyle name="Comma 14 4 2" xfId="12717" xr:uid="{00000000-0005-0000-0000-0000910E0000}"/>
    <cellStyle name="Comma 14 4 2 2" xfId="31299" xr:uid="{00000000-0005-0000-0000-0000920E0000}"/>
    <cellStyle name="Comma 14 4 2 3" xfId="33153" xr:uid="{00000000-0005-0000-0000-0000930E0000}"/>
    <cellStyle name="Comma 14 4 2 4" xfId="34976" xr:uid="{00000000-0005-0000-0000-0000940E0000}"/>
    <cellStyle name="Comma 14 4 2 5" xfId="37074" xr:uid="{00000000-0005-0000-0000-0000950E0000}"/>
    <cellStyle name="Comma 14 4 2 6" xfId="40061" xr:uid="{00000000-0005-0000-0000-0000960E0000}"/>
    <cellStyle name="Comma 14 4 2 7" xfId="42930" xr:uid="{00000000-0005-0000-0000-0000970E0000}"/>
    <cellStyle name="Comma 14 4 2 8" xfId="44120" xr:uid="{00000000-0005-0000-0000-0000980E0000}"/>
    <cellStyle name="Comma 14 4 3" xfId="11934" xr:uid="{00000000-0005-0000-0000-0000990E0000}"/>
    <cellStyle name="Comma 14 4 4" xfId="15347" xr:uid="{00000000-0005-0000-0000-00009A0E0000}"/>
    <cellStyle name="Comma 14 4 5" xfId="29845" xr:uid="{00000000-0005-0000-0000-00009B0E0000}"/>
    <cellStyle name="Comma 14 4 6" xfId="30708" xr:uid="{00000000-0005-0000-0000-00009C0E0000}"/>
    <cellStyle name="Comma 14 4 7" xfId="31668" xr:uid="{00000000-0005-0000-0000-00009D0E0000}"/>
    <cellStyle name="Comma 14 4 8" xfId="32310" xr:uid="{00000000-0005-0000-0000-00009E0E0000}"/>
    <cellStyle name="Comma 14 4 9" xfId="33522" xr:uid="{00000000-0005-0000-0000-00009F0E0000}"/>
    <cellStyle name="Comma 14 5" xfId="6197" xr:uid="{00000000-0005-0000-0000-0000A00E0000}"/>
    <cellStyle name="Comma 14 5 10" xfId="34639" xr:uid="{00000000-0005-0000-0000-0000A10E0000}"/>
    <cellStyle name="Comma 14 5 11" xfId="36767" xr:uid="{00000000-0005-0000-0000-0000A20E0000}"/>
    <cellStyle name="Comma 14 5 12" xfId="38942" xr:uid="{00000000-0005-0000-0000-0000A30E0000}"/>
    <cellStyle name="Comma 14 5 13" xfId="41973" xr:uid="{00000000-0005-0000-0000-0000A40E0000}"/>
    <cellStyle name="Comma 14 5 14" xfId="44121" xr:uid="{00000000-0005-0000-0000-0000A50E0000}"/>
    <cellStyle name="Comma 14 5 15" xfId="11525" xr:uid="{00000000-0005-0000-0000-0000A60E0000}"/>
    <cellStyle name="Comma 14 5 2" xfId="15146" xr:uid="{00000000-0005-0000-0000-0000A70E0000}"/>
    <cellStyle name="Comma 14 5 2 2" xfId="31553" xr:uid="{00000000-0005-0000-0000-0000A80E0000}"/>
    <cellStyle name="Comma 14 5 2 3" xfId="33406" xr:uid="{00000000-0005-0000-0000-0000A90E0000}"/>
    <cellStyle name="Comma 14 5 2 4" xfId="35230" xr:uid="{00000000-0005-0000-0000-0000AA0E0000}"/>
    <cellStyle name="Comma 14 5 2 5" xfId="37310" xr:uid="{00000000-0005-0000-0000-0000AB0E0000}"/>
    <cellStyle name="Comma 14 5 2 6" xfId="40500" xr:uid="{00000000-0005-0000-0000-0000AC0E0000}"/>
    <cellStyle name="Comma 14 5 2 7" xfId="43301" xr:uid="{00000000-0005-0000-0000-0000AD0E0000}"/>
    <cellStyle name="Comma 14 5 2 8" xfId="44122" xr:uid="{00000000-0005-0000-0000-0000AE0E0000}"/>
    <cellStyle name="Comma 14 5 3" xfId="12188" xr:uid="{00000000-0005-0000-0000-0000AF0E0000}"/>
    <cellStyle name="Comma 14 5 4" xfId="15348" xr:uid="{00000000-0005-0000-0000-0000B00E0000}"/>
    <cellStyle name="Comma 14 5 5" xfId="29846" xr:uid="{00000000-0005-0000-0000-0000B10E0000}"/>
    <cellStyle name="Comma 14 5 6" xfId="30962" xr:uid="{00000000-0005-0000-0000-0000B20E0000}"/>
    <cellStyle name="Comma 14 5 7" xfId="31669" xr:uid="{00000000-0005-0000-0000-0000B30E0000}"/>
    <cellStyle name="Comma 14 5 8" xfId="32311" xr:uid="{00000000-0005-0000-0000-0000B40E0000}"/>
    <cellStyle name="Comma 14 5 9" xfId="33523" xr:uid="{00000000-0005-0000-0000-0000B50E0000}"/>
    <cellStyle name="Comma 14 6" xfId="12265" xr:uid="{00000000-0005-0000-0000-0000B60E0000}"/>
    <cellStyle name="Comma 14 6 2" xfId="31038" xr:uid="{00000000-0005-0000-0000-0000B70E0000}"/>
    <cellStyle name="Comma 14 6 2 2" xfId="40913" xr:uid="{00000000-0005-0000-0000-0000B80E0000}"/>
    <cellStyle name="Comma 14 6 2 3" xfId="43648" xr:uid="{00000000-0005-0000-0000-0000B90E0000}"/>
    <cellStyle name="Comma 14 6 2 4" xfId="44123" xr:uid="{00000000-0005-0000-0000-0000BA0E0000}"/>
    <cellStyle name="Comma 14 6 3" xfId="32913" xr:uid="{00000000-0005-0000-0000-0000BB0E0000}"/>
    <cellStyle name="Comma 14 6 4" xfId="34715" xr:uid="{00000000-0005-0000-0000-0000BC0E0000}"/>
    <cellStyle name="Comma 14 6 5" xfId="36823" xr:uid="{00000000-0005-0000-0000-0000BD0E0000}"/>
    <cellStyle name="Comma 14 6 6" xfId="39342" xr:uid="{00000000-0005-0000-0000-0000BE0E0000}"/>
    <cellStyle name="Comma 14 6 7" xfId="42320" xr:uid="{00000000-0005-0000-0000-0000BF0E0000}"/>
    <cellStyle name="Comma 14 6 8" xfId="44124" xr:uid="{00000000-0005-0000-0000-0000C00E0000}"/>
    <cellStyle name="Comma 14 7" xfId="11671" xr:uid="{00000000-0005-0000-0000-0000C10E0000}"/>
    <cellStyle name="Comma 14 7 2" xfId="39807" xr:uid="{00000000-0005-0000-0000-0000C20E0000}"/>
    <cellStyle name="Comma 14 7 3" xfId="42715" xr:uid="{00000000-0005-0000-0000-0000C30E0000}"/>
    <cellStyle name="Comma 14 7 4" xfId="44125" xr:uid="{00000000-0005-0000-0000-0000C40E0000}"/>
    <cellStyle name="Comma 14 8" xfId="15340" xr:uid="{00000000-0005-0000-0000-0000C50E0000}"/>
    <cellStyle name="Comma 14 9" xfId="29838" xr:uid="{00000000-0005-0000-0000-0000C60E0000}"/>
    <cellStyle name="Comma 15" xfId="2774" xr:uid="{00000000-0005-0000-0000-0000C70E0000}"/>
    <cellStyle name="Comma 15 10" xfId="30448" xr:uid="{00000000-0005-0000-0000-0000C80E0000}"/>
    <cellStyle name="Comma 15 11" xfId="31670" xr:uid="{00000000-0005-0000-0000-0000C90E0000}"/>
    <cellStyle name="Comma 15 12" xfId="32312" xr:uid="{00000000-0005-0000-0000-0000CA0E0000}"/>
    <cellStyle name="Comma 15 13" xfId="33524" xr:uid="{00000000-0005-0000-0000-0000CB0E0000}"/>
    <cellStyle name="Comma 15 14" xfId="34125" xr:uid="{00000000-0005-0000-0000-0000CC0E0000}"/>
    <cellStyle name="Comma 15 15" xfId="35336" xr:uid="{00000000-0005-0000-0000-0000CD0E0000}"/>
    <cellStyle name="Comma 15 16" xfId="36199" xr:uid="{00000000-0005-0000-0000-0000CE0E0000}"/>
    <cellStyle name="Comma 15 17" xfId="37441" xr:uid="{00000000-0005-0000-0000-0000CF0E0000}"/>
    <cellStyle name="Comma 15 18" xfId="41388" xr:uid="{00000000-0005-0000-0000-0000D00E0000}"/>
    <cellStyle name="Comma 15 19" xfId="44126" xr:uid="{00000000-0005-0000-0000-0000D10E0000}"/>
    <cellStyle name="Comma 15 2" xfId="5085" xr:uid="{00000000-0005-0000-0000-0000D20E0000}"/>
    <cellStyle name="Comma 15 2 10" xfId="32313" xr:uid="{00000000-0005-0000-0000-0000D30E0000}"/>
    <cellStyle name="Comma 15 2 11" xfId="33525" xr:uid="{00000000-0005-0000-0000-0000D40E0000}"/>
    <cellStyle name="Comma 15 2 12" xfId="34163" xr:uid="{00000000-0005-0000-0000-0000D50E0000}"/>
    <cellStyle name="Comma 15 2 13" xfId="36040" xr:uid="{00000000-0005-0000-0000-0000D60E0000}"/>
    <cellStyle name="Comma 15 2 14" xfId="36340" xr:uid="{00000000-0005-0000-0000-0000D70E0000}"/>
    <cellStyle name="Comma 15 2 15" xfId="37515" xr:uid="{00000000-0005-0000-0000-0000D80E0000}"/>
    <cellStyle name="Comma 15 2 16" xfId="41461" xr:uid="{00000000-0005-0000-0000-0000D90E0000}"/>
    <cellStyle name="Comma 15 2 17" xfId="44127" xr:uid="{00000000-0005-0000-0000-0000DA0E0000}"/>
    <cellStyle name="Comma 15 2 18" xfId="6676" xr:uid="{00000000-0005-0000-0000-0000DB0E0000}"/>
    <cellStyle name="Comma 15 2 2" xfId="6054" xr:uid="{00000000-0005-0000-0000-0000DC0E0000}"/>
    <cellStyle name="Comma 15 2 2 10" xfId="33526" xr:uid="{00000000-0005-0000-0000-0000DD0E0000}"/>
    <cellStyle name="Comma 15 2 2 11" xfId="34315" xr:uid="{00000000-0005-0000-0000-0000DE0E0000}"/>
    <cellStyle name="Comma 15 2 2 12" xfId="36505" xr:uid="{00000000-0005-0000-0000-0000DF0E0000}"/>
    <cellStyle name="Comma 15 2 2 13" xfId="38819" xr:uid="{00000000-0005-0000-0000-0000E00E0000}"/>
    <cellStyle name="Comma 15 2 2 14" xfId="41858" xr:uid="{00000000-0005-0000-0000-0000E10E0000}"/>
    <cellStyle name="Comma 15 2 2 15" xfId="44128" xr:uid="{00000000-0005-0000-0000-0000E20E0000}"/>
    <cellStyle name="Comma 15 2 2 16" xfId="8552" xr:uid="{00000000-0005-0000-0000-0000E30E0000}"/>
    <cellStyle name="Comma 15 2 2 2" xfId="8724" xr:uid="{00000000-0005-0000-0000-0000E40E0000}"/>
    <cellStyle name="Comma 15 2 2 2 10" xfId="34391" xr:uid="{00000000-0005-0000-0000-0000E50E0000}"/>
    <cellStyle name="Comma 15 2 2 2 11" xfId="36559" xr:uid="{00000000-0005-0000-0000-0000E60E0000}"/>
    <cellStyle name="Comma 15 2 2 2 12" xfId="40368" xr:uid="{00000000-0005-0000-0000-0000E70E0000}"/>
    <cellStyle name="Comma 15 2 2 2 13" xfId="43186" xr:uid="{00000000-0005-0000-0000-0000E80E0000}"/>
    <cellStyle name="Comma 15 2 2 2 14" xfId="44129" xr:uid="{00000000-0005-0000-0000-0000E90E0000}"/>
    <cellStyle name="Comma 15 2 2 2 2" xfId="12723" xr:uid="{00000000-0005-0000-0000-0000EA0E0000}"/>
    <cellStyle name="Comma 15 2 2 2 2 2" xfId="31305" xr:uid="{00000000-0005-0000-0000-0000EB0E0000}"/>
    <cellStyle name="Comma 15 2 2 2 2 3" xfId="33159" xr:uid="{00000000-0005-0000-0000-0000EC0E0000}"/>
    <cellStyle name="Comma 15 2 2 2 2 4" xfId="34982" xr:uid="{00000000-0005-0000-0000-0000ED0E0000}"/>
    <cellStyle name="Comma 15 2 2 2 2 5" xfId="37080" xr:uid="{00000000-0005-0000-0000-0000EE0E0000}"/>
    <cellStyle name="Comma 15 2 2 2 3" xfId="11940" xr:uid="{00000000-0005-0000-0000-0000EF0E0000}"/>
    <cellStyle name="Comma 15 2 2 2 4" xfId="15352" xr:uid="{00000000-0005-0000-0000-0000F00E0000}"/>
    <cellStyle name="Comma 15 2 2 2 5" xfId="29850" xr:uid="{00000000-0005-0000-0000-0000F10E0000}"/>
    <cellStyle name="Comma 15 2 2 2 6" xfId="30714" xr:uid="{00000000-0005-0000-0000-0000F20E0000}"/>
    <cellStyle name="Comma 15 2 2 2 7" xfId="31673" xr:uid="{00000000-0005-0000-0000-0000F30E0000}"/>
    <cellStyle name="Comma 15 2 2 2 8" xfId="32315" xr:uid="{00000000-0005-0000-0000-0000F40E0000}"/>
    <cellStyle name="Comma 15 2 2 2 9" xfId="33527" xr:uid="{00000000-0005-0000-0000-0000F50E0000}"/>
    <cellStyle name="Comma 15 2 2 3" xfId="12587" xr:uid="{00000000-0005-0000-0000-0000F60E0000}"/>
    <cellStyle name="Comma 15 2 2 3 2" xfId="31229" xr:uid="{00000000-0005-0000-0000-0000F70E0000}"/>
    <cellStyle name="Comma 15 2 2 3 3" xfId="33085" xr:uid="{00000000-0005-0000-0000-0000F80E0000}"/>
    <cellStyle name="Comma 15 2 2 3 4" xfId="34906" xr:uid="{00000000-0005-0000-0000-0000F90E0000}"/>
    <cellStyle name="Comma 15 2 2 3 5" xfId="37006" xr:uid="{00000000-0005-0000-0000-0000FA0E0000}"/>
    <cellStyle name="Comma 15 2 2 4" xfId="11864" xr:uid="{00000000-0005-0000-0000-0000FB0E0000}"/>
    <cellStyle name="Comma 15 2 2 5" xfId="15351" xr:uid="{00000000-0005-0000-0000-0000FC0E0000}"/>
    <cellStyle name="Comma 15 2 2 6" xfId="29849" xr:uid="{00000000-0005-0000-0000-0000FD0E0000}"/>
    <cellStyle name="Comma 15 2 2 7" xfId="30638" xr:uid="{00000000-0005-0000-0000-0000FE0E0000}"/>
    <cellStyle name="Comma 15 2 2 8" xfId="31672" xr:uid="{00000000-0005-0000-0000-0000FF0E0000}"/>
    <cellStyle name="Comma 15 2 2 9" xfId="32314" xr:uid="{00000000-0005-0000-0000-0000000F0000}"/>
    <cellStyle name="Comma 15 2 3" xfId="6374" xr:uid="{00000000-0005-0000-0000-0000010F0000}"/>
    <cellStyle name="Comma 15 2 3 10" xfId="34390" xr:uid="{00000000-0005-0000-0000-0000020F0000}"/>
    <cellStyle name="Comma 15 2 3 11" xfId="36558" xr:uid="{00000000-0005-0000-0000-0000030F0000}"/>
    <cellStyle name="Comma 15 2 3 12" xfId="39039" xr:uid="{00000000-0005-0000-0000-0000040F0000}"/>
    <cellStyle name="Comma 15 2 3 13" xfId="42065" xr:uid="{00000000-0005-0000-0000-0000050F0000}"/>
    <cellStyle name="Comma 15 2 3 14" xfId="44130" xr:uid="{00000000-0005-0000-0000-0000060F0000}"/>
    <cellStyle name="Comma 15 2 3 15" xfId="8723" xr:uid="{00000000-0005-0000-0000-0000070F0000}"/>
    <cellStyle name="Comma 15 2 3 2" xfId="12722" xr:uid="{00000000-0005-0000-0000-0000080F0000}"/>
    <cellStyle name="Comma 15 2 3 2 2" xfId="31304" xr:uid="{00000000-0005-0000-0000-0000090F0000}"/>
    <cellStyle name="Comma 15 2 3 2 3" xfId="33158" xr:uid="{00000000-0005-0000-0000-00000A0F0000}"/>
    <cellStyle name="Comma 15 2 3 2 4" xfId="34981" xr:uid="{00000000-0005-0000-0000-00000B0F0000}"/>
    <cellStyle name="Comma 15 2 3 2 5" xfId="37079" xr:uid="{00000000-0005-0000-0000-00000C0F0000}"/>
    <cellStyle name="Comma 15 2 3 2 6" xfId="40607" xr:uid="{00000000-0005-0000-0000-00000D0F0000}"/>
    <cellStyle name="Comma 15 2 3 2 7" xfId="43393" xr:uid="{00000000-0005-0000-0000-00000E0F0000}"/>
    <cellStyle name="Comma 15 2 3 2 8" xfId="44131" xr:uid="{00000000-0005-0000-0000-00000F0F0000}"/>
    <cellStyle name="Comma 15 2 3 3" xfId="11939" xr:uid="{00000000-0005-0000-0000-0000100F0000}"/>
    <cellStyle name="Comma 15 2 3 4" xfId="15353" xr:uid="{00000000-0005-0000-0000-0000110F0000}"/>
    <cellStyle name="Comma 15 2 3 5" xfId="29851" xr:uid="{00000000-0005-0000-0000-0000120F0000}"/>
    <cellStyle name="Comma 15 2 3 6" xfId="30713" xr:uid="{00000000-0005-0000-0000-0000130F0000}"/>
    <cellStyle name="Comma 15 2 3 7" xfId="31674" xr:uid="{00000000-0005-0000-0000-0000140F0000}"/>
    <cellStyle name="Comma 15 2 3 8" xfId="32316" xr:uid="{00000000-0005-0000-0000-0000150F0000}"/>
    <cellStyle name="Comma 15 2 3 9" xfId="33528" xr:uid="{00000000-0005-0000-0000-0000160F0000}"/>
    <cellStyle name="Comma 15 2 4" xfId="12304" xr:uid="{00000000-0005-0000-0000-0000170F0000}"/>
    <cellStyle name="Comma 15 2 4 2" xfId="31077" xr:uid="{00000000-0005-0000-0000-0000180F0000}"/>
    <cellStyle name="Comma 15 2 4 2 2" xfId="41224" xr:uid="{00000000-0005-0000-0000-0000190F0000}"/>
    <cellStyle name="Comma 15 2 4 2 3" xfId="43904" xr:uid="{00000000-0005-0000-0000-00001A0F0000}"/>
    <cellStyle name="Comma 15 2 4 2 4" xfId="44132" xr:uid="{00000000-0005-0000-0000-00001B0F0000}"/>
    <cellStyle name="Comma 15 2 4 3" xfId="32946" xr:uid="{00000000-0005-0000-0000-00001C0F0000}"/>
    <cellStyle name="Comma 15 2 4 4" xfId="34754" xr:uid="{00000000-0005-0000-0000-00001D0F0000}"/>
    <cellStyle name="Comma 15 2 4 5" xfId="36862" xr:uid="{00000000-0005-0000-0000-00001E0F0000}"/>
    <cellStyle name="Comma 15 2 4 6" xfId="39641" xr:uid="{00000000-0005-0000-0000-00001F0F0000}"/>
    <cellStyle name="Comma 15 2 4 7" xfId="42576" xr:uid="{00000000-0005-0000-0000-0000200F0000}"/>
    <cellStyle name="Comma 15 2 4 8" xfId="44133" xr:uid="{00000000-0005-0000-0000-0000210F0000}"/>
    <cellStyle name="Comma 15 2 5" xfId="11711" xr:uid="{00000000-0005-0000-0000-0000220F0000}"/>
    <cellStyle name="Comma 15 2 5 2" xfId="39890" xr:uid="{00000000-0005-0000-0000-0000230F0000}"/>
    <cellStyle name="Comma 15 2 5 3" xfId="42789" xr:uid="{00000000-0005-0000-0000-0000240F0000}"/>
    <cellStyle name="Comma 15 2 5 4" xfId="44134" xr:uid="{00000000-0005-0000-0000-0000250F0000}"/>
    <cellStyle name="Comma 15 2 6" xfId="15350" xr:uid="{00000000-0005-0000-0000-0000260F0000}"/>
    <cellStyle name="Comma 15 2 7" xfId="29848" xr:uid="{00000000-0005-0000-0000-0000270F0000}"/>
    <cellStyle name="Comma 15 2 8" xfId="30486" xr:uid="{00000000-0005-0000-0000-0000280F0000}"/>
    <cellStyle name="Comma 15 2 9" xfId="31671" xr:uid="{00000000-0005-0000-0000-0000290F0000}"/>
    <cellStyle name="Comma 15 20" xfId="6564" xr:uid="{00000000-0005-0000-0000-00002A0F0000}"/>
    <cellStyle name="Comma 15 3" xfId="4426" xr:uid="{00000000-0005-0000-0000-00002B0F0000}"/>
    <cellStyle name="Comma 15 3 10" xfId="33529" xr:uid="{00000000-0005-0000-0000-00002C0F0000}"/>
    <cellStyle name="Comma 15 3 11" xfId="34276" xr:uid="{00000000-0005-0000-0000-00002D0F0000}"/>
    <cellStyle name="Comma 15 3 12" xfId="35609" xr:uid="{00000000-0005-0000-0000-00002E0F0000}"/>
    <cellStyle name="Comma 15 3 13" xfId="36481" xr:uid="{00000000-0005-0000-0000-00002F0F0000}"/>
    <cellStyle name="Comma 15 3 14" xfId="38678" xr:uid="{00000000-0005-0000-0000-0000300F0000}"/>
    <cellStyle name="Comma 15 3 15" xfId="41718" xr:uid="{00000000-0005-0000-0000-0000310F0000}"/>
    <cellStyle name="Comma 15 3 16" xfId="44135" xr:uid="{00000000-0005-0000-0000-0000320F0000}"/>
    <cellStyle name="Comma 15 3 17" xfId="8439" xr:uid="{00000000-0005-0000-0000-0000330F0000}"/>
    <cellStyle name="Comma 15 3 2" xfId="5877" xr:uid="{00000000-0005-0000-0000-0000340F0000}"/>
    <cellStyle name="Comma 15 3 2 10" xfId="34392" xr:uid="{00000000-0005-0000-0000-0000350F0000}"/>
    <cellStyle name="Comma 15 3 2 11" xfId="36560" xr:uid="{00000000-0005-0000-0000-0000360F0000}"/>
    <cellStyle name="Comma 15 3 2 12" xfId="39172" xr:uid="{00000000-0005-0000-0000-0000370F0000}"/>
    <cellStyle name="Comma 15 3 2 13" xfId="42180" xr:uid="{00000000-0005-0000-0000-0000380F0000}"/>
    <cellStyle name="Comma 15 3 2 14" xfId="44136" xr:uid="{00000000-0005-0000-0000-0000390F0000}"/>
    <cellStyle name="Comma 15 3 2 15" xfId="8725" xr:uid="{00000000-0005-0000-0000-00003A0F0000}"/>
    <cellStyle name="Comma 15 3 2 2" xfId="12724" xr:uid="{00000000-0005-0000-0000-00003B0F0000}"/>
    <cellStyle name="Comma 15 3 2 2 2" xfId="31306" xr:uid="{00000000-0005-0000-0000-00003C0F0000}"/>
    <cellStyle name="Comma 15 3 2 2 3" xfId="33160" xr:uid="{00000000-0005-0000-0000-00003D0F0000}"/>
    <cellStyle name="Comma 15 3 2 2 4" xfId="34983" xr:uid="{00000000-0005-0000-0000-00003E0F0000}"/>
    <cellStyle name="Comma 15 3 2 2 5" xfId="37081" xr:uid="{00000000-0005-0000-0000-00003F0F0000}"/>
    <cellStyle name="Comma 15 3 2 2 6" xfId="40745" xr:uid="{00000000-0005-0000-0000-0000400F0000}"/>
    <cellStyle name="Comma 15 3 2 2 7" xfId="43508" xr:uid="{00000000-0005-0000-0000-0000410F0000}"/>
    <cellStyle name="Comma 15 3 2 2 8" xfId="44137" xr:uid="{00000000-0005-0000-0000-0000420F0000}"/>
    <cellStyle name="Comma 15 3 2 3" xfId="11941" xr:uid="{00000000-0005-0000-0000-0000430F0000}"/>
    <cellStyle name="Comma 15 3 2 4" xfId="15355" xr:uid="{00000000-0005-0000-0000-0000440F0000}"/>
    <cellStyle name="Comma 15 3 2 5" xfId="29853" xr:uid="{00000000-0005-0000-0000-0000450F0000}"/>
    <cellStyle name="Comma 15 3 2 6" xfId="30715" xr:uid="{00000000-0005-0000-0000-0000460F0000}"/>
    <cellStyle name="Comma 15 3 2 7" xfId="31676" xr:uid="{00000000-0005-0000-0000-0000470F0000}"/>
    <cellStyle name="Comma 15 3 2 8" xfId="32318" xr:uid="{00000000-0005-0000-0000-0000480F0000}"/>
    <cellStyle name="Comma 15 3 2 9" xfId="33530" xr:uid="{00000000-0005-0000-0000-0000490F0000}"/>
    <cellStyle name="Comma 15 3 3" xfId="12547" xr:uid="{00000000-0005-0000-0000-00004A0F0000}"/>
    <cellStyle name="Comma 15 3 3 2" xfId="31190" xr:uid="{00000000-0005-0000-0000-00004B0F0000}"/>
    <cellStyle name="Comma 15 3 3 2 2" xfId="41052" xr:uid="{00000000-0005-0000-0000-00004C0F0000}"/>
    <cellStyle name="Comma 15 3 3 2 3" xfId="43764" xr:uid="{00000000-0005-0000-0000-00004D0F0000}"/>
    <cellStyle name="Comma 15 3 3 2 4" xfId="44138" xr:uid="{00000000-0005-0000-0000-00004E0F0000}"/>
    <cellStyle name="Comma 15 3 3 3" xfId="33048" xr:uid="{00000000-0005-0000-0000-00004F0F0000}"/>
    <cellStyle name="Comma 15 3 3 4" xfId="34867" xr:uid="{00000000-0005-0000-0000-0000500F0000}"/>
    <cellStyle name="Comma 15 3 3 5" xfId="36969" xr:uid="{00000000-0005-0000-0000-0000510F0000}"/>
    <cellStyle name="Comma 15 3 3 6" xfId="39476" xr:uid="{00000000-0005-0000-0000-0000520F0000}"/>
    <cellStyle name="Comma 15 3 3 7" xfId="42436" xr:uid="{00000000-0005-0000-0000-0000530F0000}"/>
    <cellStyle name="Comma 15 3 3 8" xfId="44139" xr:uid="{00000000-0005-0000-0000-0000540F0000}"/>
    <cellStyle name="Comma 15 3 4" xfId="11825" xr:uid="{00000000-0005-0000-0000-0000550F0000}"/>
    <cellStyle name="Comma 15 3 4 2" xfId="40197" xr:uid="{00000000-0005-0000-0000-0000560F0000}"/>
    <cellStyle name="Comma 15 3 4 3" xfId="43046" xr:uid="{00000000-0005-0000-0000-0000570F0000}"/>
    <cellStyle name="Comma 15 3 4 4" xfId="44140" xr:uid="{00000000-0005-0000-0000-0000580F0000}"/>
    <cellStyle name="Comma 15 3 5" xfId="15354" xr:uid="{00000000-0005-0000-0000-0000590F0000}"/>
    <cellStyle name="Comma 15 3 6" xfId="29852" xr:uid="{00000000-0005-0000-0000-00005A0F0000}"/>
    <cellStyle name="Comma 15 3 7" xfId="30599" xr:uid="{00000000-0005-0000-0000-00005B0F0000}"/>
    <cellStyle name="Comma 15 3 8" xfId="31675" xr:uid="{00000000-0005-0000-0000-00005C0F0000}"/>
    <cellStyle name="Comma 15 3 9" xfId="32317" xr:uid="{00000000-0005-0000-0000-00005D0F0000}"/>
    <cellStyle name="Comma 15 4" xfId="5739" xr:uid="{00000000-0005-0000-0000-00005E0F0000}"/>
    <cellStyle name="Comma 15 4 10" xfId="34389" xr:uid="{00000000-0005-0000-0000-00005F0F0000}"/>
    <cellStyle name="Comma 15 4 11" xfId="36557" xr:uid="{00000000-0005-0000-0000-0000600F0000}"/>
    <cellStyle name="Comma 15 4 12" xfId="38106" xr:uid="{00000000-0005-0000-0000-0000610F0000}"/>
    <cellStyle name="Comma 15 4 13" xfId="41603" xr:uid="{00000000-0005-0000-0000-0000620F0000}"/>
    <cellStyle name="Comma 15 4 14" xfId="44141" xr:uid="{00000000-0005-0000-0000-0000630F0000}"/>
    <cellStyle name="Comma 15 4 15" xfId="8722" xr:uid="{00000000-0005-0000-0000-0000640F0000}"/>
    <cellStyle name="Comma 15 4 2" xfId="12721" xr:uid="{00000000-0005-0000-0000-0000650F0000}"/>
    <cellStyle name="Comma 15 4 2 2" xfId="31303" xr:uid="{00000000-0005-0000-0000-0000660F0000}"/>
    <cellStyle name="Comma 15 4 2 3" xfId="33157" xr:uid="{00000000-0005-0000-0000-0000670F0000}"/>
    <cellStyle name="Comma 15 4 2 4" xfId="34980" xr:uid="{00000000-0005-0000-0000-0000680F0000}"/>
    <cellStyle name="Comma 15 4 2 5" xfId="37078" xr:uid="{00000000-0005-0000-0000-0000690F0000}"/>
    <cellStyle name="Comma 15 4 2 6" xfId="40062" xr:uid="{00000000-0005-0000-0000-00006A0F0000}"/>
    <cellStyle name="Comma 15 4 2 7" xfId="42931" xr:uid="{00000000-0005-0000-0000-00006B0F0000}"/>
    <cellStyle name="Comma 15 4 2 8" xfId="44142" xr:uid="{00000000-0005-0000-0000-00006C0F0000}"/>
    <cellStyle name="Comma 15 4 3" xfId="11938" xr:uid="{00000000-0005-0000-0000-00006D0F0000}"/>
    <cellStyle name="Comma 15 4 4" xfId="15356" xr:uid="{00000000-0005-0000-0000-00006E0F0000}"/>
    <cellStyle name="Comma 15 4 5" xfId="29854" xr:uid="{00000000-0005-0000-0000-00006F0F0000}"/>
    <cellStyle name="Comma 15 4 6" xfId="30712" xr:uid="{00000000-0005-0000-0000-0000700F0000}"/>
    <cellStyle name="Comma 15 4 7" xfId="31677" xr:uid="{00000000-0005-0000-0000-0000710F0000}"/>
    <cellStyle name="Comma 15 4 8" xfId="32319" xr:uid="{00000000-0005-0000-0000-0000720F0000}"/>
    <cellStyle name="Comma 15 4 9" xfId="33531" xr:uid="{00000000-0005-0000-0000-0000730F0000}"/>
    <cellStyle name="Comma 15 5" xfId="6198" xr:uid="{00000000-0005-0000-0000-0000740F0000}"/>
    <cellStyle name="Comma 15 5 10" xfId="34640" xr:uid="{00000000-0005-0000-0000-0000750F0000}"/>
    <cellStyle name="Comma 15 5 11" xfId="36768" xr:uid="{00000000-0005-0000-0000-0000760F0000}"/>
    <cellStyle name="Comma 15 5 12" xfId="38943" xr:uid="{00000000-0005-0000-0000-0000770F0000}"/>
    <cellStyle name="Comma 15 5 13" xfId="41974" xr:uid="{00000000-0005-0000-0000-0000780F0000}"/>
    <cellStyle name="Comma 15 5 14" xfId="44143" xr:uid="{00000000-0005-0000-0000-0000790F0000}"/>
    <cellStyle name="Comma 15 5 15" xfId="11526" xr:uid="{00000000-0005-0000-0000-00007A0F0000}"/>
    <cellStyle name="Comma 15 5 2" xfId="15147" xr:uid="{00000000-0005-0000-0000-00007B0F0000}"/>
    <cellStyle name="Comma 15 5 2 2" xfId="31554" xr:uid="{00000000-0005-0000-0000-00007C0F0000}"/>
    <cellStyle name="Comma 15 5 2 3" xfId="33407" xr:uid="{00000000-0005-0000-0000-00007D0F0000}"/>
    <cellStyle name="Comma 15 5 2 4" xfId="35231" xr:uid="{00000000-0005-0000-0000-00007E0F0000}"/>
    <cellStyle name="Comma 15 5 2 5" xfId="37311" xr:uid="{00000000-0005-0000-0000-00007F0F0000}"/>
    <cellStyle name="Comma 15 5 2 6" xfId="40501" xr:uid="{00000000-0005-0000-0000-0000800F0000}"/>
    <cellStyle name="Comma 15 5 2 7" xfId="43302" xr:uid="{00000000-0005-0000-0000-0000810F0000}"/>
    <cellStyle name="Comma 15 5 2 8" xfId="44144" xr:uid="{00000000-0005-0000-0000-0000820F0000}"/>
    <cellStyle name="Comma 15 5 3" xfId="12189" xr:uid="{00000000-0005-0000-0000-0000830F0000}"/>
    <cellStyle name="Comma 15 5 4" xfId="15357" xr:uid="{00000000-0005-0000-0000-0000840F0000}"/>
    <cellStyle name="Comma 15 5 5" xfId="29855" xr:uid="{00000000-0005-0000-0000-0000850F0000}"/>
    <cellStyle name="Comma 15 5 6" xfId="30963" xr:uid="{00000000-0005-0000-0000-0000860F0000}"/>
    <cellStyle name="Comma 15 5 7" xfId="31678" xr:uid="{00000000-0005-0000-0000-0000870F0000}"/>
    <cellStyle name="Comma 15 5 8" xfId="32320" xr:uid="{00000000-0005-0000-0000-0000880F0000}"/>
    <cellStyle name="Comma 15 5 9" xfId="33532" xr:uid="{00000000-0005-0000-0000-0000890F0000}"/>
    <cellStyle name="Comma 15 6" xfId="12266" xr:uid="{00000000-0005-0000-0000-00008A0F0000}"/>
    <cellStyle name="Comma 15 6 2" xfId="31039" xr:uid="{00000000-0005-0000-0000-00008B0F0000}"/>
    <cellStyle name="Comma 15 6 2 2" xfId="40914" xr:uid="{00000000-0005-0000-0000-00008C0F0000}"/>
    <cellStyle name="Comma 15 6 2 3" xfId="43649" xr:uid="{00000000-0005-0000-0000-00008D0F0000}"/>
    <cellStyle name="Comma 15 6 2 4" xfId="44145" xr:uid="{00000000-0005-0000-0000-00008E0F0000}"/>
    <cellStyle name="Comma 15 6 3" xfId="32914" xr:uid="{00000000-0005-0000-0000-00008F0F0000}"/>
    <cellStyle name="Comma 15 6 4" xfId="34716" xr:uid="{00000000-0005-0000-0000-0000900F0000}"/>
    <cellStyle name="Comma 15 6 5" xfId="36824" xr:uid="{00000000-0005-0000-0000-0000910F0000}"/>
    <cellStyle name="Comma 15 6 6" xfId="39343" xr:uid="{00000000-0005-0000-0000-0000920F0000}"/>
    <cellStyle name="Comma 15 6 7" xfId="42321" xr:uid="{00000000-0005-0000-0000-0000930F0000}"/>
    <cellStyle name="Comma 15 6 8" xfId="44146" xr:uid="{00000000-0005-0000-0000-0000940F0000}"/>
    <cellStyle name="Comma 15 7" xfId="11672" xr:uid="{00000000-0005-0000-0000-0000950F0000}"/>
    <cellStyle name="Comma 15 7 2" xfId="39808" xr:uid="{00000000-0005-0000-0000-0000960F0000}"/>
    <cellStyle name="Comma 15 7 3" xfId="42716" xr:uid="{00000000-0005-0000-0000-0000970F0000}"/>
    <cellStyle name="Comma 15 7 4" xfId="44147" xr:uid="{00000000-0005-0000-0000-0000980F0000}"/>
    <cellStyle name="Comma 15 8" xfId="15349" xr:uid="{00000000-0005-0000-0000-0000990F0000}"/>
    <cellStyle name="Comma 15 9" xfId="29847" xr:uid="{00000000-0005-0000-0000-00009A0F0000}"/>
    <cellStyle name="Comma 16" xfId="4562" xr:uid="{00000000-0005-0000-0000-00009B0F0000}"/>
    <cellStyle name="Comma 16 10" xfId="44148" xr:uid="{00000000-0005-0000-0000-00009C0F0000}"/>
    <cellStyle name="Comma 16 11" xfId="15358" xr:uid="{00000000-0005-0000-0000-00009D0F0000}"/>
    <cellStyle name="Comma 16 2" xfId="6011" xr:uid="{00000000-0005-0000-0000-00009E0F0000}"/>
    <cellStyle name="Comma 16 2 2" xfId="40329" xr:uid="{00000000-0005-0000-0000-00009F0F0000}"/>
    <cellStyle name="Comma 16 2 2 2" xfId="43156" xr:uid="{00000000-0005-0000-0000-0000A00F0000}"/>
    <cellStyle name="Comma 16 2 2 3" xfId="44149" xr:uid="{00000000-0005-0000-0000-0000A10F0000}"/>
    <cellStyle name="Comma 16 2 3" xfId="38788" xr:uid="{00000000-0005-0000-0000-0000A20F0000}"/>
    <cellStyle name="Comma 16 2 4" xfId="41828" xr:uid="{00000000-0005-0000-0000-0000A30F0000}"/>
    <cellStyle name="Comma 16 2 5" xfId="44150" xr:uid="{00000000-0005-0000-0000-0000A40F0000}"/>
    <cellStyle name="Comma 16 2 6" xfId="29856" xr:uid="{00000000-0005-0000-0000-0000A50F0000}"/>
    <cellStyle name="Comma 16 3" xfId="6332" xr:uid="{00000000-0005-0000-0000-0000A60F0000}"/>
    <cellStyle name="Comma 16 3 2" xfId="40569" xr:uid="{00000000-0005-0000-0000-0000A70F0000}"/>
    <cellStyle name="Comma 16 3 2 2" xfId="43363" xr:uid="{00000000-0005-0000-0000-0000A80F0000}"/>
    <cellStyle name="Comma 16 3 2 3" xfId="44151" xr:uid="{00000000-0005-0000-0000-0000A90F0000}"/>
    <cellStyle name="Comma 16 3 3" xfId="39006" xr:uid="{00000000-0005-0000-0000-0000AA0F0000}"/>
    <cellStyle name="Comma 16 3 4" xfId="42035" xr:uid="{00000000-0005-0000-0000-0000AB0F0000}"/>
    <cellStyle name="Comma 16 3 5" xfId="44152" xr:uid="{00000000-0005-0000-0000-0000AC0F0000}"/>
    <cellStyle name="Comma 16 3 6" xfId="31679" xr:uid="{00000000-0005-0000-0000-0000AD0F0000}"/>
    <cellStyle name="Comma 16 4" xfId="32321" xr:uid="{00000000-0005-0000-0000-0000AE0F0000}"/>
    <cellStyle name="Comma 16 4 2" xfId="41184" xr:uid="{00000000-0005-0000-0000-0000AF0F0000}"/>
    <cellStyle name="Comma 16 4 2 2" xfId="43874" xr:uid="{00000000-0005-0000-0000-0000B00F0000}"/>
    <cellStyle name="Comma 16 4 2 3" xfId="44153" xr:uid="{00000000-0005-0000-0000-0000B10F0000}"/>
    <cellStyle name="Comma 16 4 3" xfId="39603" xr:uid="{00000000-0005-0000-0000-0000B20F0000}"/>
    <cellStyle name="Comma 16 4 4" xfId="42546" xr:uid="{00000000-0005-0000-0000-0000B30F0000}"/>
    <cellStyle name="Comma 16 4 5" xfId="44154" xr:uid="{00000000-0005-0000-0000-0000B40F0000}"/>
    <cellStyle name="Comma 16 5" xfId="33533" xr:uid="{00000000-0005-0000-0000-0000B50F0000}"/>
    <cellStyle name="Comma 16 5 2" xfId="40020" xr:uid="{00000000-0005-0000-0000-0000B60F0000}"/>
    <cellStyle name="Comma 16 5 3" xfId="42899" xr:uid="{00000000-0005-0000-0000-0000B70F0000}"/>
    <cellStyle name="Comma 16 5 4" xfId="44155" xr:uid="{00000000-0005-0000-0000-0000B80F0000}"/>
    <cellStyle name="Comma 16 6" xfId="35723" xr:uid="{00000000-0005-0000-0000-0000B90F0000}"/>
    <cellStyle name="Comma 16 7" xfId="36310" xr:uid="{00000000-0005-0000-0000-0000BA0F0000}"/>
    <cellStyle name="Comma 16 8" xfId="37625" xr:uid="{00000000-0005-0000-0000-0000BB0F0000}"/>
    <cellStyle name="Comma 16 9" xfId="41571" xr:uid="{00000000-0005-0000-0000-0000BC0F0000}"/>
    <cellStyle name="Comma 17" xfId="5690" xr:uid="{00000000-0005-0000-0000-0000BD0F0000}"/>
    <cellStyle name="Comma 17 2" xfId="39310" xr:uid="{00000000-0005-0000-0000-0000BE0F0000}"/>
    <cellStyle name="Comma 17 2 2" xfId="40875" xr:uid="{00000000-0005-0000-0000-0000BF0F0000}"/>
    <cellStyle name="Comma 17 2 2 2" xfId="43619" xr:uid="{00000000-0005-0000-0000-0000C00F0000}"/>
    <cellStyle name="Comma 17 2 2 3" xfId="44156" xr:uid="{00000000-0005-0000-0000-0000C10F0000}"/>
    <cellStyle name="Comma 17 2 3" xfId="42291" xr:uid="{00000000-0005-0000-0000-0000C20F0000}"/>
    <cellStyle name="Comma 17 2 4" xfId="44157" xr:uid="{00000000-0005-0000-0000-0000C30F0000}"/>
    <cellStyle name="Comma 17 3" xfId="40024" xr:uid="{00000000-0005-0000-0000-0000C40F0000}"/>
    <cellStyle name="Comma 17 3 2" xfId="42901" xr:uid="{00000000-0005-0000-0000-0000C50F0000}"/>
    <cellStyle name="Comma 17 3 3" xfId="44158" xr:uid="{00000000-0005-0000-0000-0000C60F0000}"/>
    <cellStyle name="Comma 17 4" xfId="37633" xr:uid="{00000000-0005-0000-0000-0000C70F0000}"/>
    <cellStyle name="Comma 17 5" xfId="41573" xr:uid="{00000000-0005-0000-0000-0000C80F0000}"/>
    <cellStyle name="Comma 17 6" xfId="44159" xr:uid="{00000000-0005-0000-0000-0000C90F0000}"/>
    <cellStyle name="Comma 17 7" xfId="35303" xr:uid="{00000000-0005-0000-0000-0000CA0F0000}"/>
    <cellStyle name="Comma 18" xfId="6190" xr:uid="{00000000-0005-0000-0000-0000CB0F0000}"/>
    <cellStyle name="Comma 18 2" xfId="39769" xr:uid="{00000000-0005-0000-0000-0000CC0F0000}"/>
    <cellStyle name="Comma 18 2 2" xfId="41356" xr:uid="{00000000-0005-0000-0000-0000CD0F0000}"/>
    <cellStyle name="Comma 18 2 2 2" xfId="44014" xr:uid="{00000000-0005-0000-0000-0000CE0F0000}"/>
    <cellStyle name="Comma 18 2 2 3" xfId="44160" xr:uid="{00000000-0005-0000-0000-0000CF0F0000}"/>
    <cellStyle name="Comma 18 2 3" xfId="42686" xr:uid="{00000000-0005-0000-0000-0000D00F0000}"/>
    <cellStyle name="Comma 18 2 4" xfId="44161" xr:uid="{00000000-0005-0000-0000-0000D10F0000}"/>
    <cellStyle name="Comma 18 3" xfId="40495" xr:uid="{00000000-0005-0000-0000-0000D20F0000}"/>
    <cellStyle name="Comma 18 3 2" xfId="43296" xr:uid="{00000000-0005-0000-0000-0000D30F0000}"/>
    <cellStyle name="Comma 18 3 3" xfId="44162" xr:uid="{00000000-0005-0000-0000-0000D40F0000}"/>
    <cellStyle name="Comma 18 4" xfId="41968" xr:uid="{00000000-0005-0000-0000-0000D50F0000}"/>
    <cellStyle name="Comma 18 5" xfId="44163" xr:uid="{00000000-0005-0000-0000-0000D60F0000}"/>
    <cellStyle name="Comma 18 6" xfId="38935" xr:uid="{00000000-0005-0000-0000-0000D70F0000}"/>
    <cellStyle name="Comma 19" xfId="5684" xr:uid="{00000000-0005-0000-0000-0000D80F0000}"/>
    <cellStyle name="Comma 19 2" xfId="40022" xr:uid="{00000000-0005-0000-0000-0000D90F0000}"/>
    <cellStyle name="Comma 19 2 2" xfId="42900" xr:uid="{00000000-0005-0000-0000-0000DA0F0000}"/>
    <cellStyle name="Comma 19 2 3" xfId="44164" xr:uid="{00000000-0005-0000-0000-0000DB0F0000}"/>
    <cellStyle name="Comma 19 3" xfId="41572" xr:uid="{00000000-0005-0000-0000-0000DC0F0000}"/>
    <cellStyle name="Comma 19 4" xfId="44165" xr:uid="{00000000-0005-0000-0000-0000DD0F0000}"/>
    <cellStyle name="Comma 19 5" xfId="37629" xr:uid="{00000000-0005-0000-0000-0000DE0F0000}"/>
    <cellStyle name="Comma 2" xfId="2775" xr:uid="{00000000-0005-0000-0000-0000DF0F0000}"/>
    <cellStyle name="Comma 2 10" xfId="2776" xr:uid="{00000000-0005-0000-0000-0000E00F0000}"/>
    <cellStyle name="Comma 2 10 10" xfId="31681" xr:uid="{00000000-0005-0000-0000-0000E10F0000}"/>
    <cellStyle name="Comma 2 10 11" xfId="32323" xr:uid="{00000000-0005-0000-0000-0000E20F0000}"/>
    <cellStyle name="Comma 2 10 12" xfId="33535" xr:uid="{00000000-0005-0000-0000-0000E30F0000}"/>
    <cellStyle name="Comma 2 10 13" xfId="34164" xr:uid="{00000000-0005-0000-0000-0000E40F0000}"/>
    <cellStyle name="Comma 2 10 14" xfId="35338" xr:uid="{00000000-0005-0000-0000-0000E50F0000}"/>
    <cellStyle name="Comma 2 10 15" xfId="36201" xr:uid="{00000000-0005-0000-0000-0000E60F0000}"/>
    <cellStyle name="Comma 2 10 16" xfId="37443" xr:uid="{00000000-0005-0000-0000-0000E70F0000}"/>
    <cellStyle name="Comma 2 10 17" xfId="41390" xr:uid="{00000000-0005-0000-0000-0000E80F0000}"/>
    <cellStyle name="Comma 2 10 18" xfId="44166" xr:uid="{00000000-0005-0000-0000-0000E90F0000}"/>
    <cellStyle name="Comma 2 10 19" xfId="6677" xr:uid="{00000000-0005-0000-0000-0000EA0F0000}"/>
    <cellStyle name="Comma 2 10 2" xfId="5087" xr:uid="{00000000-0005-0000-0000-0000EB0F0000}"/>
    <cellStyle name="Comma 2 10 2 10" xfId="33536" xr:uid="{00000000-0005-0000-0000-0000EC0F0000}"/>
    <cellStyle name="Comma 2 10 2 11" xfId="34316" xr:uid="{00000000-0005-0000-0000-0000ED0F0000}"/>
    <cellStyle name="Comma 2 10 2 12" xfId="36042" xr:uid="{00000000-0005-0000-0000-0000EE0F0000}"/>
    <cellStyle name="Comma 2 10 2 13" xfId="36342" xr:uid="{00000000-0005-0000-0000-0000EF0F0000}"/>
    <cellStyle name="Comma 2 10 2 14" xfId="37517" xr:uid="{00000000-0005-0000-0000-0000F00F0000}"/>
    <cellStyle name="Comma 2 10 2 15" xfId="41463" xr:uid="{00000000-0005-0000-0000-0000F10F0000}"/>
    <cellStyle name="Comma 2 10 2 16" xfId="44167" xr:uid="{00000000-0005-0000-0000-0000F20F0000}"/>
    <cellStyle name="Comma 2 10 2 17" xfId="8553" xr:uid="{00000000-0005-0000-0000-0000F30F0000}"/>
    <cellStyle name="Comma 2 10 2 2" xfId="6056" xr:uid="{00000000-0005-0000-0000-0000F40F0000}"/>
    <cellStyle name="Comma 2 10 2 2 10" xfId="34395" xr:uid="{00000000-0005-0000-0000-0000F50F0000}"/>
    <cellStyle name="Comma 2 10 2 2 11" xfId="36563" xr:uid="{00000000-0005-0000-0000-0000F60F0000}"/>
    <cellStyle name="Comma 2 10 2 2 12" xfId="38821" xr:uid="{00000000-0005-0000-0000-0000F70F0000}"/>
    <cellStyle name="Comma 2 10 2 2 13" xfId="41860" xr:uid="{00000000-0005-0000-0000-0000F80F0000}"/>
    <cellStyle name="Comma 2 10 2 2 14" xfId="44168" xr:uid="{00000000-0005-0000-0000-0000F90F0000}"/>
    <cellStyle name="Comma 2 10 2 2 15" xfId="8728" xr:uid="{00000000-0005-0000-0000-0000FA0F0000}"/>
    <cellStyle name="Comma 2 10 2 2 2" xfId="12727" xr:uid="{00000000-0005-0000-0000-0000FB0F0000}"/>
    <cellStyle name="Comma 2 10 2 2 2 2" xfId="31309" xr:uid="{00000000-0005-0000-0000-0000FC0F0000}"/>
    <cellStyle name="Comma 2 10 2 2 2 3" xfId="33163" xr:uid="{00000000-0005-0000-0000-0000FD0F0000}"/>
    <cellStyle name="Comma 2 10 2 2 2 4" xfId="34986" xr:uid="{00000000-0005-0000-0000-0000FE0F0000}"/>
    <cellStyle name="Comma 2 10 2 2 2 5" xfId="37084" xr:uid="{00000000-0005-0000-0000-0000FF0F0000}"/>
    <cellStyle name="Comma 2 10 2 2 2 6" xfId="40370" xr:uid="{00000000-0005-0000-0000-000000100000}"/>
    <cellStyle name="Comma 2 10 2 2 2 7" xfId="43188" xr:uid="{00000000-0005-0000-0000-000001100000}"/>
    <cellStyle name="Comma 2 10 2 2 2 8" xfId="44169" xr:uid="{00000000-0005-0000-0000-000002100000}"/>
    <cellStyle name="Comma 2 10 2 2 3" xfId="11944" xr:uid="{00000000-0005-0000-0000-000003100000}"/>
    <cellStyle name="Comma 2 10 2 2 4" xfId="15362" xr:uid="{00000000-0005-0000-0000-000004100000}"/>
    <cellStyle name="Comma 2 10 2 2 5" xfId="29860" xr:uid="{00000000-0005-0000-0000-000005100000}"/>
    <cellStyle name="Comma 2 10 2 2 6" xfId="30718" xr:uid="{00000000-0005-0000-0000-000006100000}"/>
    <cellStyle name="Comma 2 10 2 2 7" xfId="31683" xr:uid="{00000000-0005-0000-0000-000007100000}"/>
    <cellStyle name="Comma 2 10 2 2 8" xfId="32325" xr:uid="{00000000-0005-0000-0000-000008100000}"/>
    <cellStyle name="Comma 2 10 2 2 9" xfId="33537" xr:uid="{00000000-0005-0000-0000-000009100000}"/>
    <cellStyle name="Comma 2 10 2 3" xfId="6376" xr:uid="{00000000-0005-0000-0000-00000A100000}"/>
    <cellStyle name="Comma 2 10 2 3 2" xfId="31230" xr:uid="{00000000-0005-0000-0000-00000B100000}"/>
    <cellStyle name="Comma 2 10 2 3 2 2" xfId="40609" xr:uid="{00000000-0005-0000-0000-00000C100000}"/>
    <cellStyle name="Comma 2 10 2 3 2 3" xfId="43395" xr:uid="{00000000-0005-0000-0000-00000D100000}"/>
    <cellStyle name="Comma 2 10 2 3 2 4" xfId="44170" xr:uid="{00000000-0005-0000-0000-00000E100000}"/>
    <cellStyle name="Comma 2 10 2 3 3" xfId="33086" xr:uid="{00000000-0005-0000-0000-00000F100000}"/>
    <cellStyle name="Comma 2 10 2 3 4" xfId="34907" xr:uid="{00000000-0005-0000-0000-000010100000}"/>
    <cellStyle name="Comma 2 10 2 3 5" xfId="37007" xr:uid="{00000000-0005-0000-0000-000011100000}"/>
    <cellStyle name="Comma 2 10 2 3 6" xfId="39041" xr:uid="{00000000-0005-0000-0000-000012100000}"/>
    <cellStyle name="Comma 2 10 2 3 7" xfId="42067" xr:uid="{00000000-0005-0000-0000-000013100000}"/>
    <cellStyle name="Comma 2 10 2 3 8" xfId="44171" xr:uid="{00000000-0005-0000-0000-000014100000}"/>
    <cellStyle name="Comma 2 10 2 3 9" xfId="12588" xr:uid="{00000000-0005-0000-0000-000015100000}"/>
    <cellStyle name="Comma 2 10 2 4" xfId="11865" xr:uid="{00000000-0005-0000-0000-000016100000}"/>
    <cellStyle name="Comma 2 10 2 4 2" xfId="41226" xr:uid="{00000000-0005-0000-0000-000017100000}"/>
    <cellStyle name="Comma 2 10 2 4 2 2" xfId="43906" xr:uid="{00000000-0005-0000-0000-000018100000}"/>
    <cellStyle name="Comma 2 10 2 4 2 3" xfId="44172" xr:uid="{00000000-0005-0000-0000-000019100000}"/>
    <cellStyle name="Comma 2 10 2 4 3" xfId="39643" xr:uid="{00000000-0005-0000-0000-00001A100000}"/>
    <cellStyle name="Comma 2 10 2 4 4" xfId="42578" xr:uid="{00000000-0005-0000-0000-00001B100000}"/>
    <cellStyle name="Comma 2 10 2 4 5" xfId="44173" xr:uid="{00000000-0005-0000-0000-00001C100000}"/>
    <cellStyle name="Comma 2 10 2 5" xfId="15361" xr:uid="{00000000-0005-0000-0000-00001D100000}"/>
    <cellStyle name="Comma 2 10 2 5 2" xfId="39892" xr:uid="{00000000-0005-0000-0000-00001E100000}"/>
    <cellStyle name="Comma 2 10 2 5 3" xfId="42791" xr:uid="{00000000-0005-0000-0000-00001F100000}"/>
    <cellStyle name="Comma 2 10 2 5 4" xfId="44174" xr:uid="{00000000-0005-0000-0000-000020100000}"/>
    <cellStyle name="Comma 2 10 2 6" xfId="29859" xr:uid="{00000000-0005-0000-0000-000021100000}"/>
    <cellStyle name="Comma 2 10 2 7" xfId="30639" xr:uid="{00000000-0005-0000-0000-000022100000}"/>
    <cellStyle name="Comma 2 10 2 8" xfId="31682" xr:uid="{00000000-0005-0000-0000-000023100000}"/>
    <cellStyle name="Comma 2 10 2 9" xfId="32324" xr:uid="{00000000-0005-0000-0000-000024100000}"/>
    <cellStyle name="Comma 2 10 3" xfId="4428" xr:uid="{00000000-0005-0000-0000-000025100000}"/>
    <cellStyle name="Comma 2 10 3 10" xfId="34394" xr:uid="{00000000-0005-0000-0000-000026100000}"/>
    <cellStyle name="Comma 2 10 3 11" xfId="35611" xr:uid="{00000000-0005-0000-0000-000027100000}"/>
    <cellStyle name="Comma 2 10 3 12" xfId="36562" xr:uid="{00000000-0005-0000-0000-000028100000}"/>
    <cellStyle name="Comma 2 10 3 13" xfId="38680" xr:uid="{00000000-0005-0000-0000-000029100000}"/>
    <cellStyle name="Comma 2 10 3 14" xfId="41720" xr:uid="{00000000-0005-0000-0000-00002A100000}"/>
    <cellStyle name="Comma 2 10 3 15" xfId="44175" xr:uid="{00000000-0005-0000-0000-00002B100000}"/>
    <cellStyle name="Comma 2 10 3 16" xfId="8727" xr:uid="{00000000-0005-0000-0000-00002C100000}"/>
    <cellStyle name="Comma 2 10 3 2" xfId="5879" xr:uid="{00000000-0005-0000-0000-00002D100000}"/>
    <cellStyle name="Comma 2 10 3 2 2" xfId="31308" xr:uid="{00000000-0005-0000-0000-00002E100000}"/>
    <cellStyle name="Comma 2 10 3 2 2 2" xfId="40747" xr:uid="{00000000-0005-0000-0000-00002F100000}"/>
    <cellStyle name="Comma 2 10 3 2 2 3" xfId="43510" xr:uid="{00000000-0005-0000-0000-000030100000}"/>
    <cellStyle name="Comma 2 10 3 2 2 4" xfId="44176" xr:uid="{00000000-0005-0000-0000-000031100000}"/>
    <cellStyle name="Comma 2 10 3 2 3" xfId="33162" xr:uid="{00000000-0005-0000-0000-000032100000}"/>
    <cellStyle name="Comma 2 10 3 2 4" xfId="34985" xr:uid="{00000000-0005-0000-0000-000033100000}"/>
    <cellStyle name="Comma 2 10 3 2 5" xfId="37083" xr:uid="{00000000-0005-0000-0000-000034100000}"/>
    <cellStyle name="Comma 2 10 3 2 6" xfId="39174" xr:uid="{00000000-0005-0000-0000-000035100000}"/>
    <cellStyle name="Comma 2 10 3 2 7" xfId="42182" xr:uid="{00000000-0005-0000-0000-000036100000}"/>
    <cellStyle name="Comma 2 10 3 2 8" xfId="44177" xr:uid="{00000000-0005-0000-0000-000037100000}"/>
    <cellStyle name="Comma 2 10 3 2 9" xfId="12726" xr:uid="{00000000-0005-0000-0000-000038100000}"/>
    <cellStyle name="Comma 2 10 3 3" xfId="11943" xr:uid="{00000000-0005-0000-0000-000039100000}"/>
    <cellStyle name="Comma 2 10 3 3 2" xfId="41054" xr:uid="{00000000-0005-0000-0000-00003A100000}"/>
    <cellStyle name="Comma 2 10 3 3 2 2" xfId="43766" xr:uid="{00000000-0005-0000-0000-00003B100000}"/>
    <cellStyle name="Comma 2 10 3 3 2 3" xfId="44178" xr:uid="{00000000-0005-0000-0000-00003C100000}"/>
    <cellStyle name="Comma 2 10 3 3 3" xfId="39478" xr:uid="{00000000-0005-0000-0000-00003D100000}"/>
    <cellStyle name="Comma 2 10 3 3 4" xfId="42438" xr:uid="{00000000-0005-0000-0000-00003E100000}"/>
    <cellStyle name="Comma 2 10 3 3 5" xfId="44179" xr:uid="{00000000-0005-0000-0000-00003F100000}"/>
    <cellStyle name="Comma 2 10 3 4" xfId="15363" xr:uid="{00000000-0005-0000-0000-000040100000}"/>
    <cellStyle name="Comma 2 10 3 4 2" xfId="40199" xr:uid="{00000000-0005-0000-0000-000041100000}"/>
    <cellStyle name="Comma 2 10 3 4 3" xfId="43048" xr:uid="{00000000-0005-0000-0000-000042100000}"/>
    <cellStyle name="Comma 2 10 3 4 4" xfId="44180" xr:uid="{00000000-0005-0000-0000-000043100000}"/>
    <cellStyle name="Comma 2 10 3 5" xfId="29861" xr:uid="{00000000-0005-0000-0000-000044100000}"/>
    <cellStyle name="Comma 2 10 3 6" xfId="30717" xr:uid="{00000000-0005-0000-0000-000045100000}"/>
    <cellStyle name="Comma 2 10 3 7" xfId="31684" xr:uid="{00000000-0005-0000-0000-000046100000}"/>
    <cellStyle name="Comma 2 10 3 8" xfId="32326" xr:uid="{00000000-0005-0000-0000-000047100000}"/>
    <cellStyle name="Comma 2 10 3 9" xfId="33538" xr:uid="{00000000-0005-0000-0000-000048100000}"/>
    <cellStyle name="Comma 2 10 4" xfId="5741" xr:uid="{00000000-0005-0000-0000-000049100000}"/>
    <cellStyle name="Comma 2 10 4 10" xfId="34642" xr:uid="{00000000-0005-0000-0000-00004A100000}"/>
    <cellStyle name="Comma 2 10 4 11" xfId="36770" xr:uid="{00000000-0005-0000-0000-00004B100000}"/>
    <cellStyle name="Comma 2 10 4 12" xfId="38108" xr:uid="{00000000-0005-0000-0000-00004C100000}"/>
    <cellStyle name="Comma 2 10 4 13" xfId="41605" xr:uid="{00000000-0005-0000-0000-00004D100000}"/>
    <cellStyle name="Comma 2 10 4 14" xfId="44181" xr:uid="{00000000-0005-0000-0000-00004E100000}"/>
    <cellStyle name="Comma 2 10 4 15" xfId="11528" xr:uid="{00000000-0005-0000-0000-00004F100000}"/>
    <cellStyle name="Comma 2 10 4 2" xfId="15149" xr:uid="{00000000-0005-0000-0000-000050100000}"/>
    <cellStyle name="Comma 2 10 4 2 2" xfId="31556" xr:uid="{00000000-0005-0000-0000-000051100000}"/>
    <cellStyle name="Comma 2 10 4 2 3" xfId="33409" xr:uid="{00000000-0005-0000-0000-000052100000}"/>
    <cellStyle name="Comma 2 10 4 2 4" xfId="35233" xr:uid="{00000000-0005-0000-0000-000053100000}"/>
    <cellStyle name="Comma 2 10 4 2 5" xfId="37313" xr:uid="{00000000-0005-0000-0000-000054100000}"/>
    <cellStyle name="Comma 2 10 4 2 6" xfId="40064" xr:uid="{00000000-0005-0000-0000-000055100000}"/>
    <cellStyle name="Comma 2 10 4 2 7" xfId="42933" xr:uid="{00000000-0005-0000-0000-000056100000}"/>
    <cellStyle name="Comma 2 10 4 2 8" xfId="44182" xr:uid="{00000000-0005-0000-0000-000057100000}"/>
    <cellStyle name="Comma 2 10 4 3" xfId="12191" xr:uid="{00000000-0005-0000-0000-000058100000}"/>
    <cellStyle name="Comma 2 10 4 4" xfId="15364" xr:uid="{00000000-0005-0000-0000-000059100000}"/>
    <cellStyle name="Comma 2 10 4 5" xfId="29862" xr:uid="{00000000-0005-0000-0000-00005A100000}"/>
    <cellStyle name="Comma 2 10 4 6" xfId="30965" xr:uid="{00000000-0005-0000-0000-00005B100000}"/>
    <cellStyle name="Comma 2 10 4 7" xfId="31685" xr:uid="{00000000-0005-0000-0000-00005C100000}"/>
    <cellStyle name="Comma 2 10 4 8" xfId="32327" xr:uid="{00000000-0005-0000-0000-00005D100000}"/>
    <cellStyle name="Comma 2 10 4 9" xfId="33539" xr:uid="{00000000-0005-0000-0000-00005E100000}"/>
    <cellStyle name="Comma 2 10 5" xfId="6200" xr:uid="{00000000-0005-0000-0000-00005F100000}"/>
    <cellStyle name="Comma 2 10 5 2" xfId="31078" xr:uid="{00000000-0005-0000-0000-000060100000}"/>
    <cellStyle name="Comma 2 10 5 2 2" xfId="40503" xr:uid="{00000000-0005-0000-0000-000061100000}"/>
    <cellStyle name="Comma 2 10 5 2 3" xfId="43304" xr:uid="{00000000-0005-0000-0000-000062100000}"/>
    <cellStyle name="Comma 2 10 5 2 4" xfId="44183" xr:uid="{00000000-0005-0000-0000-000063100000}"/>
    <cellStyle name="Comma 2 10 5 3" xfId="32947" xr:uid="{00000000-0005-0000-0000-000064100000}"/>
    <cellStyle name="Comma 2 10 5 4" xfId="34755" xr:uid="{00000000-0005-0000-0000-000065100000}"/>
    <cellStyle name="Comma 2 10 5 5" xfId="36863" xr:uid="{00000000-0005-0000-0000-000066100000}"/>
    <cellStyle name="Comma 2 10 5 6" xfId="38945" xr:uid="{00000000-0005-0000-0000-000067100000}"/>
    <cellStyle name="Comma 2 10 5 7" xfId="41976" xr:uid="{00000000-0005-0000-0000-000068100000}"/>
    <cellStyle name="Comma 2 10 5 8" xfId="44184" xr:uid="{00000000-0005-0000-0000-000069100000}"/>
    <cellStyle name="Comma 2 10 5 9" xfId="12305" xr:uid="{00000000-0005-0000-0000-00006A100000}"/>
    <cellStyle name="Comma 2 10 6" xfId="11712" xr:uid="{00000000-0005-0000-0000-00006B100000}"/>
    <cellStyle name="Comma 2 10 6 2" xfId="40916" xr:uid="{00000000-0005-0000-0000-00006C100000}"/>
    <cellStyle name="Comma 2 10 6 2 2" xfId="43651" xr:uid="{00000000-0005-0000-0000-00006D100000}"/>
    <cellStyle name="Comma 2 10 6 2 3" xfId="44185" xr:uid="{00000000-0005-0000-0000-00006E100000}"/>
    <cellStyle name="Comma 2 10 6 3" xfId="39345" xr:uid="{00000000-0005-0000-0000-00006F100000}"/>
    <cellStyle name="Comma 2 10 6 4" xfId="42323" xr:uid="{00000000-0005-0000-0000-000070100000}"/>
    <cellStyle name="Comma 2 10 6 5" xfId="44186" xr:uid="{00000000-0005-0000-0000-000071100000}"/>
    <cellStyle name="Comma 2 10 7" xfId="15360" xr:uid="{00000000-0005-0000-0000-000072100000}"/>
    <cellStyle name="Comma 2 10 7 2" xfId="39810" xr:uid="{00000000-0005-0000-0000-000073100000}"/>
    <cellStyle name="Comma 2 10 7 3" xfId="42718" xr:uid="{00000000-0005-0000-0000-000074100000}"/>
    <cellStyle name="Comma 2 10 7 4" xfId="44187" xr:uid="{00000000-0005-0000-0000-000075100000}"/>
    <cellStyle name="Comma 2 10 8" xfId="29858" xr:uid="{00000000-0005-0000-0000-000076100000}"/>
    <cellStyle name="Comma 2 10 9" xfId="30487" xr:uid="{00000000-0005-0000-0000-000077100000}"/>
    <cellStyle name="Comma 2 11" xfId="5086" xr:uid="{00000000-0005-0000-0000-000078100000}"/>
    <cellStyle name="Comma 2 11 10" xfId="32328" xr:uid="{00000000-0005-0000-0000-000079100000}"/>
    <cellStyle name="Comma 2 11 11" xfId="33540" xr:uid="{00000000-0005-0000-0000-00007A100000}"/>
    <cellStyle name="Comma 2 11 12" xfId="34196" xr:uid="{00000000-0005-0000-0000-00007B100000}"/>
    <cellStyle name="Comma 2 11 13" xfId="36041" xr:uid="{00000000-0005-0000-0000-00007C100000}"/>
    <cellStyle name="Comma 2 11 14" xfId="36341" xr:uid="{00000000-0005-0000-0000-00007D100000}"/>
    <cellStyle name="Comma 2 11 15" xfId="37516" xr:uid="{00000000-0005-0000-0000-00007E100000}"/>
    <cellStyle name="Comma 2 11 16" xfId="41462" xr:uid="{00000000-0005-0000-0000-00007F100000}"/>
    <cellStyle name="Comma 2 11 17" xfId="44188" xr:uid="{00000000-0005-0000-0000-000080100000}"/>
    <cellStyle name="Comma 2 11 18" xfId="7359" xr:uid="{00000000-0005-0000-0000-000081100000}"/>
    <cellStyle name="Comma 2 11 2" xfId="6055" xr:uid="{00000000-0005-0000-0000-000082100000}"/>
    <cellStyle name="Comma 2 11 2 10" xfId="33541" xr:uid="{00000000-0005-0000-0000-000083100000}"/>
    <cellStyle name="Comma 2 11 2 11" xfId="34348" xr:uid="{00000000-0005-0000-0000-000084100000}"/>
    <cellStyle name="Comma 2 11 2 12" xfId="36524" xr:uid="{00000000-0005-0000-0000-000085100000}"/>
    <cellStyle name="Comma 2 11 2 13" xfId="38820" xr:uid="{00000000-0005-0000-0000-000086100000}"/>
    <cellStyle name="Comma 2 11 2 14" xfId="41859" xr:uid="{00000000-0005-0000-0000-000087100000}"/>
    <cellStyle name="Comma 2 11 2 15" xfId="44189" xr:uid="{00000000-0005-0000-0000-000088100000}"/>
    <cellStyle name="Comma 2 11 2 16" xfId="8618" xr:uid="{00000000-0005-0000-0000-000089100000}"/>
    <cellStyle name="Comma 2 11 2 2" xfId="8730" xr:uid="{00000000-0005-0000-0000-00008A100000}"/>
    <cellStyle name="Comma 2 11 2 2 10" xfId="34397" xr:uid="{00000000-0005-0000-0000-00008B100000}"/>
    <cellStyle name="Comma 2 11 2 2 11" xfId="36565" xr:uid="{00000000-0005-0000-0000-00008C100000}"/>
    <cellStyle name="Comma 2 11 2 2 12" xfId="40369" xr:uid="{00000000-0005-0000-0000-00008D100000}"/>
    <cellStyle name="Comma 2 11 2 2 13" xfId="43187" xr:uid="{00000000-0005-0000-0000-00008E100000}"/>
    <cellStyle name="Comma 2 11 2 2 14" xfId="44190" xr:uid="{00000000-0005-0000-0000-00008F100000}"/>
    <cellStyle name="Comma 2 11 2 2 2" xfId="12729" xr:uid="{00000000-0005-0000-0000-000090100000}"/>
    <cellStyle name="Comma 2 11 2 2 2 2" xfId="31311" xr:uid="{00000000-0005-0000-0000-000091100000}"/>
    <cellStyle name="Comma 2 11 2 2 2 3" xfId="33165" xr:uid="{00000000-0005-0000-0000-000092100000}"/>
    <cellStyle name="Comma 2 11 2 2 2 4" xfId="34988" xr:uid="{00000000-0005-0000-0000-000093100000}"/>
    <cellStyle name="Comma 2 11 2 2 2 5" xfId="37086" xr:uid="{00000000-0005-0000-0000-000094100000}"/>
    <cellStyle name="Comma 2 11 2 2 3" xfId="11946" xr:uid="{00000000-0005-0000-0000-000095100000}"/>
    <cellStyle name="Comma 2 11 2 2 4" xfId="15367" xr:uid="{00000000-0005-0000-0000-000096100000}"/>
    <cellStyle name="Comma 2 11 2 2 5" xfId="29865" xr:uid="{00000000-0005-0000-0000-000097100000}"/>
    <cellStyle name="Comma 2 11 2 2 6" xfId="30720" xr:uid="{00000000-0005-0000-0000-000098100000}"/>
    <cellStyle name="Comma 2 11 2 2 7" xfId="31688" xr:uid="{00000000-0005-0000-0000-000099100000}"/>
    <cellStyle name="Comma 2 11 2 2 8" xfId="32330" xr:uid="{00000000-0005-0000-0000-00009A100000}"/>
    <cellStyle name="Comma 2 11 2 2 9" xfId="33542" xr:uid="{00000000-0005-0000-0000-00009B100000}"/>
    <cellStyle name="Comma 2 11 2 3" xfId="12624" xr:uid="{00000000-0005-0000-0000-00009C100000}"/>
    <cellStyle name="Comma 2 11 2 3 2" xfId="31262" xr:uid="{00000000-0005-0000-0000-00009D100000}"/>
    <cellStyle name="Comma 2 11 2 3 3" xfId="33116" xr:uid="{00000000-0005-0000-0000-00009E100000}"/>
    <cellStyle name="Comma 2 11 2 3 4" xfId="34939" xr:uid="{00000000-0005-0000-0000-00009F100000}"/>
    <cellStyle name="Comma 2 11 2 3 5" xfId="37037" xr:uid="{00000000-0005-0000-0000-0000A0100000}"/>
    <cellStyle name="Comma 2 11 2 4" xfId="11897" xr:uid="{00000000-0005-0000-0000-0000A1100000}"/>
    <cellStyle name="Comma 2 11 2 5" xfId="15366" xr:uid="{00000000-0005-0000-0000-0000A2100000}"/>
    <cellStyle name="Comma 2 11 2 6" xfId="29864" xr:uid="{00000000-0005-0000-0000-0000A3100000}"/>
    <cellStyle name="Comma 2 11 2 7" xfId="30671" xr:uid="{00000000-0005-0000-0000-0000A4100000}"/>
    <cellStyle name="Comma 2 11 2 8" xfId="31687" xr:uid="{00000000-0005-0000-0000-0000A5100000}"/>
    <cellStyle name="Comma 2 11 2 9" xfId="32329" xr:uid="{00000000-0005-0000-0000-0000A6100000}"/>
    <cellStyle name="Comma 2 11 3" xfId="6375" xr:uid="{00000000-0005-0000-0000-0000A7100000}"/>
    <cellStyle name="Comma 2 11 3 10" xfId="34396" xr:uid="{00000000-0005-0000-0000-0000A8100000}"/>
    <cellStyle name="Comma 2 11 3 11" xfId="36564" xr:uid="{00000000-0005-0000-0000-0000A9100000}"/>
    <cellStyle name="Comma 2 11 3 12" xfId="39040" xr:uid="{00000000-0005-0000-0000-0000AA100000}"/>
    <cellStyle name="Comma 2 11 3 13" xfId="42066" xr:uid="{00000000-0005-0000-0000-0000AB100000}"/>
    <cellStyle name="Comma 2 11 3 14" xfId="44191" xr:uid="{00000000-0005-0000-0000-0000AC100000}"/>
    <cellStyle name="Comma 2 11 3 15" xfId="8729" xr:uid="{00000000-0005-0000-0000-0000AD100000}"/>
    <cellStyle name="Comma 2 11 3 2" xfId="12728" xr:uid="{00000000-0005-0000-0000-0000AE100000}"/>
    <cellStyle name="Comma 2 11 3 2 2" xfId="31310" xr:uid="{00000000-0005-0000-0000-0000AF100000}"/>
    <cellStyle name="Comma 2 11 3 2 3" xfId="33164" xr:uid="{00000000-0005-0000-0000-0000B0100000}"/>
    <cellStyle name="Comma 2 11 3 2 4" xfId="34987" xr:uid="{00000000-0005-0000-0000-0000B1100000}"/>
    <cellStyle name="Comma 2 11 3 2 5" xfId="37085" xr:uid="{00000000-0005-0000-0000-0000B2100000}"/>
    <cellStyle name="Comma 2 11 3 2 6" xfId="40608" xr:uid="{00000000-0005-0000-0000-0000B3100000}"/>
    <cellStyle name="Comma 2 11 3 2 7" xfId="43394" xr:uid="{00000000-0005-0000-0000-0000B4100000}"/>
    <cellStyle name="Comma 2 11 3 2 8" xfId="44192" xr:uid="{00000000-0005-0000-0000-0000B5100000}"/>
    <cellStyle name="Comma 2 11 3 3" xfId="11945" xr:uid="{00000000-0005-0000-0000-0000B6100000}"/>
    <cellStyle name="Comma 2 11 3 4" xfId="15368" xr:uid="{00000000-0005-0000-0000-0000B7100000}"/>
    <cellStyle name="Comma 2 11 3 5" xfId="29866" xr:uid="{00000000-0005-0000-0000-0000B8100000}"/>
    <cellStyle name="Comma 2 11 3 6" xfId="30719" xr:uid="{00000000-0005-0000-0000-0000B9100000}"/>
    <cellStyle name="Comma 2 11 3 7" xfId="31689" xr:uid="{00000000-0005-0000-0000-0000BA100000}"/>
    <cellStyle name="Comma 2 11 3 8" xfId="32331" xr:uid="{00000000-0005-0000-0000-0000BB100000}"/>
    <cellStyle name="Comma 2 11 3 9" xfId="33543" xr:uid="{00000000-0005-0000-0000-0000BC100000}"/>
    <cellStyle name="Comma 2 11 4" xfId="12338" xr:uid="{00000000-0005-0000-0000-0000BD100000}"/>
    <cellStyle name="Comma 2 11 4 2" xfId="31110" xr:uid="{00000000-0005-0000-0000-0000BE100000}"/>
    <cellStyle name="Comma 2 11 4 2 2" xfId="41225" xr:uid="{00000000-0005-0000-0000-0000BF100000}"/>
    <cellStyle name="Comma 2 11 4 2 3" xfId="43905" xr:uid="{00000000-0005-0000-0000-0000C0100000}"/>
    <cellStyle name="Comma 2 11 4 2 4" xfId="44193" xr:uid="{00000000-0005-0000-0000-0000C1100000}"/>
    <cellStyle name="Comma 2 11 4 3" xfId="32972" xr:uid="{00000000-0005-0000-0000-0000C2100000}"/>
    <cellStyle name="Comma 2 11 4 4" xfId="34787" xr:uid="{00000000-0005-0000-0000-0000C3100000}"/>
    <cellStyle name="Comma 2 11 4 5" xfId="36893" xr:uid="{00000000-0005-0000-0000-0000C4100000}"/>
    <cellStyle name="Comma 2 11 4 6" xfId="39642" xr:uid="{00000000-0005-0000-0000-0000C5100000}"/>
    <cellStyle name="Comma 2 11 4 7" xfId="42577" xr:uid="{00000000-0005-0000-0000-0000C6100000}"/>
    <cellStyle name="Comma 2 11 4 8" xfId="44194" xr:uid="{00000000-0005-0000-0000-0000C7100000}"/>
    <cellStyle name="Comma 2 11 5" xfId="11745" xr:uid="{00000000-0005-0000-0000-0000C8100000}"/>
    <cellStyle name="Comma 2 11 5 2" xfId="39891" xr:uid="{00000000-0005-0000-0000-0000C9100000}"/>
    <cellStyle name="Comma 2 11 5 3" xfId="42790" xr:uid="{00000000-0005-0000-0000-0000CA100000}"/>
    <cellStyle name="Comma 2 11 5 4" xfId="44195" xr:uid="{00000000-0005-0000-0000-0000CB100000}"/>
    <cellStyle name="Comma 2 11 6" xfId="15365" xr:uid="{00000000-0005-0000-0000-0000CC100000}"/>
    <cellStyle name="Comma 2 11 7" xfId="29863" xr:uid="{00000000-0005-0000-0000-0000CD100000}"/>
    <cellStyle name="Comma 2 11 8" xfId="30519" xr:uid="{00000000-0005-0000-0000-0000CE100000}"/>
    <cellStyle name="Comma 2 11 9" xfId="31686" xr:uid="{00000000-0005-0000-0000-0000CF100000}"/>
    <cellStyle name="Comma 2 12" xfId="4427" xr:uid="{00000000-0005-0000-0000-0000D0100000}"/>
    <cellStyle name="Comma 2 12 10" xfId="33544" xr:uid="{00000000-0005-0000-0000-0000D1100000}"/>
    <cellStyle name="Comma 2 12 11" xfId="34277" xr:uid="{00000000-0005-0000-0000-0000D2100000}"/>
    <cellStyle name="Comma 2 12 12" xfId="35610" xr:uid="{00000000-0005-0000-0000-0000D3100000}"/>
    <cellStyle name="Comma 2 12 13" xfId="36482" xr:uid="{00000000-0005-0000-0000-0000D4100000}"/>
    <cellStyle name="Comma 2 12 14" xfId="38679" xr:uid="{00000000-0005-0000-0000-0000D5100000}"/>
    <cellStyle name="Comma 2 12 15" xfId="41719" xr:uid="{00000000-0005-0000-0000-0000D6100000}"/>
    <cellStyle name="Comma 2 12 16" xfId="44196" xr:uid="{00000000-0005-0000-0000-0000D7100000}"/>
    <cellStyle name="Comma 2 12 17" xfId="8440" xr:uid="{00000000-0005-0000-0000-0000D8100000}"/>
    <cellStyle name="Comma 2 12 2" xfId="5878" xr:uid="{00000000-0005-0000-0000-0000D9100000}"/>
    <cellStyle name="Comma 2 12 2 10" xfId="34398" xr:uid="{00000000-0005-0000-0000-0000DA100000}"/>
    <cellStyle name="Comma 2 12 2 11" xfId="36566" xr:uid="{00000000-0005-0000-0000-0000DB100000}"/>
    <cellStyle name="Comma 2 12 2 12" xfId="39173" xr:uid="{00000000-0005-0000-0000-0000DC100000}"/>
    <cellStyle name="Comma 2 12 2 13" xfId="42181" xr:uid="{00000000-0005-0000-0000-0000DD100000}"/>
    <cellStyle name="Comma 2 12 2 14" xfId="44197" xr:uid="{00000000-0005-0000-0000-0000DE100000}"/>
    <cellStyle name="Comma 2 12 2 15" xfId="8731" xr:uid="{00000000-0005-0000-0000-0000DF100000}"/>
    <cellStyle name="Comma 2 12 2 2" xfId="12730" xr:uid="{00000000-0005-0000-0000-0000E0100000}"/>
    <cellStyle name="Comma 2 12 2 2 2" xfId="31312" xr:uid="{00000000-0005-0000-0000-0000E1100000}"/>
    <cellStyle name="Comma 2 12 2 2 3" xfId="33166" xr:uid="{00000000-0005-0000-0000-0000E2100000}"/>
    <cellStyle name="Comma 2 12 2 2 4" xfId="34989" xr:uid="{00000000-0005-0000-0000-0000E3100000}"/>
    <cellStyle name="Comma 2 12 2 2 5" xfId="37087" xr:uid="{00000000-0005-0000-0000-0000E4100000}"/>
    <cellStyle name="Comma 2 12 2 2 6" xfId="40746" xr:uid="{00000000-0005-0000-0000-0000E5100000}"/>
    <cellStyle name="Comma 2 12 2 2 7" xfId="43509" xr:uid="{00000000-0005-0000-0000-0000E6100000}"/>
    <cellStyle name="Comma 2 12 2 2 8" xfId="44198" xr:uid="{00000000-0005-0000-0000-0000E7100000}"/>
    <cellStyle name="Comma 2 12 2 3" xfId="11947" xr:uid="{00000000-0005-0000-0000-0000E8100000}"/>
    <cellStyle name="Comma 2 12 2 4" xfId="15370" xr:uid="{00000000-0005-0000-0000-0000E9100000}"/>
    <cellStyle name="Comma 2 12 2 5" xfId="29868" xr:uid="{00000000-0005-0000-0000-0000EA100000}"/>
    <cellStyle name="Comma 2 12 2 6" xfId="30721" xr:uid="{00000000-0005-0000-0000-0000EB100000}"/>
    <cellStyle name="Comma 2 12 2 7" xfId="31691" xr:uid="{00000000-0005-0000-0000-0000EC100000}"/>
    <cellStyle name="Comma 2 12 2 8" xfId="32333" xr:uid="{00000000-0005-0000-0000-0000ED100000}"/>
    <cellStyle name="Comma 2 12 2 9" xfId="33545" xr:uid="{00000000-0005-0000-0000-0000EE100000}"/>
    <cellStyle name="Comma 2 12 3" xfId="12548" xr:uid="{00000000-0005-0000-0000-0000EF100000}"/>
    <cellStyle name="Comma 2 12 3 2" xfId="31191" xr:uid="{00000000-0005-0000-0000-0000F0100000}"/>
    <cellStyle name="Comma 2 12 3 2 2" xfId="41053" xr:uid="{00000000-0005-0000-0000-0000F1100000}"/>
    <cellStyle name="Comma 2 12 3 2 3" xfId="43765" xr:uid="{00000000-0005-0000-0000-0000F2100000}"/>
    <cellStyle name="Comma 2 12 3 2 4" xfId="44199" xr:uid="{00000000-0005-0000-0000-0000F3100000}"/>
    <cellStyle name="Comma 2 12 3 3" xfId="33049" xr:uid="{00000000-0005-0000-0000-0000F4100000}"/>
    <cellStyle name="Comma 2 12 3 4" xfId="34868" xr:uid="{00000000-0005-0000-0000-0000F5100000}"/>
    <cellStyle name="Comma 2 12 3 5" xfId="36970" xr:uid="{00000000-0005-0000-0000-0000F6100000}"/>
    <cellStyle name="Comma 2 12 3 6" xfId="39477" xr:uid="{00000000-0005-0000-0000-0000F7100000}"/>
    <cellStyle name="Comma 2 12 3 7" xfId="42437" xr:uid="{00000000-0005-0000-0000-0000F8100000}"/>
    <cellStyle name="Comma 2 12 3 8" xfId="44200" xr:uid="{00000000-0005-0000-0000-0000F9100000}"/>
    <cellStyle name="Comma 2 12 4" xfId="11826" xr:uid="{00000000-0005-0000-0000-0000FA100000}"/>
    <cellStyle name="Comma 2 12 4 2" xfId="40198" xr:uid="{00000000-0005-0000-0000-0000FB100000}"/>
    <cellStyle name="Comma 2 12 4 3" xfId="43047" xr:uid="{00000000-0005-0000-0000-0000FC100000}"/>
    <cellStyle name="Comma 2 12 4 4" xfId="44201" xr:uid="{00000000-0005-0000-0000-0000FD100000}"/>
    <cellStyle name="Comma 2 12 5" xfId="15369" xr:uid="{00000000-0005-0000-0000-0000FE100000}"/>
    <cellStyle name="Comma 2 12 6" xfId="29867" xr:uid="{00000000-0005-0000-0000-0000FF100000}"/>
    <cellStyle name="Comma 2 12 7" xfId="30600" xr:uid="{00000000-0005-0000-0000-000000110000}"/>
    <cellStyle name="Comma 2 12 8" xfId="31690" xr:uid="{00000000-0005-0000-0000-000001110000}"/>
    <cellStyle name="Comma 2 12 9" xfId="32332" xr:uid="{00000000-0005-0000-0000-000002110000}"/>
    <cellStyle name="Comma 2 13" xfId="5740" xr:uid="{00000000-0005-0000-0000-000003110000}"/>
    <cellStyle name="Comma 2 13 10" xfId="33546" xr:uid="{00000000-0005-0000-0000-000004110000}"/>
    <cellStyle name="Comma 2 13 11" xfId="34217" xr:uid="{00000000-0005-0000-0000-000005110000}"/>
    <cellStyle name="Comma 2 13 12" xfId="36451" xr:uid="{00000000-0005-0000-0000-000006110000}"/>
    <cellStyle name="Comma 2 13 13" xfId="38107" xr:uid="{00000000-0005-0000-0000-000007110000}"/>
    <cellStyle name="Comma 2 13 14" xfId="41604" xr:uid="{00000000-0005-0000-0000-000008110000}"/>
    <cellStyle name="Comma 2 13 15" xfId="44202" xr:uid="{00000000-0005-0000-0000-000009110000}"/>
    <cellStyle name="Comma 2 13 16" xfId="8108" xr:uid="{00000000-0005-0000-0000-00000A110000}"/>
    <cellStyle name="Comma 2 13 2" xfId="8732" xr:uid="{00000000-0005-0000-0000-00000B110000}"/>
    <cellStyle name="Comma 2 13 2 10" xfId="34399" xr:uid="{00000000-0005-0000-0000-00000C110000}"/>
    <cellStyle name="Comma 2 13 2 11" xfId="36567" xr:uid="{00000000-0005-0000-0000-00000D110000}"/>
    <cellStyle name="Comma 2 13 2 12" xfId="40063" xr:uid="{00000000-0005-0000-0000-00000E110000}"/>
    <cellStyle name="Comma 2 13 2 13" xfId="42932" xr:uid="{00000000-0005-0000-0000-00000F110000}"/>
    <cellStyle name="Comma 2 13 2 14" xfId="44203" xr:uid="{00000000-0005-0000-0000-000010110000}"/>
    <cellStyle name="Comma 2 13 2 2" xfId="12731" xr:uid="{00000000-0005-0000-0000-000011110000}"/>
    <cellStyle name="Comma 2 13 2 2 2" xfId="31313" xr:uid="{00000000-0005-0000-0000-000012110000}"/>
    <cellStyle name="Comma 2 13 2 2 3" xfId="33167" xr:uid="{00000000-0005-0000-0000-000013110000}"/>
    <cellStyle name="Comma 2 13 2 2 4" xfId="34990" xr:uid="{00000000-0005-0000-0000-000014110000}"/>
    <cellStyle name="Comma 2 13 2 2 5" xfId="37088" xr:uid="{00000000-0005-0000-0000-000015110000}"/>
    <cellStyle name="Comma 2 13 2 3" xfId="11948" xr:uid="{00000000-0005-0000-0000-000016110000}"/>
    <cellStyle name="Comma 2 13 2 4" xfId="15372" xr:uid="{00000000-0005-0000-0000-000017110000}"/>
    <cellStyle name="Comma 2 13 2 5" xfId="29870" xr:uid="{00000000-0005-0000-0000-000018110000}"/>
    <cellStyle name="Comma 2 13 2 6" xfId="30722" xr:uid="{00000000-0005-0000-0000-000019110000}"/>
    <cellStyle name="Comma 2 13 2 7" xfId="31693" xr:uid="{00000000-0005-0000-0000-00001A110000}"/>
    <cellStyle name="Comma 2 13 2 8" xfId="32335" xr:uid="{00000000-0005-0000-0000-00001B110000}"/>
    <cellStyle name="Comma 2 13 2 9" xfId="33547" xr:uid="{00000000-0005-0000-0000-00001C110000}"/>
    <cellStyle name="Comma 2 13 3" xfId="12420" xr:uid="{00000000-0005-0000-0000-00001D110000}"/>
    <cellStyle name="Comma 2 13 3 2" xfId="31131" xr:uid="{00000000-0005-0000-0000-00001E110000}"/>
    <cellStyle name="Comma 2 13 3 3" xfId="32993" xr:uid="{00000000-0005-0000-0000-00001F110000}"/>
    <cellStyle name="Comma 2 13 3 4" xfId="34808" xr:uid="{00000000-0005-0000-0000-000020110000}"/>
    <cellStyle name="Comma 2 13 3 5" xfId="36914" xr:uid="{00000000-0005-0000-0000-000021110000}"/>
    <cellStyle name="Comma 2 13 4" xfId="11766" xr:uid="{00000000-0005-0000-0000-000022110000}"/>
    <cellStyle name="Comma 2 13 5" xfId="15371" xr:uid="{00000000-0005-0000-0000-000023110000}"/>
    <cellStyle name="Comma 2 13 6" xfId="29869" xr:uid="{00000000-0005-0000-0000-000024110000}"/>
    <cellStyle name="Comma 2 13 7" xfId="30540" xr:uid="{00000000-0005-0000-0000-000025110000}"/>
    <cellStyle name="Comma 2 13 8" xfId="31692" xr:uid="{00000000-0005-0000-0000-000026110000}"/>
    <cellStyle name="Comma 2 13 9" xfId="32334" xr:uid="{00000000-0005-0000-0000-000027110000}"/>
    <cellStyle name="Comma 2 14" xfId="6199" xr:uid="{00000000-0005-0000-0000-000028110000}"/>
    <cellStyle name="Comma 2 14 10" xfId="34400" xr:uid="{00000000-0005-0000-0000-000029110000}"/>
    <cellStyle name="Comma 2 14 11" xfId="36568" xr:uid="{00000000-0005-0000-0000-00002A110000}"/>
    <cellStyle name="Comma 2 14 12" xfId="38944" xr:uid="{00000000-0005-0000-0000-00002B110000}"/>
    <cellStyle name="Comma 2 14 13" xfId="41975" xr:uid="{00000000-0005-0000-0000-00002C110000}"/>
    <cellStyle name="Comma 2 14 14" xfId="44204" xr:uid="{00000000-0005-0000-0000-00002D110000}"/>
    <cellStyle name="Comma 2 14 15" xfId="8733" xr:uid="{00000000-0005-0000-0000-00002E110000}"/>
    <cellStyle name="Comma 2 14 2" xfId="12732" xr:uid="{00000000-0005-0000-0000-00002F110000}"/>
    <cellStyle name="Comma 2 14 2 2" xfId="31314" xr:uid="{00000000-0005-0000-0000-000030110000}"/>
    <cellStyle name="Comma 2 14 2 3" xfId="33168" xr:uid="{00000000-0005-0000-0000-000031110000}"/>
    <cellStyle name="Comma 2 14 2 4" xfId="34991" xr:uid="{00000000-0005-0000-0000-000032110000}"/>
    <cellStyle name="Comma 2 14 2 5" xfId="37089" xr:uid="{00000000-0005-0000-0000-000033110000}"/>
    <cellStyle name="Comma 2 14 2 6" xfId="40502" xr:uid="{00000000-0005-0000-0000-000034110000}"/>
    <cellStyle name="Comma 2 14 2 7" xfId="43303" xr:uid="{00000000-0005-0000-0000-000035110000}"/>
    <cellStyle name="Comma 2 14 2 8" xfId="44205" xr:uid="{00000000-0005-0000-0000-000036110000}"/>
    <cellStyle name="Comma 2 14 3" xfId="11949" xr:uid="{00000000-0005-0000-0000-000037110000}"/>
    <cellStyle name="Comma 2 14 4" xfId="15373" xr:uid="{00000000-0005-0000-0000-000038110000}"/>
    <cellStyle name="Comma 2 14 5" xfId="29871" xr:uid="{00000000-0005-0000-0000-000039110000}"/>
    <cellStyle name="Comma 2 14 6" xfId="30723" xr:uid="{00000000-0005-0000-0000-00003A110000}"/>
    <cellStyle name="Comma 2 14 7" xfId="31694" xr:uid="{00000000-0005-0000-0000-00003B110000}"/>
    <cellStyle name="Comma 2 14 8" xfId="32336" xr:uid="{00000000-0005-0000-0000-00003C110000}"/>
    <cellStyle name="Comma 2 14 9" xfId="33548" xr:uid="{00000000-0005-0000-0000-00003D110000}"/>
    <cellStyle name="Comma 2 15" xfId="8726" xr:uid="{00000000-0005-0000-0000-00003E110000}"/>
    <cellStyle name="Comma 2 15 10" xfId="34393" xr:uid="{00000000-0005-0000-0000-00003F110000}"/>
    <cellStyle name="Comma 2 15 11" xfId="36561" xr:uid="{00000000-0005-0000-0000-000040110000}"/>
    <cellStyle name="Comma 2 15 12" xfId="39344" xr:uid="{00000000-0005-0000-0000-000041110000}"/>
    <cellStyle name="Comma 2 15 13" xfId="42322" xr:uid="{00000000-0005-0000-0000-000042110000}"/>
    <cellStyle name="Comma 2 15 14" xfId="44206" xr:uid="{00000000-0005-0000-0000-000043110000}"/>
    <cellStyle name="Comma 2 15 2" xfId="12725" xr:uid="{00000000-0005-0000-0000-000044110000}"/>
    <cellStyle name="Comma 2 15 2 2" xfId="31307" xr:uid="{00000000-0005-0000-0000-000045110000}"/>
    <cellStyle name="Comma 2 15 2 3" xfId="33161" xr:uid="{00000000-0005-0000-0000-000046110000}"/>
    <cellStyle name="Comma 2 15 2 4" xfId="34984" xr:uid="{00000000-0005-0000-0000-000047110000}"/>
    <cellStyle name="Comma 2 15 2 5" xfId="37082" xr:uid="{00000000-0005-0000-0000-000048110000}"/>
    <cellStyle name="Comma 2 15 2 6" xfId="40915" xr:uid="{00000000-0005-0000-0000-000049110000}"/>
    <cellStyle name="Comma 2 15 2 7" xfId="43650" xr:uid="{00000000-0005-0000-0000-00004A110000}"/>
    <cellStyle name="Comma 2 15 2 8" xfId="44207" xr:uid="{00000000-0005-0000-0000-00004B110000}"/>
    <cellStyle name="Comma 2 15 3" xfId="11942" xr:uid="{00000000-0005-0000-0000-00004C110000}"/>
    <cellStyle name="Comma 2 15 4" xfId="15374" xr:uid="{00000000-0005-0000-0000-00004D110000}"/>
    <cellStyle name="Comma 2 15 5" xfId="29872" xr:uid="{00000000-0005-0000-0000-00004E110000}"/>
    <cellStyle name="Comma 2 15 6" xfId="30716" xr:uid="{00000000-0005-0000-0000-00004F110000}"/>
    <cellStyle name="Comma 2 15 7" xfId="31695" xr:uid="{00000000-0005-0000-0000-000050110000}"/>
    <cellStyle name="Comma 2 15 8" xfId="32337" xr:uid="{00000000-0005-0000-0000-000051110000}"/>
    <cellStyle name="Comma 2 15 9" xfId="33549" xr:uid="{00000000-0005-0000-0000-000052110000}"/>
    <cellStyle name="Comma 2 16" xfId="11527" xr:uid="{00000000-0005-0000-0000-000053110000}"/>
    <cellStyle name="Comma 2 16 10" xfId="34641" xr:uid="{00000000-0005-0000-0000-000054110000}"/>
    <cellStyle name="Comma 2 16 11" xfId="36769" xr:uid="{00000000-0005-0000-0000-000055110000}"/>
    <cellStyle name="Comma 2 16 12" xfId="39809" xr:uid="{00000000-0005-0000-0000-000056110000}"/>
    <cellStyle name="Comma 2 16 13" xfId="42717" xr:uid="{00000000-0005-0000-0000-000057110000}"/>
    <cellStyle name="Comma 2 16 14" xfId="44208" xr:uid="{00000000-0005-0000-0000-000058110000}"/>
    <cellStyle name="Comma 2 16 2" xfId="15148" xr:uid="{00000000-0005-0000-0000-000059110000}"/>
    <cellStyle name="Comma 2 16 2 2" xfId="31555" xr:uid="{00000000-0005-0000-0000-00005A110000}"/>
    <cellStyle name="Comma 2 16 2 3" xfId="33408" xr:uid="{00000000-0005-0000-0000-00005B110000}"/>
    <cellStyle name="Comma 2 16 2 4" xfId="35232" xr:uid="{00000000-0005-0000-0000-00005C110000}"/>
    <cellStyle name="Comma 2 16 2 5" xfId="37312" xr:uid="{00000000-0005-0000-0000-00005D110000}"/>
    <cellStyle name="Comma 2 16 3" xfId="12190" xr:uid="{00000000-0005-0000-0000-00005E110000}"/>
    <cellStyle name="Comma 2 16 4" xfId="15375" xr:uid="{00000000-0005-0000-0000-00005F110000}"/>
    <cellStyle name="Comma 2 16 5" xfId="29873" xr:uid="{00000000-0005-0000-0000-000060110000}"/>
    <cellStyle name="Comma 2 16 6" xfId="30964" xr:uid="{00000000-0005-0000-0000-000061110000}"/>
    <cellStyle name="Comma 2 16 7" xfId="31696" xr:uid="{00000000-0005-0000-0000-000062110000}"/>
    <cellStyle name="Comma 2 16 8" xfId="32338" xr:uid="{00000000-0005-0000-0000-000063110000}"/>
    <cellStyle name="Comma 2 16 9" xfId="33550" xr:uid="{00000000-0005-0000-0000-000064110000}"/>
    <cellStyle name="Comma 2 17" xfId="11625" xr:uid="{00000000-0005-0000-0000-000065110000}"/>
    <cellStyle name="Comma 2 17 2" xfId="15240" xr:uid="{00000000-0005-0000-0000-000066110000}"/>
    <cellStyle name="Comma 2 17 2 2" xfId="31619" xr:uid="{00000000-0005-0000-0000-000067110000}"/>
    <cellStyle name="Comma 2 17 2 3" xfId="33472" xr:uid="{00000000-0005-0000-0000-000068110000}"/>
    <cellStyle name="Comma 2 17 2 4" xfId="35296" xr:uid="{00000000-0005-0000-0000-000069110000}"/>
    <cellStyle name="Comma 2 17 2 5" xfId="37370" xr:uid="{00000000-0005-0000-0000-00006A110000}"/>
    <cellStyle name="Comma 2 17 3" xfId="12255" xr:uid="{00000000-0005-0000-0000-00006B110000}"/>
    <cellStyle name="Comma 2 17 4" xfId="31028" xr:uid="{00000000-0005-0000-0000-00006C110000}"/>
    <cellStyle name="Comma 2 17 5" xfId="32907" xr:uid="{00000000-0005-0000-0000-00006D110000}"/>
    <cellStyle name="Comma 2 17 6" xfId="34705" xr:uid="{00000000-0005-0000-0000-00006E110000}"/>
    <cellStyle name="Comma 2 17 7" xfId="36813" xr:uid="{00000000-0005-0000-0000-00006F110000}"/>
    <cellStyle name="Comma 2 18" xfId="12267" xr:uid="{00000000-0005-0000-0000-000070110000}"/>
    <cellStyle name="Comma 2 18 2" xfId="31040" xr:uid="{00000000-0005-0000-0000-000071110000}"/>
    <cellStyle name="Comma 2 18 3" xfId="32915" xr:uid="{00000000-0005-0000-0000-000072110000}"/>
    <cellStyle name="Comma 2 18 4" xfId="34717" xr:uid="{00000000-0005-0000-0000-000073110000}"/>
    <cellStyle name="Comma 2 18 5" xfId="36825" xr:uid="{00000000-0005-0000-0000-000074110000}"/>
    <cellStyle name="Comma 2 19" xfId="11673" xr:uid="{00000000-0005-0000-0000-000075110000}"/>
    <cellStyle name="Comma 2 2" xfId="1052" xr:uid="{00000000-0005-0000-0000-000076110000}"/>
    <cellStyle name="Comma 2 2 10" xfId="2778" xr:uid="{00000000-0005-0000-0000-000077110000}"/>
    <cellStyle name="Comma 2 2 10 10" xfId="32340" xr:uid="{00000000-0005-0000-0000-000078110000}"/>
    <cellStyle name="Comma 2 2 10 11" xfId="33552" xr:uid="{00000000-0005-0000-0000-000079110000}"/>
    <cellStyle name="Comma 2 2 10 12" xfId="34197" xr:uid="{00000000-0005-0000-0000-00007A110000}"/>
    <cellStyle name="Comma 2 2 10 13" xfId="35340" xr:uid="{00000000-0005-0000-0000-00007B110000}"/>
    <cellStyle name="Comma 2 2 10 14" xfId="36203" xr:uid="{00000000-0005-0000-0000-00007C110000}"/>
    <cellStyle name="Comma 2 2 10 15" xfId="37444" xr:uid="{00000000-0005-0000-0000-00007D110000}"/>
    <cellStyle name="Comma 2 2 10 16" xfId="41391" xr:uid="{00000000-0005-0000-0000-00007E110000}"/>
    <cellStyle name="Comma 2 2 10 17" xfId="44209" xr:uid="{00000000-0005-0000-0000-00007F110000}"/>
    <cellStyle name="Comma 2 2 10 18" xfId="7360" xr:uid="{00000000-0005-0000-0000-000080110000}"/>
    <cellStyle name="Comma 2 2 10 2" xfId="5089" xr:uid="{00000000-0005-0000-0000-000081110000}"/>
    <cellStyle name="Comma 2 2 10 2 10" xfId="33553" xr:uid="{00000000-0005-0000-0000-000082110000}"/>
    <cellStyle name="Comma 2 2 10 2 11" xfId="34349" xr:uid="{00000000-0005-0000-0000-000083110000}"/>
    <cellStyle name="Comma 2 2 10 2 12" xfId="36044" xr:uid="{00000000-0005-0000-0000-000084110000}"/>
    <cellStyle name="Comma 2 2 10 2 13" xfId="36344" xr:uid="{00000000-0005-0000-0000-000085110000}"/>
    <cellStyle name="Comma 2 2 10 2 14" xfId="37592" xr:uid="{00000000-0005-0000-0000-000086110000}"/>
    <cellStyle name="Comma 2 2 10 2 15" xfId="41538" xr:uid="{00000000-0005-0000-0000-000087110000}"/>
    <cellStyle name="Comma 2 2 10 2 16" xfId="44210" xr:uid="{00000000-0005-0000-0000-000088110000}"/>
    <cellStyle name="Comma 2 2 10 2 17" xfId="8619" xr:uid="{00000000-0005-0000-0000-000089110000}"/>
    <cellStyle name="Comma 2 2 10 2 2" xfId="6058" xr:uid="{00000000-0005-0000-0000-00008A110000}"/>
    <cellStyle name="Comma 2 2 10 2 2 10" xfId="34403" xr:uid="{00000000-0005-0000-0000-00008B110000}"/>
    <cellStyle name="Comma 2 2 10 2 2 11" xfId="36571" xr:uid="{00000000-0005-0000-0000-00008C110000}"/>
    <cellStyle name="Comma 2 2 10 2 2 12" xfId="38823" xr:uid="{00000000-0005-0000-0000-00008D110000}"/>
    <cellStyle name="Comma 2 2 10 2 2 13" xfId="41862" xr:uid="{00000000-0005-0000-0000-00008E110000}"/>
    <cellStyle name="Comma 2 2 10 2 2 14" xfId="44211" xr:uid="{00000000-0005-0000-0000-00008F110000}"/>
    <cellStyle name="Comma 2 2 10 2 2 15" xfId="8736" xr:uid="{00000000-0005-0000-0000-000090110000}"/>
    <cellStyle name="Comma 2 2 10 2 2 2" xfId="12735" xr:uid="{00000000-0005-0000-0000-000091110000}"/>
    <cellStyle name="Comma 2 2 10 2 2 2 2" xfId="31317" xr:uid="{00000000-0005-0000-0000-000092110000}"/>
    <cellStyle name="Comma 2 2 10 2 2 2 3" xfId="33171" xr:uid="{00000000-0005-0000-0000-000093110000}"/>
    <cellStyle name="Comma 2 2 10 2 2 2 4" xfId="34994" xr:uid="{00000000-0005-0000-0000-000094110000}"/>
    <cellStyle name="Comma 2 2 10 2 2 2 5" xfId="37092" xr:uid="{00000000-0005-0000-0000-000095110000}"/>
    <cellStyle name="Comma 2 2 10 2 2 2 6" xfId="40372" xr:uid="{00000000-0005-0000-0000-000096110000}"/>
    <cellStyle name="Comma 2 2 10 2 2 2 7" xfId="43190" xr:uid="{00000000-0005-0000-0000-000097110000}"/>
    <cellStyle name="Comma 2 2 10 2 2 2 8" xfId="44212" xr:uid="{00000000-0005-0000-0000-000098110000}"/>
    <cellStyle name="Comma 2 2 10 2 2 3" xfId="11952" xr:uid="{00000000-0005-0000-0000-000099110000}"/>
    <cellStyle name="Comma 2 2 10 2 2 4" xfId="15379" xr:uid="{00000000-0005-0000-0000-00009A110000}"/>
    <cellStyle name="Comma 2 2 10 2 2 5" xfId="29877" xr:uid="{00000000-0005-0000-0000-00009B110000}"/>
    <cellStyle name="Comma 2 2 10 2 2 6" xfId="30726" xr:uid="{00000000-0005-0000-0000-00009C110000}"/>
    <cellStyle name="Comma 2 2 10 2 2 7" xfId="31700" xr:uid="{00000000-0005-0000-0000-00009D110000}"/>
    <cellStyle name="Comma 2 2 10 2 2 8" xfId="32342" xr:uid="{00000000-0005-0000-0000-00009E110000}"/>
    <cellStyle name="Comma 2 2 10 2 2 9" xfId="33554" xr:uid="{00000000-0005-0000-0000-00009F110000}"/>
    <cellStyle name="Comma 2 2 10 2 3" xfId="6378" xr:uid="{00000000-0005-0000-0000-0000A0110000}"/>
    <cellStyle name="Comma 2 2 10 2 3 2" xfId="31263" xr:uid="{00000000-0005-0000-0000-0000A1110000}"/>
    <cellStyle name="Comma 2 2 10 2 3 2 2" xfId="40814" xr:uid="{00000000-0005-0000-0000-0000A2110000}"/>
    <cellStyle name="Comma 2 2 10 2 3 2 3" xfId="43569" xr:uid="{00000000-0005-0000-0000-0000A3110000}"/>
    <cellStyle name="Comma 2 2 10 2 3 2 4" xfId="44213" xr:uid="{00000000-0005-0000-0000-0000A4110000}"/>
    <cellStyle name="Comma 2 2 10 2 3 3" xfId="33117" xr:uid="{00000000-0005-0000-0000-0000A5110000}"/>
    <cellStyle name="Comma 2 2 10 2 3 4" xfId="34940" xr:uid="{00000000-0005-0000-0000-0000A6110000}"/>
    <cellStyle name="Comma 2 2 10 2 3 5" xfId="37038" xr:uid="{00000000-0005-0000-0000-0000A7110000}"/>
    <cellStyle name="Comma 2 2 10 2 3 6" xfId="39251" xr:uid="{00000000-0005-0000-0000-0000A8110000}"/>
    <cellStyle name="Comma 2 2 10 2 3 7" xfId="42241" xr:uid="{00000000-0005-0000-0000-0000A9110000}"/>
    <cellStyle name="Comma 2 2 10 2 3 8" xfId="44214" xr:uid="{00000000-0005-0000-0000-0000AA110000}"/>
    <cellStyle name="Comma 2 2 10 2 3 9" xfId="12625" xr:uid="{00000000-0005-0000-0000-0000AB110000}"/>
    <cellStyle name="Comma 2 2 10 2 4" xfId="11898" xr:uid="{00000000-0005-0000-0000-0000AC110000}"/>
    <cellStyle name="Comma 2 2 10 2 4 2" xfId="41228" xr:uid="{00000000-0005-0000-0000-0000AD110000}"/>
    <cellStyle name="Comma 2 2 10 2 4 2 2" xfId="43908" xr:uid="{00000000-0005-0000-0000-0000AE110000}"/>
    <cellStyle name="Comma 2 2 10 2 4 2 3" xfId="44215" xr:uid="{00000000-0005-0000-0000-0000AF110000}"/>
    <cellStyle name="Comma 2 2 10 2 4 3" xfId="39645" xr:uid="{00000000-0005-0000-0000-0000B0110000}"/>
    <cellStyle name="Comma 2 2 10 2 4 4" xfId="42580" xr:uid="{00000000-0005-0000-0000-0000B1110000}"/>
    <cellStyle name="Comma 2 2 10 2 4 5" xfId="44216" xr:uid="{00000000-0005-0000-0000-0000B2110000}"/>
    <cellStyle name="Comma 2 2 10 2 5" xfId="15378" xr:uid="{00000000-0005-0000-0000-0000B3110000}"/>
    <cellStyle name="Comma 2 2 10 2 5 2" xfId="39978" xr:uid="{00000000-0005-0000-0000-0000B4110000}"/>
    <cellStyle name="Comma 2 2 10 2 5 3" xfId="42866" xr:uid="{00000000-0005-0000-0000-0000B5110000}"/>
    <cellStyle name="Comma 2 2 10 2 5 4" xfId="44217" xr:uid="{00000000-0005-0000-0000-0000B6110000}"/>
    <cellStyle name="Comma 2 2 10 2 6" xfId="29876" xr:uid="{00000000-0005-0000-0000-0000B7110000}"/>
    <cellStyle name="Comma 2 2 10 2 7" xfId="30672" xr:uid="{00000000-0005-0000-0000-0000B8110000}"/>
    <cellStyle name="Comma 2 2 10 2 8" xfId="31699" xr:uid="{00000000-0005-0000-0000-0000B9110000}"/>
    <cellStyle name="Comma 2 2 10 2 9" xfId="32341" xr:uid="{00000000-0005-0000-0000-0000BA110000}"/>
    <cellStyle name="Comma 2 2 10 3" xfId="4430" xr:uid="{00000000-0005-0000-0000-0000BB110000}"/>
    <cellStyle name="Comma 2 2 10 3 10" xfId="34402" xr:uid="{00000000-0005-0000-0000-0000BC110000}"/>
    <cellStyle name="Comma 2 2 10 3 11" xfId="35613" xr:uid="{00000000-0005-0000-0000-0000BD110000}"/>
    <cellStyle name="Comma 2 2 10 3 12" xfId="36570" xr:uid="{00000000-0005-0000-0000-0000BE110000}"/>
    <cellStyle name="Comma 2 2 10 3 13" xfId="38682" xr:uid="{00000000-0005-0000-0000-0000BF110000}"/>
    <cellStyle name="Comma 2 2 10 3 14" xfId="41722" xr:uid="{00000000-0005-0000-0000-0000C0110000}"/>
    <cellStyle name="Comma 2 2 10 3 15" xfId="44218" xr:uid="{00000000-0005-0000-0000-0000C1110000}"/>
    <cellStyle name="Comma 2 2 10 3 16" xfId="8735" xr:uid="{00000000-0005-0000-0000-0000C2110000}"/>
    <cellStyle name="Comma 2 2 10 3 2" xfId="5881" xr:uid="{00000000-0005-0000-0000-0000C3110000}"/>
    <cellStyle name="Comma 2 2 10 3 2 2" xfId="31316" xr:uid="{00000000-0005-0000-0000-0000C4110000}"/>
    <cellStyle name="Comma 2 2 10 3 2 2 2" xfId="41056" xr:uid="{00000000-0005-0000-0000-0000C5110000}"/>
    <cellStyle name="Comma 2 2 10 3 2 2 3" xfId="43768" xr:uid="{00000000-0005-0000-0000-0000C6110000}"/>
    <cellStyle name="Comma 2 2 10 3 2 2 4" xfId="44219" xr:uid="{00000000-0005-0000-0000-0000C7110000}"/>
    <cellStyle name="Comma 2 2 10 3 2 3" xfId="33170" xr:uid="{00000000-0005-0000-0000-0000C8110000}"/>
    <cellStyle name="Comma 2 2 10 3 2 4" xfId="34993" xr:uid="{00000000-0005-0000-0000-0000C9110000}"/>
    <cellStyle name="Comma 2 2 10 3 2 5" xfId="37091" xr:uid="{00000000-0005-0000-0000-0000CA110000}"/>
    <cellStyle name="Comma 2 2 10 3 2 6" xfId="39480" xr:uid="{00000000-0005-0000-0000-0000CB110000}"/>
    <cellStyle name="Comma 2 2 10 3 2 7" xfId="42440" xr:uid="{00000000-0005-0000-0000-0000CC110000}"/>
    <cellStyle name="Comma 2 2 10 3 2 8" xfId="44220" xr:uid="{00000000-0005-0000-0000-0000CD110000}"/>
    <cellStyle name="Comma 2 2 10 3 2 9" xfId="12734" xr:uid="{00000000-0005-0000-0000-0000CE110000}"/>
    <cellStyle name="Comma 2 2 10 3 3" xfId="11951" xr:uid="{00000000-0005-0000-0000-0000CF110000}"/>
    <cellStyle name="Comma 2 2 10 3 3 2" xfId="40201" xr:uid="{00000000-0005-0000-0000-0000D0110000}"/>
    <cellStyle name="Comma 2 2 10 3 3 3" xfId="43050" xr:uid="{00000000-0005-0000-0000-0000D1110000}"/>
    <cellStyle name="Comma 2 2 10 3 3 4" xfId="44221" xr:uid="{00000000-0005-0000-0000-0000D2110000}"/>
    <cellStyle name="Comma 2 2 10 3 4" xfId="15380" xr:uid="{00000000-0005-0000-0000-0000D3110000}"/>
    <cellStyle name="Comma 2 2 10 3 5" xfId="29878" xr:uid="{00000000-0005-0000-0000-0000D4110000}"/>
    <cellStyle name="Comma 2 2 10 3 6" xfId="30725" xr:uid="{00000000-0005-0000-0000-0000D5110000}"/>
    <cellStyle name="Comma 2 2 10 3 7" xfId="31701" xr:uid="{00000000-0005-0000-0000-0000D6110000}"/>
    <cellStyle name="Comma 2 2 10 3 8" xfId="32343" xr:uid="{00000000-0005-0000-0000-0000D7110000}"/>
    <cellStyle name="Comma 2 2 10 3 9" xfId="33555" xr:uid="{00000000-0005-0000-0000-0000D8110000}"/>
    <cellStyle name="Comma 2 2 10 4" xfId="5743" xr:uid="{00000000-0005-0000-0000-0000D9110000}"/>
    <cellStyle name="Comma 2 2 10 4 2" xfId="31111" xr:uid="{00000000-0005-0000-0000-0000DA110000}"/>
    <cellStyle name="Comma 2 2 10 4 2 2" xfId="40066" xr:uid="{00000000-0005-0000-0000-0000DB110000}"/>
    <cellStyle name="Comma 2 2 10 4 2 3" xfId="42935" xr:uid="{00000000-0005-0000-0000-0000DC110000}"/>
    <cellStyle name="Comma 2 2 10 4 2 4" xfId="44222" xr:uid="{00000000-0005-0000-0000-0000DD110000}"/>
    <cellStyle name="Comma 2 2 10 4 3" xfId="32973" xr:uid="{00000000-0005-0000-0000-0000DE110000}"/>
    <cellStyle name="Comma 2 2 10 4 4" xfId="34788" xr:uid="{00000000-0005-0000-0000-0000DF110000}"/>
    <cellStyle name="Comma 2 2 10 4 5" xfId="36894" xr:uid="{00000000-0005-0000-0000-0000E0110000}"/>
    <cellStyle name="Comma 2 2 10 4 6" xfId="38110" xr:uid="{00000000-0005-0000-0000-0000E1110000}"/>
    <cellStyle name="Comma 2 2 10 4 7" xfId="41607" xr:uid="{00000000-0005-0000-0000-0000E2110000}"/>
    <cellStyle name="Comma 2 2 10 4 8" xfId="44223" xr:uid="{00000000-0005-0000-0000-0000E3110000}"/>
    <cellStyle name="Comma 2 2 10 4 9" xfId="12339" xr:uid="{00000000-0005-0000-0000-0000E4110000}"/>
    <cellStyle name="Comma 2 2 10 5" xfId="6202" xr:uid="{00000000-0005-0000-0000-0000E5110000}"/>
    <cellStyle name="Comma 2 2 10 5 2" xfId="40611" xr:uid="{00000000-0005-0000-0000-0000E6110000}"/>
    <cellStyle name="Comma 2 2 10 5 2 2" xfId="43397" xr:uid="{00000000-0005-0000-0000-0000E7110000}"/>
    <cellStyle name="Comma 2 2 10 5 2 3" xfId="44224" xr:uid="{00000000-0005-0000-0000-0000E8110000}"/>
    <cellStyle name="Comma 2 2 10 5 3" xfId="39043" xr:uid="{00000000-0005-0000-0000-0000E9110000}"/>
    <cellStyle name="Comma 2 2 10 5 4" xfId="42069" xr:uid="{00000000-0005-0000-0000-0000EA110000}"/>
    <cellStyle name="Comma 2 2 10 5 5" xfId="44225" xr:uid="{00000000-0005-0000-0000-0000EB110000}"/>
    <cellStyle name="Comma 2 2 10 5 6" xfId="11746" xr:uid="{00000000-0005-0000-0000-0000EC110000}"/>
    <cellStyle name="Comma 2 2 10 6" xfId="15377" xr:uid="{00000000-0005-0000-0000-0000ED110000}"/>
    <cellStyle name="Comma 2 2 10 6 2" xfId="40918" xr:uid="{00000000-0005-0000-0000-0000EE110000}"/>
    <cellStyle name="Comma 2 2 10 6 2 2" xfId="43653" xr:uid="{00000000-0005-0000-0000-0000EF110000}"/>
    <cellStyle name="Comma 2 2 10 6 2 3" xfId="44226" xr:uid="{00000000-0005-0000-0000-0000F0110000}"/>
    <cellStyle name="Comma 2 2 10 6 3" xfId="39347" xr:uid="{00000000-0005-0000-0000-0000F1110000}"/>
    <cellStyle name="Comma 2 2 10 6 4" xfId="42325" xr:uid="{00000000-0005-0000-0000-0000F2110000}"/>
    <cellStyle name="Comma 2 2 10 6 5" xfId="44227" xr:uid="{00000000-0005-0000-0000-0000F3110000}"/>
    <cellStyle name="Comma 2 2 10 7" xfId="29875" xr:uid="{00000000-0005-0000-0000-0000F4110000}"/>
    <cellStyle name="Comma 2 2 10 7 2" xfId="39811" xr:uid="{00000000-0005-0000-0000-0000F5110000}"/>
    <cellStyle name="Comma 2 2 10 7 3" xfId="42719" xr:uid="{00000000-0005-0000-0000-0000F6110000}"/>
    <cellStyle name="Comma 2 2 10 7 4" xfId="44228" xr:uid="{00000000-0005-0000-0000-0000F7110000}"/>
    <cellStyle name="Comma 2 2 10 8" xfId="30520" xr:uid="{00000000-0005-0000-0000-0000F8110000}"/>
    <cellStyle name="Comma 2 2 10 9" xfId="31698" xr:uid="{00000000-0005-0000-0000-0000F9110000}"/>
    <cellStyle name="Comma 2 2 11" xfId="2777" xr:uid="{00000000-0005-0000-0000-0000FA110000}"/>
    <cellStyle name="Comma 2 2 11 10" xfId="33556" xr:uid="{00000000-0005-0000-0000-0000FB110000}"/>
    <cellStyle name="Comma 2 2 11 11" xfId="34278" xr:uid="{00000000-0005-0000-0000-0000FC110000}"/>
    <cellStyle name="Comma 2 2 11 12" xfId="35339" xr:uid="{00000000-0005-0000-0000-0000FD110000}"/>
    <cellStyle name="Comma 2 2 11 13" xfId="36343" xr:uid="{00000000-0005-0000-0000-0000FE110000}"/>
    <cellStyle name="Comma 2 2 11 14" xfId="37518" xr:uid="{00000000-0005-0000-0000-0000FF110000}"/>
    <cellStyle name="Comma 2 2 11 15" xfId="41464" xr:uid="{00000000-0005-0000-0000-000000120000}"/>
    <cellStyle name="Comma 2 2 11 16" xfId="44229" xr:uid="{00000000-0005-0000-0000-000001120000}"/>
    <cellStyle name="Comma 2 2 11 17" xfId="8441" xr:uid="{00000000-0005-0000-0000-000002120000}"/>
    <cellStyle name="Comma 2 2 11 2" xfId="5088" xr:uid="{00000000-0005-0000-0000-000003120000}"/>
    <cellStyle name="Comma 2 2 11 2 10" xfId="34404" xr:uid="{00000000-0005-0000-0000-000004120000}"/>
    <cellStyle name="Comma 2 2 11 2 11" xfId="36043" xr:uid="{00000000-0005-0000-0000-000005120000}"/>
    <cellStyle name="Comma 2 2 11 2 12" xfId="36572" xr:uid="{00000000-0005-0000-0000-000006120000}"/>
    <cellStyle name="Comma 2 2 11 2 13" xfId="38822" xr:uid="{00000000-0005-0000-0000-000007120000}"/>
    <cellStyle name="Comma 2 2 11 2 14" xfId="41861" xr:uid="{00000000-0005-0000-0000-000008120000}"/>
    <cellStyle name="Comma 2 2 11 2 15" xfId="44230" xr:uid="{00000000-0005-0000-0000-000009120000}"/>
    <cellStyle name="Comma 2 2 11 2 16" xfId="8737" xr:uid="{00000000-0005-0000-0000-00000A120000}"/>
    <cellStyle name="Comma 2 2 11 2 2" xfId="6057" xr:uid="{00000000-0005-0000-0000-00000B120000}"/>
    <cellStyle name="Comma 2 2 11 2 2 2" xfId="31318" xr:uid="{00000000-0005-0000-0000-00000C120000}"/>
    <cellStyle name="Comma 2 2 11 2 2 2 2" xfId="41227" xr:uid="{00000000-0005-0000-0000-00000D120000}"/>
    <cellStyle name="Comma 2 2 11 2 2 2 3" xfId="43907" xr:uid="{00000000-0005-0000-0000-00000E120000}"/>
    <cellStyle name="Comma 2 2 11 2 2 2 4" xfId="44231" xr:uid="{00000000-0005-0000-0000-00000F120000}"/>
    <cellStyle name="Comma 2 2 11 2 2 3" xfId="33172" xr:uid="{00000000-0005-0000-0000-000010120000}"/>
    <cellStyle name="Comma 2 2 11 2 2 4" xfId="34995" xr:uid="{00000000-0005-0000-0000-000011120000}"/>
    <cellStyle name="Comma 2 2 11 2 2 5" xfId="37093" xr:uid="{00000000-0005-0000-0000-000012120000}"/>
    <cellStyle name="Comma 2 2 11 2 2 6" xfId="39644" xr:uid="{00000000-0005-0000-0000-000013120000}"/>
    <cellStyle name="Comma 2 2 11 2 2 7" xfId="42579" xr:uid="{00000000-0005-0000-0000-000014120000}"/>
    <cellStyle name="Comma 2 2 11 2 2 8" xfId="44232" xr:uid="{00000000-0005-0000-0000-000015120000}"/>
    <cellStyle name="Comma 2 2 11 2 2 9" xfId="12736" xr:uid="{00000000-0005-0000-0000-000016120000}"/>
    <cellStyle name="Comma 2 2 11 2 3" xfId="11953" xr:uid="{00000000-0005-0000-0000-000017120000}"/>
    <cellStyle name="Comma 2 2 11 2 3 2" xfId="40371" xr:uid="{00000000-0005-0000-0000-000018120000}"/>
    <cellStyle name="Comma 2 2 11 2 3 3" xfId="43189" xr:uid="{00000000-0005-0000-0000-000019120000}"/>
    <cellStyle name="Comma 2 2 11 2 3 4" xfId="44233" xr:uid="{00000000-0005-0000-0000-00001A120000}"/>
    <cellStyle name="Comma 2 2 11 2 4" xfId="15382" xr:uid="{00000000-0005-0000-0000-00001B120000}"/>
    <cellStyle name="Comma 2 2 11 2 5" xfId="29880" xr:uid="{00000000-0005-0000-0000-00001C120000}"/>
    <cellStyle name="Comma 2 2 11 2 6" xfId="30727" xr:uid="{00000000-0005-0000-0000-00001D120000}"/>
    <cellStyle name="Comma 2 2 11 2 7" xfId="31703" xr:uid="{00000000-0005-0000-0000-00001E120000}"/>
    <cellStyle name="Comma 2 2 11 2 8" xfId="32345" xr:uid="{00000000-0005-0000-0000-00001F120000}"/>
    <cellStyle name="Comma 2 2 11 2 9" xfId="33557" xr:uid="{00000000-0005-0000-0000-000020120000}"/>
    <cellStyle name="Comma 2 2 11 3" xfId="5742" xr:uid="{00000000-0005-0000-0000-000021120000}"/>
    <cellStyle name="Comma 2 2 11 3 2" xfId="31192" xr:uid="{00000000-0005-0000-0000-000022120000}"/>
    <cellStyle name="Comma 2 2 11 3 2 2" xfId="40065" xr:uid="{00000000-0005-0000-0000-000023120000}"/>
    <cellStyle name="Comma 2 2 11 3 2 3" xfId="42934" xr:uid="{00000000-0005-0000-0000-000024120000}"/>
    <cellStyle name="Comma 2 2 11 3 2 4" xfId="44234" xr:uid="{00000000-0005-0000-0000-000025120000}"/>
    <cellStyle name="Comma 2 2 11 3 3" xfId="33050" xr:uid="{00000000-0005-0000-0000-000026120000}"/>
    <cellStyle name="Comma 2 2 11 3 4" xfId="34869" xr:uid="{00000000-0005-0000-0000-000027120000}"/>
    <cellStyle name="Comma 2 2 11 3 5" xfId="36971" xr:uid="{00000000-0005-0000-0000-000028120000}"/>
    <cellStyle name="Comma 2 2 11 3 6" xfId="38109" xr:uid="{00000000-0005-0000-0000-000029120000}"/>
    <cellStyle name="Comma 2 2 11 3 7" xfId="41606" xr:uid="{00000000-0005-0000-0000-00002A120000}"/>
    <cellStyle name="Comma 2 2 11 3 8" xfId="44235" xr:uid="{00000000-0005-0000-0000-00002B120000}"/>
    <cellStyle name="Comma 2 2 11 3 9" xfId="12549" xr:uid="{00000000-0005-0000-0000-00002C120000}"/>
    <cellStyle name="Comma 2 2 11 4" xfId="6377" xr:uid="{00000000-0005-0000-0000-00002D120000}"/>
    <cellStyle name="Comma 2 2 11 4 2" xfId="40610" xr:uid="{00000000-0005-0000-0000-00002E120000}"/>
    <cellStyle name="Comma 2 2 11 4 2 2" xfId="43396" xr:uid="{00000000-0005-0000-0000-00002F120000}"/>
    <cellStyle name="Comma 2 2 11 4 2 3" xfId="44236" xr:uid="{00000000-0005-0000-0000-000030120000}"/>
    <cellStyle name="Comma 2 2 11 4 3" xfId="39042" xr:uid="{00000000-0005-0000-0000-000031120000}"/>
    <cellStyle name="Comma 2 2 11 4 4" xfId="42068" xr:uid="{00000000-0005-0000-0000-000032120000}"/>
    <cellStyle name="Comma 2 2 11 4 5" xfId="44237" xr:uid="{00000000-0005-0000-0000-000033120000}"/>
    <cellStyle name="Comma 2 2 11 4 6" xfId="11827" xr:uid="{00000000-0005-0000-0000-000034120000}"/>
    <cellStyle name="Comma 2 2 11 5" xfId="15381" xr:uid="{00000000-0005-0000-0000-000035120000}"/>
    <cellStyle name="Comma 2 2 11 5 2" xfId="40917" xr:uid="{00000000-0005-0000-0000-000036120000}"/>
    <cellStyle name="Comma 2 2 11 5 2 2" xfId="43652" xr:uid="{00000000-0005-0000-0000-000037120000}"/>
    <cellStyle name="Comma 2 2 11 5 2 3" xfId="44238" xr:uid="{00000000-0005-0000-0000-000038120000}"/>
    <cellStyle name="Comma 2 2 11 5 3" xfId="39346" xr:uid="{00000000-0005-0000-0000-000039120000}"/>
    <cellStyle name="Comma 2 2 11 5 4" xfId="42324" xr:uid="{00000000-0005-0000-0000-00003A120000}"/>
    <cellStyle name="Comma 2 2 11 5 5" xfId="44239" xr:uid="{00000000-0005-0000-0000-00003B120000}"/>
    <cellStyle name="Comma 2 2 11 6" xfId="29879" xr:uid="{00000000-0005-0000-0000-00003C120000}"/>
    <cellStyle name="Comma 2 2 11 6 2" xfId="39893" xr:uid="{00000000-0005-0000-0000-00003D120000}"/>
    <cellStyle name="Comma 2 2 11 6 3" xfId="42792" xr:uid="{00000000-0005-0000-0000-00003E120000}"/>
    <cellStyle name="Comma 2 2 11 6 4" xfId="44240" xr:uid="{00000000-0005-0000-0000-00003F120000}"/>
    <cellStyle name="Comma 2 2 11 7" xfId="30601" xr:uid="{00000000-0005-0000-0000-000040120000}"/>
    <cellStyle name="Comma 2 2 11 8" xfId="31702" xr:uid="{00000000-0005-0000-0000-000041120000}"/>
    <cellStyle name="Comma 2 2 11 9" xfId="32344" xr:uid="{00000000-0005-0000-0000-000042120000}"/>
    <cellStyle name="Comma 2 2 12" xfId="4563" xr:uid="{00000000-0005-0000-0000-000043120000}"/>
    <cellStyle name="Comma 2 2 12 10" xfId="33558" xr:uid="{00000000-0005-0000-0000-000044120000}"/>
    <cellStyle name="Comma 2 2 12 11" xfId="34218" xr:uid="{00000000-0005-0000-0000-000045120000}"/>
    <cellStyle name="Comma 2 2 12 12" xfId="35724" xr:uid="{00000000-0005-0000-0000-000046120000}"/>
    <cellStyle name="Comma 2 2 12 13" xfId="36311" xr:uid="{00000000-0005-0000-0000-000047120000}"/>
    <cellStyle name="Comma 2 2 12 14" xfId="38789" xr:uid="{00000000-0005-0000-0000-000048120000}"/>
    <cellStyle name="Comma 2 2 12 15" xfId="41829" xr:uid="{00000000-0005-0000-0000-000049120000}"/>
    <cellStyle name="Comma 2 2 12 16" xfId="44241" xr:uid="{00000000-0005-0000-0000-00004A120000}"/>
    <cellStyle name="Comma 2 2 12 17" xfId="8109" xr:uid="{00000000-0005-0000-0000-00004B120000}"/>
    <cellStyle name="Comma 2 2 12 2" xfId="6012" xr:uid="{00000000-0005-0000-0000-00004C120000}"/>
    <cellStyle name="Comma 2 2 12 2 10" xfId="34405" xr:uid="{00000000-0005-0000-0000-00004D120000}"/>
    <cellStyle name="Comma 2 2 12 2 11" xfId="36573" xr:uid="{00000000-0005-0000-0000-00004E120000}"/>
    <cellStyle name="Comma 2 2 12 2 12" xfId="39007" xr:uid="{00000000-0005-0000-0000-00004F120000}"/>
    <cellStyle name="Comma 2 2 12 2 13" xfId="42036" xr:uid="{00000000-0005-0000-0000-000050120000}"/>
    <cellStyle name="Comma 2 2 12 2 14" xfId="44242" xr:uid="{00000000-0005-0000-0000-000051120000}"/>
    <cellStyle name="Comma 2 2 12 2 15" xfId="8738" xr:uid="{00000000-0005-0000-0000-000052120000}"/>
    <cellStyle name="Comma 2 2 12 2 2" xfId="12737" xr:uid="{00000000-0005-0000-0000-000053120000}"/>
    <cellStyle name="Comma 2 2 12 2 2 2" xfId="31319" xr:uid="{00000000-0005-0000-0000-000054120000}"/>
    <cellStyle name="Comma 2 2 12 2 2 3" xfId="33173" xr:uid="{00000000-0005-0000-0000-000055120000}"/>
    <cellStyle name="Comma 2 2 12 2 2 4" xfId="34996" xr:uid="{00000000-0005-0000-0000-000056120000}"/>
    <cellStyle name="Comma 2 2 12 2 2 5" xfId="37094" xr:uid="{00000000-0005-0000-0000-000057120000}"/>
    <cellStyle name="Comma 2 2 12 2 2 6" xfId="40570" xr:uid="{00000000-0005-0000-0000-000058120000}"/>
    <cellStyle name="Comma 2 2 12 2 2 7" xfId="43364" xr:uid="{00000000-0005-0000-0000-000059120000}"/>
    <cellStyle name="Comma 2 2 12 2 2 8" xfId="44243" xr:uid="{00000000-0005-0000-0000-00005A120000}"/>
    <cellStyle name="Comma 2 2 12 2 3" xfId="11954" xr:uid="{00000000-0005-0000-0000-00005B120000}"/>
    <cellStyle name="Comma 2 2 12 2 4" xfId="15384" xr:uid="{00000000-0005-0000-0000-00005C120000}"/>
    <cellStyle name="Comma 2 2 12 2 5" xfId="29882" xr:uid="{00000000-0005-0000-0000-00005D120000}"/>
    <cellStyle name="Comma 2 2 12 2 6" xfId="30728" xr:uid="{00000000-0005-0000-0000-00005E120000}"/>
    <cellStyle name="Comma 2 2 12 2 7" xfId="31705" xr:uid="{00000000-0005-0000-0000-00005F120000}"/>
    <cellStyle name="Comma 2 2 12 2 8" xfId="32347" xr:uid="{00000000-0005-0000-0000-000060120000}"/>
    <cellStyle name="Comma 2 2 12 2 9" xfId="33559" xr:uid="{00000000-0005-0000-0000-000061120000}"/>
    <cellStyle name="Comma 2 2 12 3" xfId="6333" xr:uid="{00000000-0005-0000-0000-000062120000}"/>
    <cellStyle name="Comma 2 2 12 3 2" xfId="31132" xr:uid="{00000000-0005-0000-0000-000063120000}"/>
    <cellStyle name="Comma 2 2 12 3 2 2" xfId="41185" xr:uid="{00000000-0005-0000-0000-000064120000}"/>
    <cellStyle name="Comma 2 2 12 3 2 3" xfId="43875" xr:uid="{00000000-0005-0000-0000-000065120000}"/>
    <cellStyle name="Comma 2 2 12 3 2 4" xfId="44244" xr:uid="{00000000-0005-0000-0000-000066120000}"/>
    <cellStyle name="Comma 2 2 12 3 3" xfId="32994" xr:uid="{00000000-0005-0000-0000-000067120000}"/>
    <cellStyle name="Comma 2 2 12 3 4" xfId="34809" xr:uid="{00000000-0005-0000-0000-000068120000}"/>
    <cellStyle name="Comma 2 2 12 3 5" xfId="36915" xr:uid="{00000000-0005-0000-0000-000069120000}"/>
    <cellStyle name="Comma 2 2 12 3 6" xfId="39604" xr:uid="{00000000-0005-0000-0000-00006A120000}"/>
    <cellStyle name="Comma 2 2 12 3 7" xfId="42547" xr:uid="{00000000-0005-0000-0000-00006B120000}"/>
    <cellStyle name="Comma 2 2 12 3 8" xfId="44245" xr:uid="{00000000-0005-0000-0000-00006C120000}"/>
    <cellStyle name="Comma 2 2 12 3 9" xfId="12421" xr:uid="{00000000-0005-0000-0000-00006D120000}"/>
    <cellStyle name="Comma 2 2 12 4" xfId="11767" xr:uid="{00000000-0005-0000-0000-00006E120000}"/>
    <cellStyle name="Comma 2 2 12 4 2" xfId="40330" xr:uid="{00000000-0005-0000-0000-00006F120000}"/>
    <cellStyle name="Comma 2 2 12 4 3" xfId="43157" xr:uid="{00000000-0005-0000-0000-000070120000}"/>
    <cellStyle name="Comma 2 2 12 4 4" xfId="44246" xr:uid="{00000000-0005-0000-0000-000071120000}"/>
    <cellStyle name="Comma 2 2 12 5" xfId="15383" xr:uid="{00000000-0005-0000-0000-000072120000}"/>
    <cellStyle name="Comma 2 2 12 6" xfId="29881" xr:uid="{00000000-0005-0000-0000-000073120000}"/>
    <cellStyle name="Comma 2 2 12 7" xfId="30541" xr:uid="{00000000-0005-0000-0000-000074120000}"/>
    <cellStyle name="Comma 2 2 12 8" xfId="31704" xr:uid="{00000000-0005-0000-0000-000075120000}"/>
    <cellStyle name="Comma 2 2 12 9" xfId="32346" xr:uid="{00000000-0005-0000-0000-000076120000}"/>
    <cellStyle name="Comma 2 2 13" xfId="4429" xr:uid="{00000000-0005-0000-0000-000077120000}"/>
    <cellStyle name="Comma 2 2 13 10" xfId="34406" xr:uid="{00000000-0005-0000-0000-000078120000}"/>
    <cellStyle name="Comma 2 2 13 11" xfId="35612" xr:uid="{00000000-0005-0000-0000-000079120000}"/>
    <cellStyle name="Comma 2 2 13 12" xfId="36574" xr:uid="{00000000-0005-0000-0000-00007A120000}"/>
    <cellStyle name="Comma 2 2 13 13" xfId="38681" xr:uid="{00000000-0005-0000-0000-00007B120000}"/>
    <cellStyle name="Comma 2 2 13 14" xfId="41721" xr:uid="{00000000-0005-0000-0000-00007C120000}"/>
    <cellStyle name="Comma 2 2 13 15" xfId="44247" xr:uid="{00000000-0005-0000-0000-00007D120000}"/>
    <cellStyle name="Comma 2 2 13 16" xfId="8739" xr:uid="{00000000-0005-0000-0000-00007E120000}"/>
    <cellStyle name="Comma 2 2 13 2" xfId="5880" xr:uid="{00000000-0005-0000-0000-00007F120000}"/>
    <cellStyle name="Comma 2 2 13 2 2" xfId="31320" xr:uid="{00000000-0005-0000-0000-000080120000}"/>
    <cellStyle name="Comma 2 2 13 2 2 2" xfId="40748" xr:uid="{00000000-0005-0000-0000-000081120000}"/>
    <cellStyle name="Comma 2 2 13 2 2 3" xfId="43511" xr:uid="{00000000-0005-0000-0000-000082120000}"/>
    <cellStyle name="Comma 2 2 13 2 2 4" xfId="44248" xr:uid="{00000000-0005-0000-0000-000083120000}"/>
    <cellStyle name="Comma 2 2 13 2 3" xfId="33174" xr:uid="{00000000-0005-0000-0000-000084120000}"/>
    <cellStyle name="Comma 2 2 13 2 4" xfId="34997" xr:uid="{00000000-0005-0000-0000-000085120000}"/>
    <cellStyle name="Comma 2 2 13 2 5" xfId="37095" xr:uid="{00000000-0005-0000-0000-000086120000}"/>
    <cellStyle name="Comma 2 2 13 2 6" xfId="39175" xr:uid="{00000000-0005-0000-0000-000087120000}"/>
    <cellStyle name="Comma 2 2 13 2 7" xfId="42183" xr:uid="{00000000-0005-0000-0000-000088120000}"/>
    <cellStyle name="Comma 2 2 13 2 8" xfId="44249" xr:uid="{00000000-0005-0000-0000-000089120000}"/>
    <cellStyle name="Comma 2 2 13 2 9" xfId="12738" xr:uid="{00000000-0005-0000-0000-00008A120000}"/>
    <cellStyle name="Comma 2 2 13 3" xfId="11955" xr:uid="{00000000-0005-0000-0000-00008B120000}"/>
    <cellStyle name="Comma 2 2 13 3 2" xfId="41055" xr:uid="{00000000-0005-0000-0000-00008C120000}"/>
    <cellStyle name="Comma 2 2 13 3 2 2" xfId="43767" xr:uid="{00000000-0005-0000-0000-00008D120000}"/>
    <cellStyle name="Comma 2 2 13 3 2 3" xfId="44250" xr:uid="{00000000-0005-0000-0000-00008E120000}"/>
    <cellStyle name="Comma 2 2 13 3 3" xfId="39479" xr:uid="{00000000-0005-0000-0000-00008F120000}"/>
    <cellStyle name="Comma 2 2 13 3 4" xfId="42439" xr:uid="{00000000-0005-0000-0000-000090120000}"/>
    <cellStyle name="Comma 2 2 13 3 5" xfId="44251" xr:uid="{00000000-0005-0000-0000-000091120000}"/>
    <cellStyle name="Comma 2 2 13 4" xfId="15385" xr:uid="{00000000-0005-0000-0000-000092120000}"/>
    <cellStyle name="Comma 2 2 13 4 2" xfId="40200" xr:uid="{00000000-0005-0000-0000-000093120000}"/>
    <cellStyle name="Comma 2 2 13 4 3" xfId="43049" xr:uid="{00000000-0005-0000-0000-000094120000}"/>
    <cellStyle name="Comma 2 2 13 4 4" xfId="44252" xr:uid="{00000000-0005-0000-0000-000095120000}"/>
    <cellStyle name="Comma 2 2 13 5" xfId="29883" xr:uid="{00000000-0005-0000-0000-000096120000}"/>
    <cellStyle name="Comma 2 2 13 6" xfId="30729" xr:uid="{00000000-0005-0000-0000-000097120000}"/>
    <cellStyle name="Comma 2 2 13 7" xfId="31706" xr:uid="{00000000-0005-0000-0000-000098120000}"/>
    <cellStyle name="Comma 2 2 13 8" xfId="32348" xr:uid="{00000000-0005-0000-0000-000099120000}"/>
    <cellStyle name="Comma 2 2 13 9" xfId="33560" xr:uid="{00000000-0005-0000-0000-00009A120000}"/>
    <cellStyle name="Comma 2 2 14" xfId="5691" xr:uid="{00000000-0005-0000-0000-00009B120000}"/>
    <cellStyle name="Comma 2 2 14 10" xfId="34401" xr:uid="{00000000-0005-0000-0000-00009C120000}"/>
    <cellStyle name="Comma 2 2 14 11" xfId="36569" xr:uid="{00000000-0005-0000-0000-00009D120000}"/>
    <cellStyle name="Comma 2 2 14 12" xfId="37634" xr:uid="{00000000-0005-0000-0000-00009E120000}"/>
    <cellStyle name="Comma 2 2 14 13" xfId="41574" xr:uid="{00000000-0005-0000-0000-00009F120000}"/>
    <cellStyle name="Comma 2 2 14 14" xfId="44253" xr:uid="{00000000-0005-0000-0000-0000A0120000}"/>
    <cellStyle name="Comma 2 2 14 15" xfId="8734" xr:uid="{00000000-0005-0000-0000-0000A1120000}"/>
    <cellStyle name="Comma 2 2 14 2" xfId="12733" xr:uid="{00000000-0005-0000-0000-0000A2120000}"/>
    <cellStyle name="Comma 2 2 14 2 2" xfId="31315" xr:uid="{00000000-0005-0000-0000-0000A3120000}"/>
    <cellStyle name="Comma 2 2 14 2 3" xfId="33169" xr:uid="{00000000-0005-0000-0000-0000A4120000}"/>
    <cellStyle name="Comma 2 2 14 2 4" xfId="34992" xr:uid="{00000000-0005-0000-0000-0000A5120000}"/>
    <cellStyle name="Comma 2 2 14 2 5" xfId="37090" xr:uid="{00000000-0005-0000-0000-0000A6120000}"/>
    <cellStyle name="Comma 2 2 14 2 6" xfId="40025" xr:uid="{00000000-0005-0000-0000-0000A7120000}"/>
    <cellStyle name="Comma 2 2 14 2 7" xfId="42902" xr:uid="{00000000-0005-0000-0000-0000A8120000}"/>
    <cellStyle name="Comma 2 2 14 2 8" xfId="44254" xr:uid="{00000000-0005-0000-0000-0000A9120000}"/>
    <cellStyle name="Comma 2 2 14 3" xfId="11950" xr:uid="{00000000-0005-0000-0000-0000AA120000}"/>
    <cellStyle name="Comma 2 2 14 4" xfId="15386" xr:uid="{00000000-0005-0000-0000-0000AB120000}"/>
    <cellStyle name="Comma 2 2 14 5" xfId="29884" xr:uid="{00000000-0005-0000-0000-0000AC120000}"/>
    <cellStyle name="Comma 2 2 14 6" xfId="30724" xr:uid="{00000000-0005-0000-0000-0000AD120000}"/>
    <cellStyle name="Comma 2 2 14 7" xfId="31707" xr:uid="{00000000-0005-0000-0000-0000AE120000}"/>
    <cellStyle name="Comma 2 2 14 8" xfId="32349" xr:uid="{00000000-0005-0000-0000-0000AF120000}"/>
    <cellStyle name="Comma 2 2 14 9" xfId="33561" xr:uid="{00000000-0005-0000-0000-0000B0120000}"/>
    <cellStyle name="Comma 2 2 15" xfId="6201" xr:uid="{00000000-0005-0000-0000-0000B1120000}"/>
    <cellStyle name="Comma 2 2 15 10" xfId="34643" xr:uid="{00000000-0005-0000-0000-0000B2120000}"/>
    <cellStyle name="Comma 2 2 15 11" xfId="36771" xr:uid="{00000000-0005-0000-0000-0000B3120000}"/>
    <cellStyle name="Comma 2 2 15 12" xfId="38946" xr:uid="{00000000-0005-0000-0000-0000B4120000}"/>
    <cellStyle name="Comma 2 2 15 13" xfId="41977" xr:uid="{00000000-0005-0000-0000-0000B5120000}"/>
    <cellStyle name="Comma 2 2 15 14" xfId="44255" xr:uid="{00000000-0005-0000-0000-0000B6120000}"/>
    <cellStyle name="Comma 2 2 15 15" xfId="11529" xr:uid="{00000000-0005-0000-0000-0000B7120000}"/>
    <cellStyle name="Comma 2 2 15 2" xfId="15150" xr:uid="{00000000-0005-0000-0000-0000B8120000}"/>
    <cellStyle name="Comma 2 2 15 2 2" xfId="31557" xr:uid="{00000000-0005-0000-0000-0000B9120000}"/>
    <cellStyle name="Comma 2 2 15 2 3" xfId="33410" xr:uid="{00000000-0005-0000-0000-0000BA120000}"/>
    <cellStyle name="Comma 2 2 15 2 4" xfId="35234" xr:uid="{00000000-0005-0000-0000-0000BB120000}"/>
    <cellStyle name="Comma 2 2 15 2 5" xfId="37314" xr:uid="{00000000-0005-0000-0000-0000BC120000}"/>
    <cellStyle name="Comma 2 2 15 2 6" xfId="40504" xr:uid="{00000000-0005-0000-0000-0000BD120000}"/>
    <cellStyle name="Comma 2 2 15 2 7" xfId="43305" xr:uid="{00000000-0005-0000-0000-0000BE120000}"/>
    <cellStyle name="Comma 2 2 15 2 8" xfId="44256" xr:uid="{00000000-0005-0000-0000-0000BF120000}"/>
    <cellStyle name="Comma 2 2 15 3" xfId="12192" xr:uid="{00000000-0005-0000-0000-0000C0120000}"/>
    <cellStyle name="Comma 2 2 15 4" xfId="15387" xr:uid="{00000000-0005-0000-0000-0000C1120000}"/>
    <cellStyle name="Comma 2 2 15 5" xfId="29885" xr:uid="{00000000-0005-0000-0000-0000C2120000}"/>
    <cellStyle name="Comma 2 2 15 6" xfId="30966" xr:uid="{00000000-0005-0000-0000-0000C3120000}"/>
    <cellStyle name="Comma 2 2 15 7" xfId="31708" xr:uid="{00000000-0005-0000-0000-0000C4120000}"/>
    <cellStyle name="Comma 2 2 15 8" xfId="32350" xr:uid="{00000000-0005-0000-0000-0000C5120000}"/>
    <cellStyle name="Comma 2 2 15 9" xfId="33562" xr:uid="{00000000-0005-0000-0000-0000C6120000}"/>
    <cellStyle name="Comma 2 2 16" xfId="11626" xr:uid="{00000000-0005-0000-0000-0000C7120000}"/>
    <cellStyle name="Comma 2 2 16 10" xfId="34706" xr:uid="{00000000-0005-0000-0000-0000C8120000}"/>
    <cellStyle name="Comma 2 2 16 11" xfId="36814" xr:uid="{00000000-0005-0000-0000-0000C9120000}"/>
    <cellStyle name="Comma 2 2 16 12" xfId="39311" xr:uid="{00000000-0005-0000-0000-0000CA120000}"/>
    <cellStyle name="Comma 2 2 16 13" xfId="42292" xr:uid="{00000000-0005-0000-0000-0000CB120000}"/>
    <cellStyle name="Comma 2 2 16 14" xfId="44257" xr:uid="{00000000-0005-0000-0000-0000CC120000}"/>
    <cellStyle name="Comma 2 2 16 2" xfId="15241" xr:uid="{00000000-0005-0000-0000-0000CD120000}"/>
    <cellStyle name="Comma 2 2 16 2 2" xfId="31620" xr:uid="{00000000-0005-0000-0000-0000CE120000}"/>
    <cellStyle name="Comma 2 2 16 2 3" xfId="33473" xr:uid="{00000000-0005-0000-0000-0000CF120000}"/>
    <cellStyle name="Comma 2 2 16 2 4" xfId="35297" xr:uid="{00000000-0005-0000-0000-0000D0120000}"/>
    <cellStyle name="Comma 2 2 16 2 5" xfId="37371" xr:uid="{00000000-0005-0000-0000-0000D1120000}"/>
    <cellStyle name="Comma 2 2 16 2 6" xfId="40876" xr:uid="{00000000-0005-0000-0000-0000D2120000}"/>
    <cellStyle name="Comma 2 2 16 2 7" xfId="43620" xr:uid="{00000000-0005-0000-0000-0000D3120000}"/>
    <cellStyle name="Comma 2 2 16 2 8" xfId="44258" xr:uid="{00000000-0005-0000-0000-0000D4120000}"/>
    <cellStyle name="Comma 2 2 16 3" xfId="12256" xr:uid="{00000000-0005-0000-0000-0000D5120000}"/>
    <cellStyle name="Comma 2 2 16 4" xfId="15388" xr:uid="{00000000-0005-0000-0000-0000D6120000}"/>
    <cellStyle name="Comma 2 2 16 5" xfId="29886" xr:uid="{00000000-0005-0000-0000-0000D7120000}"/>
    <cellStyle name="Comma 2 2 16 6" xfId="31029" xr:uid="{00000000-0005-0000-0000-0000D8120000}"/>
    <cellStyle name="Comma 2 2 16 7" xfId="31709" xr:uid="{00000000-0005-0000-0000-0000D9120000}"/>
    <cellStyle name="Comma 2 2 16 8" xfId="32351" xr:uid="{00000000-0005-0000-0000-0000DA120000}"/>
    <cellStyle name="Comma 2 2 16 9" xfId="33563" xr:uid="{00000000-0005-0000-0000-0000DB120000}"/>
    <cellStyle name="Comma 2 2 17" xfId="12268" xr:uid="{00000000-0005-0000-0000-0000DC120000}"/>
    <cellStyle name="Comma 2 2 17 2" xfId="31041" xr:uid="{00000000-0005-0000-0000-0000DD120000}"/>
    <cellStyle name="Comma 2 2 17 3" xfId="32916" xr:uid="{00000000-0005-0000-0000-0000DE120000}"/>
    <cellStyle name="Comma 2 2 17 4" xfId="34718" xr:uid="{00000000-0005-0000-0000-0000DF120000}"/>
    <cellStyle name="Comma 2 2 17 5" xfId="36826" xr:uid="{00000000-0005-0000-0000-0000E0120000}"/>
    <cellStyle name="Comma 2 2 17 6" xfId="39774" xr:uid="{00000000-0005-0000-0000-0000E1120000}"/>
    <cellStyle name="Comma 2 2 17 7" xfId="42687" xr:uid="{00000000-0005-0000-0000-0000E2120000}"/>
    <cellStyle name="Comma 2 2 17 8" xfId="44259" xr:uid="{00000000-0005-0000-0000-0000E3120000}"/>
    <cellStyle name="Comma 2 2 18" xfId="11674" xr:uid="{00000000-0005-0000-0000-0000E4120000}"/>
    <cellStyle name="Comma 2 2 19" xfId="15376" xr:uid="{00000000-0005-0000-0000-0000E5120000}"/>
    <cellStyle name="Comma 2 2 2" xfId="1053" xr:uid="{00000000-0005-0000-0000-0000E6120000}"/>
    <cellStyle name="Comma 2 2 2 10" xfId="11627" xr:uid="{00000000-0005-0000-0000-0000E7120000}"/>
    <cellStyle name="Comma 2 2 2 10 10" xfId="34707" xr:uid="{00000000-0005-0000-0000-0000E8120000}"/>
    <cellStyle name="Comma 2 2 2 10 11" xfId="36815" xr:uid="{00000000-0005-0000-0000-0000E9120000}"/>
    <cellStyle name="Comma 2 2 2 10 12" xfId="39312" xr:uid="{00000000-0005-0000-0000-0000EA120000}"/>
    <cellStyle name="Comma 2 2 2 10 13" xfId="42293" xr:uid="{00000000-0005-0000-0000-0000EB120000}"/>
    <cellStyle name="Comma 2 2 2 10 14" xfId="44260" xr:uid="{00000000-0005-0000-0000-0000EC120000}"/>
    <cellStyle name="Comma 2 2 2 10 2" xfId="15242" xr:uid="{00000000-0005-0000-0000-0000ED120000}"/>
    <cellStyle name="Comma 2 2 2 10 2 2" xfId="31621" xr:uid="{00000000-0005-0000-0000-0000EE120000}"/>
    <cellStyle name="Comma 2 2 2 10 2 3" xfId="33474" xr:uid="{00000000-0005-0000-0000-0000EF120000}"/>
    <cellStyle name="Comma 2 2 2 10 2 4" xfId="35298" xr:uid="{00000000-0005-0000-0000-0000F0120000}"/>
    <cellStyle name="Comma 2 2 2 10 2 5" xfId="37372" xr:uid="{00000000-0005-0000-0000-0000F1120000}"/>
    <cellStyle name="Comma 2 2 2 10 2 6" xfId="40877" xr:uid="{00000000-0005-0000-0000-0000F2120000}"/>
    <cellStyle name="Comma 2 2 2 10 2 7" xfId="43621" xr:uid="{00000000-0005-0000-0000-0000F3120000}"/>
    <cellStyle name="Comma 2 2 2 10 2 8" xfId="44261" xr:uid="{00000000-0005-0000-0000-0000F4120000}"/>
    <cellStyle name="Comma 2 2 2 10 3" xfId="12257" xr:uid="{00000000-0005-0000-0000-0000F5120000}"/>
    <cellStyle name="Comma 2 2 2 10 4" xfId="15390" xr:uid="{00000000-0005-0000-0000-0000F6120000}"/>
    <cellStyle name="Comma 2 2 2 10 5" xfId="29888" xr:uid="{00000000-0005-0000-0000-0000F7120000}"/>
    <cellStyle name="Comma 2 2 2 10 6" xfId="31030" xr:uid="{00000000-0005-0000-0000-0000F8120000}"/>
    <cellStyle name="Comma 2 2 2 10 7" xfId="31711" xr:uid="{00000000-0005-0000-0000-0000F9120000}"/>
    <cellStyle name="Comma 2 2 2 10 8" xfId="32353" xr:uid="{00000000-0005-0000-0000-0000FA120000}"/>
    <cellStyle name="Comma 2 2 2 10 9" xfId="33565" xr:uid="{00000000-0005-0000-0000-0000FB120000}"/>
    <cellStyle name="Comma 2 2 2 11" xfId="12269" xr:uid="{00000000-0005-0000-0000-0000FC120000}"/>
    <cellStyle name="Comma 2 2 2 11 2" xfId="31042" xr:uid="{00000000-0005-0000-0000-0000FD120000}"/>
    <cellStyle name="Comma 2 2 2 11 3" xfId="32917" xr:uid="{00000000-0005-0000-0000-0000FE120000}"/>
    <cellStyle name="Comma 2 2 2 11 4" xfId="34719" xr:uid="{00000000-0005-0000-0000-0000FF120000}"/>
    <cellStyle name="Comma 2 2 2 11 5" xfId="36827" xr:uid="{00000000-0005-0000-0000-000000130000}"/>
    <cellStyle name="Comma 2 2 2 11 6" xfId="39775" xr:uid="{00000000-0005-0000-0000-000001130000}"/>
    <cellStyle name="Comma 2 2 2 11 7" xfId="42688" xr:uid="{00000000-0005-0000-0000-000002130000}"/>
    <cellStyle name="Comma 2 2 2 11 8" xfId="44262" xr:uid="{00000000-0005-0000-0000-000003130000}"/>
    <cellStyle name="Comma 2 2 2 12" xfId="11675" xr:uid="{00000000-0005-0000-0000-000004130000}"/>
    <cellStyle name="Comma 2 2 2 13" xfId="15389" xr:uid="{00000000-0005-0000-0000-000005130000}"/>
    <cellStyle name="Comma 2 2 2 14" xfId="29887" xr:uid="{00000000-0005-0000-0000-000006130000}"/>
    <cellStyle name="Comma 2 2 2 15" xfId="30451" xr:uid="{00000000-0005-0000-0000-000007130000}"/>
    <cellStyle name="Comma 2 2 2 16" xfId="31710" xr:uid="{00000000-0005-0000-0000-000008130000}"/>
    <cellStyle name="Comma 2 2 2 17" xfId="32352" xr:uid="{00000000-0005-0000-0000-000009130000}"/>
    <cellStyle name="Comma 2 2 2 18" xfId="33564" xr:uid="{00000000-0005-0000-0000-00000A130000}"/>
    <cellStyle name="Comma 2 2 2 19" xfId="34128" xr:uid="{00000000-0005-0000-0000-00000B130000}"/>
    <cellStyle name="Comma 2 2 2 2" xfId="2780" xr:uid="{00000000-0005-0000-0000-00000C130000}"/>
    <cellStyle name="Comma 2 2 2 2 10" xfId="11676" xr:uid="{00000000-0005-0000-0000-00000D130000}"/>
    <cellStyle name="Comma 2 2 2 2 11" xfId="15391" xr:uid="{00000000-0005-0000-0000-00000E130000}"/>
    <cellStyle name="Comma 2 2 2 2 12" xfId="29889" xr:uid="{00000000-0005-0000-0000-00000F130000}"/>
    <cellStyle name="Comma 2 2 2 2 13" xfId="30452" xr:uid="{00000000-0005-0000-0000-000010130000}"/>
    <cellStyle name="Comma 2 2 2 2 14" xfId="31712" xr:uid="{00000000-0005-0000-0000-000011130000}"/>
    <cellStyle name="Comma 2 2 2 2 15" xfId="32354" xr:uid="{00000000-0005-0000-0000-000012130000}"/>
    <cellStyle name="Comma 2 2 2 2 16" xfId="33566" xr:uid="{00000000-0005-0000-0000-000013130000}"/>
    <cellStyle name="Comma 2 2 2 2 17" xfId="34129" xr:uid="{00000000-0005-0000-0000-000014130000}"/>
    <cellStyle name="Comma 2 2 2 2 18" xfId="35342" xr:uid="{00000000-0005-0000-0000-000015130000}"/>
    <cellStyle name="Comma 2 2 2 2 19" xfId="36205" xr:uid="{00000000-0005-0000-0000-000016130000}"/>
    <cellStyle name="Comma 2 2 2 2 2" xfId="2781" xr:uid="{00000000-0005-0000-0000-000017130000}"/>
    <cellStyle name="Comma 2 2 2 2 2 10" xfId="29890" xr:uid="{00000000-0005-0000-0000-000018130000}"/>
    <cellStyle name="Comma 2 2 2 2 2 11" xfId="30453" xr:uid="{00000000-0005-0000-0000-000019130000}"/>
    <cellStyle name="Comma 2 2 2 2 2 12" xfId="31713" xr:uid="{00000000-0005-0000-0000-00001A130000}"/>
    <cellStyle name="Comma 2 2 2 2 2 13" xfId="32355" xr:uid="{00000000-0005-0000-0000-00001B130000}"/>
    <cellStyle name="Comma 2 2 2 2 2 14" xfId="33567" xr:uid="{00000000-0005-0000-0000-00001C130000}"/>
    <cellStyle name="Comma 2 2 2 2 2 15" xfId="34130" xr:uid="{00000000-0005-0000-0000-00001D130000}"/>
    <cellStyle name="Comma 2 2 2 2 2 16" xfId="35343" xr:uid="{00000000-0005-0000-0000-00001E130000}"/>
    <cellStyle name="Comma 2 2 2 2 2 17" xfId="36206" xr:uid="{00000000-0005-0000-0000-00001F130000}"/>
    <cellStyle name="Comma 2 2 2 2 2 18" xfId="37447" xr:uid="{00000000-0005-0000-0000-000020130000}"/>
    <cellStyle name="Comma 2 2 2 2 2 19" xfId="41394" xr:uid="{00000000-0005-0000-0000-000021130000}"/>
    <cellStyle name="Comma 2 2 2 2 2 2" xfId="5092" xr:uid="{00000000-0005-0000-0000-000022130000}"/>
    <cellStyle name="Comma 2 2 2 2 2 2 10" xfId="32356" xr:uid="{00000000-0005-0000-0000-000023130000}"/>
    <cellStyle name="Comma 2 2 2 2 2 2 11" xfId="33568" xr:uid="{00000000-0005-0000-0000-000024130000}"/>
    <cellStyle name="Comma 2 2 2 2 2 2 12" xfId="34168" xr:uid="{00000000-0005-0000-0000-000025130000}"/>
    <cellStyle name="Comma 2 2 2 2 2 2 13" xfId="36047" xr:uid="{00000000-0005-0000-0000-000026130000}"/>
    <cellStyle name="Comma 2 2 2 2 2 2 14" xfId="36347" xr:uid="{00000000-0005-0000-0000-000027130000}"/>
    <cellStyle name="Comma 2 2 2 2 2 2 15" xfId="37521" xr:uid="{00000000-0005-0000-0000-000028130000}"/>
    <cellStyle name="Comma 2 2 2 2 2 2 16" xfId="41467" xr:uid="{00000000-0005-0000-0000-000029130000}"/>
    <cellStyle name="Comma 2 2 2 2 2 2 17" xfId="44263" xr:uid="{00000000-0005-0000-0000-00002A130000}"/>
    <cellStyle name="Comma 2 2 2 2 2 2 18" xfId="6681" xr:uid="{00000000-0005-0000-0000-00002B130000}"/>
    <cellStyle name="Comma 2 2 2 2 2 2 2" xfId="6061" xr:uid="{00000000-0005-0000-0000-00002C130000}"/>
    <cellStyle name="Comma 2 2 2 2 2 2 2 10" xfId="33569" xr:uid="{00000000-0005-0000-0000-00002D130000}"/>
    <cellStyle name="Comma 2 2 2 2 2 2 2 11" xfId="34320" xr:uid="{00000000-0005-0000-0000-00002E130000}"/>
    <cellStyle name="Comma 2 2 2 2 2 2 2 12" xfId="36507" xr:uid="{00000000-0005-0000-0000-00002F130000}"/>
    <cellStyle name="Comma 2 2 2 2 2 2 2 13" xfId="38826" xr:uid="{00000000-0005-0000-0000-000030130000}"/>
    <cellStyle name="Comma 2 2 2 2 2 2 2 14" xfId="41865" xr:uid="{00000000-0005-0000-0000-000031130000}"/>
    <cellStyle name="Comma 2 2 2 2 2 2 2 15" xfId="44264" xr:uid="{00000000-0005-0000-0000-000032130000}"/>
    <cellStyle name="Comma 2 2 2 2 2 2 2 16" xfId="8557" xr:uid="{00000000-0005-0000-0000-000033130000}"/>
    <cellStyle name="Comma 2 2 2 2 2 2 2 2" xfId="8744" xr:uid="{00000000-0005-0000-0000-000034130000}"/>
    <cellStyle name="Comma 2 2 2 2 2 2 2 2 10" xfId="34411" xr:uid="{00000000-0005-0000-0000-000035130000}"/>
    <cellStyle name="Comma 2 2 2 2 2 2 2 2 11" xfId="36579" xr:uid="{00000000-0005-0000-0000-000036130000}"/>
    <cellStyle name="Comma 2 2 2 2 2 2 2 2 12" xfId="40375" xr:uid="{00000000-0005-0000-0000-000037130000}"/>
    <cellStyle name="Comma 2 2 2 2 2 2 2 2 13" xfId="43193" xr:uid="{00000000-0005-0000-0000-000038130000}"/>
    <cellStyle name="Comma 2 2 2 2 2 2 2 2 14" xfId="44265" xr:uid="{00000000-0005-0000-0000-000039130000}"/>
    <cellStyle name="Comma 2 2 2 2 2 2 2 2 2" xfId="12743" xr:uid="{00000000-0005-0000-0000-00003A130000}"/>
    <cellStyle name="Comma 2 2 2 2 2 2 2 2 2 2" xfId="31325" xr:uid="{00000000-0005-0000-0000-00003B130000}"/>
    <cellStyle name="Comma 2 2 2 2 2 2 2 2 2 3" xfId="33179" xr:uid="{00000000-0005-0000-0000-00003C130000}"/>
    <cellStyle name="Comma 2 2 2 2 2 2 2 2 2 4" xfId="35002" xr:uid="{00000000-0005-0000-0000-00003D130000}"/>
    <cellStyle name="Comma 2 2 2 2 2 2 2 2 2 5" xfId="37100" xr:uid="{00000000-0005-0000-0000-00003E130000}"/>
    <cellStyle name="Comma 2 2 2 2 2 2 2 2 3" xfId="11960" xr:uid="{00000000-0005-0000-0000-00003F130000}"/>
    <cellStyle name="Comma 2 2 2 2 2 2 2 2 4" xfId="15395" xr:uid="{00000000-0005-0000-0000-000040130000}"/>
    <cellStyle name="Comma 2 2 2 2 2 2 2 2 5" xfId="29893" xr:uid="{00000000-0005-0000-0000-000041130000}"/>
    <cellStyle name="Comma 2 2 2 2 2 2 2 2 6" xfId="30734" xr:uid="{00000000-0005-0000-0000-000042130000}"/>
    <cellStyle name="Comma 2 2 2 2 2 2 2 2 7" xfId="31716" xr:uid="{00000000-0005-0000-0000-000043130000}"/>
    <cellStyle name="Comma 2 2 2 2 2 2 2 2 8" xfId="32358" xr:uid="{00000000-0005-0000-0000-000044130000}"/>
    <cellStyle name="Comma 2 2 2 2 2 2 2 2 9" xfId="33570" xr:uid="{00000000-0005-0000-0000-000045130000}"/>
    <cellStyle name="Comma 2 2 2 2 2 2 2 3" xfId="12592" xr:uid="{00000000-0005-0000-0000-000046130000}"/>
    <cellStyle name="Comma 2 2 2 2 2 2 2 3 2" xfId="31234" xr:uid="{00000000-0005-0000-0000-000047130000}"/>
    <cellStyle name="Comma 2 2 2 2 2 2 2 3 3" xfId="33090" xr:uid="{00000000-0005-0000-0000-000048130000}"/>
    <cellStyle name="Comma 2 2 2 2 2 2 2 3 4" xfId="34911" xr:uid="{00000000-0005-0000-0000-000049130000}"/>
    <cellStyle name="Comma 2 2 2 2 2 2 2 3 5" xfId="37011" xr:uid="{00000000-0005-0000-0000-00004A130000}"/>
    <cellStyle name="Comma 2 2 2 2 2 2 2 4" xfId="11869" xr:uid="{00000000-0005-0000-0000-00004B130000}"/>
    <cellStyle name="Comma 2 2 2 2 2 2 2 5" xfId="15394" xr:uid="{00000000-0005-0000-0000-00004C130000}"/>
    <cellStyle name="Comma 2 2 2 2 2 2 2 6" xfId="29892" xr:uid="{00000000-0005-0000-0000-00004D130000}"/>
    <cellStyle name="Comma 2 2 2 2 2 2 2 7" xfId="30643" xr:uid="{00000000-0005-0000-0000-00004E130000}"/>
    <cellStyle name="Comma 2 2 2 2 2 2 2 8" xfId="31715" xr:uid="{00000000-0005-0000-0000-00004F130000}"/>
    <cellStyle name="Comma 2 2 2 2 2 2 2 9" xfId="32357" xr:uid="{00000000-0005-0000-0000-000050130000}"/>
    <cellStyle name="Comma 2 2 2 2 2 2 3" xfId="6381" xr:uid="{00000000-0005-0000-0000-000051130000}"/>
    <cellStyle name="Comma 2 2 2 2 2 2 3 10" xfId="34410" xr:uid="{00000000-0005-0000-0000-000052130000}"/>
    <cellStyle name="Comma 2 2 2 2 2 2 3 11" xfId="36578" xr:uid="{00000000-0005-0000-0000-000053130000}"/>
    <cellStyle name="Comma 2 2 2 2 2 2 3 12" xfId="39046" xr:uid="{00000000-0005-0000-0000-000054130000}"/>
    <cellStyle name="Comma 2 2 2 2 2 2 3 13" xfId="42072" xr:uid="{00000000-0005-0000-0000-000055130000}"/>
    <cellStyle name="Comma 2 2 2 2 2 2 3 14" xfId="44266" xr:uid="{00000000-0005-0000-0000-000056130000}"/>
    <cellStyle name="Comma 2 2 2 2 2 2 3 15" xfId="8743" xr:uid="{00000000-0005-0000-0000-000057130000}"/>
    <cellStyle name="Comma 2 2 2 2 2 2 3 2" xfId="12742" xr:uid="{00000000-0005-0000-0000-000058130000}"/>
    <cellStyle name="Comma 2 2 2 2 2 2 3 2 2" xfId="31324" xr:uid="{00000000-0005-0000-0000-000059130000}"/>
    <cellStyle name="Comma 2 2 2 2 2 2 3 2 3" xfId="33178" xr:uid="{00000000-0005-0000-0000-00005A130000}"/>
    <cellStyle name="Comma 2 2 2 2 2 2 3 2 4" xfId="35001" xr:uid="{00000000-0005-0000-0000-00005B130000}"/>
    <cellStyle name="Comma 2 2 2 2 2 2 3 2 5" xfId="37099" xr:uid="{00000000-0005-0000-0000-00005C130000}"/>
    <cellStyle name="Comma 2 2 2 2 2 2 3 2 6" xfId="40614" xr:uid="{00000000-0005-0000-0000-00005D130000}"/>
    <cellStyle name="Comma 2 2 2 2 2 2 3 2 7" xfId="43400" xr:uid="{00000000-0005-0000-0000-00005E130000}"/>
    <cellStyle name="Comma 2 2 2 2 2 2 3 2 8" xfId="44267" xr:uid="{00000000-0005-0000-0000-00005F130000}"/>
    <cellStyle name="Comma 2 2 2 2 2 2 3 3" xfId="11959" xr:uid="{00000000-0005-0000-0000-000060130000}"/>
    <cellStyle name="Comma 2 2 2 2 2 2 3 4" xfId="15396" xr:uid="{00000000-0005-0000-0000-000061130000}"/>
    <cellStyle name="Comma 2 2 2 2 2 2 3 5" xfId="29894" xr:uid="{00000000-0005-0000-0000-000062130000}"/>
    <cellStyle name="Comma 2 2 2 2 2 2 3 6" xfId="30733" xr:uid="{00000000-0005-0000-0000-000063130000}"/>
    <cellStyle name="Comma 2 2 2 2 2 2 3 7" xfId="31717" xr:uid="{00000000-0005-0000-0000-000064130000}"/>
    <cellStyle name="Comma 2 2 2 2 2 2 3 8" xfId="32359" xr:uid="{00000000-0005-0000-0000-000065130000}"/>
    <cellStyle name="Comma 2 2 2 2 2 2 3 9" xfId="33571" xr:uid="{00000000-0005-0000-0000-000066130000}"/>
    <cellStyle name="Comma 2 2 2 2 2 2 4" xfId="12309" xr:uid="{00000000-0005-0000-0000-000067130000}"/>
    <cellStyle name="Comma 2 2 2 2 2 2 4 2" xfId="31082" xr:uid="{00000000-0005-0000-0000-000068130000}"/>
    <cellStyle name="Comma 2 2 2 2 2 2 4 2 2" xfId="41231" xr:uid="{00000000-0005-0000-0000-000069130000}"/>
    <cellStyle name="Comma 2 2 2 2 2 2 4 2 3" xfId="43911" xr:uid="{00000000-0005-0000-0000-00006A130000}"/>
    <cellStyle name="Comma 2 2 2 2 2 2 4 2 4" xfId="44268" xr:uid="{00000000-0005-0000-0000-00006B130000}"/>
    <cellStyle name="Comma 2 2 2 2 2 2 4 3" xfId="32950" xr:uid="{00000000-0005-0000-0000-00006C130000}"/>
    <cellStyle name="Comma 2 2 2 2 2 2 4 4" xfId="34759" xr:uid="{00000000-0005-0000-0000-00006D130000}"/>
    <cellStyle name="Comma 2 2 2 2 2 2 4 5" xfId="36867" xr:uid="{00000000-0005-0000-0000-00006E130000}"/>
    <cellStyle name="Comma 2 2 2 2 2 2 4 6" xfId="39648" xr:uid="{00000000-0005-0000-0000-00006F130000}"/>
    <cellStyle name="Comma 2 2 2 2 2 2 4 7" xfId="42583" xr:uid="{00000000-0005-0000-0000-000070130000}"/>
    <cellStyle name="Comma 2 2 2 2 2 2 4 8" xfId="44269" xr:uid="{00000000-0005-0000-0000-000071130000}"/>
    <cellStyle name="Comma 2 2 2 2 2 2 5" xfId="11716" xr:uid="{00000000-0005-0000-0000-000072130000}"/>
    <cellStyle name="Comma 2 2 2 2 2 2 5 2" xfId="39896" xr:uid="{00000000-0005-0000-0000-000073130000}"/>
    <cellStyle name="Comma 2 2 2 2 2 2 5 3" xfId="42795" xr:uid="{00000000-0005-0000-0000-000074130000}"/>
    <cellStyle name="Comma 2 2 2 2 2 2 5 4" xfId="44270" xr:uid="{00000000-0005-0000-0000-000075130000}"/>
    <cellStyle name="Comma 2 2 2 2 2 2 6" xfId="15393" xr:uid="{00000000-0005-0000-0000-000076130000}"/>
    <cellStyle name="Comma 2 2 2 2 2 2 7" xfId="29891" xr:uid="{00000000-0005-0000-0000-000077130000}"/>
    <cellStyle name="Comma 2 2 2 2 2 2 8" xfId="30491" xr:uid="{00000000-0005-0000-0000-000078130000}"/>
    <cellStyle name="Comma 2 2 2 2 2 2 9" xfId="31714" xr:uid="{00000000-0005-0000-0000-000079130000}"/>
    <cellStyle name="Comma 2 2 2 2 2 20" xfId="44271" xr:uid="{00000000-0005-0000-0000-00007A130000}"/>
    <cellStyle name="Comma 2 2 2 2 2 21" xfId="6569" xr:uid="{00000000-0005-0000-0000-00007B130000}"/>
    <cellStyle name="Comma 2 2 2 2 2 3" xfId="4433" xr:uid="{00000000-0005-0000-0000-00007C130000}"/>
    <cellStyle name="Comma 2 2 2 2 2 3 10" xfId="33572" xr:uid="{00000000-0005-0000-0000-00007D130000}"/>
    <cellStyle name="Comma 2 2 2 2 2 3 11" xfId="34281" xr:uid="{00000000-0005-0000-0000-00007E130000}"/>
    <cellStyle name="Comma 2 2 2 2 2 3 12" xfId="35616" xr:uid="{00000000-0005-0000-0000-00007F130000}"/>
    <cellStyle name="Comma 2 2 2 2 2 3 13" xfId="36484" xr:uid="{00000000-0005-0000-0000-000080130000}"/>
    <cellStyle name="Comma 2 2 2 2 2 3 14" xfId="38685" xr:uid="{00000000-0005-0000-0000-000081130000}"/>
    <cellStyle name="Comma 2 2 2 2 2 3 15" xfId="41725" xr:uid="{00000000-0005-0000-0000-000082130000}"/>
    <cellStyle name="Comma 2 2 2 2 2 3 16" xfId="44272" xr:uid="{00000000-0005-0000-0000-000083130000}"/>
    <cellStyle name="Comma 2 2 2 2 2 3 17" xfId="8444" xr:uid="{00000000-0005-0000-0000-000084130000}"/>
    <cellStyle name="Comma 2 2 2 2 2 3 2" xfId="5884" xr:uid="{00000000-0005-0000-0000-000085130000}"/>
    <cellStyle name="Comma 2 2 2 2 2 3 2 10" xfId="34412" xr:uid="{00000000-0005-0000-0000-000086130000}"/>
    <cellStyle name="Comma 2 2 2 2 2 3 2 11" xfId="36580" xr:uid="{00000000-0005-0000-0000-000087130000}"/>
    <cellStyle name="Comma 2 2 2 2 2 3 2 12" xfId="39178" xr:uid="{00000000-0005-0000-0000-000088130000}"/>
    <cellStyle name="Comma 2 2 2 2 2 3 2 13" xfId="42186" xr:uid="{00000000-0005-0000-0000-000089130000}"/>
    <cellStyle name="Comma 2 2 2 2 2 3 2 14" xfId="44273" xr:uid="{00000000-0005-0000-0000-00008A130000}"/>
    <cellStyle name="Comma 2 2 2 2 2 3 2 15" xfId="8745" xr:uid="{00000000-0005-0000-0000-00008B130000}"/>
    <cellStyle name="Comma 2 2 2 2 2 3 2 2" xfId="12744" xr:uid="{00000000-0005-0000-0000-00008C130000}"/>
    <cellStyle name="Comma 2 2 2 2 2 3 2 2 2" xfId="31326" xr:uid="{00000000-0005-0000-0000-00008D130000}"/>
    <cellStyle name="Comma 2 2 2 2 2 3 2 2 3" xfId="33180" xr:uid="{00000000-0005-0000-0000-00008E130000}"/>
    <cellStyle name="Comma 2 2 2 2 2 3 2 2 4" xfId="35003" xr:uid="{00000000-0005-0000-0000-00008F130000}"/>
    <cellStyle name="Comma 2 2 2 2 2 3 2 2 5" xfId="37101" xr:uid="{00000000-0005-0000-0000-000090130000}"/>
    <cellStyle name="Comma 2 2 2 2 2 3 2 2 6" xfId="40751" xr:uid="{00000000-0005-0000-0000-000091130000}"/>
    <cellStyle name="Comma 2 2 2 2 2 3 2 2 7" xfId="43514" xr:uid="{00000000-0005-0000-0000-000092130000}"/>
    <cellStyle name="Comma 2 2 2 2 2 3 2 2 8" xfId="44274" xr:uid="{00000000-0005-0000-0000-000093130000}"/>
    <cellStyle name="Comma 2 2 2 2 2 3 2 3" xfId="11961" xr:uid="{00000000-0005-0000-0000-000094130000}"/>
    <cellStyle name="Comma 2 2 2 2 2 3 2 4" xfId="15398" xr:uid="{00000000-0005-0000-0000-000095130000}"/>
    <cellStyle name="Comma 2 2 2 2 2 3 2 5" xfId="29896" xr:uid="{00000000-0005-0000-0000-000096130000}"/>
    <cellStyle name="Comma 2 2 2 2 2 3 2 6" xfId="30735" xr:uid="{00000000-0005-0000-0000-000097130000}"/>
    <cellStyle name="Comma 2 2 2 2 2 3 2 7" xfId="31719" xr:uid="{00000000-0005-0000-0000-000098130000}"/>
    <cellStyle name="Comma 2 2 2 2 2 3 2 8" xfId="32361" xr:uid="{00000000-0005-0000-0000-000099130000}"/>
    <cellStyle name="Comma 2 2 2 2 2 3 2 9" xfId="33573" xr:uid="{00000000-0005-0000-0000-00009A130000}"/>
    <cellStyle name="Comma 2 2 2 2 2 3 3" xfId="12552" xr:uid="{00000000-0005-0000-0000-00009B130000}"/>
    <cellStyle name="Comma 2 2 2 2 2 3 3 2" xfId="31195" xr:uid="{00000000-0005-0000-0000-00009C130000}"/>
    <cellStyle name="Comma 2 2 2 2 2 3 3 2 2" xfId="41059" xr:uid="{00000000-0005-0000-0000-00009D130000}"/>
    <cellStyle name="Comma 2 2 2 2 2 3 3 2 3" xfId="43771" xr:uid="{00000000-0005-0000-0000-00009E130000}"/>
    <cellStyle name="Comma 2 2 2 2 2 3 3 2 4" xfId="44275" xr:uid="{00000000-0005-0000-0000-00009F130000}"/>
    <cellStyle name="Comma 2 2 2 2 2 3 3 3" xfId="33053" xr:uid="{00000000-0005-0000-0000-0000A0130000}"/>
    <cellStyle name="Comma 2 2 2 2 2 3 3 4" xfId="34872" xr:uid="{00000000-0005-0000-0000-0000A1130000}"/>
    <cellStyle name="Comma 2 2 2 2 2 3 3 5" xfId="36974" xr:uid="{00000000-0005-0000-0000-0000A2130000}"/>
    <cellStyle name="Comma 2 2 2 2 2 3 3 6" xfId="39483" xr:uid="{00000000-0005-0000-0000-0000A3130000}"/>
    <cellStyle name="Comma 2 2 2 2 2 3 3 7" xfId="42443" xr:uid="{00000000-0005-0000-0000-0000A4130000}"/>
    <cellStyle name="Comma 2 2 2 2 2 3 3 8" xfId="44276" xr:uid="{00000000-0005-0000-0000-0000A5130000}"/>
    <cellStyle name="Comma 2 2 2 2 2 3 4" xfId="11830" xr:uid="{00000000-0005-0000-0000-0000A6130000}"/>
    <cellStyle name="Comma 2 2 2 2 2 3 4 2" xfId="40204" xr:uid="{00000000-0005-0000-0000-0000A7130000}"/>
    <cellStyle name="Comma 2 2 2 2 2 3 4 3" xfId="43053" xr:uid="{00000000-0005-0000-0000-0000A8130000}"/>
    <cellStyle name="Comma 2 2 2 2 2 3 4 4" xfId="44277" xr:uid="{00000000-0005-0000-0000-0000A9130000}"/>
    <cellStyle name="Comma 2 2 2 2 2 3 5" xfId="15397" xr:uid="{00000000-0005-0000-0000-0000AA130000}"/>
    <cellStyle name="Comma 2 2 2 2 2 3 6" xfId="29895" xr:uid="{00000000-0005-0000-0000-0000AB130000}"/>
    <cellStyle name="Comma 2 2 2 2 2 3 7" xfId="30604" xr:uid="{00000000-0005-0000-0000-0000AC130000}"/>
    <cellStyle name="Comma 2 2 2 2 2 3 8" xfId="31718" xr:uid="{00000000-0005-0000-0000-0000AD130000}"/>
    <cellStyle name="Comma 2 2 2 2 2 3 9" xfId="32360" xr:uid="{00000000-0005-0000-0000-0000AE130000}"/>
    <cellStyle name="Comma 2 2 2 2 2 4" xfId="5746" xr:uid="{00000000-0005-0000-0000-0000AF130000}"/>
    <cellStyle name="Comma 2 2 2 2 2 4 10" xfId="33574" xr:uid="{00000000-0005-0000-0000-0000B0130000}"/>
    <cellStyle name="Comma 2 2 2 2 2 4 11" xfId="34266" xr:uid="{00000000-0005-0000-0000-0000B1130000}"/>
    <cellStyle name="Comma 2 2 2 2 2 4 12" xfId="36472" xr:uid="{00000000-0005-0000-0000-0000B2130000}"/>
    <cellStyle name="Comma 2 2 2 2 2 4 13" xfId="38113" xr:uid="{00000000-0005-0000-0000-0000B3130000}"/>
    <cellStyle name="Comma 2 2 2 2 2 4 14" xfId="41610" xr:uid="{00000000-0005-0000-0000-0000B4130000}"/>
    <cellStyle name="Comma 2 2 2 2 2 4 15" xfId="44278" xr:uid="{00000000-0005-0000-0000-0000B5130000}"/>
    <cellStyle name="Comma 2 2 2 2 2 4 16" xfId="8401" xr:uid="{00000000-0005-0000-0000-0000B6130000}"/>
    <cellStyle name="Comma 2 2 2 2 2 4 2" xfId="8746" xr:uid="{00000000-0005-0000-0000-0000B7130000}"/>
    <cellStyle name="Comma 2 2 2 2 2 4 2 10" xfId="34413" xr:uid="{00000000-0005-0000-0000-0000B8130000}"/>
    <cellStyle name="Comma 2 2 2 2 2 4 2 11" xfId="36581" xr:uid="{00000000-0005-0000-0000-0000B9130000}"/>
    <cellStyle name="Comma 2 2 2 2 2 4 2 12" xfId="40069" xr:uid="{00000000-0005-0000-0000-0000BA130000}"/>
    <cellStyle name="Comma 2 2 2 2 2 4 2 13" xfId="42938" xr:uid="{00000000-0005-0000-0000-0000BB130000}"/>
    <cellStyle name="Comma 2 2 2 2 2 4 2 14" xfId="44279" xr:uid="{00000000-0005-0000-0000-0000BC130000}"/>
    <cellStyle name="Comma 2 2 2 2 2 4 2 2" xfId="12745" xr:uid="{00000000-0005-0000-0000-0000BD130000}"/>
    <cellStyle name="Comma 2 2 2 2 2 4 2 2 2" xfId="31327" xr:uid="{00000000-0005-0000-0000-0000BE130000}"/>
    <cellStyle name="Comma 2 2 2 2 2 4 2 2 3" xfId="33181" xr:uid="{00000000-0005-0000-0000-0000BF130000}"/>
    <cellStyle name="Comma 2 2 2 2 2 4 2 2 4" xfId="35004" xr:uid="{00000000-0005-0000-0000-0000C0130000}"/>
    <cellStyle name="Comma 2 2 2 2 2 4 2 2 5" xfId="37102" xr:uid="{00000000-0005-0000-0000-0000C1130000}"/>
    <cellStyle name="Comma 2 2 2 2 2 4 2 3" xfId="11962" xr:uid="{00000000-0005-0000-0000-0000C2130000}"/>
    <cellStyle name="Comma 2 2 2 2 2 4 2 4" xfId="15400" xr:uid="{00000000-0005-0000-0000-0000C3130000}"/>
    <cellStyle name="Comma 2 2 2 2 2 4 2 5" xfId="29898" xr:uid="{00000000-0005-0000-0000-0000C4130000}"/>
    <cellStyle name="Comma 2 2 2 2 2 4 2 6" xfId="30736" xr:uid="{00000000-0005-0000-0000-0000C5130000}"/>
    <cellStyle name="Comma 2 2 2 2 2 4 2 7" xfId="31721" xr:uid="{00000000-0005-0000-0000-0000C6130000}"/>
    <cellStyle name="Comma 2 2 2 2 2 4 2 8" xfId="32363" xr:uid="{00000000-0005-0000-0000-0000C7130000}"/>
    <cellStyle name="Comma 2 2 2 2 2 4 2 9" xfId="33575" xr:uid="{00000000-0005-0000-0000-0000C8130000}"/>
    <cellStyle name="Comma 2 2 2 2 2 4 3" xfId="12526" xr:uid="{00000000-0005-0000-0000-0000C9130000}"/>
    <cellStyle name="Comma 2 2 2 2 2 4 3 2" xfId="31180" xr:uid="{00000000-0005-0000-0000-0000CA130000}"/>
    <cellStyle name="Comma 2 2 2 2 2 4 3 3" xfId="33038" xr:uid="{00000000-0005-0000-0000-0000CB130000}"/>
    <cellStyle name="Comma 2 2 2 2 2 4 3 4" xfId="34857" xr:uid="{00000000-0005-0000-0000-0000CC130000}"/>
    <cellStyle name="Comma 2 2 2 2 2 4 3 5" xfId="36959" xr:uid="{00000000-0005-0000-0000-0000CD130000}"/>
    <cellStyle name="Comma 2 2 2 2 2 4 4" xfId="11815" xr:uid="{00000000-0005-0000-0000-0000CE130000}"/>
    <cellStyle name="Comma 2 2 2 2 2 4 5" xfId="15399" xr:uid="{00000000-0005-0000-0000-0000CF130000}"/>
    <cellStyle name="Comma 2 2 2 2 2 4 6" xfId="29897" xr:uid="{00000000-0005-0000-0000-0000D0130000}"/>
    <cellStyle name="Comma 2 2 2 2 2 4 7" xfId="30589" xr:uid="{00000000-0005-0000-0000-0000D1130000}"/>
    <cellStyle name="Comma 2 2 2 2 2 4 8" xfId="31720" xr:uid="{00000000-0005-0000-0000-0000D2130000}"/>
    <cellStyle name="Comma 2 2 2 2 2 4 9" xfId="32362" xr:uid="{00000000-0005-0000-0000-0000D3130000}"/>
    <cellStyle name="Comma 2 2 2 2 2 5" xfId="6205" xr:uid="{00000000-0005-0000-0000-0000D4130000}"/>
    <cellStyle name="Comma 2 2 2 2 2 5 10" xfId="34414" xr:uid="{00000000-0005-0000-0000-0000D5130000}"/>
    <cellStyle name="Comma 2 2 2 2 2 5 11" xfId="36582" xr:uid="{00000000-0005-0000-0000-0000D6130000}"/>
    <cellStyle name="Comma 2 2 2 2 2 5 12" xfId="38949" xr:uid="{00000000-0005-0000-0000-0000D7130000}"/>
    <cellStyle name="Comma 2 2 2 2 2 5 13" xfId="41980" xr:uid="{00000000-0005-0000-0000-0000D8130000}"/>
    <cellStyle name="Comma 2 2 2 2 2 5 14" xfId="44280" xr:uid="{00000000-0005-0000-0000-0000D9130000}"/>
    <cellStyle name="Comma 2 2 2 2 2 5 15" xfId="8747" xr:uid="{00000000-0005-0000-0000-0000DA130000}"/>
    <cellStyle name="Comma 2 2 2 2 2 5 2" xfId="12746" xr:uid="{00000000-0005-0000-0000-0000DB130000}"/>
    <cellStyle name="Comma 2 2 2 2 2 5 2 2" xfId="31328" xr:uid="{00000000-0005-0000-0000-0000DC130000}"/>
    <cellStyle name="Comma 2 2 2 2 2 5 2 3" xfId="33182" xr:uid="{00000000-0005-0000-0000-0000DD130000}"/>
    <cellStyle name="Comma 2 2 2 2 2 5 2 4" xfId="35005" xr:uid="{00000000-0005-0000-0000-0000DE130000}"/>
    <cellStyle name="Comma 2 2 2 2 2 5 2 5" xfId="37103" xr:uid="{00000000-0005-0000-0000-0000DF130000}"/>
    <cellStyle name="Comma 2 2 2 2 2 5 2 6" xfId="40507" xr:uid="{00000000-0005-0000-0000-0000E0130000}"/>
    <cellStyle name="Comma 2 2 2 2 2 5 2 7" xfId="43308" xr:uid="{00000000-0005-0000-0000-0000E1130000}"/>
    <cellStyle name="Comma 2 2 2 2 2 5 2 8" xfId="44281" xr:uid="{00000000-0005-0000-0000-0000E2130000}"/>
    <cellStyle name="Comma 2 2 2 2 2 5 3" xfId="11963" xr:uid="{00000000-0005-0000-0000-0000E3130000}"/>
    <cellStyle name="Comma 2 2 2 2 2 5 4" xfId="15401" xr:uid="{00000000-0005-0000-0000-0000E4130000}"/>
    <cellStyle name="Comma 2 2 2 2 2 5 5" xfId="29899" xr:uid="{00000000-0005-0000-0000-0000E5130000}"/>
    <cellStyle name="Comma 2 2 2 2 2 5 6" xfId="30737" xr:uid="{00000000-0005-0000-0000-0000E6130000}"/>
    <cellStyle name="Comma 2 2 2 2 2 5 7" xfId="31722" xr:uid="{00000000-0005-0000-0000-0000E7130000}"/>
    <cellStyle name="Comma 2 2 2 2 2 5 8" xfId="32364" xr:uid="{00000000-0005-0000-0000-0000E8130000}"/>
    <cellStyle name="Comma 2 2 2 2 2 5 9" xfId="33576" xr:uid="{00000000-0005-0000-0000-0000E9130000}"/>
    <cellStyle name="Comma 2 2 2 2 2 6" xfId="8742" xr:uid="{00000000-0005-0000-0000-0000EA130000}"/>
    <cellStyle name="Comma 2 2 2 2 2 6 10" xfId="34409" xr:uid="{00000000-0005-0000-0000-0000EB130000}"/>
    <cellStyle name="Comma 2 2 2 2 2 6 11" xfId="36577" xr:uid="{00000000-0005-0000-0000-0000EC130000}"/>
    <cellStyle name="Comma 2 2 2 2 2 6 12" xfId="39350" xr:uid="{00000000-0005-0000-0000-0000ED130000}"/>
    <cellStyle name="Comma 2 2 2 2 2 6 13" xfId="42328" xr:uid="{00000000-0005-0000-0000-0000EE130000}"/>
    <cellStyle name="Comma 2 2 2 2 2 6 14" xfId="44282" xr:uid="{00000000-0005-0000-0000-0000EF130000}"/>
    <cellStyle name="Comma 2 2 2 2 2 6 2" xfId="12741" xr:uid="{00000000-0005-0000-0000-0000F0130000}"/>
    <cellStyle name="Comma 2 2 2 2 2 6 2 2" xfId="31323" xr:uid="{00000000-0005-0000-0000-0000F1130000}"/>
    <cellStyle name="Comma 2 2 2 2 2 6 2 3" xfId="33177" xr:uid="{00000000-0005-0000-0000-0000F2130000}"/>
    <cellStyle name="Comma 2 2 2 2 2 6 2 4" xfId="35000" xr:uid="{00000000-0005-0000-0000-0000F3130000}"/>
    <cellStyle name="Comma 2 2 2 2 2 6 2 5" xfId="37098" xr:uid="{00000000-0005-0000-0000-0000F4130000}"/>
    <cellStyle name="Comma 2 2 2 2 2 6 2 6" xfId="40921" xr:uid="{00000000-0005-0000-0000-0000F5130000}"/>
    <cellStyle name="Comma 2 2 2 2 2 6 2 7" xfId="43656" xr:uid="{00000000-0005-0000-0000-0000F6130000}"/>
    <cellStyle name="Comma 2 2 2 2 2 6 2 8" xfId="44283" xr:uid="{00000000-0005-0000-0000-0000F7130000}"/>
    <cellStyle name="Comma 2 2 2 2 2 6 3" xfId="11958" xr:uid="{00000000-0005-0000-0000-0000F8130000}"/>
    <cellStyle name="Comma 2 2 2 2 2 6 4" xfId="15402" xr:uid="{00000000-0005-0000-0000-0000F9130000}"/>
    <cellStyle name="Comma 2 2 2 2 2 6 5" xfId="29900" xr:uid="{00000000-0005-0000-0000-0000FA130000}"/>
    <cellStyle name="Comma 2 2 2 2 2 6 6" xfId="30732" xr:uid="{00000000-0005-0000-0000-0000FB130000}"/>
    <cellStyle name="Comma 2 2 2 2 2 6 7" xfId="31723" xr:uid="{00000000-0005-0000-0000-0000FC130000}"/>
    <cellStyle name="Comma 2 2 2 2 2 6 8" xfId="32365" xr:uid="{00000000-0005-0000-0000-0000FD130000}"/>
    <cellStyle name="Comma 2 2 2 2 2 6 9" xfId="33577" xr:uid="{00000000-0005-0000-0000-0000FE130000}"/>
    <cellStyle name="Comma 2 2 2 2 2 7" xfId="12271" xr:uid="{00000000-0005-0000-0000-0000FF130000}"/>
    <cellStyle name="Comma 2 2 2 2 2 7 10" xfId="39814" xr:uid="{00000000-0005-0000-0000-000000140000}"/>
    <cellStyle name="Comma 2 2 2 2 2 7 11" xfId="42722" xr:uid="{00000000-0005-0000-0000-000001140000}"/>
    <cellStyle name="Comma 2 2 2 2 2 7 12" xfId="44284" xr:uid="{00000000-0005-0000-0000-000002140000}"/>
    <cellStyle name="Comma 2 2 2 2 2 7 2" xfId="15403" xr:uid="{00000000-0005-0000-0000-000003140000}"/>
    <cellStyle name="Comma 2 2 2 2 2 7 3" xfId="29901" xr:uid="{00000000-0005-0000-0000-000004140000}"/>
    <cellStyle name="Comma 2 2 2 2 2 7 4" xfId="31044" xr:uid="{00000000-0005-0000-0000-000005140000}"/>
    <cellStyle name="Comma 2 2 2 2 2 7 5" xfId="31724" xr:uid="{00000000-0005-0000-0000-000006140000}"/>
    <cellStyle name="Comma 2 2 2 2 2 7 6" xfId="32366" xr:uid="{00000000-0005-0000-0000-000007140000}"/>
    <cellStyle name="Comma 2 2 2 2 2 7 7" xfId="33578" xr:uid="{00000000-0005-0000-0000-000008140000}"/>
    <cellStyle name="Comma 2 2 2 2 2 7 8" xfId="34721" xr:uid="{00000000-0005-0000-0000-000009140000}"/>
    <cellStyle name="Comma 2 2 2 2 2 7 9" xfId="36829" xr:uid="{00000000-0005-0000-0000-00000A140000}"/>
    <cellStyle name="Comma 2 2 2 2 2 8" xfId="11677" xr:uid="{00000000-0005-0000-0000-00000B140000}"/>
    <cellStyle name="Comma 2 2 2 2 2 9" xfId="15392" xr:uid="{00000000-0005-0000-0000-00000C140000}"/>
    <cellStyle name="Comma 2 2 2 2 20" xfId="37446" xr:uid="{00000000-0005-0000-0000-00000D140000}"/>
    <cellStyle name="Comma 2 2 2 2 21" xfId="41393" xr:uid="{00000000-0005-0000-0000-00000E140000}"/>
    <cellStyle name="Comma 2 2 2 2 22" xfId="44285" xr:uid="{00000000-0005-0000-0000-00000F140000}"/>
    <cellStyle name="Comma 2 2 2 2 23" xfId="6568" xr:uid="{00000000-0005-0000-0000-000010140000}"/>
    <cellStyle name="Comma 2 2 2 2 3" xfId="5091" xr:uid="{00000000-0005-0000-0000-000011140000}"/>
    <cellStyle name="Comma 2 2 2 2 3 10" xfId="32367" xr:uid="{00000000-0005-0000-0000-000012140000}"/>
    <cellStyle name="Comma 2 2 2 2 3 11" xfId="33579" xr:uid="{00000000-0005-0000-0000-000013140000}"/>
    <cellStyle name="Comma 2 2 2 2 3 12" xfId="34167" xr:uid="{00000000-0005-0000-0000-000014140000}"/>
    <cellStyle name="Comma 2 2 2 2 3 13" xfId="36046" xr:uid="{00000000-0005-0000-0000-000015140000}"/>
    <cellStyle name="Comma 2 2 2 2 3 14" xfId="36346" xr:uid="{00000000-0005-0000-0000-000016140000}"/>
    <cellStyle name="Comma 2 2 2 2 3 15" xfId="37520" xr:uid="{00000000-0005-0000-0000-000017140000}"/>
    <cellStyle name="Comma 2 2 2 2 3 16" xfId="41466" xr:uid="{00000000-0005-0000-0000-000018140000}"/>
    <cellStyle name="Comma 2 2 2 2 3 17" xfId="44286" xr:uid="{00000000-0005-0000-0000-000019140000}"/>
    <cellStyle name="Comma 2 2 2 2 3 18" xfId="6680" xr:uid="{00000000-0005-0000-0000-00001A140000}"/>
    <cellStyle name="Comma 2 2 2 2 3 2" xfId="6060" xr:uid="{00000000-0005-0000-0000-00001B140000}"/>
    <cellStyle name="Comma 2 2 2 2 3 2 10" xfId="33580" xr:uid="{00000000-0005-0000-0000-00001C140000}"/>
    <cellStyle name="Comma 2 2 2 2 3 2 11" xfId="34319" xr:uid="{00000000-0005-0000-0000-00001D140000}"/>
    <cellStyle name="Comma 2 2 2 2 3 2 12" xfId="36506" xr:uid="{00000000-0005-0000-0000-00001E140000}"/>
    <cellStyle name="Comma 2 2 2 2 3 2 13" xfId="38825" xr:uid="{00000000-0005-0000-0000-00001F140000}"/>
    <cellStyle name="Comma 2 2 2 2 3 2 14" xfId="41864" xr:uid="{00000000-0005-0000-0000-000020140000}"/>
    <cellStyle name="Comma 2 2 2 2 3 2 15" xfId="44287" xr:uid="{00000000-0005-0000-0000-000021140000}"/>
    <cellStyle name="Comma 2 2 2 2 3 2 16" xfId="8556" xr:uid="{00000000-0005-0000-0000-000022140000}"/>
    <cellStyle name="Comma 2 2 2 2 3 2 2" xfId="8749" xr:uid="{00000000-0005-0000-0000-000023140000}"/>
    <cellStyle name="Comma 2 2 2 2 3 2 2 10" xfId="34416" xr:uid="{00000000-0005-0000-0000-000024140000}"/>
    <cellStyle name="Comma 2 2 2 2 3 2 2 11" xfId="36584" xr:uid="{00000000-0005-0000-0000-000025140000}"/>
    <cellStyle name="Comma 2 2 2 2 3 2 2 12" xfId="40374" xr:uid="{00000000-0005-0000-0000-000026140000}"/>
    <cellStyle name="Comma 2 2 2 2 3 2 2 13" xfId="43192" xr:uid="{00000000-0005-0000-0000-000027140000}"/>
    <cellStyle name="Comma 2 2 2 2 3 2 2 14" xfId="44288" xr:uid="{00000000-0005-0000-0000-000028140000}"/>
    <cellStyle name="Comma 2 2 2 2 3 2 2 2" xfId="12748" xr:uid="{00000000-0005-0000-0000-000029140000}"/>
    <cellStyle name="Comma 2 2 2 2 3 2 2 2 2" xfId="31330" xr:uid="{00000000-0005-0000-0000-00002A140000}"/>
    <cellStyle name="Comma 2 2 2 2 3 2 2 2 3" xfId="33184" xr:uid="{00000000-0005-0000-0000-00002B140000}"/>
    <cellStyle name="Comma 2 2 2 2 3 2 2 2 4" xfId="35007" xr:uid="{00000000-0005-0000-0000-00002C140000}"/>
    <cellStyle name="Comma 2 2 2 2 3 2 2 2 5" xfId="37105" xr:uid="{00000000-0005-0000-0000-00002D140000}"/>
    <cellStyle name="Comma 2 2 2 2 3 2 2 3" xfId="11965" xr:uid="{00000000-0005-0000-0000-00002E140000}"/>
    <cellStyle name="Comma 2 2 2 2 3 2 2 4" xfId="15406" xr:uid="{00000000-0005-0000-0000-00002F140000}"/>
    <cellStyle name="Comma 2 2 2 2 3 2 2 5" xfId="29904" xr:uid="{00000000-0005-0000-0000-000030140000}"/>
    <cellStyle name="Comma 2 2 2 2 3 2 2 6" xfId="30739" xr:uid="{00000000-0005-0000-0000-000031140000}"/>
    <cellStyle name="Comma 2 2 2 2 3 2 2 7" xfId="31727" xr:uid="{00000000-0005-0000-0000-000032140000}"/>
    <cellStyle name="Comma 2 2 2 2 3 2 2 8" xfId="32369" xr:uid="{00000000-0005-0000-0000-000033140000}"/>
    <cellStyle name="Comma 2 2 2 2 3 2 2 9" xfId="33581" xr:uid="{00000000-0005-0000-0000-000034140000}"/>
    <cellStyle name="Comma 2 2 2 2 3 2 3" xfId="12591" xr:uid="{00000000-0005-0000-0000-000035140000}"/>
    <cellStyle name="Comma 2 2 2 2 3 2 3 2" xfId="31233" xr:uid="{00000000-0005-0000-0000-000036140000}"/>
    <cellStyle name="Comma 2 2 2 2 3 2 3 3" xfId="33089" xr:uid="{00000000-0005-0000-0000-000037140000}"/>
    <cellStyle name="Comma 2 2 2 2 3 2 3 4" xfId="34910" xr:uid="{00000000-0005-0000-0000-000038140000}"/>
    <cellStyle name="Comma 2 2 2 2 3 2 3 5" xfId="37010" xr:uid="{00000000-0005-0000-0000-000039140000}"/>
    <cellStyle name="Comma 2 2 2 2 3 2 4" xfId="11868" xr:uid="{00000000-0005-0000-0000-00003A140000}"/>
    <cellStyle name="Comma 2 2 2 2 3 2 5" xfId="15405" xr:uid="{00000000-0005-0000-0000-00003B140000}"/>
    <cellStyle name="Comma 2 2 2 2 3 2 6" xfId="29903" xr:uid="{00000000-0005-0000-0000-00003C140000}"/>
    <cellStyle name="Comma 2 2 2 2 3 2 7" xfId="30642" xr:uid="{00000000-0005-0000-0000-00003D140000}"/>
    <cellStyle name="Comma 2 2 2 2 3 2 8" xfId="31726" xr:uid="{00000000-0005-0000-0000-00003E140000}"/>
    <cellStyle name="Comma 2 2 2 2 3 2 9" xfId="32368" xr:uid="{00000000-0005-0000-0000-00003F140000}"/>
    <cellStyle name="Comma 2 2 2 2 3 3" xfId="6380" xr:uid="{00000000-0005-0000-0000-000040140000}"/>
    <cellStyle name="Comma 2 2 2 2 3 3 10" xfId="34415" xr:uid="{00000000-0005-0000-0000-000041140000}"/>
    <cellStyle name="Comma 2 2 2 2 3 3 11" xfId="36583" xr:uid="{00000000-0005-0000-0000-000042140000}"/>
    <cellStyle name="Comma 2 2 2 2 3 3 12" xfId="39045" xr:uid="{00000000-0005-0000-0000-000043140000}"/>
    <cellStyle name="Comma 2 2 2 2 3 3 13" xfId="42071" xr:uid="{00000000-0005-0000-0000-000044140000}"/>
    <cellStyle name="Comma 2 2 2 2 3 3 14" xfId="44289" xr:uid="{00000000-0005-0000-0000-000045140000}"/>
    <cellStyle name="Comma 2 2 2 2 3 3 15" xfId="8748" xr:uid="{00000000-0005-0000-0000-000046140000}"/>
    <cellStyle name="Comma 2 2 2 2 3 3 2" xfId="12747" xr:uid="{00000000-0005-0000-0000-000047140000}"/>
    <cellStyle name="Comma 2 2 2 2 3 3 2 2" xfId="31329" xr:uid="{00000000-0005-0000-0000-000048140000}"/>
    <cellStyle name="Comma 2 2 2 2 3 3 2 3" xfId="33183" xr:uid="{00000000-0005-0000-0000-000049140000}"/>
    <cellStyle name="Comma 2 2 2 2 3 3 2 4" xfId="35006" xr:uid="{00000000-0005-0000-0000-00004A140000}"/>
    <cellStyle name="Comma 2 2 2 2 3 3 2 5" xfId="37104" xr:uid="{00000000-0005-0000-0000-00004B140000}"/>
    <cellStyle name="Comma 2 2 2 2 3 3 2 6" xfId="40613" xr:uid="{00000000-0005-0000-0000-00004C140000}"/>
    <cellStyle name="Comma 2 2 2 2 3 3 2 7" xfId="43399" xr:uid="{00000000-0005-0000-0000-00004D140000}"/>
    <cellStyle name="Comma 2 2 2 2 3 3 2 8" xfId="44290" xr:uid="{00000000-0005-0000-0000-00004E140000}"/>
    <cellStyle name="Comma 2 2 2 2 3 3 3" xfId="11964" xr:uid="{00000000-0005-0000-0000-00004F140000}"/>
    <cellStyle name="Comma 2 2 2 2 3 3 4" xfId="15407" xr:uid="{00000000-0005-0000-0000-000050140000}"/>
    <cellStyle name="Comma 2 2 2 2 3 3 5" xfId="29905" xr:uid="{00000000-0005-0000-0000-000051140000}"/>
    <cellStyle name="Comma 2 2 2 2 3 3 6" xfId="30738" xr:uid="{00000000-0005-0000-0000-000052140000}"/>
    <cellStyle name="Comma 2 2 2 2 3 3 7" xfId="31728" xr:uid="{00000000-0005-0000-0000-000053140000}"/>
    <cellStyle name="Comma 2 2 2 2 3 3 8" xfId="32370" xr:uid="{00000000-0005-0000-0000-000054140000}"/>
    <cellStyle name="Comma 2 2 2 2 3 3 9" xfId="33582" xr:uid="{00000000-0005-0000-0000-000055140000}"/>
    <cellStyle name="Comma 2 2 2 2 3 4" xfId="12308" xr:uid="{00000000-0005-0000-0000-000056140000}"/>
    <cellStyle name="Comma 2 2 2 2 3 4 2" xfId="31081" xr:uid="{00000000-0005-0000-0000-000057140000}"/>
    <cellStyle name="Comma 2 2 2 2 3 4 2 2" xfId="41230" xr:uid="{00000000-0005-0000-0000-000058140000}"/>
    <cellStyle name="Comma 2 2 2 2 3 4 2 3" xfId="43910" xr:uid="{00000000-0005-0000-0000-000059140000}"/>
    <cellStyle name="Comma 2 2 2 2 3 4 2 4" xfId="44291" xr:uid="{00000000-0005-0000-0000-00005A140000}"/>
    <cellStyle name="Comma 2 2 2 2 3 4 3" xfId="32949" xr:uid="{00000000-0005-0000-0000-00005B140000}"/>
    <cellStyle name="Comma 2 2 2 2 3 4 4" xfId="34758" xr:uid="{00000000-0005-0000-0000-00005C140000}"/>
    <cellStyle name="Comma 2 2 2 2 3 4 5" xfId="36866" xr:uid="{00000000-0005-0000-0000-00005D140000}"/>
    <cellStyle name="Comma 2 2 2 2 3 4 6" xfId="39647" xr:uid="{00000000-0005-0000-0000-00005E140000}"/>
    <cellStyle name="Comma 2 2 2 2 3 4 7" xfId="42582" xr:uid="{00000000-0005-0000-0000-00005F140000}"/>
    <cellStyle name="Comma 2 2 2 2 3 4 8" xfId="44292" xr:uid="{00000000-0005-0000-0000-000060140000}"/>
    <cellStyle name="Comma 2 2 2 2 3 5" xfId="11715" xr:uid="{00000000-0005-0000-0000-000061140000}"/>
    <cellStyle name="Comma 2 2 2 2 3 5 2" xfId="39895" xr:uid="{00000000-0005-0000-0000-000062140000}"/>
    <cellStyle name="Comma 2 2 2 2 3 5 3" xfId="42794" xr:uid="{00000000-0005-0000-0000-000063140000}"/>
    <cellStyle name="Comma 2 2 2 2 3 5 4" xfId="44293" xr:uid="{00000000-0005-0000-0000-000064140000}"/>
    <cellStyle name="Comma 2 2 2 2 3 6" xfId="15404" xr:uid="{00000000-0005-0000-0000-000065140000}"/>
    <cellStyle name="Comma 2 2 2 2 3 7" xfId="29902" xr:uid="{00000000-0005-0000-0000-000066140000}"/>
    <cellStyle name="Comma 2 2 2 2 3 8" xfId="30490" xr:uid="{00000000-0005-0000-0000-000067140000}"/>
    <cellStyle name="Comma 2 2 2 2 3 9" xfId="31725" xr:uid="{00000000-0005-0000-0000-000068140000}"/>
    <cellStyle name="Comma 2 2 2 2 4" xfId="4432" xr:uid="{00000000-0005-0000-0000-000069140000}"/>
    <cellStyle name="Comma 2 2 2 2 4 10" xfId="33583" xr:uid="{00000000-0005-0000-0000-00006A140000}"/>
    <cellStyle name="Comma 2 2 2 2 4 11" xfId="34280" xr:uid="{00000000-0005-0000-0000-00006B140000}"/>
    <cellStyle name="Comma 2 2 2 2 4 12" xfId="35615" xr:uid="{00000000-0005-0000-0000-00006C140000}"/>
    <cellStyle name="Comma 2 2 2 2 4 13" xfId="36483" xr:uid="{00000000-0005-0000-0000-00006D140000}"/>
    <cellStyle name="Comma 2 2 2 2 4 14" xfId="38684" xr:uid="{00000000-0005-0000-0000-00006E140000}"/>
    <cellStyle name="Comma 2 2 2 2 4 15" xfId="41724" xr:uid="{00000000-0005-0000-0000-00006F140000}"/>
    <cellStyle name="Comma 2 2 2 2 4 16" xfId="44294" xr:uid="{00000000-0005-0000-0000-000070140000}"/>
    <cellStyle name="Comma 2 2 2 2 4 17" xfId="8443" xr:uid="{00000000-0005-0000-0000-000071140000}"/>
    <cellStyle name="Comma 2 2 2 2 4 2" xfId="5883" xr:uid="{00000000-0005-0000-0000-000072140000}"/>
    <cellStyle name="Comma 2 2 2 2 4 2 10" xfId="34417" xr:uid="{00000000-0005-0000-0000-000073140000}"/>
    <cellStyle name="Comma 2 2 2 2 4 2 11" xfId="36585" xr:uid="{00000000-0005-0000-0000-000074140000}"/>
    <cellStyle name="Comma 2 2 2 2 4 2 12" xfId="39177" xr:uid="{00000000-0005-0000-0000-000075140000}"/>
    <cellStyle name="Comma 2 2 2 2 4 2 13" xfId="42185" xr:uid="{00000000-0005-0000-0000-000076140000}"/>
    <cellStyle name="Comma 2 2 2 2 4 2 14" xfId="44295" xr:uid="{00000000-0005-0000-0000-000077140000}"/>
    <cellStyle name="Comma 2 2 2 2 4 2 15" xfId="8750" xr:uid="{00000000-0005-0000-0000-000078140000}"/>
    <cellStyle name="Comma 2 2 2 2 4 2 2" xfId="12749" xr:uid="{00000000-0005-0000-0000-000079140000}"/>
    <cellStyle name="Comma 2 2 2 2 4 2 2 2" xfId="31331" xr:uid="{00000000-0005-0000-0000-00007A140000}"/>
    <cellStyle name="Comma 2 2 2 2 4 2 2 3" xfId="33185" xr:uid="{00000000-0005-0000-0000-00007B140000}"/>
    <cellStyle name="Comma 2 2 2 2 4 2 2 4" xfId="35008" xr:uid="{00000000-0005-0000-0000-00007C140000}"/>
    <cellStyle name="Comma 2 2 2 2 4 2 2 5" xfId="37106" xr:uid="{00000000-0005-0000-0000-00007D140000}"/>
    <cellStyle name="Comma 2 2 2 2 4 2 2 6" xfId="40750" xr:uid="{00000000-0005-0000-0000-00007E140000}"/>
    <cellStyle name="Comma 2 2 2 2 4 2 2 7" xfId="43513" xr:uid="{00000000-0005-0000-0000-00007F140000}"/>
    <cellStyle name="Comma 2 2 2 2 4 2 2 8" xfId="44296" xr:uid="{00000000-0005-0000-0000-000080140000}"/>
    <cellStyle name="Comma 2 2 2 2 4 2 3" xfId="11966" xr:uid="{00000000-0005-0000-0000-000081140000}"/>
    <cellStyle name="Comma 2 2 2 2 4 2 4" xfId="15409" xr:uid="{00000000-0005-0000-0000-000082140000}"/>
    <cellStyle name="Comma 2 2 2 2 4 2 5" xfId="29907" xr:uid="{00000000-0005-0000-0000-000083140000}"/>
    <cellStyle name="Comma 2 2 2 2 4 2 6" xfId="30740" xr:uid="{00000000-0005-0000-0000-000084140000}"/>
    <cellStyle name="Comma 2 2 2 2 4 2 7" xfId="31730" xr:uid="{00000000-0005-0000-0000-000085140000}"/>
    <cellStyle name="Comma 2 2 2 2 4 2 8" xfId="32372" xr:uid="{00000000-0005-0000-0000-000086140000}"/>
    <cellStyle name="Comma 2 2 2 2 4 2 9" xfId="33584" xr:uid="{00000000-0005-0000-0000-000087140000}"/>
    <cellStyle name="Comma 2 2 2 2 4 3" xfId="12551" xr:uid="{00000000-0005-0000-0000-000088140000}"/>
    <cellStyle name="Comma 2 2 2 2 4 3 2" xfId="31194" xr:uid="{00000000-0005-0000-0000-000089140000}"/>
    <cellStyle name="Comma 2 2 2 2 4 3 2 2" xfId="41058" xr:uid="{00000000-0005-0000-0000-00008A140000}"/>
    <cellStyle name="Comma 2 2 2 2 4 3 2 3" xfId="43770" xr:uid="{00000000-0005-0000-0000-00008B140000}"/>
    <cellStyle name="Comma 2 2 2 2 4 3 2 4" xfId="44297" xr:uid="{00000000-0005-0000-0000-00008C140000}"/>
    <cellStyle name="Comma 2 2 2 2 4 3 3" xfId="33052" xr:uid="{00000000-0005-0000-0000-00008D140000}"/>
    <cellStyle name="Comma 2 2 2 2 4 3 4" xfId="34871" xr:uid="{00000000-0005-0000-0000-00008E140000}"/>
    <cellStyle name="Comma 2 2 2 2 4 3 5" xfId="36973" xr:uid="{00000000-0005-0000-0000-00008F140000}"/>
    <cellStyle name="Comma 2 2 2 2 4 3 6" xfId="39482" xr:uid="{00000000-0005-0000-0000-000090140000}"/>
    <cellStyle name="Comma 2 2 2 2 4 3 7" xfId="42442" xr:uid="{00000000-0005-0000-0000-000091140000}"/>
    <cellStyle name="Comma 2 2 2 2 4 3 8" xfId="44298" xr:uid="{00000000-0005-0000-0000-000092140000}"/>
    <cellStyle name="Comma 2 2 2 2 4 4" xfId="11829" xr:uid="{00000000-0005-0000-0000-000093140000}"/>
    <cellStyle name="Comma 2 2 2 2 4 4 2" xfId="40203" xr:uid="{00000000-0005-0000-0000-000094140000}"/>
    <cellStyle name="Comma 2 2 2 2 4 4 3" xfId="43052" xr:uid="{00000000-0005-0000-0000-000095140000}"/>
    <cellStyle name="Comma 2 2 2 2 4 4 4" xfId="44299" xr:uid="{00000000-0005-0000-0000-000096140000}"/>
    <cellStyle name="Comma 2 2 2 2 4 5" xfId="15408" xr:uid="{00000000-0005-0000-0000-000097140000}"/>
    <cellStyle name="Comma 2 2 2 2 4 6" xfId="29906" xr:uid="{00000000-0005-0000-0000-000098140000}"/>
    <cellStyle name="Comma 2 2 2 2 4 7" xfId="30603" xr:uid="{00000000-0005-0000-0000-000099140000}"/>
    <cellStyle name="Comma 2 2 2 2 4 8" xfId="31729" xr:uid="{00000000-0005-0000-0000-00009A140000}"/>
    <cellStyle name="Comma 2 2 2 2 4 9" xfId="32371" xr:uid="{00000000-0005-0000-0000-00009B140000}"/>
    <cellStyle name="Comma 2 2 2 2 5" xfId="5745" xr:uid="{00000000-0005-0000-0000-00009C140000}"/>
    <cellStyle name="Comma 2 2 2 2 5 10" xfId="33585" xr:uid="{00000000-0005-0000-0000-00009D140000}"/>
    <cellStyle name="Comma 2 2 2 2 5 11" xfId="34220" xr:uid="{00000000-0005-0000-0000-00009E140000}"/>
    <cellStyle name="Comma 2 2 2 2 5 12" xfId="36452" xr:uid="{00000000-0005-0000-0000-00009F140000}"/>
    <cellStyle name="Comma 2 2 2 2 5 13" xfId="38112" xr:uid="{00000000-0005-0000-0000-0000A0140000}"/>
    <cellStyle name="Comma 2 2 2 2 5 14" xfId="41609" xr:uid="{00000000-0005-0000-0000-0000A1140000}"/>
    <cellStyle name="Comma 2 2 2 2 5 15" xfId="44300" xr:uid="{00000000-0005-0000-0000-0000A2140000}"/>
    <cellStyle name="Comma 2 2 2 2 5 16" xfId="8111" xr:uid="{00000000-0005-0000-0000-0000A3140000}"/>
    <cellStyle name="Comma 2 2 2 2 5 2" xfId="8751" xr:uid="{00000000-0005-0000-0000-0000A4140000}"/>
    <cellStyle name="Comma 2 2 2 2 5 2 10" xfId="34418" xr:uid="{00000000-0005-0000-0000-0000A5140000}"/>
    <cellStyle name="Comma 2 2 2 2 5 2 11" xfId="36586" xr:uid="{00000000-0005-0000-0000-0000A6140000}"/>
    <cellStyle name="Comma 2 2 2 2 5 2 12" xfId="40068" xr:uid="{00000000-0005-0000-0000-0000A7140000}"/>
    <cellStyle name="Comma 2 2 2 2 5 2 13" xfId="42937" xr:uid="{00000000-0005-0000-0000-0000A8140000}"/>
    <cellStyle name="Comma 2 2 2 2 5 2 14" xfId="44301" xr:uid="{00000000-0005-0000-0000-0000A9140000}"/>
    <cellStyle name="Comma 2 2 2 2 5 2 2" xfId="12750" xr:uid="{00000000-0005-0000-0000-0000AA140000}"/>
    <cellStyle name="Comma 2 2 2 2 5 2 2 2" xfId="31332" xr:uid="{00000000-0005-0000-0000-0000AB140000}"/>
    <cellStyle name="Comma 2 2 2 2 5 2 2 3" xfId="33186" xr:uid="{00000000-0005-0000-0000-0000AC140000}"/>
    <cellStyle name="Comma 2 2 2 2 5 2 2 4" xfId="35009" xr:uid="{00000000-0005-0000-0000-0000AD140000}"/>
    <cellStyle name="Comma 2 2 2 2 5 2 2 5" xfId="37107" xr:uid="{00000000-0005-0000-0000-0000AE140000}"/>
    <cellStyle name="Comma 2 2 2 2 5 2 3" xfId="11967" xr:uid="{00000000-0005-0000-0000-0000AF140000}"/>
    <cellStyle name="Comma 2 2 2 2 5 2 4" xfId="15411" xr:uid="{00000000-0005-0000-0000-0000B0140000}"/>
    <cellStyle name="Comma 2 2 2 2 5 2 5" xfId="29909" xr:uid="{00000000-0005-0000-0000-0000B1140000}"/>
    <cellStyle name="Comma 2 2 2 2 5 2 6" xfId="30741" xr:uid="{00000000-0005-0000-0000-0000B2140000}"/>
    <cellStyle name="Comma 2 2 2 2 5 2 7" xfId="31732" xr:uid="{00000000-0005-0000-0000-0000B3140000}"/>
    <cellStyle name="Comma 2 2 2 2 5 2 8" xfId="32374" xr:uid="{00000000-0005-0000-0000-0000B4140000}"/>
    <cellStyle name="Comma 2 2 2 2 5 2 9" xfId="33586" xr:uid="{00000000-0005-0000-0000-0000B5140000}"/>
    <cellStyle name="Comma 2 2 2 2 5 3" xfId="12423" xr:uid="{00000000-0005-0000-0000-0000B6140000}"/>
    <cellStyle name="Comma 2 2 2 2 5 3 2" xfId="31134" xr:uid="{00000000-0005-0000-0000-0000B7140000}"/>
    <cellStyle name="Comma 2 2 2 2 5 3 3" xfId="32996" xr:uid="{00000000-0005-0000-0000-0000B8140000}"/>
    <cellStyle name="Comma 2 2 2 2 5 3 4" xfId="34811" xr:uid="{00000000-0005-0000-0000-0000B9140000}"/>
    <cellStyle name="Comma 2 2 2 2 5 3 5" xfId="36917" xr:uid="{00000000-0005-0000-0000-0000BA140000}"/>
    <cellStyle name="Comma 2 2 2 2 5 4" xfId="11769" xr:uid="{00000000-0005-0000-0000-0000BB140000}"/>
    <cellStyle name="Comma 2 2 2 2 5 5" xfId="15410" xr:uid="{00000000-0005-0000-0000-0000BC140000}"/>
    <cellStyle name="Comma 2 2 2 2 5 6" xfId="29908" xr:uid="{00000000-0005-0000-0000-0000BD140000}"/>
    <cellStyle name="Comma 2 2 2 2 5 7" xfId="30543" xr:uid="{00000000-0005-0000-0000-0000BE140000}"/>
    <cellStyle name="Comma 2 2 2 2 5 8" xfId="31731" xr:uid="{00000000-0005-0000-0000-0000BF140000}"/>
    <cellStyle name="Comma 2 2 2 2 5 9" xfId="32373" xr:uid="{00000000-0005-0000-0000-0000C0140000}"/>
    <cellStyle name="Comma 2 2 2 2 6" xfId="6204" xr:uid="{00000000-0005-0000-0000-0000C1140000}"/>
    <cellStyle name="Comma 2 2 2 2 6 10" xfId="34419" xr:uid="{00000000-0005-0000-0000-0000C2140000}"/>
    <cellStyle name="Comma 2 2 2 2 6 11" xfId="36587" xr:uid="{00000000-0005-0000-0000-0000C3140000}"/>
    <cellStyle name="Comma 2 2 2 2 6 12" xfId="38948" xr:uid="{00000000-0005-0000-0000-0000C4140000}"/>
    <cellStyle name="Comma 2 2 2 2 6 13" xfId="41979" xr:uid="{00000000-0005-0000-0000-0000C5140000}"/>
    <cellStyle name="Comma 2 2 2 2 6 14" xfId="44302" xr:uid="{00000000-0005-0000-0000-0000C6140000}"/>
    <cellStyle name="Comma 2 2 2 2 6 15" xfId="8752" xr:uid="{00000000-0005-0000-0000-0000C7140000}"/>
    <cellStyle name="Comma 2 2 2 2 6 2" xfId="12751" xr:uid="{00000000-0005-0000-0000-0000C8140000}"/>
    <cellStyle name="Comma 2 2 2 2 6 2 2" xfId="31333" xr:uid="{00000000-0005-0000-0000-0000C9140000}"/>
    <cellStyle name="Comma 2 2 2 2 6 2 3" xfId="33187" xr:uid="{00000000-0005-0000-0000-0000CA140000}"/>
    <cellStyle name="Comma 2 2 2 2 6 2 4" xfId="35010" xr:uid="{00000000-0005-0000-0000-0000CB140000}"/>
    <cellStyle name="Comma 2 2 2 2 6 2 5" xfId="37108" xr:uid="{00000000-0005-0000-0000-0000CC140000}"/>
    <cellStyle name="Comma 2 2 2 2 6 2 6" xfId="40506" xr:uid="{00000000-0005-0000-0000-0000CD140000}"/>
    <cellStyle name="Comma 2 2 2 2 6 2 7" xfId="43307" xr:uid="{00000000-0005-0000-0000-0000CE140000}"/>
    <cellStyle name="Comma 2 2 2 2 6 2 8" xfId="44303" xr:uid="{00000000-0005-0000-0000-0000CF140000}"/>
    <cellStyle name="Comma 2 2 2 2 6 3" xfId="11968" xr:uid="{00000000-0005-0000-0000-0000D0140000}"/>
    <cellStyle name="Comma 2 2 2 2 6 4" xfId="15412" xr:uid="{00000000-0005-0000-0000-0000D1140000}"/>
    <cellStyle name="Comma 2 2 2 2 6 5" xfId="29910" xr:uid="{00000000-0005-0000-0000-0000D2140000}"/>
    <cellStyle name="Comma 2 2 2 2 6 6" xfId="30742" xr:uid="{00000000-0005-0000-0000-0000D3140000}"/>
    <cellStyle name="Comma 2 2 2 2 6 7" xfId="31733" xr:uid="{00000000-0005-0000-0000-0000D4140000}"/>
    <cellStyle name="Comma 2 2 2 2 6 8" xfId="32375" xr:uid="{00000000-0005-0000-0000-0000D5140000}"/>
    <cellStyle name="Comma 2 2 2 2 6 9" xfId="33587" xr:uid="{00000000-0005-0000-0000-0000D6140000}"/>
    <cellStyle name="Comma 2 2 2 2 7" xfId="8741" xr:uid="{00000000-0005-0000-0000-0000D7140000}"/>
    <cellStyle name="Comma 2 2 2 2 7 10" xfId="34408" xr:uid="{00000000-0005-0000-0000-0000D8140000}"/>
    <cellStyle name="Comma 2 2 2 2 7 11" xfId="36576" xr:uid="{00000000-0005-0000-0000-0000D9140000}"/>
    <cellStyle name="Comma 2 2 2 2 7 12" xfId="39349" xr:uid="{00000000-0005-0000-0000-0000DA140000}"/>
    <cellStyle name="Comma 2 2 2 2 7 13" xfId="42327" xr:uid="{00000000-0005-0000-0000-0000DB140000}"/>
    <cellStyle name="Comma 2 2 2 2 7 14" xfId="44304" xr:uid="{00000000-0005-0000-0000-0000DC140000}"/>
    <cellStyle name="Comma 2 2 2 2 7 2" xfId="12740" xr:uid="{00000000-0005-0000-0000-0000DD140000}"/>
    <cellStyle name="Comma 2 2 2 2 7 2 2" xfId="31322" xr:uid="{00000000-0005-0000-0000-0000DE140000}"/>
    <cellStyle name="Comma 2 2 2 2 7 2 3" xfId="33176" xr:uid="{00000000-0005-0000-0000-0000DF140000}"/>
    <cellStyle name="Comma 2 2 2 2 7 2 4" xfId="34999" xr:uid="{00000000-0005-0000-0000-0000E0140000}"/>
    <cellStyle name="Comma 2 2 2 2 7 2 5" xfId="37097" xr:uid="{00000000-0005-0000-0000-0000E1140000}"/>
    <cellStyle name="Comma 2 2 2 2 7 2 6" xfId="40920" xr:uid="{00000000-0005-0000-0000-0000E2140000}"/>
    <cellStyle name="Comma 2 2 2 2 7 2 7" xfId="43655" xr:uid="{00000000-0005-0000-0000-0000E3140000}"/>
    <cellStyle name="Comma 2 2 2 2 7 2 8" xfId="44305" xr:uid="{00000000-0005-0000-0000-0000E4140000}"/>
    <cellStyle name="Comma 2 2 2 2 7 3" xfId="11957" xr:uid="{00000000-0005-0000-0000-0000E5140000}"/>
    <cellStyle name="Comma 2 2 2 2 7 4" xfId="15413" xr:uid="{00000000-0005-0000-0000-0000E6140000}"/>
    <cellStyle name="Comma 2 2 2 2 7 5" xfId="29911" xr:uid="{00000000-0005-0000-0000-0000E7140000}"/>
    <cellStyle name="Comma 2 2 2 2 7 6" xfId="30731" xr:uid="{00000000-0005-0000-0000-0000E8140000}"/>
    <cellStyle name="Comma 2 2 2 2 7 7" xfId="31734" xr:uid="{00000000-0005-0000-0000-0000E9140000}"/>
    <cellStyle name="Comma 2 2 2 2 7 8" xfId="32376" xr:uid="{00000000-0005-0000-0000-0000EA140000}"/>
    <cellStyle name="Comma 2 2 2 2 7 9" xfId="33588" xr:uid="{00000000-0005-0000-0000-0000EB140000}"/>
    <cellStyle name="Comma 2 2 2 2 8" xfId="11628" xr:uid="{00000000-0005-0000-0000-0000EC140000}"/>
    <cellStyle name="Comma 2 2 2 2 8 10" xfId="34708" xr:uid="{00000000-0005-0000-0000-0000ED140000}"/>
    <cellStyle name="Comma 2 2 2 2 8 11" xfId="36816" xr:uid="{00000000-0005-0000-0000-0000EE140000}"/>
    <cellStyle name="Comma 2 2 2 2 8 12" xfId="39813" xr:uid="{00000000-0005-0000-0000-0000EF140000}"/>
    <cellStyle name="Comma 2 2 2 2 8 13" xfId="42721" xr:uid="{00000000-0005-0000-0000-0000F0140000}"/>
    <cellStyle name="Comma 2 2 2 2 8 14" xfId="44306" xr:uid="{00000000-0005-0000-0000-0000F1140000}"/>
    <cellStyle name="Comma 2 2 2 2 8 2" xfId="15243" xr:uid="{00000000-0005-0000-0000-0000F2140000}"/>
    <cellStyle name="Comma 2 2 2 2 8 2 2" xfId="31622" xr:uid="{00000000-0005-0000-0000-0000F3140000}"/>
    <cellStyle name="Comma 2 2 2 2 8 2 3" xfId="33475" xr:uid="{00000000-0005-0000-0000-0000F4140000}"/>
    <cellStyle name="Comma 2 2 2 2 8 2 4" xfId="35299" xr:uid="{00000000-0005-0000-0000-0000F5140000}"/>
    <cellStyle name="Comma 2 2 2 2 8 2 5" xfId="37373" xr:uid="{00000000-0005-0000-0000-0000F6140000}"/>
    <cellStyle name="Comma 2 2 2 2 8 3" xfId="12258" xr:uid="{00000000-0005-0000-0000-0000F7140000}"/>
    <cellStyle name="Comma 2 2 2 2 8 4" xfId="15414" xr:uid="{00000000-0005-0000-0000-0000F8140000}"/>
    <cellStyle name="Comma 2 2 2 2 8 5" xfId="29912" xr:uid="{00000000-0005-0000-0000-0000F9140000}"/>
    <cellStyle name="Comma 2 2 2 2 8 6" xfId="31031" xr:uid="{00000000-0005-0000-0000-0000FA140000}"/>
    <cellStyle name="Comma 2 2 2 2 8 7" xfId="31735" xr:uid="{00000000-0005-0000-0000-0000FB140000}"/>
    <cellStyle name="Comma 2 2 2 2 8 8" xfId="32377" xr:uid="{00000000-0005-0000-0000-0000FC140000}"/>
    <cellStyle name="Comma 2 2 2 2 8 9" xfId="33589" xr:uid="{00000000-0005-0000-0000-0000FD140000}"/>
    <cellStyle name="Comma 2 2 2 2 9" xfId="12270" xr:uid="{00000000-0005-0000-0000-0000FE140000}"/>
    <cellStyle name="Comma 2 2 2 2 9 2" xfId="31043" xr:uid="{00000000-0005-0000-0000-0000FF140000}"/>
    <cellStyle name="Comma 2 2 2 2 9 3" xfId="32918" xr:uid="{00000000-0005-0000-0000-000000150000}"/>
    <cellStyle name="Comma 2 2 2 2 9 4" xfId="34720" xr:uid="{00000000-0005-0000-0000-000001150000}"/>
    <cellStyle name="Comma 2 2 2 2 9 5" xfId="36828" xr:uid="{00000000-0005-0000-0000-000002150000}"/>
    <cellStyle name="Comma 2 2 2 20" xfId="35305" xr:uid="{00000000-0005-0000-0000-000003150000}"/>
    <cellStyle name="Comma 2 2 2 21" xfId="36204" xr:uid="{00000000-0005-0000-0000-000004150000}"/>
    <cellStyle name="Comma 2 2 2 22" xfId="37412" xr:uid="{00000000-0005-0000-0000-000005150000}"/>
    <cellStyle name="Comma 2 2 2 23" xfId="41360" xr:uid="{00000000-0005-0000-0000-000006150000}"/>
    <cellStyle name="Comma 2 2 2 24" xfId="44307" xr:uid="{00000000-0005-0000-0000-000007150000}"/>
    <cellStyle name="Comma 2 2 2 25" xfId="6567" xr:uid="{00000000-0005-0000-0000-000008150000}"/>
    <cellStyle name="Comma 2 2 2 3" xfId="2782" xr:uid="{00000000-0005-0000-0000-000009150000}"/>
    <cellStyle name="Comma 2 2 2 3 10" xfId="30489" xr:uid="{00000000-0005-0000-0000-00000A150000}"/>
    <cellStyle name="Comma 2 2 2 3 11" xfId="31736" xr:uid="{00000000-0005-0000-0000-00000B150000}"/>
    <cellStyle name="Comma 2 2 2 3 12" xfId="32378" xr:uid="{00000000-0005-0000-0000-00000C150000}"/>
    <cellStyle name="Comma 2 2 2 3 13" xfId="33590" xr:uid="{00000000-0005-0000-0000-00000D150000}"/>
    <cellStyle name="Comma 2 2 2 3 14" xfId="34166" xr:uid="{00000000-0005-0000-0000-00000E150000}"/>
    <cellStyle name="Comma 2 2 2 3 15" xfId="35344" xr:uid="{00000000-0005-0000-0000-00000F150000}"/>
    <cellStyle name="Comma 2 2 2 3 16" xfId="36207" xr:uid="{00000000-0005-0000-0000-000010150000}"/>
    <cellStyle name="Comma 2 2 2 3 17" xfId="37448" xr:uid="{00000000-0005-0000-0000-000011150000}"/>
    <cellStyle name="Comma 2 2 2 3 18" xfId="41395" xr:uid="{00000000-0005-0000-0000-000012150000}"/>
    <cellStyle name="Comma 2 2 2 3 19" xfId="44308" xr:uid="{00000000-0005-0000-0000-000013150000}"/>
    <cellStyle name="Comma 2 2 2 3 2" xfId="5093" xr:uid="{00000000-0005-0000-0000-000014150000}"/>
    <cellStyle name="Comma 2 2 2 3 2 10" xfId="33591" xr:uid="{00000000-0005-0000-0000-000015150000}"/>
    <cellStyle name="Comma 2 2 2 3 2 11" xfId="34318" xr:uid="{00000000-0005-0000-0000-000016150000}"/>
    <cellStyle name="Comma 2 2 2 3 2 12" xfId="36048" xr:uid="{00000000-0005-0000-0000-000017150000}"/>
    <cellStyle name="Comma 2 2 2 3 2 13" xfId="36348" xr:uid="{00000000-0005-0000-0000-000018150000}"/>
    <cellStyle name="Comma 2 2 2 3 2 14" xfId="37522" xr:uid="{00000000-0005-0000-0000-000019150000}"/>
    <cellStyle name="Comma 2 2 2 3 2 15" xfId="41468" xr:uid="{00000000-0005-0000-0000-00001A150000}"/>
    <cellStyle name="Comma 2 2 2 3 2 16" xfId="44309" xr:uid="{00000000-0005-0000-0000-00001B150000}"/>
    <cellStyle name="Comma 2 2 2 3 2 17" xfId="8555" xr:uid="{00000000-0005-0000-0000-00001C150000}"/>
    <cellStyle name="Comma 2 2 2 3 2 2" xfId="6062" xr:uid="{00000000-0005-0000-0000-00001D150000}"/>
    <cellStyle name="Comma 2 2 2 3 2 2 10" xfId="34421" xr:uid="{00000000-0005-0000-0000-00001E150000}"/>
    <cellStyle name="Comma 2 2 2 3 2 2 11" xfId="36589" xr:uid="{00000000-0005-0000-0000-00001F150000}"/>
    <cellStyle name="Comma 2 2 2 3 2 2 12" xfId="38827" xr:uid="{00000000-0005-0000-0000-000020150000}"/>
    <cellStyle name="Comma 2 2 2 3 2 2 13" xfId="41866" xr:uid="{00000000-0005-0000-0000-000021150000}"/>
    <cellStyle name="Comma 2 2 2 3 2 2 14" xfId="44310" xr:uid="{00000000-0005-0000-0000-000022150000}"/>
    <cellStyle name="Comma 2 2 2 3 2 2 15" xfId="8754" xr:uid="{00000000-0005-0000-0000-000023150000}"/>
    <cellStyle name="Comma 2 2 2 3 2 2 2" xfId="12753" xr:uid="{00000000-0005-0000-0000-000024150000}"/>
    <cellStyle name="Comma 2 2 2 3 2 2 2 2" xfId="31335" xr:uid="{00000000-0005-0000-0000-000025150000}"/>
    <cellStyle name="Comma 2 2 2 3 2 2 2 3" xfId="33189" xr:uid="{00000000-0005-0000-0000-000026150000}"/>
    <cellStyle name="Comma 2 2 2 3 2 2 2 4" xfId="35012" xr:uid="{00000000-0005-0000-0000-000027150000}"/>
    <cellStyle name="Comma 2 2 2 3 2 2 2 5" xfId="37110" xr:uid="{00000000-0005-0000-0000-000028150000}"/>
    <cellStyle name="Comma 2 2 2 3 2 2 2 6" xfId="40376" xr:uid="{00000000-0005-0000-0000-000029150000}"/>
    <cellStyle name="Comma 2 2 2 3 2 2 2 7" xfId="43194" xr:uid="{00000000-0005-0000-0000-00002A150000}"/>
    <cellStyle name="Comma 2 2 2 3 2 2 2 8" xfId="44311" xr:uid="{00000000-0005-0000-0000-00002B150000}"/>
    <cellStyle name="Comma 2 2 2 3 2 2 3" xfId="11970" xr:uid="{00000000-0005-0000-0000-00002C150000}"/>
    <cellStyle name="Comma 2 2 2 3 2 2 4" xfId="15417" xr:uid="{00000000-0005-0000-0000-00002D150000}"/>
    <cellStyle name="Comma 2 2 2 3 2 2 5" xfId="29915" xr:uid="{00000000-0005-0000-0000-00002E150000}"/>
    <cellStyle name="Comma 2 2 2 3 2 2 6" xfId="30744" xr:uid="{00000000-0005-0000-0000-00002F150000}"/>
    <cellStyle name="Comma 2 2 2 3 2 2 7" xfId="31738" xr:uid="{00000000-0005-0000-0000-000030150000}"/>
    <cellStyle name="Comma 2 2 2 3 2 2 8" xfId="32380" xr:uid="{00000000-0005-0000-0000-000031150000}"/>
    <cellStyle name="Comma 2 2 2 3 2 2 9" xfId="33592" xr:uid="{00000000-0005-0000-0000-000032150000}"/>
    <cellStyle name="Comma 2 2 2 3 2 3" xfId="6382" xr:uid="{00000000-0005-0000-0000-000033150000}"/>
    <cellStyle name="Comma 2 2 2 3 2 3 2" xfId="31232" xr:uid="{00000000-0005-0000-0000-000034150000}"/>
    <cellStyle name="Comma 2 2 2 3 2 3 2 2" xfId="40615" xr:uid="{00000000-0005-0000-0000-000035150000}"/>
    <cellStyle name="Comma 2 2 2 3 2 3 2 3" xfId="43401" xr:uid="{00000000-0005-0000-0000-000036150000}"/>
    <cellStyle name="Comma 2 2 2 3 2 3 2 4" xfId="44312" xr:uid="{00000000-0005-0000-0000-000037150000}"/>
    <cellStyle name="Comma 2 2 2 3 2 3 3" xfId="33088" xr:uid="{00000000-0005-0000-0000-000038150000}"/>
    <cellStyle name="Comma 2 2 2 3 2 3 4" xfId="34909" xr:uid="{00000000-0005-0000-0000-000039150000}"/>
    <cellStyle name="Comma 2 2 2 3 2 3 5" xfId="37009" xr:uid="{00000000-0005-0000-0000-00003A150000}"/>
    <cellStyle name="Comma 2 2 2 3 2 3 6" xfId="39047" xr:uid="{00000000-0005-0000-0000-00003B150000}"/>
    <cellStyle name="Comma 2 2 2 3 2 3 7" xfId="42073" xr:uid="{00000000-0005-0000-0000-00003C150000}"/>
    <cellStyle name="Comma 2 2 2 3 2 3 8" xfId="44313" xr:uid="{00000000-0005-0000-0000-00003D150000}"/>
    <cellStyle name="Comma 2 2 2 3 2 3 9" xfId="12590" xr:uid="{00000000-0005-0000-0000-00003E150000}"/>
    <cellStyle name="Comma 2 2 2 3 2 4" xfId="11867" xr:uid="{00000000-0005-0000-0000-00003F150000}"/>
    <cellStyle name="Comma 2 2 2 3 2 4 2" xfId="41232" xr:uid="{00000000-0005-0000-0000-000040150000}"/>
    <cellStyle name="Comma 2 2 2 3 2 4 2 2" xfId="43912" xr:uid="{00000000-0005-0000-0000-000041150000}"/>
    <cellStyle name="Comma 2 2 2 3 2 4 2 3" xfId="44314" xr:uid="{00000000-0005-0000-0000-000042150000}"/>
    <cellStyle name="Comma 2 2 2 3 2 4 3" xfId="39649" xr:uid="{00000000-0005-0000-0000-000043150000}"/>
    <cellStyle name="Comma 2 2 2 3 2 4 4" xfId="42584" xr:uid="{00000000-0005-0000-0000-000044150000}"/>
    <cellStyle name="Comma 2 2 2 3 2 4 5" xfId="44315" xr:uid="{00000000-0005-0000-0000-000045150000}"/>
    <cellStyle name="Comma 2 2 2 3 2 5" xfId="15416" xr:uid="{00000000-0005-0000-0000-000046150000}"/>
    <cellStyle name="Comma 2 2 2 3 2 5 2" xfId="39897" xr:uid="{00000000-0005-0000-0000-000047150000}"/>
    <cellStyle name="Comma 2 2 2 3 2 5 3" xfId="42796" xr:uid="{00000000-0005-0000-0000-000048150000}"/>
    <cellStyle name="Comma 2 2 2 3 2 5 4" xfId="44316" xr:uid="{00000000-0005-0000-0000-000049150000}"/>
    <cellStyle name="Comma 2 2 2 3 2 6" xfId="29914" xr:uid="{00000000-0005-0000-0000-00004A150000}"/>
    <cellStyle name="Comma 2 2 2 3 2 7" xfId="30641" xr:uid="{00000000-0005-0000-0000-00004B150000}"/>
    <cellStyle name="Comma 2 2 2 3 2 8" xfId="31737" xr:uid="{00000000-0005-0000-0000-00004C150000}"/>
    <cellStyle name="Comma 2 2 2 3 2 9" xfId="32379" xr:uid="{00000000-0005-0000-0000-00004D150000}"/>
    <cellStyle name="Comma 2 2 2 3 20" xfId="6679" xr:uid="{00000000-0005-0000-0000-00004E150000}"/>
    <cellStyle name="Comma 2 2 2 3 3" xfId="4434" xr:uid="{00000000-0005-0000-0000-00004F150000}"/>
    <cellStyle name="Comma 2 2 2 3 3 10" xfId="33593" xr:uid="{00000000-0005-0000-0000-000050150000}"/>
    <cellStyle name="Comma 2 2 2 3 3 11" xfId="34267" xr:uid="{00000000-0005-0000-0000-000051150000}"/>
    <cellStyle name="Comma 2 2 2 3 3 12" xfId="35617" xr:uid="{00000000-0005-0000-0000-000052150000}"/>
    <cellStyle name="Comma 2 2 2 3 3 13" xfId="36473" xr:uid="{00000000-0005-0000-0000-000053150000}"/>
    <cellStyle name="Comma 2 2 2 3 3 14" xfId="38686" xr:uid="{00000000-0005-0000-0000-000054150000}"/>
    <cellStyle name="Comma 2 2 2 3 3 15" xfId="41726" xr:uid="{00000000-0005-0000-0000-000055150000}"/>
    <cellStyle name="Comma 2 2 2 3 3 16" xfId="44317" xr:uid="{00000000-0005-0000-0000-000056150000}"/>
    <cellStyle name="Comma 2 2 2 3 3 17" xfId="8402" xr:uid="{00000000-0005-0000-0000-000057150000}"/>
    <cellStyle name="Comma 2 2 2 3 3 2" xfId="5885" xr:uid="{00000000-0005-0000-0000-000058150000}"/>
    <cellStyle name="Comma 2 2 2 3 3 2 10" xfId="34422" xr:uid="{00000000-0005-0000-0000-000059150000}"/>
    <cellStyle name="Comma 2 2 2 3 3 2 11" xfId="36590" xr:uid="{00000000-0005-0000-0000-00005A150000}"/>
    <cellStyle name="Comma 2 2 2 3 3 2 12" xfId="39179" xr:uid="{00000000-0005-0000-0000-00005B150000}"/>
    <cellStyle name="Comma 2 2 2 3 3 2 13" xfId="42187" xr:uid="{00000000-0005-0000-0000-00005C150000}"/>
    <cellStyle name="Comma 2 2 2 3 3 2 14" xfId="44318" xr:uid="{00000000-0005-0000-0000-00005D150000}"/>
    <cellStyle name="Comma 2 2 2 3 3 2 15" xfId="8755" xr:uid="{00000000-0005-0000-0000-00005E150000}"/>
    <cellStyle name="Comma 2 2 2 3 3 2 2" xfId="12754" xr:uid="{00000000-0005-0000-0000-00005F150000}"/>
    <cellStyle name="Comma 2 2 2 3 3 2 2 2" xfId="31336" xr:uid="{00000000-0005-0000-0000-000060150000}"/>
    <cellStyle name="Comma 2 2 2 3 3 2 2 3" xfId="33190" xr:uid="{00000000-0005-0000-0000-000061150000}"/>
    <cellStyle name="Comma 2 2 2 3 3 2 2 4" xfId="35013" xr:uid="{00000000-0005-0000-0000-000062150000}"/>
    <cellStyle name="Comma 2 2 2 3 3 2 2 5" xfId="37111" xr:uid="{00000000-0005-0000-0000-000063150000}"/>
    <cellStyle name="Comma 2 2 2 3 3 2 2 6" xfId="40752" xr:uid="{00000000-0005-0000-0000-000064150000}"/>
    <cellStyle name="Comma 2 2 2 3 3 2 2 7" xfId="43515" xr:uid="{00000000-0005-0000-0000-000065150000}"/>
    <cellStyle name="Comma 2 2 2 3 3 2 2 8" xfId="44319" xr:uid="{00000000-0005-0000-0000-000066150000}"/>
    <cellStyle name="Comma 2 2 2 3 3 2 3" xfId="11971" xr:uid="{00000000-0005-0000-0000-000067150000}"/>
    <cellStyle name="Comma 2 2 2 3 3 2 4" xfId="15419" xr:uid="{00000000-0005-0000-0000-000068150000}"/>
    <cellStyle name="Comma 2 2 2 3 3 2 5" xfId="29917" xr:uid="{00000000-0005-0000-0000-000069150000}"/>
    <cellStyle name="Comma 2 2 2 3 3 2 6" xfId="30745" xr:uid="{00000000-0005-0000-0000-00006A150000}"/>
    <cellStyle name="Comma 2 2 2 3 3 2 7" xfId="31740" xr:uid="{00000000-0005-0000-0000-00006B150000}"/>
    <cellStyle name="Comma 2 2 2 3 3 2 8" xfId="32382" xr:uid="{00000000-0005-0000-0000-00006C150000}"/>
    <cellStyle name="Comma 2 2 2 3 3 2 9" xfId="33594" xr:uid="{00000000-0005-0000-0000-00006D150000}"/>
    <cellStyle name="Comma 2 2 2 3 3 3" xfId="12527" xr:uid="{00000000-0005-0000-0000-00006E150000}"/>
    <cellStyle name="Comma 2 2 2 3 3 3 2" xfId="31181" xr:uid="{00000000-0005-0000-0000-00006F150000}"/>
    <cellStyle name="Comma 2 2 2 3 3 3 2 2" xfId="41060" xr:uid="{00000000-0005-0000-0000-000070150000}"/>
    <cellStyle name="Comma 2 2 2 3 3 3 2 3" xfId="43772" xr:uid="{00000000-0005-0000-0000-000071150000}"/>
    <cellStyle name="Comma 2 2 2 3 3 3 2 4" xfId="44320" xr:uid="{00000000-0005-0000-0000-000072150000}"/>
    <cellStyle name="Comma 2 2 2 3 3 3 3" xfId="33039" xr:uid="{00000000-0005-0000-0000-000073150000}"/>
    <cellStyle name="Comma 2 2 2 3 3 3 4" xfId="34858" xr:uid="{00000000-0005-0000-0000-000074150000}"/>
    <cellStyle name="Comma 2 2 2 3 3 3 5" xfId="36960" xr:uid="{00000000-0005-0000-0000-000075150000}"/>
    <cellStyle name="Comma 2 2 2 3 3 3 6" xfId="39484" xr:uid="{00000000-0005-0000-0000-000076150000}"/>
    <cellStyle name="Comma 2 2 2 3 3 3 7" xfId="42444" xr:uid="{00000000-0005-0000-0000-000077150000}"/>
    <cellStyle name="Comma 2 2 2 3 3 3 8" xfId="44321" xr:uid="{00000000-0005-0000-0000-000078150000}"/>
    <cellStyle name="Comma 2 2 2 3 3 4" xfId="11816" xr:uid="{00000000-0005-0000-0000-000079150000}"/>
    <cellStyle name="Comma 2 2 2 3 3 4 2" xfId="40205" xr:uid="{00000000-0005-0000-0000-00007A150000}"/>
    <cellStyle name="Comma 2 2 2 3 3 4 3" xfId="43054" xr:uid="{00000000-0005-0000-0000-00007B150000}"/>
    <cellStyle name="Comma 2 2 2 3 3 4 4" xfId="44322" xr:uid="{00000000-0005-0000-0000-00007C150000}"/>
    <cellStyle name="Comma 2 2 2 3 3 5" xfId="15418" xr:uid="{00000000-0005-0000-0000-00007D150000}"/>
    <cellStyle name="Comma 2 2 2 3 3 6" xfId="29916" xr:uid="{00000000-0005-0000-0000-00007E150000}"/>
    <cellStyle name="Comma 2 2 2 3 3 7" xfId="30590" xr:uid="{00000000-0005-0000-0000-00007F150000}"/>
    <cellStyle name="Comma 2 2 2 3 3 8" xfId="31739" xr:uid="{00000000-0005-0000-0000-000080150000}"/>
    <cellStyle name="Comma 2 2 2 3 3 9" xfId="32381" xr:uid="{00000000-0005-0000-0000-000081150000}"/>
    <cellStyle name="Comma 2 2 2 3 4" xfId="5747" xr:uid="{00000000-0005-0000-0000-000082150000}"/>
    <cellStyle name="Comma 2 2 2 3 4 10" xfId="34423" xr:uid="{00000000-0005-0000-0000-000083150000}"/>
    <cellStyle name="Comma 2 2 2 3 4 11" xfId="36591" xr:uid="{00000000-0005-0000-0000-000084150000}"/>
    <cellStyle name="Comma 2 2 2 3 4 12" xfId="38114" xr:uid="{00000000-0005-0000-0000-000085150000}"/>
    <cellStyle name="Comma 2 2 2 3 4 13" xfId="41611" xr:uid="{00000000-0005-0000-0000-000086150000}"/>
    <cellStyle name="Comma 2 2 2 3 4 14" xfId="44323" xr:uid="{00000000-0005-0000-0000-000087150000}"/>
    <cellStyle name="Comma 2 2 2 3 4 15" xfId="8756" xr:uid="{00000000-0005-0000-0000-000088150000}"/>
    <cellStyle name="Comma 2 2 2 3 4 2" xfId="12755" xr:uid="{00000000-0005-0000-0000-000089150000}"/>
    <cellStyle name="Comma 2 2 2 3 4 2 2" xfId="31337" xr:uid="{00000000-0005-0000-0000-00008A150000}"/>
    <cellStyle name="Comma 2 2 2 3 4 2 3" xfId="33191" xr:uid="{00000000-0005-0000-0000-00008B150000}"/>
    <cellStyle name="Comma 2 2 2 3 4 2 4" xfId="35014" xr:uid="{00000000-0005-0000-0000-00008C150000}"/>
    <cellStyle name="Comma 2 2 2 3 4 2 5" xfId="37112" xr:uid="{00000000-0005-0000-0000-00008D150000}"/>
    <cellStyle name="Comma 2 2 2 3 4 2 6" xfId="40070" xr:uid="{00000000-0005-0000-0000-00008E150000}"/>
    <cellStyle name="Comma 2 2 2 3 4 2 7" xfId="42939" xr:uid="{00000000-0005-0000-0000-00008F150000}"/>
    <cellStyle name="Comma 2 2 2 3 4 2 8" xfId="44324" xr:uid="{00000000-0005-0000-0000-000090150000}"/>
    <cellStyle name="Comma 2 2 2 3 4 3" xfId="11972" xr:uid="{00000000-0005-0000-0000-000091150000}"/>
    <cellStyle name="Comma 2 2 2 3 4 4" xfId="15420" xr:uid="{00000000-0005-0000-0000-000092150000}"/>
    <cellStyle name="Comma 2 2 2 3 4 5" xfId="29918" xr:uid="{00000000-0005-0000-0000-000093150000}"/>
    <cellStyle name="Comma 2 2 2 3 4 6" xfId="30746" xr:uid="{00000000-0005-0000-0000-000094150000}"/>
    <cellStyle name="Comma 2 2 2 3 4 7" xfId="31741" xr:uid="{00000000-0005-0000-0000-000095150000}"/>
    <cellStyle name="Comma 2 2 2 3 4 8" xfId="32383" xr:uid="{00000000-0005-0000-0000-000096150000}"/>
    <cellStyle name="Comma 2 2 2 3 4 9" xfId="33595" xr:uid="{00000000-0005-0000-0000-000097150000}"/>
    <cellStyle name="Comma 2 2 2 3 5" xfId="6206" xr:uid="{00000000-0005-0000-0000-000098150000}"/>
    <cellStyle name="Comma 2 2 2 3 5 10" xfId="34420" xr:uid="{00000000-0005-0000-0000-000099150000}"/>
    <cellStyle name="Comma 2 2 2 3 5 11" xfId="36588" xr:uid="{00000000-0005-0000-0000-00009A150000}"/>
    <cellStyle name="Comma 2 2 2 3 5 12" xfId="38950" xr:uid="{00000000-0005-0000-0000-00009B150000}"/>
    <cellStyle name="Comma 2 2 2 3 5 13" xfId="41981" xr:uid="{00000000-0005-0000-0000-00009C150000}"/>
    <cellStyle name="Comma 2 2 2 3 5 14" xfId="44325" xr:uid="{00000000-0005-0000-0000-00009D150000}"/>
    <cellStyle name="Comma 2 2 2 3 5 15" xfId="8753" xr:uid="{00000000-0005-0000-0000-00009E150000}"/>
    <cellStyle name="Comma 2 2 2 3 5 2" xfId="12752" xr:uid="{00000000-0005-0000-0000-00009F150000}"/>
    <cellStyle name="Comma 2 2 2 3 5 2 2" xfId="31334" xr:uid="{00000000-0005-0000-0000-0000A0150000}"/>
    <cellStyle name="Comma 2 2 2 3 5 2 3" xfId="33188" xr:uid="{00000000-0005-0000-0000-0000A1150000}"/>
    <cellStyle name="Comma 2 2 2 3 5 2 4" xfId="35011" xr:uid="{00000000-0005-0000-0000-0000A2150000}"/>
    <cellStyle name="Comma 2 2 2 3 5 2 5" xfId="37109" xr:uid="{00000000-0005-0000-0000-0000A3150000}"/>
    <cellStyle name="Comma 2 2 2 3 5 2 6" xfId="40508" xr:uid="{00000000-0005-0000-0000-0000A4150000}"/>
    <cellStyle name="Comma 2 2 2 3 5 2 7" xfId="43309" xr:uid="{00000000-0005-0000-0000-0000A5150000}"/>
    <cellStyle name="Comma 2 2 2 3 5 2 8" xfId="44326" xr:uid="{00000000-0005-0000-0000-0000A6150000}"/>
    <cellStyle name="Comma 2 2 2 3 5 3" xfId="11969" xr:uid="{00000000-0005-0000-0000-0000A7150000}"/>
    <cellStyle name="Comma 2 2 2 3 5 4" xfId="15421" xr:uid="{00000000-0005-0000-0000-0000A8150000}"/>
    <cellStyle name="Comma 2 2 2 3 5 5" xfId="29919" xr:uid="{00000000-0005-0000-0000-0000A9150000}"/>
    <cellStyle name="Comma 2 2 2 3 5 6" xfId="30743" xr:uid="{00000000-0005-0000-0000-0000AA150000}"/>
    <cellStyle name="Comma 2 2 2 3 5 7" xfId="31742" xr:uid="{00000000-0005-0000-0000-0000AB150000}"/>
    <cellStyle name="Comma 2 2 2 3 5 8" xfId="32384" xr:uid="{00000000-0005-0000-0000-0000AC150000}"/>
    <cellStyle name="Comma 2 2 2 3 5 9" xfId="33596" xr:uid="{00000000-0005-0000-0000-0000AD150000}"/>
    <cellStyle name="Comma 2 2 2 3 6" xfId="12307" xr:uid="{00000000-0005-0000-0000-0000AE150000}"/>
    <cellStyle name="Comma 2 2 2 3 6 10" xfId="39351" xr:uid="{00000000-0005-0000-0000-0000AF150000}"/>
    <cellStyle name="Comma 2 2 2 3 6 11" xfId="42329" xr:uid="{00000000-0005-0000-0000-0000B0150000}"/>
    <cellStyle name="Comma 2 2 2 3 6 12" xfId="44327" xr:uid="{00000000-0005-0000-0000-0000B1150000}"/>
    <cellStyle name="Comma 2 2 2 3 6 2" xfId="15422" xr:uid="{00000000-0005-0000-0000-0000B2150000}"/>
    <cellStyle name="Comma 2 2 2 3 6 2 2" xfId="40922" xr:uid="{00000000-0005-0000-0000-0000B3150000}"/>
    <cellStyle name="Comma 2 2 2 3 6 2 3" xfId="43657" xr:uid="{00000000-0005-0000-0000-0000B4150000}"/>
    <cellStyle name="Comma 2 2 2 3 6 2 4" xfId="44328" xr:uid="{00000000-0005-0000-0000-0000B5150000}"/>
    <cellStyle name="Comma 2 2 2 3 6 3" xfId="29920" xr:uid="{00000000-0005-0000-0000-0000B6150000}"/>
    <cellStyle name="Comma 2 2 2 3 6 4" xfId="31080" xr:uid="{00000000-0005-0000-0000-0000B7150000}"/>
    <cellStyle name="Comma 2 2 2 3 6 5" xfId="31743" xr:uid="{00000000-0005-0000-0000-0000B8150000}"/>
    <cellStyle name="Comma 2 2 2 3 6 6" xfId="32385" xr:uid="{00000000-0005-0000-0000-0000B9150000}"/>
    <cellStyle name="Comma 2 2 2 3 6 7" xfId="33597" xr:uid="{00000000-0005-0000-0000-0000BA150000}"/>
    <cellStyle name="Comma 2 2 2 3 6 8" xfId="34757" xr:uid="{00000000-0005-0000-0000-0000BB150000}"/>
    <cellStyle name="Comma 2 2 2 3 6 9" xfId="36865" xr:uid="{00000000-0005-0000-0000-0000BC150000}"/>
    <cellStyle name="Comma 2 2 2 3 7" xfId="11714" xr:uid="{00000000-0005-0000-0000-0000BD150000}"/>
    <cellStyle name="Comma 2 2 2 3 7 2" xfId="39815" xr:uid="{00000000-0005-0000-0000-0000BE150000}"/>
    <cellStyle name="Comma 2 2 2 3 7 3" xfId="42723" xr:uid="{00000000-0005-0000-0000-0000BF150000}"/>
    <cellStyle name="Comma 2 2 2 3 7 4" xfId="44329" xr:uid="{00000000-0005-0000-0000-0000C0150000}"/>
    <cellStyle name="Comma 2 2 2 3 8" xfId="15415" xr:uid="{00000000-0005-0000-0000-0000C1150000}"/>
    <cellStyle name="Comma 2 2 2 3 9" xfId="29913" xr:uid="{00000000-0005-0000-0000-0000C2150000}"/>
    <cellStyle name="Comma 2 2 2 4" xfId="2783" xr:uid="{00000000-0005-0000-0000-0000C3150000}"/>
    <cellStyle name="Comma 2 2 2 4 10" xfId="30521" xr:uid="{00000000-0005-0000-0000-0000C4150000}"/>
    <cellStyle name="Comma 2 2 2 4 11" xfId="31744" xr:uid="{00000000-0005-0000-0000-0000C5150000}"/>
    <cellStyle name="Comma 2 2 2 4 12" xfId="32386" xr:uid="{00000000-0005-0000-0000-0000C6150000}"/>
    <cellStyle name="Comma 2 2 2 4 13" xfId="33598" xr:uid="{00000000-0005-0000-0000-0000C7150000}"/>
    <cellStyle name="Comma 2 2 2 4 14" xfId="34198" xr:uid="{00000000-0005-0000-0000-0000C8150000}"/>
    <cellStyle name="Comma 2 2 2 4 15" xfId="35345" xr:uid="{00000000-0005-0000-0000-0000C9150000}"/>
    <cellStyle name="Comma 2 2 2 4 16" xfId="36208" xr:uid="{00000000-0005-0000-0000-0000CA150000}"/>
    <cellStyle name="Comma 2 2 2 4 17" xfId="37445" xr:uid="{00000000-0005-0000-0000-0000CB150000}"/>
    <cellStyle name="Comma 2 2 2 4 18" xfId="41392" xr:uid="{00000000-0005-0000-0000-0000CC150000}"/>
    <cellStyle name="Comma 2 2 2 4 19" xfId="44330" xr:uid="{00000000-0005-0000-0000-0000CD150000}"/>
    <cellStyle name="Comma 2 2 2 4 2" xfId="5094" xr:uid="{00000000-0005-0000-0000-0000CE150000}"/>
    <cellStyle name="Comma 2 2 2 4 2 10" xfId="33599" xr:uid="{00000000-0005-0000-0000-0000CF150000}"/>
    <cellStyle name="Comma 2 2 2 4 2 11" xfId="34350" xr:uid="{00000000-0005-0000-0000-0000D0150000}"/>
    <cellStyle name="Comma 2 2 2 4 2 12" xfId="36049" xr:uid="{00000000-0005-0000-0000-0000D1150000}"/>
    <cellStyle name="Comma 2 2 2 4 2 13" xfId="36349" xr:uid="{00000000-0005-0000-0000-0000D2150000}"/>
    <cellStyle name="Comma 2 2 2 4 2 14" xfId="37593" xr:uid="{00000000-0005-0000-0000-0000D3150000}"/>
    <cellStyle name="Comma 2 2 2 4 2 15" xfId="41539" xr:uid="{00000000-0005-0000-0000-0000D4150000}"/>
    <cellStyle name="Comma 2 2 2 4 2 16" xfId="44331" xr:uid="{00000000-0005-0000-0000-0000D5150000}"/>
    <cellStyle name="Comma 2 2 2 4 2 17" xfId="8620" xr:uid="{00000000-0005-0000-0000-0000D6150000}"/>
    <cellStyle name="Comma 2 2 2 4 2 2" xfId="6063" xr:uid="{00000000-0005-0000-0000-0000D7150000}"/>
    <cellStyle name="Comma 2 2 2 4 2 2 10" xfId="34425" xr:uid="{00000000-0005-0000-0000-0000D8150000}"/>
    <cellStyle name="Comma 2 2 2 4 2 2 11" xfId="36593" xr:uid="{00000000-0005-0000-0000-0000D9150000}"/>
    <cellStyle name="Comma 2 2 2 4 2 2 12" xfId="38828" xr:uid="{00000000-0005-0000-0000-0000DA150000}"/>
    <cellStyle name="Comma 2 2 2 4 2 2 13" xfId="41867" xr:uid="{00000000-0005-0000-0000-0000DB150000}"/>
    <cellStyle name="Comma 2 2 2 4 2 2 14" xfId="44332" xr:uid="{00000000-0005-0000-0000-0000DC150000}"/>
    <cellStyle name="Comma 2 2 2 4 2 2 15" xfId="8758" xr:uid="{00000000-0005-0000-0000-0000DD150000}"/>
    <cellStyle name="Comma 2 2 2 4 2 2 2" xfId="12757" xr:uid="{00000000-0005-0000-0000-0000DE150000}"/>
    <cellStyle name="Comma 2 2 2 4 2 2 2 2" xfId="31339" xr:uid="{00000000-0005-0000-0000-0000DF150000}"/>
    <cellStyle name="Comma 2 2 2 4 2 2 2 3" xfId="33193" xr:uid="{00000000-0005-0000-0000-0000E0150000}"/>
    <cellStyle name="Comma 2 2 2 4 2 2 2 4" xfId="35016" xr:uid="{00000000-0005-0000-0000-0000E1150000}"/>
    <cellStyle name="Comma 2 2 2 4 2 2 2 5" xfId="37114" xr:uid="{00000000-0005-0000-0000-0000E2150000}"/>
    <cellStyle name="Comma 2 2 2 4 2 2 2 6" xfId="40377" xr:uid="{00000000-0005-0000-0000-0000E3150000}"/>
    <cellStyle name="Comma 2 2 2 4 2 2 2 7" xfId="43195" xr:uid="{00000000-0005-0000-0000-0000E4150000}"/>
    <cellStyle name="Comma 2 2 2 4 2 2 2 8" xfId="44333" xr:uid="{00000000-0005-0000-0000-0000E5150000}"/>
    <cellStyle name="Comma 2 2 2 4 2 2 3" xfId="11974" xr:uid="{00000000-0005-0000-0000-0000E6150000}"/>
    <cellStyle name="Comma 2 2 2 4 2 2 4" xfId="15425" xr:uid="{00000000-0005-0000-0000-0000E7150000}"/>
    <cellStyle name="Comma 2 2 2 4 2 2 5" xfId="29923" xr:uid="{00000000-0005-0000-0000-0000E8150000}"/>
    <cellStyle name="Comma 2 2 2 4 2 2 6" xfId="30748" xr:uid="{00000000-0005-0000-0000-0000E9150000}"/>
    <cellStyle name="Comma 2 2 2 4 2 2 7" xfId="31746" xr:uid="{00000000-0005-0000-0000-0000EA150000}"/>
    <cellStyle name="Comma 2 2 2 4 2 2 8" xfId="32388" xr:uid="{00000000-0005-0000-0000-0000EB150000}"/>
    <cellStyle name="Comma 2 2 2 4 2 2 9" xfId="33600" xr:uid="{00000000-0005-0000-0000-0000EC150000}"/>
    <cellStyle name="Comma 2 2 2 4 2 3" xfId="6383" xr:uid="{00000000-0005-0000-0000-0000ED150000}"/>
    <cellStyle name="Comma 2 2 2 4 2 3 2" xfId="31264" xr:uid="{00000000-0005-0000-0000-0000EE150000}"/>
    <cellStyle name="Comma 2 2 2 4 2 3 2 2" xfId="40815" xr:uid="{00000000-0005-0000-0000-0000EF150000}"/>
    <cellStyle name="Comma 2 2 2 4 2 3 2 3" xfId="43570" xr:uid="{00000000-0005-0000-0000-0000F0150000}"/>
    <cellStyle name="Comma 2 2 2 4 2 3 2 4" xfId="44334" xr:uid="{00000000-0005-0000-0000-0000F1150000}"/>
    <cellStyle name="Comma 2 2 2 4 2 3 3" xfId="33118" xr:uid="{00000000-0005-0000-0000-0000F2150000}"/>
    <cellStyle name="Comma 2 2 2 4 2 3 4" xfId="34941" xr:uid="{00000000-0005-0000-0000-0000F3150000}"/>
    <cellStyle name="Comma 2 2 2 4 2 3 5" xfId="37039" xr:uid="{00000000-0005-0000-0000-0000F4150000}"/>
    <cellStyle name="Comma 2 2 2 4 2 3 6" xfId="39252" xr:uid="{00000000-0005-0000-0000-0000F5150000}"/>
    <cellStyle name="Comma 2 2 2 4 2 3 7" xfId="42242" xr:uid="{00000000-0005-0000-0000-0000F6150000}"/>
    <cellStyle name="Comma 2 2 2 4 2 3 8" xfId="44335" xr:uid="{00000000-0005-0000-0000-0000F7150000}"/>
    <cellStyle name="Comma 2 2 2 4 2 3 9" xfId="12626" xr:uid="{00000000-0005-0000-0000-0000F8150000}"/>
    <cellStyle name="Comma 2 2 2 4 2 4" xfId="11899" xr:uid="{00000000-0005-0000-0000-0000F9150000}"/>
    <cellStyle name="Comma 2 2 2 4 2 4 2" xfId="41233" xr:uid="{00000000-0005-0000-0000-0000FA150000}"/>
    <cellStyle name="Comma 2 2 2 4 2 4 2 2" xfId="43913" xr:uid="{00000000-0005-0000-0000-0000FB150000}"/>
    <cellStyle name="Comma 2 2 2 4 2 4 2 3" xfId="44336" xr:uid="{00000000-0005-0000-0000-0000FC150000}"/>
    <cellStyle name="Comma 2 2 2 4 2 4 3" xfId="39650" xr:uid="{00000000-0005-0000-0000-0000FD150000}"/>
    <cellStyle name="Comma 2 2 2 4 2 4 4" xfId="42585" xr:uid="{00000000-0005-0000-0000-0000FE150000}"/>
    <cellStyle name="Comma 2 2 2 4 2 4 5" xfId="44337" xr:uid="{00000000-0005-0000-0000-0000FF150000}"/>
    <cellStyle name="Comma 2 2 2 4 2 5" xfId="15424" xr:uid="{00000000-0005-0000-0000-000000160000}"/>
    <cellStyle name="Comma 2 2 2 4 2 5 2" xfId="39979" xr:uid="{00000000-0005-0000-0000-000001160000}"/>
    <cellStyle name="Comma 2 2 2 4 2 5 3" xfId="42867" xr:uid="{00000000-0005-0000-0000-000002160000}"/>
    <cellStyle name="Comma 2 2 2 4 2 5 4" xfId="44338" xr:uid="{00000000-0005-0000-0000-000003160000}"/>
    <cellStyle name="Comma 2 2 2 4 2 6" xfId="29922" xr:uid="{00000000-0005-0000-0000-000004160000}"/>
    <cellStyle name="Comma 2 2 2 4 2 7" xfId="30673" xr:uid="{00000000-0005-0000-0000-000005160000}"/>
    <cellStyle name="Comma 2 2 2 4 2 8" xfId="31745" xr:uid="{00000000-0005-0000-0000-000006160000}"/>
    <cellStyle name="Comma 2 2 2 4 2 9" xfId="32387" xr:uid="{00000000-0005-0000-0000-000007160000}"/>
    <cellStyle name="Comma 2 2 2 4 20" xfId="7361" xr:uid="{00000000-0005-0000-0000-000008160000}"/>
    <cellStyle name="Comma 2 2 2 4 3" xfId="4435" xr:uid="{00000000-0005-0000-0000-000009160000}"/>
    <cellStyle name="Comma 2 2 2 4 3 10" xfId="33601" xr:uid="{00000000-0005-0000-0000-00000A160000}"/>
    <cellStyle name="Comma 2 2 2 4 3 11" xfId="34268" xr:uid="{00000000-0005-0000-0000-00000B160000}"/>
    <cellStyle name="Comma 2 2 2 4 3 12" xfId="35618" xr:uid="{00000000-0005-0000-0000-00000C160000}"/>
    <cellStyle name="Comma 2 2 2 4 3 13" xfId="36474" xr:uid="{00000000-0005-0000-0000-00000D160000}"/>
    <cellStyle name="Comma 2 2 2 4 3 14" xfId="38687" xr:uid="{00000000-0005-0000-0000-00000E160000}"/>
    <cellStyle name="Comma 2 2 2 4 3 15" xfId="41727" xr:uid="{00000000-0005-0000-0000-00000F160000}"/>
    <cellStyle name="Comma 2 2 2 4 3 16" xfId="44339" xr:uid="{00000000-0005-0000-0000-000010160000}"/>
    <cellStyle name="Comma 2 2 2 4 3 17" xfId="8403" xr:uid="{00000000-0005-0000-0000-000011160000}"/>
    <cellStyle name="Comma 2 2 2 4 3 2" xfId="5886" xr:uid="{00000000-0005-0000-0000-000012160000}"/>
    <cellStyle name="Comma 2 2 2 4 3 2 10" xfId="34426" xr:uid="{00000000-0005-0000-0000-000013160000}"/>
    <cellStyle name="Comma 2 2 2 4 3 2 11" xfId="36594" xr:uid="{00000000-0005-0000-0000-000014160000}"/>
    <cellStyle name="Comma 2 2 2 4 3 2 12" xfId="39485" xr:uid="{00000000-0005-0000-0000-000015160000}"/>
    <cellStyle name="Comma 2 2 2 4 3 2 13" xfId="42445" xr:uid="{00000000-0005-0000-0000-000016160000}"/>
    <cellStyle name="Comma 2 2 2 4 3 2 14" xfId="44340" xr:uid="{00000000-0005-0000-0000-000017160000}"/>
    <cellStyle name="Comma 2 2 2 4 3 2 15" xfId="8759" xr:uid="{00000000-0005-0000-0000-000018160000}"/>
    <cellStyle name="Comma 2 2 2 4 3 2 2" xfId="12758" xr:uid="{00000000-0005-0000-0000-000019160000}"/>
    <cellStyle name="Comma 2 2 2 4 3 2 2 10" xfId="37115" xr:uid="{00000000-0005-0000-0000-00001A160000}"/>
    <cellStyle name="Comma 2 2 2 4 3 2 2 11" xfId="41061" xr:uid="{00000000-0005-0000-0000-00001B160000}"/>
    <cellStyle name="Comma 2 2 2 4 3 2 2 12" xfId="43773" xr:uid="{00000000-0005-0000-0000-00001C160000}"/>
    <cellStyle name="Comma 2 2 2 4 3 2 2 13" xfId="44341" xr:uid="{00000000-0005-0000-0000-00001D160000}"/>
    <cellStyle name="Comma 2 2 2 4 3 2 2 2" xfId="15428" xr:uid="{00000000-0005-0000-0000-00001E160000}"/>
    <cellStyle name="Comma 2 2 2 4 3 2 2 3" xfId="29926" xr:uid="{00000000-0005-0000-0000-00001F160000}"/>
    <cellStyle name="Comma 2 2 2 4 3 2 2 4" xfId="31340" xr:uid="{00000000-0005-0000-0000-000020160000}"/>
    <cellStyle name="Comma 2 2 2 4 3 2 2 5" xfId="31749" xr:uid="{00000000-0005-0000-0000-000021160000}"/>
    <cellStyle name="Comma 2 2 2 4 3 2 2 6" xfId="32391" xr:uid="{00000000-0005-0000-0000-000022160000}"/>
    <cellStyle name="Comma 2 2 2 4 3 2 2 7" xfId="33194" xr:uid="{00000000-0005-0000-0000-000023160000}"/>
    <cellStyle name="Comma 2 2 2 4 3 2 2 8" xfId="33603" xr:uid="{00000000-0005-0000-0000-000024160000}"/>
    <cellStyle name="Comma 2 2 2 4 3 2 2 9" xfId="35017" xr:uid="{00000000-0005-0000-0000-000025160000}"/>
    <cellStyle name="Comma 2 2 2 4 3 2 3" xfId="11975" xr:uid="{00000000-0005-0000-0000-000026160000}"/>
    <cellStyle name="Comma 2 2 2 4 3 2 4" xfId="15427" xr:uid="{00000000-0005-0000-0000-000027160000}"/>
    <cellStyle name="Comma 2 2 2 4 3 2 5" xfId="29925" xr:uid="{00000000-0005-0000-0000-000028160000}"/>
    <cellStyle name="Comma 2 2 2 4 3 2 6" xfId="30749" xr:uid="{00000000-0005-0000-0000-000029160000}"/>
    <cellStyle name="Comma 2 2 2 4 3 2 7" xfId="31748" xr:uid="{00000000-0005-0000-0000-00002A160000}"/>
    <cellStyle name="Comma 2 2 2 4 3 2 8" xfId="32390" xr:uid="{00000000-0005-0000-0000-00002B160000}"/>
    <cellStyle name="Comma 2 2 2 4 3 2 9" xfId="33602" xr:uid="{00000000-0005-0000-0000-00002C160000}"/>
    <cellStyle name="Comma 2 2 2 4 3 3" xfId="12528" xr:uid="{00000000-0005-0000-0000-00002D160000}"/>
    <cellStyle name="Comma 2 2 2 4 3 3 10" xfId="36961" xr:uid="{00000000-0005-0000-0000-00002E160000}"/>
    <cellStyle name="Comma 2 2 2 4 3 3 11" xfId="40206" xr:uid="{00000000-0005-0000-0000-00002F160000}"/>
    <cellStyle name="Comma 2 2 2 4 3 3 12" xfId="43055" xr:uid="{00000000-0005-0000-0000-000030160000}"/>
    <cellStyle name="Comma 2 2 2 4 3 3 13" xfId="44342" xr:uid="{00000000-0005-0000-0000-000031160000}"/>
    <cellStyle name="Comma 2 2 2 4 3 3 2" xfId="15429" xr:uid="{00000000-0005-0000-0000-000032160000}"/>
    <cellStyle name="Comma 2 2 2 4 3 3 3" xfId="29927" xr:uid="{00000000-0005-0000-0000-000033160000}"/>
    <cellStyle name="Comma 2 2 2 4 3 3 4" xfId="31182" xr:uid="{00000000-0005-0000-0000-000034160000}"/>
    <cellStyle name="Comma 2 2 2 4 3 3 5" xfId="31750" xr:uid="{00000000-0005-0000-0000-000035160000}"/>
    <cellStyle name="Comma 2 2 2 4 3 3 6" xfId="32392" xr:uid="{00000000-0005-0000-0000-000036160000}"/>
    <cellStyle name="Comma 2 2 2 4 3 3 7" xfId="33040" xr:uid="{00000000-0005-0000-0000-000037160000}"/>
    <cellStyle name="Comma 2 2 2 4 3 3 8" xfId="33604" xr:uid="{00000000-0005-0000-0000-000038160000}"/>
    <cellStyle name="Comma 2 2 2 4 3 3 9" xfId="34859" xr:uid="{00000000-0005-0000-0000-000039160000}"/>
    <cellStyle name="Comma 2 2 2 4 3 4" xfId="11817" xr:uid="{00000000-0005-0000-0000-00003A160000}"/>
    <cellStyle name="Comma 2 2 2 4 3 5" xfId="15426" xr:uid="{00000000-0005-0000-0000-00003B160000}"/>
    <cellStyle name="Comma 2 2 2 4 3 6" xfId="29924" xr:uid="{00000000-0005-0000-0000-00003C160000}"/>
    <cellStyle name="Comma 2 2 2 4 3 7" xfId="30591" xr:uid="{00000000-0005-0000-0000-00003D160000}"/>
    <cellStyle name="Comma 2 2 2 4 3 8" xfId="31747" xr:uid="{00000000-0005-0000-0000-00003E160000}"/>
    <cellStyle name="Comma 2 2 2 4 3 9" xfId="32389" xr:uid="{00000000-0005-0000-0000-00003F160000}"/>
    <cellStyle name="Comma 2 2 2 4 4" xfId="5748" xr:uid="{00000000-0005-0000-0000-000040160000}"/>
    <cellStyle name="Comma 2 2 2 4 4 10" xfId="34427" xr:uid="{00000000-0005-0000-0000-000041160000}"/>
    <cellStyle name="Comma 2 2 2 4 4 11" xfId="36595" xr:uid="{00000000-0005-0000-0000-000042160000}"/>
    <cellStyle name="Comma 2 2 2 4 4 12" xfId="38115" xr:uid="{00000000-0005-0000-0000-000043160000}"/>
    <cellStyle name="Comma 2 2 2 4 4 13" xfId="41612" xr:uid="{00000000-0005-0000-0000-000044160000}"/>
    <cellStyle name="Comma 2 2 2 4 4 14" xfId="44343" xr:uid="{00000000-0005-0000-0000-000045160000}"/>
    <cellStyle name="Comma 2 2 2 4 4 15" xfId="8760" xr:uid="{00000000-0005-0000-0000-000046160000}"/>
    <cellStyle name="Comma 2 2 2 4 4 2" xfId="12759" xr:uid="{00000000-0005-0000-0000-000047160000}"/>
    <cellStyle name="Comma 2 2 2 4 4 2 2" xfId="31341" xr:uid="{00000000-0005-0000-0000-000048160000}"/>
    <cellStyle name="Comma 2 2 2 4 4 2 3" xfId="33195" xr:uid="{00000000-0005-0000-0000-000049160000}"/>
    <cellStyle name="Comma 2 2 2 4 4 2 4" xfId="35018" xr:uid="{00000000-0005-0000-0000-00004A160000}"/>
    <cellStyle name="Comma 2 2 2 4 4 2 5" xfId="37116" xr:uid="{00000000-0005-0000-0000-00004B160000}"/>
    <cellStyle name="Comma 2 2 2 4 4 2 6" xfId="40071" xr:uid="{00000000-0005-0000-0000-00004C160000}"/>
    <cellStyle name="Comma 2 2 2 4 4 2 7" xfId="42940" xr:uid="{00000000-0005-0000-0000-00004D160000}"/>
    <cellStyle name="Comma 2 2 2 4 4 2 8" xfId="44344" xr:uid="{00000000-0005-0000-0000-00004E160000}"/>
    <cellStyle name="Comma 2 2 2 4 4 3" xfId="11976" xr:uid="{00000000-0005-0000-0000-00004F160000}"/>
    <cellStyle name="Comma 2 2 2 4 4 4" xfId="15430" xr:uid="{00000000-0005-0000-0000-000050160000}"/>
    <cellStyle name="Comma 2 2 2 4 4 5" xfId="29928" xr:uid="{00000000-0005-0000-0000-000051160000}"/>
    <cellStyle name="Comma 2 2 2 4 4 6" xfId="30750" xr:uid="{00000000-0005-0000-0000-000052160000}"/>
    <cellStyle name="Comma 2 2 2 4 4 7" xfId="31751" xr:uid="{00000000-0005-0000-0000-000053160000}"/>
    <cellStyle name="Comma 2 2 2 4 4 8" xfId="32393" xr:uid="{00000000-0005-0000-0000-000054160000}"/>
    <cellStyle name="Comma 2 2 2 4 4 9" xfId="33605" xr:uid="{00000000-0005-0000-0000-000055160000}"/>
    <cellStyle name="Comma 2 2 2 4 5" xfId="6207" xr:uid="{00000000-0005-0000-0000-000056160000}"/>
    <cellStyle name="Comma 2 2 2 4 5 10" xfId="34424" xr:uid="{00000000-0005-0000-0000-000057160000}"/>
    <cellStyle name="Comma 2 2 2 4 5 11" xfId="36592" xr:uid="{00000000-0005-0000-0000-000058160000}"/>
    <cellStyle name="Comma 2 2 2 4 5 12" xfId="39048" xr:uid="{00000000-0005-0000-0000-000059160000}"/>
    <cellStyle name="Comma 2 2 2 4 5 13" xfId="42074" xr:uid="{00000000-0005-0000-0000-00005A160000}"/>
    <cellStyle name="Comma 2 2 2 4 5 14" xfId="44345" xr:uid="{00000000-0005-0000-0000-00005B160000}"/>
    <cellStyle name="Comma 2 2 2 4 5 15" xfId="8757" xr:uid="{00000000-0005-0000-0000-00005C160000}"/>
    <cellStyle name="Comma 2 2 2 4 5 2" xfId="12756" xr:uid="{00000000-0005-0000-0000-00005D160000}"/>
    <cellStyle name="Comma 2 2 2 4 5 2 10" xfId="37113" xr:uid="{00000000-0005-0000-0000-00005E160000}"/>
    <cellStyle name="Comma 2 2 2 4 5 2 11" xfId="40616" xr:uid="{00000000-0005-0000-0000-00005F160000}"/>
    <cellStyle name="Comma 2 2 2 4 5 2 12" xfId="43402" xr:uid="{00000000-0005-0000-0000-000060160000}"/>
    <cellStyle name="Comma 2 2 2 4 5 2 13" xfId="44346" xr:uid="{00000000-0005-0000-0000-000061160000}"/>
    <cellStyle name="Comma 2 2 2 4 5 2 2" xfId="15432" xr:uid="{00000000-0005-0000-0000-000062160000}"/>
    <cellStyle name="Comma 2 2 2 4 5 2 3" xfId="29930" xr:uid="{00000000-0005-0000-0000-000063160000}"/>
    <cellStyle name="Comma 2 2 2 4 5 2 4" xfId="31338" xr:uid="{00000000-0005-0000-0000-000064160000}"/>
    <cellStyle name="Comma 2 2 2 4 5 2 5" xfId="31753" xr:uid="{00000000-0005-0000-0000-000065160000}"/>
    <cellStyle name="Comma 2 2 2 4 5 2 6" xfId="32395" xr:uid="{00000000-0005-0000-0000-000066160000}"/>
    <cellStyle name="Comma 2 2 2 4 5 2 7" xfId="33192" xr:uid="{00000000-0005-0000-0000-000067160000}"/>
    <cellStyle name="Comma 2 2 2 4 5 2 8" xfId="33607" xr:uid="{00000000-0005-0000-0000-000068160000}"/>
    <cellStyle name="Comma 2 2 2 4 5 2 9" xfId="35015" xr:uid="{00000000-0005-0000-0000-000069160000}"/>
    <cellStyle name="Comma 2 2 2 4 5 3" xfId="11973" xr:uid="{00000000-0005-0000-0000-00006A160000}"/>
    <cellStyle name="Comma 2 2 2 4 5 4" xfId="15431" xr:uid="{00000000-0005-0000-0000-00006B160000}"/>
    <cellStyle name="Comma 2 2 2 4 5 5" xfId="29929" xr:uid="{00000000-0005-0000-0000-00006C160000}"/>
    <cellStyle name="Comma 2 2 2 4 5 6" xfId="30747" xr:uid="{00000000-0005-0000-0000-00006D160000}"/>
    <cellStyle name="Comma 2 2 2 4 5 7" xfId="31752" xr:uid="{00000000-0005-0000-0000-00006E160000}"/>
    <cellStyle name="Comma 2 2 2 4 5 8" xfId="32394" xr:uid="{00000000-0005-0000-0000-00006F160000}"/>
    <cellStyle name="Comma 2 2 2 4 5 9" xfId="33606" xr:uid="{00000000-0005-0000-0000-000070160000}"/>
    <cellStyle name="Comma 2 2 2 4 6" xfId="12340" xr:uid="{00000000-0005-0000-0000-000071160000}"/>
    <cellStyle name="Comma 2 2 2 4 6 10" xfId="36895" xr:uid="{00000000-0005-0000-0000-000072160000}"/>
    <cellStyle name="Comma 2 2 2 4 6 11" xfId="39352" xr:uid="{00000000-0005-0000-0000-000073160000}"/>
    <cellStyle name="Comma 2 2 2 4 6 12" xfId="42330" xr:uid="{00000000-0005-0000-0000-000074160000}"/>
    <cellStyle name="Comma 2 2 2 4 6 13" xfId="44347" xr:uid="{00000000-0005-0000-0000-000075160000}"/>
    <cellStyle name="Comma 2 2 2 4 6 2" xfId="15433" xr:uid="{00000000-0005-0000-0000-000076160000}"/>
    <cellStyle name="Comma 2 2 2 4 6 2 2" xfId="40923" xr:uid="{00000000-0005-0000-0000-000077160000}"/>
    <cellStyle name="Comma 2 2 2 4 6 2 3" xfId="43658" xr:uid="{00000000-0005-0000-0000-000078160000}"/>
    <cellStyle name="Comma 2 2 2 4 6 2 4" xfId="44348" xr:uid="{00000000-0005-0000-0000-000079160000}"/>
    <cellStyle name="Comma 2 2 2 4 6 3" xfId="29931" xr:uid="{00000000-0005-0000-0000-00007A160000}"/>
    <cellStyle name="Comma 2 2 2 4 6 4" xfId="31112" xr:uid="{00000000-0005-0000-0000-00007B160000}"/>
    <cellStyle name="Comma 2 2 2 4 6 5" xfId="31754" xr:uid="{00000000-0005-0000-0000-00007C160000}"/>
    <cellStyle name="Comma 2 2 2 4 6 6" xfId="32396" xr:uid="{00000000-0005-0000-0000-00007D160000}"/>
    <cellStyle name="Comma 2 2 2 4 6 7" xfId="32974" xr:uid="{00000000-0005-0000-0000-00007E160000}"/>
    <cellStyle name="Comma 2 2 2 4 6 8" xfId="33608" xr:uid="{00000000-0005-0000-0000-00007F160000}"/>
    <cellStyle name="Comma 2 2 2 4 6 9" xfId="34789" xr:uid="{00000000-0005-0000-0000-000080160000}"/>
    <cellStyle name="Comma 2 2 2 4 7" xfId="11747" xr:uid="{00000000-0005-0000-0000-000081160000}"/>
    <cellStyle name="Comma 2 2 2 4 7 2" xfId="39812" xr:uid="{00000000-0005-0000-0000-000082160000}"/>
    <cellStyle name="Comma 2 2 2 4 7 3" xfId="42720" xr:uid="{00000000-0005-0000-0000-000083160000}"/>
    <cellStyle name="Comma 2 2 2 4 7 4" xfId="44349" xr:uid="{00000000-0005-0000-0000-000084160000}"/>
    <cellStyle name="Comma 2 2 2 4 8" xfId="15423" xr:uid="{00000000-0005-0000-0000-000085160000}"/>
    <cellStyle name="Comma 2 2 2 4 9" xfId="29921" xr:uid="{00000000-0005-0000-0000-000086160000}"/>
    <cellStyle name="Comma 2 2 2 5" xfId="2779" xr:uid="{00000000-0005-0000-0000-000087160000}"/>
    <cellStyle name="Comma 2 2 2 5 10" xfId="33609" xr:uid="{00000000-0005-0000-0000-000088160000}"/>
    <cellStyle name="Comma 2 2 2 5 11" xfId="34279" xr:uid="{00000000-0005-0000-0000-000089160000}"/>
    <cellStyle name="Comma 2 2 2 5 12" xfId="35341" xr:uid="{00000000-0005-0000-0000-00008A160000}"/>
    <cellStyle name="Comma 2 2 2 5 13" xfId="36345" xr:uid="{00000000-0005-0000-0000-00008B160000}"/>
    <cellStyle name="Comma 2 2 2 5 14" xfId="37519" xr:uid="{00000000-0005-0000-0000-00008C160000}"/>
    <cellStyle name="Comma 2 2 2 5 15" xfId="41465" xr:uid="{00000000-0005-0000-0000-00008D160000}"/>
    <cellStyle name="Comma 2 2 2 5 16" xfId="44350" xr:uid="{00000000-0005-0000-0000-00008E160000}"/>
    <cellStyle name="Comma 2 2 2 5 17" xfId="8442" xr:uid="{00000000-0005-0000-0000-00008F160000}"/>
    <cellStyle name="Comma 2 2 2 5 2" xfId="5090" xr:uid="{00000000-0005-0000-0000-000090160000}"/>
    <cellStyle name="Comma 2 2 2 5 2 10" xfId="34428" xr:uid="{00000000-0005-0000-0000-000091160000}"/>
    <cellStyle name="Comma 2 2 2 5 2 11" xfId="36045" xr:uid="{00000000-0005-0000-0000-000092160000}"/>
    <cellStyle name="Comma 2 2 2 5 2 12" xfId="36596" xr:uid="{00000000-0005-0000-0000-000093160000}"/>
    <cellStyle name="Comma 2 2 2 5 2 13" xfId="38824" xr:uid="{00000000-0005-0000-0000-000094160000}"/>
    <cellStyle name="Comma 2 2 2 5 2 14" xfId="41863" xr:uid="{00000000-0005-0000-0000-000095160000}"/>
    <cellStyle name="Comma 2 2 2 5 2 15" xfId="44351" xr:uid="{00000000-0005-0000-0000-000096160000}"/>
    <cellStyle name="Comma 2 2 2 5 2 16" xfId="8761" xr:uid="{00000000-0005-0000-0000-000097160000}"/>
    <cellStyle name="Comma 2 2 2 5 2 2" xfId="6059" xr:uid="{00000000-0005-0000-0000-000098160000}"/>
    <cellStyle name="Comma 2 2 2 5 2 2 2" xfId="31342" xr:uid="{00000000-0005-0000-0000-000099160000}"/>
    <cellStyle name="Comma 2 2 2 5 2 2 2 2" xfId="41229" xr:uid="{00000000-0005-0000-0000-00009A160000}"/>
    <cellStyle name="Comma 2 2 2 5 2 2 2 3" xfId="43909" xr:uid="{00000000-0005-0000-0000-00009B160000}"/>
    <cellStyle name="Comma 2 2 2 5 2 2 2 4" xfId="44352" xr:uid="{00000000-0005-0000-0000-00009C160000}"/>
    <cellStyle name="Comma 2 2 2 5 2 2 3" xfId="33196" xr:uid="{00000000-0005-0000-0000-00009D160000}"/>
    <cellStyle name="Comma 2 2 2 5 2 2 4" xfId="35019" xr:uid="{00000000-0005-0000-0000-00009E160000}"/>
    <cellStyle name="Comma 2 2 2 5 2 2 5" xfId="37117" xr:uid="{00000000-0005-0000-0000-00009F160000}"/>
    <cellStyle name="Comma 2 2 2 5 2 2 6" xfId="39646" xr:uid="{00000000-0005-0000-0000-0000A0160000}"/>
    <cellStyle name="Comma 2 2 2 5 2 2 7" xfId="42581" xr:uid="{00000000-0005-0000-0000-0000A1160000}"/>
    <cellStyle name="Comma 2 2 2 5 2 2 8" xfId="44353" xr:uid="{00000000-0005-0000-0000-0000A2160000}"/>
    <cellStyle name="Comma 2 2 2 5 2 2 9" xfId="12760" xr:uid="{00000000-0005-0000-0000-0000A3160000}"/>
    <cellStyle name="Comma 2 2 2 5 2 3" xfId="11977" xr:uid="{00000000-0005-0000-0000-0000A4160000}"/>
    <cellStyle name="Comma 2 2 2 5 2 3 2" xfId="40373" xr:uid="{00000000-0005-0000-0000-0000A5160000}"/>
    <cellStyle name="Comma 2 2 2 5 2 3 3" xfId="43191" xr:uid="{00000000-0005-0000-0000-0000A6160000}"/>
    <cellStyle name="Comma 2 2 2 5 2 3 4" xfId="44354" xr:uid="{00000000-0005-0000-0000-0000A7160000}"/>
    <cellStyle name="Comma 2 2 2 5 2 4" xfId="15435" xr:uid="{00000000-0005-0000-0000-0000A8160000}"/>
    <cellStyle name="Comma 2 2 2 5 2 5" xfId="29933" xr:uid="{00000000-0005-0000-0000-0000A9160000}"/>
    <cellStyle name="Comma 2 2 2 5 2 6" xfId="30751" xr:uid="{00000000-0005-0000-0000-0000AA160000}"/>
    <cellStyle name="Comma 2 2 2 5 2 7" xfId="31756" xr:uid="{00000000-0005-0000-0000-0000AB160000}"/>
    <cellStyle name="Comma 2 2 2 5 2 8" xfId="32398" xr:uid="{00000000-0005-0000-0000-0000AC160000}"/>
    <cellStyle name="Comma 2 2 2 5 2 9" xfId="33610" xr:uid="{00000000-0005-0000-0000-0000AD160000}"/>
    <cellStyle name="Comma 2 2 2 5 3" xfId="5744" xr:uid="{00000000-0005-0000-0000-0000AE160000}"/>
    <cellStyle name="Comma 2 2 2 5 3 2" xfId="31193" xr:uid="{00000000-0005-0000-0000-0000AF160000}"/>
    <cellStyle name="Comma 2 2 2 5 3 2 2" xfId="40067" xr:uid="{00000000-0005-0000-0000-0000B0160000}"/>
    <cellStyle name="Comma 2 2 2 5 3 2 3" xfId="42936" xr:uid="{00000000-0005-0000-0000-0000B1160000}"/>
    <cellStyle name="Comma 2 2 2 5 3 2 4" xfId="44355" xr:uid="{00000000-0005-0000-0000-0000B2160000}"/>
    <cellStyle name="Comma 2 2 2 5 3 3" xfId="33051" xr:uid="{00000000-0005-0000-0000-0000B3160000}"/>
    <cellStyle name="Comma 2 2 2 5 3 4" xfId="34870" xr:uid="{00000000-0005-0000-0000-0000B4160000}"/>
    <cellStyle name="Comma 2 2 2 5 3 5" xfId="36972" xr:uid="{00000000-0005-0000-0000-0000B5160000}"/>
    <cellStyle name="Comma 2 2 2 5 3 6" xfId="38111" xr:uid="{00000000-0005-0000-0000-0000B6160000}"/>
    <cellStyle name="Comma 2 2 2 5 3 7" xfId="41608" xr:uid="{00000000-0005-0000-0000-0000B7160000}"/>
    <cellStyle name="Comma 2 2 2 5 3 8" xfId="44356" xr:uid="{00000000-0005-0000-0000-0000B8160000}"/>
    <cellStyle name="Comma 2 2 2 5 3 9" xfId="12550" xr:uid="{00000000-0005-0000-0000-0000B9160000}"/>
    <cellStyle name="Comma 2 2 2 5 4" xfId="6379" xr:uid="{00000000-0005-0000-0000-0000BA160000}"/>
    <cellStyle name="Comma 2 2 2 5 4 2" xfId="40612" xr:uid="{00000000-0005-0000-0000-0000BB160000}"/>
    <cellStyle name="Comma 2 2 2 5 4 2 2" xfId="43398" xr:uid="{00000000-0005-0000-0000-0000BC160000}"/>
    <cellStyle name="Comma 2 2 2 5 4 2 3" xfId="44357" xr:uid="{00000000-0005-0000-0000-0000BD160000}"/>
    <cellStyle name="Comma 2 2 2 5 4 3" xfId="39044" xr:uid="{00000000-0005-0000-0000-0000BE160000}"/>
    <cellStyle name="Comma 2 2 2 5 4 4" xfId="42070" xr:uid="{00000000-0005-0000-0000-0000BF160000}"/>
    <cellStyle name="Comma 2 2 2 5 4 5" xfId="44358" xr:uid="{00000000-0005-0000-0000-0000C0160000}"/>
    <cellStyle name="Comma 2 2 2 5 4 6" xfId="11828" xr:uid="{00000000-0005-0000-0000-0000C1160000}"/>
    <cellStyle name="Comma 2 2 2 5 5" xfId="15434" xr:uid="{00000000-0005-0000-0000-0000C2160000}"/>
    <cellStyle name="Comma 2 2 2 5 5 2" xfId="40919" xr:uid="{00000000-0005-0000-0000-0000C3160000}"/>
    <cellStyle name="Comma 2 2 2 5 5 2 2" xfId="43654" xr:uid="{00000000-0005-0000-0000-0000C4160000}"/>
    <cellStyle name="Comma 2 2 2 5 5 2 3" xfId="44359" xr:uid="{00000000-0005-0000-0000-0000C5160000}"/>
    <cellStyle name="Comma 2 2 2 5 5 3" xfId="39348" xr:uid="{00000000-0005-0000-0000-0000C6160000}"/>
    <cellStyle name="Comma 2 2 2 5 5 4" xfId="42326" xr:uid="{00000000-0005-0000-0000-0000C7160000}"/>
    <cellStyle name="Comma 2 2 2 5 5 5" xfId="44360" xr:uid="{00000000-0005-0000-0000-0000C8160000}"/>
    <cellStyle name="Comma 2 2 2 5 6" xfId="29932" xr:uid="{00000000-0005-0000-0000-0000C9160000}"/>
    <cellStyle name="Comma 2 2 2 5 6 2" xfId="39894" xr:uid="{00000000-0005-0000-0000-0000CA160000}"/>
    <cellStyle name="Comma 2 2 2 5 6 3" xfId="42793" xr:uid="{00000000-0005-0000-0000-0000CB160000}"/>
    <cellStyle name="Comma 2 2 2 5 6 4" xfId="44361" xr:uid="{00000000-0005-0000-0000-0000CC160000}"/>
    <cellStyle name="Comma 2 2 2 5 7" xfId="30602" xr:uid="{00000000-0005-0000-0000-0000CD160000}"/>
    <cellStyle name="Comma 2 2 2 5 8" xfId="31755" xr:uid="{00000000-0005-0000-0000-0000CE160000}"/>
    <cellStyle name="Comma 2 2 2 5 9" xfId="32397" xr:uid="{00000000-0005-0000-0000-0000CF160000}"/>
    <cellStyle name="Comma 2 2 2 6" xfId="4564" xr:uid="{00000000-0005-0000-0000-0000D0160000}"/>
    <cellStyle name="Comma 2 2 2 6 10" xfId="33611" xr:uid="{00000000-0005-0000-0000-0000D1160000}"/>
    <cellStyle name="Comma 2 2 2 6 11" xfId="34219" xr:uid="{00000000-0005-0000-0000-0000D2160000}"/>
    <cellStyle name="Comma 2 2 2 6 12" xfId="35725" xr:uid="{00000000-0005-0000-0000-0000D3160000}"/>
    <cellStyle name="Comma 2 2 2 6 13" xfId="36312" xr:uid="{00000000-0005-0000-0000-0000D4160000}"/>
    <cellStyle name="Comma 2 2 2 6 14" xfId="38790" xr:uid="{00000000-0005-0000-0000-0000D5160000}"/>
    <cellStyle name="Comma 2 2 2 6 15" xfId="41830" xr:uid="{00000000-0005-0000-0000-0000D6160000}"/>
    <cellStyle name="Comma 2 2 2 6 16" xfId="44362" xr:uid="{00000000-0005-0000-0000-0000D7160000}"/>
    <cellStyle name="Comma 2 2 2 6 17" xfId="8110" xr:uid="{00000000-0005-0000-0000-0000D8160000}"/>
    <cellStyle name="Comma 2 2 2 6 2" xfId="6013" xr:uid="{00000000-0005-0000-0000-0000D9160000}"/>
    <cellStyle name="Comma 2 2 2 6 2 10" xfId="34429" xr:uid="{00000000-0005-0000-0000-0000DA160000}"/>
    <cellStyle name="Comma 2 2 2 6 2 11" xfId="36597" xr:uid="{00000000-0005-0000-0000-0000DB160000}"/>
    <cellStyle name="Comma 2 2 2 6 2 12" xfId="39008" xr:uid="{00000000-0005-0000-0000-0000DC160000}"/>
    <cellStyle name="Comma 2 2 2 6 2 13" xfId="42037" xr:uid="{00000000-0005-0000-0000-0000DD160000}"/>
    <cellStyle name="Comma 2 2 2 6 2 14" xfId="44363" xr:uid="{00000000-0005-0000-0000-0000DE160000}"/>
    <cellStyle name="Comma 2 2 2 6 2 15" xfId="8762" xr:uid="{00000000-0005-0000-0000-0000DF160000}"/>
    <cellStyle name="Comma 2 2 2 6 2 2" xfId="12761" xr:uid="{00000000-0005-0000-0000-0000E0160000}"/>
    <cellStyle name="Comma 2 2 2 6 2 2 2" xfId="31343" xr:uid="{00000000-0005-0000-0000-0000E1160000}"/>
    <cellStyle name="Comma 2 2 2 6 2 2 3" xfId="33197" xr:uid="{00000000-0005-0000-0000-0000E2160000}"/>
    <cellStyle name="Comma 2 2 2 6 2 2 4" xfId="35020" xr:uid="{00000000-0005-0000-0000-0000E3160000}"/>
    <cellStyle name="Comma 2 2 2 6 2 2 5" xfId="37118" xr:uid="{00000000-0005-0000-0000-0000E4160000}"/>
    <cellStyle name="Comma 2 2 2 6 2 2 6" xfId="40571" xr:uid="{00000000-0005-0000-0000-0000E5160000}"/>
    <cellStyle name="Comma 2 2 2 6 2 2 7" xfId="43365" xr:uid="{00000000-0005-0000-0000-0000E6160000}"/>
    <cellStyle name="Comma 2 2 2 6 2 2 8" xfId="44364" xr:uid="{00000000-0005-0000-0000-0000E7160000}"/>
    <cellStyle name="Comma 2 2 2 6 2 3" xfId="11978" xr:uid="{00000000-0005-0000-0000-0000E8160000}"/>
    <cellStyle name="Comma 2 2 2 6 2 4" xfId="15437" xr:uid="{00000000-0005-0000-0000-0000E9160000}"/>
    <cellStyle name="Comma 2 2 2 6 2 5" xfId="29935" xr:uid="{00000000-0005-0000-0000-0000EA160000}"/>
    <cellStyle name="Comma 2 2 2 6 2 6" xfId="30752" xr:uid="{00000000-0005-0000-0000-0000EB160000}"/>
    <cellStyle name="Comma 2 2 2 6 2 7" xfId="31758" xr:uid="{00000000-0005-0000-0000-0000EC160000}"/>
    <cellStyle name="Comma 2 2 2 6 2 8" xfId="32400" xr:uid="{00000000-0005-0000-0000-0000ED160000}"/>
    <cellStyle name="Comma 2 2 2 6 2 9" xfId="33612" xr:uid="{00000000-0005-0000-0000-0000EE160000}"/>
    <cellStyle name="Comma 2 2 2 6 3" xfId="6334" xr:uid="{00000000-0005-0000-0000-0000EF160000}"/>
    <cellStyle name="Comma 2 2 2 6 3 2" xfId="31133" xr:uid="{00000000-0005-0000-0000-0000F0160000}"/>
    <cellStyle name="Comma 2 2 2 6 3 2 2" xfId="41186" xr:uid="{00000000-0005-0000-0000-0000F1160000}"/>
    <cellStyle name="Comma 2 2 2 6 3 2 3" xfId="43876" xr:uid="{00000000-0005-0000-0000-0000F2160000}"/>
    <cellStyle name="Comma 2 2 2 6 3 2 4" xfId="44365" xr:uid="{00000000-0005-0000-0000-0000F3160000}"/>
    <cellStyle name="Comma 2 2 2 6 3 3" xfId="32995" xr:uid="{00000000-0005-0000-0000-0000F4160000}"/>
    <cellStyle name="Comma 2 2 2 6 3 4" xfId="34810" xr:uid="{00000000-0005-0000-0000-0000F5160000}"/>
    <cellStyle name="Comma 2 2 2 6 3 5" xfId="36916" xr:uid="{00000000-0005-0000-0000-0000F6160000}"/>
    <cellStyle name="Comma 2 2 2 6 3 6" xfId="39605" xr:uid="{00000000-0005-0000-0000-0000F7160000}"/>
    <cellStyle name="Comma 2 2 2 6 3 7" xfId="42548" xr:uid="{00000000-0005-0000-0000-0000F8160000}"/>
    <cellStyle name="Comma 2 2 2 6 3 8" xfId="44366" xr:uid="{00000000-0005-0000-0000-0000F9160000}"/>
    <cellStyle name="Comma 2 2 2 6 3 9" xfId="12422" xr:uid="{00000000-0005-0000-0000-0000FA160000}"/>
    <cellStyle name="Comma 2 2 2 6 4" xfId="11768" xr:uid="{00000000-0005-0000-0000-0000FB160000}"/>
    <cellStyle name="Comma 2 2 2 6 4 2" xfId="40331" xr:uid="{00000000-0005-0000-0000-0000FC160000}"/>
    <cellStyle name="Comma 2 2 2 6 4 3" xfId="43158" xr:uid="{00000000-0005-0000-0000-0000FD160000}"/>
    <cellStyle name="Comma 2 2 2 6 4 4" xfId="44367" xr:uid="{00000000-0005-0000-0000-0000FE160000}"/>
    <cellStyle name="Comma 2 2 2 6 5" xfId="15436" xr:uid="{00000000-0005-0000-0000-0000FF160000}"/>
    <cellStyle name="Comma 2 2 2 6 6" xfId="29934" xr:uid="{00000000-0005-0000-0000-000000170000}"/>
    <cellStyle name="Comma 2 2 2 6 7" xfId="30542" xr:uid="{00000000-0005-0000-0000-000001170000}"/>
    <cellStyle name="Comma 2 2 2 6 8" xfId="31757" xr:uid="{00000000-0005-0000-0000-000002170000}"/>
    <cellStyle name="Comma 2 2 2 6 9" xfId="32399" xr:uid="{00000000-0005-0000-0000-000003170000}"/>
    <cellStyle name="Comma 2 2 2 7" xfId="4431" xr:uid="{00000000-0005-0000-0000-000004170000}"/>
    <cellStyle name="Comma 2 2 2 7 10" xfId="34430" xr:uid="{00000000-0005-0000-0000-000005170000}"/>
    <cellStyle name="Comma 2 2 2 7 11" xfId="35614" xr:uid="{00000000-0005-0000-0000-000006170000}"/>
    <cellStyle name="Comma 2 2 2 7 12" xfId="36598" xr:uid="{00000000-0005-0000-0000-000007170000}"/>
    <cellStyle name="Comma 2 2 2 7 13" xfId="38683" xr:uid="{00000000-0005-0000-0000-000008170000}"/>
    <cellStyle name="Comma 2 2 2 7 14" xfId="41723" xr:uid="{00000000-0005-0000-0000-000009170000}"/>
    <cellStyle name="Comma 2 2 2 7 15" xfId="44368" xr:uid="{00000000-0005-0000-0000-00000A170000}"/>
    <cellStyle name="Comma 2 2 2 7 16" xfId="8763" xr:uid="{00000000-0005-0000-0000-00000B170000}"/>
    <cellStyle name="Comma 2 2 2 7 2" xfId="5882" xr:uid="{00000000-0005-0000-0000-00000C170000}"/>
    <cellStyle name="Comma 2 2 2 7 2 2" xfId="31344" xr:uid="{00000000-0005-0000-0000-00000D170000}"/>
    <cellStyle name="Comma 2 2 2 7 2 2 2" xfId="40749" xr:uid="{00000000-0005-0000-0000-00000E170000}"/>
    <cellStyle name="Comma 2 2 2 7 2 2 3" xfId="43512" xr:uid="{00000000-0005-0000-0000-00000F170000}"/>
    <cellStyle name="Comma 2 2 2 7 2 2 4" xfId="44369" xr:uid="{00000000-0005-0000-0000-000010170000}"/>
    <cellStyle name="Comma 2 2 2 7 2 3" xfId="33198" xr:uid="{00000000-0005-0000-0000-000011170000}"/>
    <cellStyle name="Comma 2 2 2 7 2 4" xfId="35021" xr:uid="{00000000-0005-0000-0000-000012170000}"/>
    <cellStyle name="Comma 2 2 2 7 2 5" xfId="37119" xr:uid="{00000000-0005-0000-0000-000013170000}"/>
    <cellStyle name="Comma 2 2 2 7 2 6" xfId="39176" xr:uid="{00000000-0005-0000-0000-000014170000}"/>
    <cellStyle name="Comma 2 2 2 7 2 7" xfId="42184" xr:uid="{00000000-0005-0000-0000-000015170000}"/>
    <cellStyle name="Comma 2 2 2 7 2 8" xfId="44370" xr:uid="{00000000-0005-0000-0000-000016170000}"/>
    <cellStyle name="Comma 2 2 2 7 2 9" xfId="12762" xr:uid="{00000000-0005-0000-0000-000017170000}"/>
    <cellStyle name="Comma 2 2 2 7 3" xfId="11979" xr:uid="{00000000-0005-0000-0000-000018170000}"/>
    <cellStyle name="Comma 2 2 2 7 3 2" xfId="41057" xr:uid="{00000000-0005-0000-0000-000019170000}"/>
    <cellStyle name="Comma 2 2 2 7 3 2 2" xfId="43769" xr:uid="{00000000-0005-0000-0000-00001A170000}"/>
    <cellStyle name="Comma 2 2 2 7 3 2 3" xfId="44371" xr:uid="{00000000-0005-0000-0000-00001B170000}"/>
    <cellStyle name="Comma 2 2 2 7 3 3" xfId="39481" xr:uid="{00000000-0005-0000-0000-00001C170000}"/>
    <cellStyle name="Comma 2 2 2 7 3 4" xfId="42441" xr:uid="{00000000-0005-0000-0000-00001D170000}"/>
    <cellStyle name="Comma 2 2 2 7 3 5" xfId="44372" xr:uid="{00000000-0005-0000-0000-00001E170000}"/>
    <cellStyle name="Comma 2 2 2 7 4" xfId="15438" xr:uid="{00000000-0005-0000-0000-00001F170000}"/>
    <cellStyle name="Comma 2 2 2 7 4 2" xfId="40202" xr:uid="{00000000-0005-0000-0000-000020170000}"/>
    <cellStyle name="Comma 2 2 2 7 4 3" xfId="43051" xr:uid="{00000000-0005-0000-0000-000021170000}"/>
    <cellStyle name="Comma 2 2 2 7 4 4" xfId="44373" xr:uid="{00000000-0005-0000-0000-000022170000}"/>
    <cellStyle name="Comma 2 2 2 7 5" xfId="29936" xr:uid="{00000000-0005-0000-0000-000023170000}"/>
    <cellStyle name="Comma 2 2 2 7 6" xfId="30753" xr:uid="{00000000-0005-0000-0000-000024170000}"/>
    <cellStyle name="Comma 2 2 2 7 7" xfId="31759" xr:uid="{00000000-0005-0000-0000-000025170000}"/>
    <cellStyle name="Comma 2 2 2 7 8" xfId="32401" xr:uid="{00000000-0005-0000-0000-000026170000}"/>
    <cellStyle name="Comma 2 2 2 7 9" xfId="33613" xr:uid="{00000000-0005-0000-0000-000027170000}"/>
    <cellStyle name="Comma 2 2 2 8" xfId="5692" xr:uid="{00000000-0005-0000-0000-000028170000}"/>
    <cellStyle name="Comma 2 2 2 8 10" xfId="34407" xr:uid="{00000000-0005-0000-0000-000029170000}"/>
    <cellStyle name="Comma 2 2 2 8 11" xfId="36575" xr:uid="{00000000-0005-0000-0000-00002A170000}"/>
    <cellStyle name="Comma 2 2 2 8 12" xfId="37635" xr:uid="{00000000-0005-0000-0000-00002B170000}"/>
    <cellStyle name="Comma 2 2 2 8 13" xfId="41575" xr:uid="{00000000-0005-0000-0000-00002C170000}"/>
    <cellStyle name="Comma 2 2 2 8 14" xfId="44374" xr:uid="{00000000-0005-0000-0000-00002D170000}"/>
    <cellStyle name="Comma 2 2 2 8 15" xfId="8740" xr:uid="{00000000-0005-0000-0000-00002E170000}"/>
    <cellStyle name="Comma 2 2 2 8 2" xfId="12739" xr:uid="{00000000-0005-0000-0000-00002F170000}"/>
    <cellStyle name="Comma 2 2 2 8 2 2" xfId="31321" xr:uid="{00000000-0005-0000-0000-000030170000}"/>
    <cellStyle name="Comma 2 2 2 8 2 3" xfId="33175" xr:uid="{00000000-0005-0000-0000-000031170000}"/>
    <cellStyle name="Comma 2 2 2 8 2 4" xfId="34998" xr:uid="{00000000-0005-0000-0000-000032170000}"/>
    <cellStyle name="Comma 2 2 2 8 2 5" xfId="37096" xr:uid="{00000000-0005-0000-0000-000033170000}"/>
    <cellStyle name="Comma 2 2 2 8 2 6" xfId="40026" xr:uid="{00000000-0005-0000-0000-000034170000}"/>
    <cellStyle name="Comma 2 2 2 8 2 7" xfId="42903" xr:uid="{00000000-0005-0000-0000-000035170000}"/>
    <cellStyle name="Comma 2 2 2 8 2 8" xfId="44375" xr:uid="{00000000-0005-0000-0000-000036170000}"/>
    <cellStyle name="Comma 2 2 2 8 3" xfId="11956" xr:uid="{00000000-0005-0000-0000-000037170000}"/>
    <cellStyle name="Comma 2 2 2 8 4" xfId="15439" xr:uid="{00000000-0005-0000-0000-000038170000}"/>
    <cellStyle name="Comma 2 2 2 8 5" xfId="29937" xr:uid="{00000000-0005-0000-0000-000039170000}"/>
    <cellStyle name="Comma 2 2 2 8 6" xfId="30730" xr:uid="{00000000-0005-0000-0000-00003A170000}"/>
    <cellStyle name="Comma 2 2 2 8 7" xfId="31760" xr:uid="{00000000-0005-0000-0000-00003B170000}"/>
    <cellStyle name="Comma 2 2 2 8 8" xfId="32402" xr:uid="{00000000-0005-0000-0000-00003C170000}"/>
    <cellStyle name="Comma 2 2 2 8 9" xfId="33614" xr:uid="{00000000-0005-0000-0000-00003D170000}"/>
    <cellStyle name="Comma 2 2 2 9" xfId="6203" xr:uid="{00000000-0005-0000-0000-00003E170000}"/>
    <cellStyle name="Comma 2 2 2 9 10" xfId="34644" xr:uid="{00000000-0005-0000-0000-00003F170000}"/>
    <cellStyle name="Comma 2 2 2 9 11" xfId="36772" xr:uid="{00000000-0005-0000-0000-000040170000}"/>
    <cellStyle name="Comma 2 2 2 9 12" xfId="38947" xr:uid="{00000000-0005-0000-0000-000041170000}"/>
    <cellStyle name="Comma 2 2 2 9 13" xfId="41978" xr:uid="{00000000-0005-0000-0000-000042170000}"/>
    <cellStyle name="Comma 2 2 2 9 14" xfId="44376" xr:uid="{00000000-0005-0000-0000-000043170000}"/>
    <cellStyle name="Comma 2 2 2 9 15" xfId="11530" xr:uid="{00000000-0005-0000-0000-000044170000}"/>
    <cellStyle name="Comma 2 2 2 9 2" xfId="15151" xr:uid="{00000000-0005-0000-0000-000045170000}"/>
    <cellStyle name="Comma 2 2 2 9 2 2" xfId="31558" xr:uid="{00000000-0005-0000-0000-000046170000}"/>
    <cellStyle name="Comma 2 2 2 9 2 3" xfId="33411" xr:uid="{00000000-0005-0000-0000-000047170000}"/>
    <cellStyle name="Comma 2 2 2 9 2 4" xfId="35235" xr:uid="{00000000-0005-0000-0000-000048170000}"/>
    <cellStyle name="Comma 2 2 2 9 2 5" xfId="37315" xr:uid="{00000000-0005-0000-0000-000049170000}"/>
    <cellStyle name="Comma 2 2 2 9 2 6" xfId="40505" xr:uid="{00000000-0005-0000-0000-00004A170000}"/>
    <cellStyle name="Comma 2 2 2 9 2 7" xfId="43306" xr:uid="{00000000-0005-0000-0000-00004B170000}"/>
    <cellStyle name="Comma 2 2 2 9 2 8" xfId="44377" xr:uid="{00000000-0005-0000-0000-00004C170000}"/>
    <cellStyle name="Comma 2 2 2 9 3" xfId="12193" xr:uid="{00000000-0005-0000-0000-00004D170000}"/>
    <cellStyle name="Comma 2 2 2 9 4" xfId="15440" xr:uid="{00000000-0005-0000-0000-00004E170000}"/>
    <cellStyle name="Comma 2 2 2 9 5" xfId="29938" xr:uid="{00000000-0005-0000-0000-00004F170000}"/>
    <cellStyle name="Comma 2 2 2 9 6" xfId="30967" xr:uid="{00000000-0005-0000-0000-000050170000}"/>
    <cellStyle name="Comma 2 2 2 9 7" xfId="31761" xr:uid="{00000000-0005-0000-0000-000051170000}"/>
    <cellStyle name="Comma 2 2 2 9 8" xfId="32403" xr:uid="{00000000-0005-0000-0000-000052170000}"/>
    <cellStyle name="Comma 2 2 2 9 9" xfId="33615" xr:uid="{00000000-0005-0000-0000-000053170000}"/>
    <cellStyle name="Comma 2 2 20" xfId="29874" xr:uid="{00000000-0005-0000-0000-000054170000}"/>
    <cellStyle name="Comma 2 2 21" xfId="30450" xr:uid="{00000000-0005-0000-0000-000055170000}"/>
    <cellStyle name="Comma 2 2 22" xfId="31697" xr:uid="{00000000-0005-0000-0000-000056170000}"/>
    <cellStyle name="Comma 2 2 23" xfId="32339" xr:uid="{00000000-0005-0000-0000-000057170000}"/>
    <cellStyle name="Comma 2 2 24" xfId="33551" xr:uid="{00000000-0005-0000-0000-000058170000}"/>
    <cellStyle name="Comma 2 2 25" xfId="34127" xr:uid="{00000000-0005-0000-0000-000059170000}"/>
    <cellStyle name="Comma 2 2 26" xfId="35304" xr:uid="{00000000-0005-0000-0000-00005A170000}"/>
    <cellStyle name="Comma 2 2 27" xfId="36202" xr:uid="{00000000-0005-0000-0000-00005B170000}"/>
    <cellStyle name="Comma 2 2 28" xfId="37411" xr:uid="{00000000-0005-0000-0000-00005C170000}"/>
    <cellStyle name="Comma 2 2 29" xfId="41359" xr:uid="{00000000-0005-0000-0000-00005D170000}"/>
    <cellStyle name="Comma 2 2 3" xfId="1054" xr:uid="{00000000-0005-0000-0000-00005E170000}"/>
    <cellStyle name="Comma 2 2 3 10" xfId="6208" xr:uid="{00000000-0005-0000-0000-00005F170000}"/>
    <cellStyle name="Comma 2 2 3 10 10" xfId="34645" xr:uid="{00000000-0005-0000-0000-000060170000}"/>
    <cellStyle name="Comma 2 2 3 10 11" xfId="36773" xr:uid="{00000000-0005-0000-0000-000061170000}"/>
    <cellStyle name="Comma 2 2 3 10 12" xfId="38951" xr:uid="{00000000-0005-0000-0000-000062170000}"/>
    <cellStyle name="Comma 2 2 3 10 13" xfId="41982" xr:uid="{00000000-0005-0000-0000-000063170000}"/>
    <cellStyle name="Comma 2 2 3 10 14" xfId="44378" xr:uid="{00000000-0005-0000-0000-000064170000}"/>
    <cellStyle name="Comma 2 2 3 10 15" xfId="11531" xr:uid="{00000000-0005-0000-0000-000065170000}"/>
    <cellStyle name="Comma 2 2 3 10 2" xfId="15152" xr:uid="{00000000-0005-0000-0000-000066170000}"/>
    <cellStyle name="Comma 2 2 3 10 2 2" xfId="31559" xr:uid="{00000000-0005-0000-0000-000067170000}"/>
    <cellStyle name="Comma 2 2 3 10 2 3" xfId="33412" xr:uid="{00000000-0005-0000-0000-000068170000}"/>
    <cellStyle name="Comma 2 2 3 10 2 4" xfId="35236" xr:uid="{00000000-0005-0000-0000-000069170000}"/>
    <cellStyle name="Comma 2 2 3 10 2 5" xfId="37316" xr:uid="{00000000-0005-0000-0000-00006A170000}"/>
    <cellStyle name="Comma 2 2 3 10 2 6" xfId="40509" xr:uid="{00000000-0005-0000-0000-00006B170000}"/>
    <cellStyle name="Comma 2 2 3 10 2 7" xfId="43310" xr:uid="{00000000-0005-0000-0000-00006C170000}"/>
    <cellStyle name="Comma 2 2 3 10 2 8" xfId="44379" xr:uid="{00000000-0005-0000-0000-00006D170000}"/>
    <cellStyle name="Comma 2 2 3 10 3" xfId="12194" xr:uid="{00000000-0005-0000-0000-00006E170000}"/>
    <cellStyle name="Comma 2 2 3 10 4" xfId="15442" xr:uid="{00000000-0005-0000-0000-00006F170000}"/>
    <cellStyle name="Comma 2 2 3 10 5" xfId="29940" xr:uid="{00000000-0005-0000-0000-000070170000}"/>
    <cellStyle name="Comma 2 2 3 10 6" xfId="30968" xr:uid="{00000000-0005-0000-0000-000071170000}"/>
    <cellStyle name="Comma 2 2 3 10 7" xfId="31763" xr:uid="{00000000-0005-0000-0000-000072170000}"/>
    <cellStyle name="Comma 2 2 3 10 8" xfId="32405" xr:uid="{00000000-0005-0000-0000-000073170000}"/>
    <cellStyle name="Comma 2 2 3 10 9" xfId="33617" xr:uid="{00000000-0005-0000-0000-000074170000}"/>
    <cellStyle name="Comma 2 2 3 11" xfId="12272" xr:uid="{00000000-0005-0000-0000-000075170000}"/>
    <cellStyle name="Comma 2 2 3 11 10" xfId="39313" xr:uid="{00000000-0005-0000-0000-000076170000}"/>
    <cellStyle name="Comma 2 2 3 11 11" xfId="42294" xr:uid="{00000000-0005-0000-0000-000077170000}"/>
    <cellStyle name="Comma 2 2 3 11 12" xfId="44380" xr:uid="{00000000-0005-0000-0000-000078170000}"/>
    <cellStyle name="Comma 2 2 3 11 2" xfId="15443" xr:uid="{00000000-0005-0000-0000-000079170000}"/>
    <cellStyle name="Comma 2 2 3 11 2 2" xfId="40878" xr:uid="{00000000-0005-0000-0000-00007A170000}"/>
    <cellStyle name="Comma 2 2 3 11 2 3" xfId="43622" xr:uid="{00000000-0005-0000-0000-00007B170000}"/>
    <cellStyle name="Comma 2 2 3 11 2 4" xfId="44381" xr:uid="{00000000-0005-0000-0000-00007C170000}"/>
    <cellStyle name="Comma 2 2 3 11 3" xfId="29941" xr:uid="{00000000-0005-0000-0000-00007D170000}"/>
    <cellStyle name="Comma 2 2 3 11 4" xfId="31045" xr:uid="{00000000-0005-0000-0000-00007E170000}"/>
    <cellStyle name="Comma 2 2 3 11 5" xfId="31764" xr:uid="{00000000-0005-0000-0000-00007F170000}"/>
    <cellStyle name="Comma 2 2 3 11 6" xfId="32406" xr:uid="{00000000-0005-0000-0000-000080170000}"/>
    <cellStyle name="Comma 2 2 3 11 7" xfId="33618" xr:uid="{00000000-0005-0000-0000-000081170000}"/>
    <cellStyle name="Comma 2 2 3 11 8" xfId="34722" xr:uid="{00000000-0005-0000-0000-000082170000}"/>
    <cellStyle name="Comma 2 2 3 11 9" xfId="36830" xr:uid="{00000000-0005-0000-0000-000083170000}"/>
    <cellStyle name="Comma 2 2 3 12" xfId="11678" xr:uid="{00000000-0005-0000-0000-000084170000}"/>
    <cellStyle name="Comma 2 2 3 12 2" xfId="39776" xr:uid="{00000000-0005-0000-0000-000085170000}"/>
    <cellStyle name="Comma 2 2 3 12 3" xfId="42689" xr:uid="{00000000-0005-0000-0000-000086170000}"/>
    <cellStyle name="Comma 2 2 3 12 4" xfId="44382" xr:uid="{00000000-0005-0000-0000-000087170000}"/>
    <cellStyle name="Comma 2 2 3 13" xfId="15441" xr:uid="{00000000-0005-0000-0000-000088170000}"/>
    <cellStyle name="Comma 2 2 3 14" xfId="29939" xr:uid="{00000000-0005-0000-0000-000089170000}"/>
    <cellStyle name="Comma 2 2 3 15" xfId="30454" xr:uid="{00000000-0005-0000-0000-00008A170000}"/>
    <cellStyle name="Comma 2 2 3 16" xfId="31762" xr:uid="{00000000-0005-0000-0000-00008B170000}"/>
    <cellStyle name="Comma 2 2 3 17" xfId="32404" xr:uid="{00000000-0005-0000-0000-00008C170000}"/>
    <cellStyle name="Comma 2 2 3 18" xfId="33616" xr:uid="{00000000-0005-0000-0000-00008D170000}"/>
    <cellStyle name="Comma 2 2 3 19" xfId="34131" xr:uid="{00000000-0005-0000-0000-00008E170000}"/>
    <cellStyle name="Comma 2 2 3 2" xfId="2785" xr:uid="{00000000-0005-0000-0000-00008F170000}"/>
    <cellStyle name="Comma 2 2 3 2 10" xfId="29942" xr:uid="{00000000-0005-0000-0000-000090170000}"/>
    <cellStyle name="Comma 2 2 3 2 11" xfId="30455" xr:uid="{00000000-0005-0000-0000-000091170000}"/>
    <cellStyle name="Comma 2 2 3 2 12" xfId="31765" xr:uid="{00000000-0005-0000-0000-000092170000}"/>
    <cellStyle name="Comma 2 2 3 2 13" xfId="32407" xr:uid="{00000000-0005-0000-0000-000093170000}"/>
    <cellStyle name="Comma 2 2 3 2 14" xfId="33619" xr:uid="{00000000-0005-0000-0000-000094170000}"/>
    <cellStyle name="Comma 2 2 3 2 15" xfId="34132" xr:uid="{00000000-0005-0000-0000-000095170000}"/>
    <cellStyle name="Comma 2 2 3 2 16" xfId="35347" xr:uid="{00000000-0005-0000-0000-000096170000}"/>
    <cellStyle name="Comma 2 2 3 2 17" xfId="36210" xr:uid="{00000000-0005-0000-0000-000097170000}"/>
    <cellStyle name="Comma 2 2 3 2 18" xfId="37450" xr:uid="{00000000-0005-0000-0000-000098170000}"/>
    <cellStyle name="Comma 2 2 3 2 19" xfId="41397" xr:uid="{00000000-0005-0000-0000-000099170000}"/>
    <cellStyle name="Comma 2 2 3 2 2" xfId="5096" xr:uid="{00000000-0005-0000-0000-00009A170000}"/>
    <cellStyle name="Comma 2 2 3 2 2 10" xfId="32408" xr:uid="{00000000-0005-0000-0000-00009B170000}"/>
    <cellStyle name="Comma 2 2 3 2 2 11" xfId="33620" xr:uid="{00000000-0005-0000-0000-00009C170000}"/>
    <cellStyle name="Comma 2 2 3 2 2 12" xfId="34170" xr:uid="{00000000-0005-0000-0000-00009D170000}"/>
    <cellStyle name="Comma 2 2 3 2 2 13" xfId="36051" xr:uid="{00000000-0005-0000-0000-00009E170000}"/>
    <cellStyle name="Comma 2 2 3 2 2 14" xfId="36351" xr:uid="{00000000-0005-0000-0000-00009F170000}"/>
    <cellStyle name="Comma 2 2 3 2 2 15" xfId="37524" xr:uid="{00000000-0005-0000-0000-0000A0170000}"/>
    <cellStyle name="Comma 2 2 3 2 2 16" xfId="41470" xr:uid="{00000000-0005-0000-0000-0000A1170000}"/>
    <cellStyle name="Comma 2 2 3 2 2 17" xfId="44383" xr:uid="{00000000-0005-0000-0000-0000A2170000}"/>
    <cellStyle name="Comma 2 2 3 2 2 18" xfId="6683" xr:uid="{00000000-0005-0000-0000-0000A3170000}"/>
    <cellStyle name="Comma 2 2 3 2 2 2" xfId="6065" xr:uid="{00000000-0005-0000-0000-0000A4170000}"/>
    <cellStyle name="Comma 2 2 3 2 2 2 10" xfId="33621" xr:uid="{00000000-0005-0000-0000-0000A5170000}"/>
    <cellStyle name="Comma 2 2 3 2 2 2 11" xfId="34322" xr:uid="{00000000-0005-0000-0000-0000A6170000}"/>
    <cellStyle name="Comma 2 2 3 2 2 2 12" xfId="36508" xr:uid="{00000000-0005-0000-0000-0000A7170000}"/>
    <cellStyle name="Comma 2 2 3 2 2 2 13" xfId="38830" xr:uid="{00000000-0005-0000-0000-0000A8170000}"/>
    <cellStyle name="Comma 2 2 3 2 2 2 14" xfId="41869" xr:uid="{00000000-0005-0000-0000-0000A9170000}"/>
    <cellStyle name="Comma 2 2 3 2 2 2 15" xfId="44384" xr:uid="{00000000-0005-0000-0000-0000AA170000}"/>
    <cellStyle name="Comma 2 2 3 2 2 2 16" xfId="8559" xr:uid="{00000000-0005-0000-0000-0000AB170000}"/>
    <cellStyle name="Comma 2 2 3 2 2 2 2" xfId="8767" xr:uid="{00000000-0005-0000-0000-0000AC170000}"/>
    <cellStyle name="Comma 2 2 3 2 2 2 2 10" xfId="34434" xr:uid="{00000000-0005-0000-0000-0000AD170000}"/>
    <cellStyle name="Comma 2 2 3 2 2 2 2 11" xfId="36602" xr:uid="{00000000-0005-0000-0000-0000AE170000}"/>
    <cellStyle name="Comma 2 2 3 2 2 2 2 12" xfId="40379" xr:uid="{00000000-0005-0000-0000-0000AF170000}"/>
    <cellStyle name="Comma 2 2 3 2 2 2 2 13" xfId="43197" xr:uid="{00000000-0005-0000-0000-0000B0170000}"/>
    <cellStyle name="Comma 2 2 3 2 2 2 2 14" xfId="44385" xr:uid="{00000000-0005-0000-0000-0000B1170000}"/>
    <cellStyle name="Comma 2 2 3 2 2 2 2 2" xfId="12766" xr:uid="{00000000-0005-0000-0000-0000B2170000}"/>
    <cellStyle name="Comma 2 2 3 2 2 2 2 2 2" xfId="31348" xr:uid="{00000000-0005-0000-0000-0000B3170000}"/>
    <cellStyle name="Comma 2 2 3 2 2 2 2 2 3" xfId="33202" xr:uid="{00000000-0005-0000-0000-0000B4170000}"/>
    <cellStyle name="Comma 2 2 3 2 2 2 2 2 4" xfId="35025" xr:uid="{00000000-0005-0000-0000-0000B5170000}"/>
    <cellStyle name="Comma 2 2 3 2 2 2 2 2 5" xfId="37123" xr:uid="{00000000-0005-0000-0000-0000B6170000}"/>
    <cellStyle name="Comma 2 2 3 2 2 2 2 3" xfId="11983" xr:uid="{00000000-0005-0000-0000-0000B7170000}"/>
    <cellStyle name="Comma 2 2 3 2 2 2 2 4" xfId="15447" xr:uid="{00000000-0005-0000-0000-0000B8170000}"/>
    <cellStyle name="Comma 2 2 3 2 2 2 2 5" xfId="29945" xr:uid="{00000000-0005-0000-0000-0000B9170000}"/>
    <cellStyle name="Comma 2 2 3 2 2 2 2 6" xfId="30757" xr:uid="{00000000-0005-0000-0000-0000BA170000}"/>
    <cellStyle name="Comma 2 2 3 2 2 2 2 7" xfId="31768" xr:uid="{00000000-0005-0000-0000-0000BB170000}"/>
    <cellStyle name="Comma 2 2 3 2 2 2 2 8" xfId="32410" xr:uid="{00000000-0005-0000-0000-0000BC170000}"/>
    <cellStyle name="Comma 2 2 3 2 2 2 2 9" xfId="33622" xr:uid="{00000000-0005-0000-0000-0000BD170000}"/>
    <cellStyle name="Comma 2 2 3 2 2 2 3" xfId="12594" xr:uid="{00000000-0005-0000-0000-0000BE170000}"/>
    <cellStyle name="Comma 2 2 3 2 2 2 3 2" xfId="31236" xr:uid="{00000000-0005-0000-0000-0000BF170000}"/>
    <cellStyle name="Comma 2 2 3 2 2 2 3 3" xfId="33092" xr:uid="{00000000-0005-0000-0000-0000C0170000}"/>
    <cellStyle name="Comma 2 2 3 2 2 2 3 4" xfId="34913" xr:uid="{00000000-0005-0000-0000-0000C1170000}"/>
    <cellStyle name="Comma 2 2 3 2 2 2 3 5" xfId="37013" xr:uid="{00000000-0005-0000-0000-0000C2170000}"/>
    <cellStyle name="Comma 2 2 3 2 2 2 4" xfId="11871" xr:uid="{00000000-0005-0000-0000-0000C3170000}"/>
    <cellStyle name="Comma 2 2 3 2 2 2 5" xfId="15446" xr:uid="{00000000-0005-0000-0000-0000C4170000}"/>
    <cellStyle name="Comma 2 2 3 2 2 2 6" xfId="29944" xr:uid="{00000000-0005-0000-0000-0000C5170000}"/>
    <cellStyle name="Comma 2 2 3 2 2 2 7" xfId="30645" xr:uid="{00000000-0005-0000-0000-0000C6170000}"/>
    <cellStyle name="Comma 2 2 3 2 2 2 8" xfId="31767" xr:uid="{00000000-0005-0000-0000-0000C7170000}"/>
    <cellStyle name="Comma 2 2 3 2 2 2 9" xfId="32409" xr:uid="{00000000-0005-0000-0000-0000C8170000}"/>
    <cellStyle name="Comma 2 2 3 2 2 3" xfId="6385" xr:uid="{00000000-0005-0000-0000-0000C9170000}"/>
    <cellStyle name="Comma 2 2 3 2 2 3 10" xfId="34433" xr:uid="{00000000-0005-0000-0000-0000CA170000}"/>
    <cellStyle name="Comma 2 2 3 2 2 3 11" xfId="36601" xr:uid="{00000000-0005-0000-0000-0000CB170000}"/>
    <cellStyle name="Comma 2 2 3 2 2 3 12" xfId="39050" xr:uid="{00000000-0005-0000-0000-0000CC170000}"/>
    <cellStyle name="Comma 2 2 3 2 2 3 13" xfId="42076" xr:uid="{00000000-0005-0000-0000-0000CD170000}"/>
    <cellStyle name="Comma 2 2 3 2 2 3 14" xfId="44386" xr:uid="{00000000-0005-0000-0000-0000CE170000}"/>
    <cellStyle name="Comma 2 2 3 2 2 3 15" xfId="8766" xr:uid="{00000000-0005-0000-0000-0000CF170000}"/>
    <cellStyle name="Comma 2 2 3 2 2 3 2" xfId="12765" xr:uid="{00000000-0005-0000-0000-0000D0170000}"/>
    <cellStyle name="Comma 2 2 3 2 2 3 2 2" xfId="31347" xr:uid="{00000000-0005-0000-0000-0000D1170000}"/>
    <cellStyle name="Comma 2 2 3 2 2 3 2 3" xfId="33201" xr:uid="{00000000-0005-0000-0000-0000D2170000}"/>
    <cellStyle name="Comma 2 2 3 2 2 3 2 4" xfId="35024" xr:uid="{00000000-0005-0000-0000-0000D3170000}"/>
    <cellStyle name="Comma 2 2 3 2 2 3 2 5" xfId="37122" xr:uid="{00000000-0005-0000-0000-0000D4170000}"/>
    <cellStyle name="Comma 2 2 3 2 2 3 2 6" xfId="40618" xr:uid="{00000000-0005-0000-0000-0000D5170000}"/>
    <cellStyle name="Comma 2 2 3 2 2 3 2 7" xfId="43404" xr:uid="{00000000-0005-0000-0000-0000D6170000}"/>
    <cellStyle name="Comma 2 2 3 2 2 3 2 8" xfId="44387" xr:uid="{00000000-0005-0000-0000-0000D7170000}"/>
    <cellStyle name="Comma 2 2 3 2 2 3 3" xfId="11982" xr:uid="{00000000-0005-0000-0000-0000D8170000}"/>
    <cellStyle name="Comma 2 2 3 2 2 3 4" xfId="15448" xr:uid="{00000000-0005-0000-0000-0000D9170000}"/>
    <cellStyle name="Comma 2 2 3 2 2 3 5" xfId="29946" xr:uid="{00000000-0005-0000-0000-0000DA170000}"/>
    <cellStyle name="Comma 2 2 3 2 2 3 6" xfId="30756" xr:uid="{00000000-0005-0000-0000-0000DB170000}"/>
    <cellStyle name="Comma 2 2 3 2 2 3 7" xfId="31769" xr:uid="{00000000-0005-0000-0000-0000DC170000}"/>
    <cellStyle name="Comma 2 2 3 2 2 3 8" xfId="32411" xr:uid="{00000000-0005-0000-0000-0000DD170000}"/>
    <cellStyle name="Comma 2 2 3 2 2 3 9" xfId="33623" xr:uid="{00000000-0005-0000-0000-0000DE170000}"/>
    <cellStyle name="Comma 2 2 3 2 2 4" xfId="12311" xr:uid="{00000000-0005-0000-0000-0000DF170000}"/>
    <cellStyle name="Comma 2 2 3 2 2 4 2" xfId="31084" xr:uid="{00000000-0005-0000-0000-0000E0170000}"/>
    <cellStyle name="Comma 2 2 3 2 2 4 2 2" xfId="41235" xr:uid="{00000000-0005-0000-0000-0000E1170000}"/>
    <cellStyle name="Comma 2 2 3 2 2 4 2 3" xfId="43915" xr:uid="{00000000-0005-0000-0000-0000E2170000}"/>
    <cellStyle name="Comma 2 2 3 2 2 4 2 4" xfId="44388" xr:uid="{00000000-0005-0000-0000-0000E3170000}"/>
    <cellStyle name="Comma 2 2 3 2 2 4 3" xfId="32952" xr:uid="{00000000-0005-0000-0000-0000E4170000}"/>
    <cellStyle name="Comma 2 2 3 2 2 4 4" xfId="34761" xr:uid="{00000000-0005-0000-0000-0000E5170000}"/>
    <cellStyle name="Comma 2 2 3 2 2 4 5" xfId="36869" xr:uid="{00000000-0005-0000-0000-0000E6170000}"/>
    <cellStyle name="Comma 2 2 3 2 2 4 6" xfId="39652" xr:uid="{00000000-0005-0000-0000-0000E7170000}"/>
    <cellStyle name="Comma 2 2 3 2 2 4 7" xfId="42587" xr:uid="{00000000-0005-0000-0000-0000E8170000}"/>
    <cellStyle name="Comma 2 2 3 2 2 4 8" xfId="44389" xr:uid="{00000000-0005-0000-0000-0000E9170000}"/>
    <cellStyle name="Comma 2 2 3 2 2 5" xfId="11718" xr:uid="{00000000-0005-0000-0000-0000EA170000}"/>
    <cellStyle name="Comma 2 2 3 2 2 5 2" xfId="39899" xr:uid="{00000000-0005-0000-0000-0000EB170000}"/>
    <cellStyle name="Comma 2 2 3 2 2 5 3" xfId="42798" xr:uid="{00000000-0005-0000-0000-0000EC170000}"/>
    <cellStyle name="Comma 2 2 3 2 2 5 4" xfId="44390" xr:uid="{00000000-0005-0000-0000-0000ED170000}"/>
    <cellStyle name="Comma 2 2 3 2 2 6" xfId="15445" xr:uid="{00000000-0005-0000-0000-0000EE170000}"/>
    <cellStyle name="Comma 2 2 3 2 2 7" xfId="29943" xr:uid="{00000000-0005-0000-0000-0000EF170000}"/>
    <cellStyle name="Comma 2 2 3 2 2 8" xfId="30493" xr:uid="{00000000-0005-0000-0000-0000F0170000}"/>
    <cellStyle name="Comma 2 2 3 2 2 9" xfId="31766" xr:uid="{00000000-0005-0000-0000-0000F1170000}"/>
    <cellStyle name="Comma 2 2 3 2 20" xfId="44391" xr:uid="{00000000-0005-0000-0000-0000F2170000}"/>
    <cellStyle name="Comma 2 2 3 2 21" xfId="6571" xr:uid="{00000000-0005-0000-0000-0000F3170000}"/>
    <cellStyle name="Comma 2 2 3 2 3" xfId="4437" xr:uid="{00000000-0005-0000-0000-0000F4170000}"/>
    <cellStyle name="Comma 2 2 3 2 3 10" xfId="33624" xr:uid="{00000000-0005-0000-0000-0000F5170000}"/>
    <cellStyle name="Comma 2 2 3 2 3 11" xfId="34283" xr:uid="{00000000-0005-0000-0000-0000F6170000}"/>
    <cellStyle name="Comma 2 2 3 2 3 12" xfId="35620" xr:uid="{00000000-0005-0000-0000-0000F7170000}"/>
    <cellStyle name="Comma 2 2 3 2 3 13" xfId="36485" xr:uid="{00000000-0005-0000-0000-0000F8170000}"/>
    <cellStyle name="Comma 2 2 3 2 3 14" xfId="38689" xr:uid="{00000000-0005-0000-0000-0000F9170000}"/>
    <cellStyle name="Comma 2 2 3 2 3 15" xfId="41729" xr:uid="{00000000-0005-0000-0000-0000FA170000}"/>
    <cellStyle name="Comma 2 2 3 2 3 16" xfId="44392" xr:uid="{00000000-0005-0000-0000-0000FB170000}"/>
    <cellStyle name="Comma 2 2 3 2 3 17" xfId="8446" xr:uid="{00000000-0005-0000-0000-0000FC170000}"/>
    <cellStyle name="Comma 2 2 3 2 3 2" xfId="5888" xr:uid="{00000000-0005-0000-0000-0000FD170000}"/>
    <cellStyle name="Comma 2 2 3 2 3 2 10" xfId="34435" xr:uid="{00000000-0005-0000-0000-0000FE170000}"/>
    <cellStyle name="Comma 2 2 3 2 3 2 11" xfId="36603" xr:uid="{00000000-0005-0000-0000-0000FF170000}"/>
    <cellStyle name="Comma 2 2 3 2 3 2 12" xfId="39181" xr:uid="{00000000-0005-0000-0000-000000180000}"/>
    <cellStyle name="Comma 2 2 3 2 3 2 13" xfId="42189" xr:uid="{00000000-0005-0000-0000-000001180000}"/>
    <cellStyle name="Comma 2 2 3 2 3 2 14" xfId="44393" xr:uid="{00000000-0005-0000-0000-000002180000}"/>
    <cellStyle name="Comma 2 2 3 2 3 2 15" xfId="8768" xr:uid="{00000000-0005-0000-0000-000003180000}"/>
    <cellStyle name="Comma 2 2 3 2 3 2 2" xfId="12767" xr:uid="{00000000-0005-0000-0000-000004180000}"/>
    <cellStyle name="Comma 2 2 3 2 3 2 2 2" xfId="31349" xr:uid="{00000000-0005-0000-0000-000005180000}"/>
    <cellStyle name="Comma 2 2 3 2 3 2 2 3" xfId="33203" xr:uid="{00000000-0005-0000-0000-000006180000}"/>
    <cellStyle name="Comma 2 2 3 2 3 2 2 4" xfId="35026" xr:uid="{00000000-0005-0000-0000-000007180000}"/>
    <cellStyle name="Comma 2 2 3 2 3 2 2 5" xfId="37124" xr:uid="{00000000-0005-0000-0000-000008180000}"/>
    <cellStyle name="Comma 2 2 3 2 3 2 2 6" xfId="40754" xr:uid="{00000000-0005-0000-0000-000009180000}"/>
    <cellStyle name="Comma 2 2 3 2 3 2 2 7" xfId="43517" xr:uid="{00000000-0005-0000-0000-00000A180000}"/>
    <cellStyle name="Comma 2 2 3 2 3 2 2 8" xfId="44394" xr:uid="{00000000-0005-0000-0000-00000B180000}"/>
    <cellStyle name="Comma 2 2 3 2 3 2 3" xfId="11984" xr:uid="{00000000-0005-0000-0000-00000C180000}"/>
    <cellStyle name="Comma 2 2 3 2 3 2 4" xfId="15450" xr:uid="{00000000-0005-0000-0000-00000D180000}"/>
    <cellStyle name="Comma 2 2 3 2 3 2 5" xfId="29948" xr:uid="{00000000-0005-0000-0000-00000E180000}"/>
    <cellStyle name="Comma 2 2 3 2 3 2 6" xfId="30758" xr:uid="{00000000-0005-0000-0000-00000F180000}"/>
    <cellStyle name="Comma 2 2 3 2 3 2 7" xfId="31771" xr:uid="{00000000-0005-0000-0000-000010180000}"/>
    <cellStyle name="Comma 2 2 3 2 3 2 8" xfId="32413" xr:uid="{00000000-0005-0000-0000-000011180000}"/>
    <cellStyle name="Comma 2 2 3 2 3 2 9" xfId="33625" xr:uid="{00000000-0005-0000-0000-000012180000}"/>
    <cellStyle name="Comma 2 2 3 2 3 3" xfId="12554" xr:uid="{00000000-0005-0000-0000-000013180000}"/>
    <cellStyle name="Comma 2 2 3 2 3 3 2" xfId="31197" xr:uid="{00000000-0005-0000-0000-000014180000}"/>
    <cellStyle name="Comma 2 2 3 2 3 3 2 2" xfId="41063" xr:uid="{00000000-0005-0000-0000-000015180000}"/>
    <cellStyle name="Comma 2 2 3 2 3 3 2 3" xfId="43775" xr:uid="{00000000-0005-0000-0000-000016180000}"/>
    <cellStyle name="Comma 2 2 3 2 3 3 2 4" xfId="44395" xr:uid="{00000000-0005-0000-0000-000017180000}"/>
    <cellStyle name="Comma 2 2 3 2 3 3 3" xfId="33055" xr:uid="{00000000-0005-0000-0000-000018180000}"/>
    <cellStyle name="Comma 2 2 3 2 3 3 4" xfId="34874" xr:uid="{00000000-0005-0000-0000-000019180000}"/>
    <cellStyle name="Comma 2 2 3 2 3 3 5" xfId="36976" xr:uid="{00000000-0005-0000-0000-00001A180000}"/>
    <cellStyle name="Comma 2 2 3 2 3 3 6" xfId="39487" xr:uid="{00000000-0005-0000-0000-00001B180000}"/>
    <cellStyle name="Comma 2 2 3 2 3 3 7" xfId="42447" xr:uid="{00000000-0005-0000-0000-00001C180000}"/>
    <cellStyle name="Comma 2 2 3 2 3 3 8" xfId="44396" xr:uid="{00000000-0005-0000-0000-00001D180000}"/>
    <cellStyle name="Comma 2 2 3 2 3 4" xfId="11832" xr:uid="{00000000-0005-0000-0000-00001E180000}"/>
    <cellStyle name="Comma 2 2 3 2 3 4 2" xfId="40208" xr:uid="{00000000-0005-0000-0000-00001F180000}"/>
    <cellStyle name="Comma 2 2 3 2 3 4 3" xfId="43057" xr:uid="{00000000-0005-0000-0000-000020180000}"/>
    <cellStyle name="Comma 2 2 3 2 3 4 4" xfId="44397" xr:uid="{00000000-0005-0000-0000-000021180000}"/>
    <cellStyle name="Comma 2 2 3 2 3 5" xfId="15449" xr:uid="{00000000-0005-0000-0000-000022180000}"/>
    <cellStyle name="Comma 2 2 3 2 3 6" xfId="29947" xr:uid="{00000000-0005-0000-0000-000023180000}"/>
    <cellStyle name="Comma 2 2 3 2 3 7" xfId="30606" xr:uid="{00000000-0005-0000-0000-000024180000}"/>
    <cellStyle name="Comma 2 2 3 2 3 8" xfId="31770" xr:uid="{00000000-0005-0000-0000-000025180000}"/>
    <cellStyle name="Comma 2 2 3 2 3 9" xfId="32412" xr:uid="{00000000-0005-0000-0000-000026180000}"/>
    <cellStyle name="Comma 2 2 3 2 4" xfId="5750" xr:uid="{00000000-0005-0000-0000-000027180000}"/>
    <cellStyle name="Comma 2 2 3 2 4 10" xfId="33626" xr:uid="{00000000-0005-0000-0000-000028180000}"/>
    <cellStyle name="Comma 2 2 3 2 4 11" xfId="34222" xr:uid="{00000000-0005-0000-0000-000029180000}"/>
    <cellStyle name="Comma 2 2 3 2 4 12" xfId="36453" xr:uid="{00000000-0005-0000-0000-00002A180000}"/>
    <cellStyle name="Comma 2 2 3 2 4 13" xfId="38117" xr:uid="{00000000-0005-0000-0000-00002B180000}"/>
    <cellStyle name="Comma 2 2 3 2 4 14" xfId="41614" xr:uid="{00000000-0005-0000-0000-00002C180000}"/>
    <cellStyle name="Comma 2 2 3 2 4 15" xfId="44398" xr:uid="{00000000-0005-0000-0000-00002D180000}"/>
    <cellStyle name="Comma 2 2 3 2 4 16" xfId="8113" xr:uid="{00000000-0005-0000-0000-00002E180000}"/>
    <cellStyle name="Comma 2 2 3 2 4 2" xfId="8769" xr:uid="{00000000-0005-0000-0000-00002F180000}"/>
    <cellStyle name="Comma 2 2 3 2 4 2 10" xfId="34436" xr:uid="{00000000-0005-0000-0000-000030180000}"/>
    <cellStyle name="Comma 2 2 3 2 4 2 11" xfId="36604" xr:uid="{00000000-0005-0000-0000-000031180000}"/>
    <cellStyle name="Comma 2 2 3 2 4 2 12" xfId="40073" xr:uid="{00000000-0005-0000-0000-000032180000}"/>
    <cellStyle name="Comma 2 2 3 2 4 2 13" xfId="42942" xr:uid="{00000000-0005-0000-0000-000033180000}"/>
    <cellStyle name="Comma 2 2 3 2 4 2 14" xfId="44399" xr:uid="{00000000-0005-0000-0000-000034180000}"/>
    <cellStyle name="Comma 2 2 3 2 4 2 2" xfId="12768" xr:uid="{00000000-0005-0000-0000-000035180000}"/>
    <cellStyle name="Comma 2 2 3 2 4 2 2 2" xfId="31350" xr:uid="{00000000-0005-0000-0000-000036180000}"/>
    <cellStyle name="Comma 2 2 3 2 4 2 2 3" xfId="33204" xr:uid="{00000000-0005-0000-0000-000037180000}"/>
    <cellStyle name="Comma 2 2 3 2 4 2 2 4" xfId="35027" xr:uid="{00000000-0005-0000-0000-000038180000}"/>
    <cellStyle name="Comma 2 2 3 2 4 2 2 5" xfId="37125" xr:uid="{00000000-0005-0000-0000-000039180000}"/>
    <cellStyle name="Comma 2 2 3 2 4 2 3" xfId="11985" xr:uid="{00000000-0005-0000-0000-00003A180000}"/>
    <cellStyle name="Comma 2 2 3 2 4 2 4" xfId="15452" xr:uid="{00000000-0005-0000-0000-00003B180000}"/>
    <cellStyle name="Comma 2 2 3 2 4 2 5" xfId="29950" xr:uid="{00000000-0005-0000-0000-00003C180000}"/>
    <cellStyle name="Comma 2 2 3 2 4 2 6" xfId="30759" xr:uid="{00000000-0005-0000-0000-00003D180000}"/>
    <cellStyle name="Comma 2 2 3 2 4 2 7" xfId="31773" xr:uid="{00000000-0005-0000-0000-00003E180000}"/>
    <cellStyle name="Comma 2 2 3 2 4 2 8" xfId="32415" xr:uid="{00000000-0005-0000-0000-00003F180000}"/>
    <cellStyle name="Comma 2 2 3 2 4 2 9" xfId="33627" xr:uid="{00000000-0005-0000-0000-000040180000}"/>
    <cellStyle name="Comma 2 2 3 2 4 3" xfId="12425" xr:uid="{00000000-0005-0000-0000-000041180000}"/>
    <cellStyle name="Comma 2 2 3 2 4 3 2" xfId="31136" xr:uid="{00000000-0005-0000-0000-000042180000}"/>
    <cellStyle name="Comma 2 2 3 2 4 3 3" xfId="32998" xr:uid="{00000000-0005-0000-0000-000043180000}"/>
    <cellStyle name="Comma 2 2 3 2 4 3 4" xfId="34813" xr:uid="{00000000-0005-0000-0000-000044180000}"/>
    <cellStyle name="Comma 2 2 3 2 4 3 5" xfId="36919" xr:uid="{00000000-0005-0000-0000-000045180000}"/>
    <cellStyle name="Comma 2 2 3 2 4 4" xfId="11771" xr:uid="{00000000-0005-0000-0000-000046180000}"/>
    <cellStyle name="Comma 2 2 3 2 4 5" xfId="15451" xr:uid="{00000000-0005-0000-0000-000047180000}"/>
    <cellStyle name="Comma 2 2 3 2 4 6" xfId="29949" xr:uid="{00000000-0005-0000-0000-000048180000}"/>
    <cellStyle name="Comma 2 2 3 2 4 7" xfId="30545" xr:uid="{00000000-0005-0000-0000-000049180000}"/>
    <cellStyle name="Comma 2 2 3 2 4 8" xfId="31772" xr:uid="{00000000-0005-0000-0000-00004A180000}"/>
    <cellStyle name="Comma 2 2 3 2 4 9" xfId="32414" xr:uid="{00000000-0005-0000-0000-00004B180000}"/>
    <cellStyle name="Comma 2 2 3 2 5" xfId="6209" xr:uid="{00000000-0005-0000-0000-00004C180000}"/>
    <cellStyle name="Comma 2 2 3 2 5 10" xfId="34432" xr:uid="{00000000-0005-0000-0000-00004D180000}"/>
    <cellStyle name="Comma 2 2 3 2 5 11" xfId="36600" xr:uid="{00000000-0005-0000-0000-00004E180000}"/>
    <cellStyle name="Comma 2 2 3 2 5 12" xfId="38952" xr:uid="{00000000-0005-0000-0000-00004F180000}"/>
    <cellStyle name="Comma 2 2 3 2 5 13" xfId="41983" xr:uid="{00000000-0005-0000-0000-000050180000}"/>
    <cellStyle name="Comma 2 2 3 2 5 14" xfId="44400" xr:uid="{00000000-0005-0000-0000-000051180000}"/>
    <cellStyle name="Comma 2 2 3 2 5 15" xfId="8765" xr:uid="{00000000-0005-0000-0000-000052180000}"/>
    <cellStyle name="Comma 2 2 3 2 5 2" xfId="12764" xr:uid="{00000000-0005-0000-0000-000053180000}"/>
    <cellStyle name="Comma 2 2 3 2 5 2 2" xfId="31346" xr:uid="{00000000-0005-0000-0000-000054180000}"/>
    <cellStyle name="Comma 2 2 3 2 5 2 3" xfId="33200" xr:uid="{00000000-0005-0000-0000-000055180000}"/>
    <cellStyle name="Comma 2 2 3 2 5 2 4" xfId="35023" xr:uid="{00000000-0005-0000-0000-000056180000}"/>
    <cellStyle name="Comma 2 2 3 2 5 2 5" xfId="37121" xr:uid="{00000000-0005-0000-0000-000057180000}"/>
    <cellStyle name="Comma 2 2 3 2 5 2 6" xfId="40510" xr:uid="{00000000-0005-0000-0000-000058180000}"/>
    <cellStyle name="Comma 2 2 3 2 5 2 7" xfId="43311" xr:uid="{00000000-0005-0000-0000-000059180000}"/>
    <cellStyle name="Comma 2 2 3 2 5 2 8" xfId="44401" xr:uid="{00000000-0005-0000-0000-00005A180000}"/>
    <cellStyle name="Comma 2 2 3 2 5 3" xfId="11981" xr:uid="{00000000-0005-0000-0000-00005B180000}"/>
    <cellStyle name="Comma 2 2 3 2 5 4" xfId="15453" xr:uid="{00000000-0005-0000-0000-00005C180000}"/>
    <cellStyle name="Comma 2 2 3 2 5 5" xfId="29951" xr:uid="{00000000-0005-0000-0000-00005D180000}"/>
    <cellStyle name="Comma 2 2 3 2 5 6" xfId="30755" xr:uid="{00000000-0005-0000-0000-00005E180000}"/>
    <cellStyle name="Comma 2 2 3 2 5 7" xfId="31774" xr:uid="{00000000-0005-0000-0000-00005F180000}"/>
    <cellStyle name="Comma 2 2 3 2 5 8" xfId="32416" xr:uid="{00000000-0005-0000-0000-000060180000}"/>
    <cellStyle name="Comma 2 2 3 2 5 9" xfId="33628" xr:uid="{00000000-0005-0000-0000-000061180000}"/>
    <cellStyle name="Comma 2 2 3 2 6" xfId="11532" xr:uid="{00000000-0005-0000-0000-000062180000}"/>
    <cellStyle name="Comma 2 2 3 2 6 10" xfId="34646" xr:uid="{00000000-0005-0000-0000-000063180000}"/>
    <cellStyle name="Comma 2 2 3 2 6 11" xfId="36774" xr:uid="{00000000-0005-0000-0000-000064180000}"/>
    <cellStyle name="Comma 2 2 3 2 6 12" xfId="39354" xr:uid="{00000000-0005-0000-0000-000065180000}"/>
    <cellStyle name="Comma 2 2 3 2 6 13" xfId="42332" xr:uid="{00000000-0005-0000-0000-000066180000}"/>
    <cellStyle name="Comma 2 2 3 2 6 14" xfId="44402" xr:uid="{00000000-0005-0000-0000-000067180000}"/>
    <cellStyle name="Comma 2 2 3 2 6 2" xfId="15153" xr:uid="{00000000-0005-0000-0000-000068180000}"/>
    <cellStyle name="Comma 2 2 3 2 6 2 2" xfId="31560" xr:uid="{00000000-0005-0000-0000-000069180000}"/>
    <cellStyle name="Comma 2 2 3 2 6 2 3" xfId="33413" xr:uid="{00000000-0005-0000-0000-00006A180000}"/>
    <cellStyle name="Comma 2 2 3 2 6 2 4" xfId="35237" xr:uid="{00000000-0005-0000-0000-00006B180000}"/>
    <cellStyle name="Comma 2 2 3 2 6 2 5" xfId="37317" xr:uid="{00000000-0005-0000-0000-00006C180000}"/>
    <cellStyle name="Comma 2 2 3 2 6 2 6" xfId="40925" xr:uid="{00000000-0005-0000-0000-00006D180000}"/>
    <cellStyle name="Comma 2 2 3 2 6 2 7" xfId="43660" xr:uid="{00000000-0005-0000-0000-00006E180000}"/>
    <cellStyle name="Comma 2 2 3 2 6 2 8" xfId="44403" xr:uid="{00000000-0005-0000-0000-00006F180000}"/>
    <cellStyle name="Comma 2 2 3 2 6 3" xfId="12195" xr:uid="{00000000-0005-0000-0000-000070180000}"/>
    <cellStyle name="Comma 2 2 3 2 6 4" xfId="15454" xr:uid="{00000000-0005-0000-0000-000071180000}"/>
    <cellStyle name="Comma 2 2 3 2 6 5" xfId="29952" xr:uid="{00000000-0005-0000-0000-000072180000}"/>
    <cellStyle name="Comma 2 2 3 2 6 6" xfId="30969" xr:uid="{00000000-0005-0000-0000-000073180000}"/>
    <cellStyle name="Comma 2 2 3 2 6 7" xfId="31775" xr:uid="{00000000-0005-0000-0000-000074180000}"/>
    <cellStyle name="Comma 2 2 3 2 6 8" xfId="32417" xr:uid="{00000000-0005-0000-0000-000075180000}"/>
    <cellStyle name="Comma 2 2 3 2 6 9" xfId="33629" xr:uid="{00000000-0005-0000-0000-000076180000}"/>
    <cellStyle name="Comma 2 2 3 2 7" xfId="12273" xr:uid="{00000000-0005-0000-0000-000077180000}"/>
    <cellStyle name="Comma 2 2 3 2 7 2" xfId="31046" xr:uid="{00000000-0005-0000-0000-000078180000}"/>
    <cellStyle name="Comma 2 2 3 2 7 3" xfId="32919" xr:uid="{00000000-0005-0000-0000-000079180000}"/>
    <cellStyle name="Comma 2 2 3 2 7 4" xfId="34723" xr:uid="{00000000-0005-0000-0000-00007A180000}"/>
    <cellStyle name="Comma 2 2 3 2 7 5" xfId="36831" xr:uid="{00000000-0005-0000-0000-00007B180000}"/>
    <cellStyle name="Comma 2 2 3 2 7 6" xfId="39817" xr:uid="{00000000-0005-0000-0000-00007C180000}"/>
    <cellStyle name="Comma 2 2 3 2 7 7" xfId="42725" xr:uid="{00000000-0005-0000-0000-00007D180000}"/>
    <cellStyle name="Comma 2 2 3 2 7 8" xfId="44404" xr:uid="{00000000-0005-0000-0000-00007E180000}"/>
    <cellStyle name="Comma 2 2 3 2 8" xfId="11679" xr:uid="{00000000-0005-0000-0000-00007F180000}"/>
    <cellStyle name="Comma 2 2 3 2 9" xfId="15444" xr:uid="{00000000-0005-0000-0000-000080180000}"/>
    <cellStyle name="Comma 2 2 3 20" xfId="35306" xr:uid="{00000000-0005-0000-0000-000081180000}"/>
    <cellStyle name="Comma 2 2 3 21" xfId="36209" xr:uid="{00000000-0005-0000-0000-000082180000}"/>
    <cellStyle name="Comma 2 2 3 22" xfId="37413" xr:uid="{00000000-0005-0000-0000-000083180000}"/>
    <cellStyle name="Comma 2 2 3 23" xfId="41361" xr:uid="{00000000-0005-0000-0000-000084180000}"/>
    <cellStyle name="Comma 2 2 3 24" xfId="44405" xr:uid="{00000000-0005-0000-0000-000085180000}"/>
    <cellStyle name="Comma 2 2 3 25" xfId="6570" xr:uid="{00000000-0005-0000-0000-000086180000}"/>
    <cellStyle name="Comma 2 2 3 3" xfId="2786" xr:uid="{00000000-0005-0000-0000-000087180000}"/>
    <cellStyle name="Comma 2 2 3 3 10" xfId="29953" xr:uid="{00000000-0005-0000-0000-000088180000}"/>
    <cellStyle name="Comma 2 2 3 3 11" xfId="30456" xr:uid="{00000000-0005-0000-0000-000089180000}"/>
    <cellStyle name="Comma 2 2 3 3 12" xfId="31776" xr:uid="{00000000-0005-0000-0000-00008A180000}"/>
    <cellStyle name="Comma 2 2 3 3 13" xfId="32418" xr:uid="{00000000-0005-0000-0000-00008B180000}"/>
    <cellStyle name="Comma 2 2 3 3 14" xfId="33630" xr:uid="{00000000-0005-0000-0000-00008C180000}"/>
    <cellStyle name="Comma 2 2 3 3 15" xfId="34133" xr:uid="{00000000-0005-0000-0000-00008D180000}"/>
    <cellStyle name="Comma 2 2 3 3 16" xfId="35348" xr:uid="{00000000-0005-0000-0000-00008E180000}"/>
    <cellStyle name="Comma 2 2 3 3 17" xfId="36211" xr:uid="{00000000-0005-0000-0000-00008F180000}"/>
    <cellStyle name="Comma 2 2 3 3 18" xfId="37451" xr:uid="{00000000-0005-0000-0000-000090180000}"/>
    <cellStyle name="Comma 2 2 3 3 19" xfId="41398" xr:uid="{00000000-0005-0000-0000-000091180000}"/>
    <cellStyle name="Comma 2 2 3 3 2" xfId="5097" xr:uid="{00000000-0005-0000-0000-000092180000}"/>
    <cellStyle name="Comma 2 2 3 3 2 10" xfId="32419" xr:uid="{00000000-0005-0000-0000-000093180000}"/>
    <cellStyle name="Comma 2 2 3 3 2 11" xfId="33631" xr:uid="{00000000-0005-0000-0000-000094180000}"/>
    <cellStyle name="Comma 2 2 3 3 2 12" xfId="34171" xr:uid="{00000000-0005-0000-0000-000095180000}"/>
    <cellStyle name="Comma 2 2 3 3 2 13" xfId="36052" xr:uid="{00000000-0005-0000-0000-000096180000}"/>
    <cellStyle name="Comma 2 2 3 3 2 14" xfId="36352" xr:uid="{00000000-0005-0000-0000-000097180000}"/>
    <cellStyle name="Comma 2 2 3 3 2 15" xfId="37525" xr:uid="{00000000-0005-0000-0000-000098180000}"/>
    <cellStyle name="Comma 2 2 3 3 2 16" xfId="41471" xr:uid="{00000000-0005-0000-0000-000099180000}"/>
    <cellStyle name="Comma 2 2 3 3 2 17" xfId="44406" xr:uid="{00000000-0005-0000-0000-00009A180000}"/>
    <cellStyle name="Comma 2 2 3 3 2 18" xfId="6684" xr:uid="{00000000-0005-0000-0000-00009B180000}"/>
    <cellStyle name="Comma 2 2 3 3 2 2" xfId="6066" xr:uid="{00000000-0005-0000-0000-00009C180000}"/>
    <cellStyle name="Comma 2 2 3 3 2 2 10" xfId="33632" xr:uid="{00000000-0005-0000-0000-00009D180000}"/>
    <cellStyle name="Comma 2 2 3 3 2 2 11" xfId="34323" xr:uid="{00000000-0005-0000-0000-00009E180000}"/>
    <cellStyle name="Comma 2 2 3 3 2 2 12" xfId="36509" xr:uid="{00000000-0005-0000-0000-00009F180000}"/>
    <cellStyle name="Comma 2 2 3 3 2 2 13" xfId="38831" xr:uid="{00000000-0005-0000-0000-0000A0180000}"/>
    <cellStyle name="Comma 2 2 3 3 2 2 14" xfId="41870" xr:uid="{00000000-0005-0000-0000-0000A1180000}"/>
    <cellStyle name="Comma 2 2 3 3 2 2 15" xfId="44407" xr:uid="{00000000-0005-0000-0000-0000A2180000}"/>
    <cellStyle name="Comma 2 2 3 3 2 2 16" xfId="8560" xr:uid="{00000000-0005-0000-0000-0000A3180000}"/>
    <cellStyle name="Comma 2 2 3 3 2 2 2" xfId="8772" xr:uid="{00000000-0005-0000-0000-0000A4180000}"/>
    <cellStyle name="Comma 2 2 3 3 2 2 2 10" xfId="34439" xr:uid="{00000000-0005-0000-0000-0000A5180000}"/>
    <cellStyle name="Comma 2 2 3 3 2 2 2 11" xfId="36607" xr:uid="{00000000-0005-0000-0000-0000A6180000}"/>
    <cellStyle name="Comma 2 2 3 3 2 2 2 12" xfId="40380" xr:uid="{00000000-0005-0000-0000-0000A7180000}"/>
    <cellStyle name="Comma 2 2 3 3 2 2 2 13" xfId="43198" xr:uid="{00000000-0005-0000-0000-0000A8180000}"/>
    <cellStyle name="Comma 2 2 3 3 2 2 2 14" xfId="44408" xr:uid="{00000000-0005-0000-0000-0000A9180000}"/>
    <cellStyle name="Comma 2 2 3 3 2 2 2 2" xfId="12771" xr:uid="{00000000-0005-0000-0000-0000AA180000}"/>
    <cellStyle name="Comma 2 2 3 3 2 2 2 2 2" xfId="31353" xr:uid="{00000000-0005-0000-0000-0000AB180000}"/>
    <cellStyle name="Comma 2 2 3 3 2 2 2 2 3" xfId="33207" xr:uid="{00000000-0005-0000-0000-0000AC180000}"/>
    <cellStyle name="Comma 2 2 3 3 2 2 2 2 4" xfId="35030" xr:uid="{00000000-0005-0000-0000-0000AD180000}"/>
    <cellStyle name="Comma 2 2 3 3 2 2 2 2 5" xfId="37128" xr:uid="{00000000-0005-0000-0000-0000AE180000}"/>
    <cellStyle name="Comma 2 2 3 3 2 2 2 3" xfId="11988" xr:uid="{00000000-0005-0000-0000-0000AF180000}"/>
    <cellStyle name="Comma 2 2 3 3 2 2 2 4" xfId="15458" xr:uid="{00000000-0005-0000-0000-0000B0180000}"/>
    <cellStyle name="Comma 2 2 3 3 2 2 2 5" xfId="29956" xr:uid="{00000000-0005-0000-0000-0000B1180000}"/>
    <cellStyle name="Comma 2 2 3 3 2 2 2 6" xfId="30762" xr:uid="{00000000-0005-0000-0000-0000B2180000}"/>
    <cellStyle name="Comma 2 2 3 3 2 2 2 7" xfId="31779" xr:uid="{00000000-0005-0000-0000-0000B3180000}"/>
    <cellStyle name="Comma 2 2 3 3 2 2 2 8" xfId="32421" xr:uid="{00000000-0005-0000-0000-0000B4180000}"/>
    <cellStyle name="Comma 2 2 3 3 2 2 2 9" xfId="33633" xr:uid="{00000000-0005-0000-0000-0000B5180000}"/>
    <cellStyle name="Comma 2 2 3 3 2 2 3" xfId="12595" xr:uid="{00000000-0005-0000-0000-0000B6180000}"/>
    <cellStyle name="Comma 2 2 3 3 2 2 3 2" xfId="31237" xr:uid="{00000000-0005-0000-0000-0000B7180000}"/>
    <cellStyle name="Comma 2 2 3 3 2 2 3 3" xfId="33093" xr:uid="{00000000-0005-0000-0000-0000B8180000}"/>
    <cellStyle name="Comma 2 2 3 3 2 2 3 4" xfId="34914" xr:uid="{00000000-0005-0000-0000-0000B9180000}"/>
    <cellStyle name="Comma 2 2 3 3 2 2 3 5" xfId="37014" xr:uid="{00000000-0005-0000-0000-0000BA180000}"/>
    <cellStyle name="Comma 2 2 3 3 2 2 4" xfId="11872" xr:uid="{00000000-0005-0000-0000-0000BB180000}"/>
    <cellStyle name="Comma 2 2 3 3 2 2 5" xfId="15457" xr:uid="{00000000-0005-0000-0000-0000BC180000}"/>
    <cellStyle name="Comma 2 2 3 3 2 2 6" xfId="29955" xr:uid="{00000000-0005-0000-0000-0000BD180000}"/>
    <cellStyle name="Comma 2 2 3 3 2 2 7" xfId="30646" xr:uid="{00000000-0005-0000-0000-0000BE180000}"/>
    <cellStyle name="Comma 2 2 3 3 2 2 8" xfId="31778" xr:uid="{00000000-0005-0000-0000-0000BF180000}"/>
    <cellStyle name="Comma 2 2 3 3 2 2 9" xfId="32420" xr:uid="{00000000-0005-0000-0000-0000C0180000}"/>
    <cellStyle name="Comma 2 2 3 3 2 3" xfId="6386" xr:uid="{00000000-0005-0000-0000-0000C1180000}"/>
    <cellStyle name="Comma 2 2 3 3 2 3 10" xfId="34438" xr:uid="{00000000-0005-0000-0000-0000C2180000}"/>
    <cellStyle name="Comma 2 2 3 3 2 3 11" xfId="36606" xr:uid="{00000000-0005-0000-0000-0000C3180000}"/>
    <cellStyle name="Comma 2 2 3 3 2 3 12" xfId="39051" xr:uid="{00000000-0005-0000-0000-0000C4180000}"/>
    <cellStyle name="Comma 2 2 3 3 2 3 13" xfId="42077" xr:uid="{00000000-0005-0000-0000-0000C5180000}"/>
    <cellStyle name="Comma 2 2 3 3 2 3 14" xfId="44409" xr:uid="{00000000-0005-0000-0000-0000C6180000}"/>
    <cellStyle name="Comma 2 2 3 3 2 3 15" xfId="8771" xr:uid="{00000000-0005-0000-0000-0000C7180000}"/>
    <cellStyle name="Comma 2 2 3 3 2 3 2" xfId="12770" xr:uid="{00000000-0005-0000-0000-0000C8180000}"/>
    <cellStyle name="Comma 2 2 3 3 2 3 2 2" xfId="31352" xr:uid="{00000000-0005-0000-0000-0000C9180000}"/>
    <cellStyle name="Comma 2 2 3 3 2 3 2 3" xfId="33206" xr:uid="{00000000-0005-0000-0000-0000CA180000}"/>
    <cellStyle name="Comma 2 2 3 3 2 3 2 4" xfId="35029" xr:uid="{00000000-0005-0000-0000-0000CB180000}"/>
    <cellStyle name="Comma 2 2 3 3 2 3 2 5" xfId="37127" xr:uid="{00000000-0005-0000-0000-0000CC180000}"/>
    <cellStyle name="Comma 2 2 3 3 2 3 2 6" xfId="40619" xr:uid="{00000000-0005-0000-0000-0000CD180000}"/>
    <cellStyle name="Comma 2 2 3 3 2 3 2 7" xfId="43405" xr:uid="{00000000-0005-0000-0000-0000CE180000}"/>
    <cellStyle name="Comma 2 2 3 3 2 3 2 8" xfId="44410" xr:uid="{00000000-0005-0000-0000-0000CF180000}"/>
    <cellStyle name="Comma 2 2 3 3 2 3 3" xfId="11987" xr:uid="{00000000-0005-0000-0000-0000D0180000}"/>
    <cellStyle name="Comma 2 2 3 3 2 3 4" xfId="15459" xr:uid="{00000000-0005-0000-0000-0000D1180000}"/>
    <cellStyle name="Comma 2 2 3 3 2 3 5" xfId="29957" xr:uid="{00000000-0005-0000-0000-0000D2180000}"/>
    <cellStyle name="Comma 2 2 3 3 2 3 6" xfId="30761" xr:uid="{00000000-0005-0000-0000-0000D3180000}"/>
    <cellStyle name="Comma 2 2 3 3 2 3 7" xfId="31780" xr:uid="{00000000-0005-0000-0000-0000D4180000}"/>
    <cellStyle name="Comma 2 2 3 3 2 3 8" xfId="32422" xr:uid="{00000000-0005-0000-0000-0000D5180000}"/>
    <cellStyle name="Comma 2 2 3 3 2 3 9" xfId="33634" xr:uid="{00000000-0005-0000-0000-0000D6180000}"/>
    <cellStyle name="Comma 2 2 3 3 2 4" xfId="12312" xr:uid="{00000000-0005-0000-0000-0000D7180000}"/>
    <cellStyle name="Comma 2 2 3 3 2 4 2" xfId="31085" xr:uid="{00000000-0005-0000-0000-0000D8180000}"/>
    <cellStyle name="Comma 2 2 3 3 2 4 2 2" xfId="41236" xr:uid="{00000000-0005-0000-0000-0000D9180000}"/>
    <cellStyle name="Comma 2 2 3 3 2 4 2 3" xfId="43916" xr:uid="{00000000-0005-0000-0000-0000DA180000}"/>
    <cellStyle name="Comma 2 2 3 3 2 4 2 4" xfId="44411" xr:uid="{00000000-0005-0000-0000-0000DB180000}"/>
    <cellStyle name="Comma 2 2 3 3 2 4 3" xfId="32953" xr:uid="{00000000-0005-0000-0000-0000DC180000}"/>
    <cellStyle name="Comma 2 2 3 3 2 4 4" xfId="34762" xr:uid="{00000000-0005-0000-0000-0000DD180000}"/>
    <cellStyle name="Comma 2 2 3 3 2 4 5" xfId="36870" xr:uid="{00000000-0005-0000-0000-0000DE180000}"/>
    <cellStyle name="Comma 2 2 3 3 2 4 6" xfId="39653" xr:uid="{00000000-0005-0000-0000-0000DF180000}"/>
    <cellStyle name="Comma 2 2 3 3 2 4 7" xfId="42588" xr:uid="{00000000-0005-0000-0000-0000E0180000}"/>
    <cellStyle name="Comma 2 2 3 3 2 4 8" xfId="44412" xr:uid="{00000000-0005-0000-0000-0000E1180000}"/>
    <cellStyle name="Comma 2 2 3 3 2 5" xfId="11719" xr:uid="{00000000-0005-0000-0000-0000E2180000}"/>
    <cellStyle name="Comma 2 2 3 3 2 5 2" xfId="39900" xr:uid="{00000000-0005-0000-0000-0000E3180000}"/>
    <cellStyle name="Comma 2 2 3 3 2 5 3" xfId="42799" xr:uid="{00000000-0005-0000-0000-0000E4180000}"/>
    <cellStyle name="Comma 2 2 3 3 2 5 4" xfId="44413" xr:uid="{00000000-0005-0000-0000-0000E5180000}"/>
    <cellStyle name="Comma 2 2 3 3 2 6" xfId="15456" xr:uid="{00000000-0005-0000-0000-0000E6180000}"/>
    <cellStyle name="Comma 2 2 3 3 2 7" xfId="29954" xr:uid="{00000000-0005-0000-0000-0000E7180000}"/>
    <cellStyle name="Comma 2 2 3 3 2 8" xfId="30494" xr:uid="{00000000-0005-0000-0000-0000E8180000}"/>
    <cellStyle name="Comma 2 2 3 3 2 9" xfId="31777" xr:uid="{00000000-0005-0000-0000-0000E9180000}"/>
    <cellStyle name="Comma 2 2 3 3 20" xfId="44414" xr:uid="{00000000-0005-0000-0000-0000EA180000}"/>
    <cellStyle name="Comma 2 2 3 3 21" xfId="6572" xr:uid="{00000000-0005-0000-0000-0000EB180000}"/>
    <cellStyle name="Comma 2 2 3 3 3" xfId="4438" xr:uid="{00000000-0005-0000-0000-0000EC180000}"/>
    <cellStyle name="Comma 2 2 3 3 3 10" xfId="33635" xr:uid="{00000000-0005-0000-0000-0000ED180000}"/>
    <cellStyle name="Comma 2 2 3 3 3 11" xfId="34284" xr:uid="{00000000-0005-0000-0000-0000EE180000}"/>
    <cellStyle name="Comma 2 2 3 3 3 12" xfId="35621" xr:uid="{00000000-0005-0000-0000-0000EF180000}"/>
    <cellStyle name="Comma 2 2 3 3 3 13" xfId="36486" xr:uid="{00000000-0005-0000-0000-0000F0180000}"/>
    <cellStyle name="Comma 2 2 3 3 3 14" xfId="38690" xr:uid="{00000000-0005-0000-0000-0000F1180000}"/>
    <cellStyle name="Comma 2 2 3 3 3 15" xfId="41730" xr:uid="{00000000-0005-0000-0000-0000F2180000}"/>
    <cellStyle name="Comma 2 2 3 3 3 16" xfId="44415" xr:uid="{00000000-0005-0000-0000-0000F3180000}"/>
    <cellStyle name="Comma 2 2 3 3 3 17" xfId="8447" xr:uid="{00000000-0005-0000-0000-0000F4180000}"/>
    <cellStyle name="Comma 2 2 3 3 3 2" xfId="5889" xr:uid="{00000000-0005-0000-0000-0000F5180000}"/>
    <cellStyle name="Comma 2 2 3 3 3 2 10" xfId="34440" xr:uid="{00000000-0005-0000-0000-0000F6180000}"/>
    <cellStyle name="Comma 2 2 3 3 3 2 11" xfId="36608" xr:uid="{00000000-0005-0000-0000-0000F7180000}"/>
    <cellStyle name="Comma 2 2 3 3 3 2 12" xfId="39182" xr:uid="{00000000-0005-0000-0000-0000F8180000}"/>
    <cellStyle name="Comma 2 2 3 3 3 2 13" xfId="42190" xr:uid="{00000000-0005-0000-0000-0000F9180000}"/>
    <cellStyle name="Comma 2 2 3 3 3 2 14" xfId="44416" xr:uid="{00000000-0005-0000-0000-0000FA180000}"/>
    <cellStyle name="Comma 2 2 3 3 3 2 15" xfId="8773" xr:uid="{00000000-0005-0000-0000-0000FB180000}"/>
    <cellStyle name="Comma 2 2 3 3 3 2 2" xfId="12772" xr:uid="{00000000-0005-0000-0000-0000FC180000}"/>
    <cellStyle name="Comma 2 2 3 3 3 2 2 2" xfId="31354" xr:uid="{00000000-0005-0000-0000-0000FD180000}"/>
    <cellStyle name="Comma 2 2 3 3 3 2 2 3" xfId="33208" xr:uid="{00000000-0005-0000-0000-0000FE180000}"/>
    <cellStyle name="Comma 2 2 3 3 3 2 2 4" xfId="35031" xr:uid="{00000000-0005-0000-0000-0000FF180000}"/>
    <cellStyle name="Comma 2 2 3 3 3 2 2 5" xfId="37129" xr:uid="{00000000-0005-0000-0000-000000190000}"/>
    <cellStyle name="Comma 2 2 3 3 3 2 2 6" xfId="40755" xr:uid="{00000000-0005-0000-0000-000001190000}"/>
    <cellStyle name="Comma 2 2 3 3 3 2 2 7" xfId="43518" xr:uid="{00000000-0005-0000-0000-000002190000}"/>
    <cellStyle name="Comma 2 2 3 3 3 2 2 8" xfId="44417" xr:uid="{00000000-0005-0000-0000-000003190000}"/>
    <cellStyle name="Comma 2 2 3 3 3 2 3" xfId="11989" xr:uid="{00000000-0005-0000-0000-000004190000}"/>
    <cellStyle name="Comma 2 2 3 3 3 2 4" xfId="15461" xr:uid="{00000000-0005-0000-0000-000005190000}"/>
    <cellStyle name="Comma 2 2 3 3 3 2 5" xfId="29959" xr:uid="{00000000-0005-0000-0000-000006190000}"/>
    <cellStyle name="Comma 2 2 3 3 3 2 6" xfId="30763" xr:uid="{00000000-0005-0000-0000-000007190000}"/>
    <cellStyle name="Comma 2 2 3 3 3 2 7" xfId="31782" xr:uid="{00000000-0005-0000-0000-000008190000}"/>
    <cellStyle name="Comma 2 2 3 3 3 2 8" xfId="32424" xr:uid="{00000000-0005-0000-0000-000009190000}"/>
    <cellStyle name="Comma 2 2 3 3 3 2 9" xfId="33636" xr:uid="{00000000-0005-0000-0000-00000A190000}"/>
    <cellStyle name="Comma 2 2 3 3 3 3" xfId="12555" xr:uid="{00000000-0005-0000-0000-00000B190000}"/>
    <cellStyle name="Comma 2 2 3 3 3 3 2" xfId="31198" xr:uid="{00000000-0005-0000-0000-00000C190000}"/>
    <cellStyle name="Comma 2 2 3 3 3 3 2 2" xfId="41064" xr:uid="{00000000-0005-0000-0000-00000D190000}"/>
    <cellStyle name="Comma 2 2 3 3 3 3 2 3" xfId="43776" xr:uid="{00000000-0005-0000-0000-00000E190000}"/>
    <cellStyle name="Comma 2 2 3 3 3 3 2 4" xfId="44418" xr:uid="{00000000-0005-0000-0000-00000F190000}"/>
    <cellStyle name="Comma 2 2 3 3 3 3 3" xfId="33056" xr:uid="{00000000-0005-0000-0000-000010190000}"/>
    <cellStyle name="Comma 2 2 3 3 3 3 4" xfId="34875" xr:uid="{00000000-0005-0000-0000-000011190000}"/>
    <cellStyle name="Comma 2 2 3 3 3 3 5" xfId="36977" xr:uid="{00000000-0005-0000-0000-000012190000}"/>
    <cellStyle name="Comma 2 2 3 3 3 3 6" xfId="39488" xr:uid="{00000000-0005-0000-0000-000013190000}"/>
    <cellStyle name="Comma 2 2 3 3 3 3 7" xfId="42448" xr:uid="{00000000-0005-0000-0000-000014190000}"/>
    <cellStyle name="Comma 2 2 3 3 3 3 8" xfId="44419" xr:uid="{00000000-0005-0000-0000-000015190000}"/>
    <cellStyle name="Comma 2 2 3 3 3 4" xfId="11833" xr:uid="{00000000-0005-0000-0000-000016190000}"/>
    <cellStyle name="Comma 2 2 3 3 3 4 2" xfId="40209" xr:uid="{00000000-0005-0000-0000-000017190000}"/>
    <cellStyle name="Comma 2 2 3 3 3 4 3" xfId="43058" xr:uid="{00000000-0005-0000-0000-000018190000}"/>
    <cellStyle name="Comma 2 2 3 3 3 4 4" xfId="44420" xr:uid="{00000000-0005-0000-0000-000019190000}"/>
    <cellStyle name="Comma 2 2 3 3 3 5" xfId="15460" xr:uid="{00000000-0005-0000-0000-00001A190000}"/>
    <cellStyle name="Comma 2 2 3 3 3 6" xfId="29958" xr:uid="{00000000-0005-0000-0000-00001B190000}"/>
    <cellStyle name="Comma 2 2 3 3 3 7" xfId="30607" xr:uid="{00000000-0005-0000-0000-00001C190000}"/>
    <cellStyle name="Comma 2 2 3 3 3 8" xfId="31781" xr:uid="{00000000-0005-0000-0000-00001D190000}"/>
    <cellStyle name="Comma 2 2 3 3 3 9" xfId="32423" xr:uid="{00000000-0005-0000-0000-00001E190000}"/>
    <cellStyle name="Comma 2 2 3 3 4" xfId="5751" xr:uid="{00000000-0005-0000-0000-00001F190000}"/>
    <cellStyle name="Comma 2 2 3 3 4 10" xfId="33637" xr:uid="{00000000-0005-0000-0000-000020190000}"/>
    <cellStyle name="Comma 2 2 3 3 4 11" xfId="34223" xr:uid="{00000000-0005-0000-0000-000021190000}"/>
    <cellStyle name="Comma 2 2 3 3 4 12" xfId="36454" xr:uid="{00000000-0005-0000-0000-000022190000}"/>
    <cellStyle name="Comma 2 2 3 3 4 13" xfId="38118" xr:uid="{00000000-0005-0000-0000-000023190000}"/>
    <cellStyle name="Comma 2 2 3 3 4 14" xfId="41615" xr:uid="{00000000-0005-0000-0000-000024190000}"/>
    <cellStyle name="Comma 2 2 3 3 4 15" xfId="44421" xr:uid="{00000000-0005-0000-0000-000025190000}"/>
    <cellStyle name="Comma 2 2 3 3 4 16" xfId="8114" xr:uid="{00000000-0005-0000-0000-000026190000}"/>
    <cellStyle name="Comma 2 2 3 3 4 2" xfId="8774" xr:uid="{00000000-0005-0000-0000-000027190000}"/>
    <cellStyle name="Comma 2 2 3 3 4 2 10" xfId="34441" xr:uid="{00000000-0005-0000-0000-000028190000}"/>
    <cellStyle name="Comma 2 2 3 3 4 2 11" xfId="36609" xr:uid="{00000000-0005-0000-0000-000029190000}"/>
    <cellStyle name="Comma 2 2 3 3 4 2 12" xfId="40074" xr:uid="{00000000-0005-0000-0000-00002A190000}"/>
    <cellStyle name="Comma 2 2 3 3 4 2 13" xfId="42943" xr:uid="{00000000-0005-0000-0000-00002B190000}"/>
    <cellStyle name="Comma 2 2 3 3 4 2 14" xfId="44422" xr:uid="{00000000-0005-0000-0000-00002C190000}"/>
    <cellStyle name="Comma 2 2 3 3 4 2 2" xfId="12773" xr:uid="{00000000-0005-0000-0000-00002D190000}"/>
    <cellStyle name="Comma 2 2 3 3 4 2 2 2" xfId="31355" xr:uid="{00000000-0005-0000-0000-00002E190000}"/>
    <cellStyle name="Comma 2 2 3 3 4 2 2 3" xfId="33209" xr:uid="{00000000-0005-0000-0000-00002F190000}"/>
    <cellStyle name="Comma 2 2 3 3 4 2 2 4" xfId="35032" xr:uid="{00000000-0005-0000-0000-000030190000}"/>
    <cellStyle name="Comma 2 2 3 3 4 2 2 5" xfId="37130" xr:uid="{00000000-0005-0000-0000-000031190000}"/>
    <cellStyle name="Comma 2 2 3 3 4 2 3" xfId="11990" xr:uid="{00000000-0005-0000-0000-000032190000}"/>
    <cellStyle name="Comma 2 2 3 3 4 2 4" xfId="15463" xr:uid="{00000000-0005-0000-0000-000033190000}"/>
    <cellStyle name="Comma 2 2 3 3 4 2 5" xfId="29961" xr:uid="{00000000-0005-0000-0000-000034190000}"/>
    <cellStyle name="Comma 2 2 3 3 4 2 6" xfId="30764" xr:uid="{00000000-0005-0000-0000-000035190000}"/>
    <cellStyle name="Comma 2 2 3 3 4 2 7" xfId="31784" xr:uid="{00000000-0005-0000-0000-000036190000}"/>
    <cellStyle name="Comma 2 2 3 3 4 2 8" xfId="32426" xr:uid="{00000000-0005-0000-0000-000037190000}"/>
    <cellStyle name="Comma 2 2 3 3 4 2 9" xfId="33638" xr:uid="{00000000-0005-0000-0000-000038190000}"/>
    <cellStyle name="Comma 2 2 3 3 4 3" xfId="12426" xr:uid="{00000000-0005-0000-0000-000039190000}"/>
    <cellStyle name="Comma 2 2 3 3 4 3 2" xfId="31137" xr:uid="{00000000-0005-0000-0000-00003A190000}"/>
    <cellStyle name="Comma 2 2 3 3 4 3 3" xfId="32999" xr:uid="{00000000-0005-0000-0000-00003B190000}"/>
    <cellStyle name="Comma 2 2 3 3 4 3 4" xfId="34814" xr:uid="{00000000-0005-0000-0000-00003C190000}"/>
    <cellStyle name="Comma 2 2 3 3 4 3 5" xfId="36920" xr:uid="{00000000-0005-0000-0000-00003D190000}"/>
    <cellStyle name="Comma 2 2 3 3 4 4" xfId="11772" xr:uid="{00000000-0005-0000-0000-00003E190000}"/>
    <cellStyle name="Comma 2 2 3 3 4 5" xfId="15462" xr:uid="{00000000-0005-0000-0000-00003F190000}"/>
    <cellStyle name="Comma 2 2 3 3 4 6" xfId="29960" xr:uid="{00000000-0005-0000-0000-000040190000}"/>
    <cellStyle name="Comma 2 2 3 3 4 7" xfId="30546" xr:uid="{00000000-0005-0000-0000-000041190000}"/>
    <cellStyle name="Comma 2 2 3 3 4 8" xfId="31783" xr:uid="{00000000-0005-0000-0000-000042190000}"/>
    <cellStyle name="Comma 2 2 3 3 4 9" xfId="32425" xr:uid="{00000000-0005-0000-0000-000043190000}"/>
    <cellStyle name="Comma 2 2 3 3 5" xfId="6210" xr:uid="{00000000-0005-0000-0000-000044190000}"/>
    <cellStyle name="Comma 2 2 3 3 5 10" xfId="34437" xr:uid="{00000000-0005-0000-0000-000045190000}"/>
    <cellStyle name="Comma 2 2 3 3 5 11" xfId="36605" xr:uid="{00000000-0005-0000-0000-000046190000}"/>
    <cellStyle name="Comma 2 2 3 3 5 12" xfId="38953" xr:uid="{00000000-0005-0000-0000-000047190000}"/>
    <cellStyle name="Comma 2 2 3 3 5 13" xfId="41984" xr:uid="{00000000-0005-0000-0000-000048190000}"/>
    <cellStyle name="Comma 2 2 3 3 5 14" xfId="44423" xr:uid="{00000000-0005-0000-0000-000049190000}"/>
    <cellStyle name="Comma 2 2 3 3 5 15" xfId="8770" xr:uid="{00000000-0005-0000-0000-00004A190000}"/>
    <cellStyle name="Comma 2 2 3 3 5 2" xfId="12769" xr:uid="{00000000-0005-0000-0000-00004B190000}"/>
    <cellStyle name="Comma 2 2 3 3 5 2 2" xfId="31351" xr:uid="{00000000-0005-0000-0000-00004C190000}"/>
    <cellStyle name="Comma 2 2 3 3 5 2 3" xfId="33205" xr:uid="{00000000-0005-0000-0000-00004D190000}"/>
    <cellStyle name="Comma 2 2 3 3 5 2 4" xfId="35028" xr:uid="{00000000-0005-0000-0000-00004E190000}"/>
    <cellStyle name="Comma 2 2 3 3 5 2 5" xfId="37126" xr:uid="{00000000-0005-0000-0000-00004F190000}"/>
    <cellStyle name="Comma 2 2 3 3 5 2 6" xfId="40511" xr:uid="{00000000-0005-0000-0000-000050190000}"/>
    <cellStyle name="Comma 2 2 3 3 5 2 7" xfId="43312" xr:uid="{00000000-0005-0000-0000-000051190000}"/>
    <cellStyle name="Comma 2 2 3 3 5 2 8" xfId="44424" xr:uid="{00000000-0005-0000-0000-000052190000}"/>
    <cellStyle name="Comma 2 2 3 3 5 3" xfId="11986" xr:uid="{00000000-0005-0000-0000-000053190000}"/>
    <cellStyle name="Comma 2 2 3 3 5 4" xfId="15464" xr:uid="{00000000-0005-0000-0000-000054190000}"/>
    <cellStyle name="Comma 2 2 3 3 5 5" xfId="29962" xr:uid="{00000000-0005-0000-0000-000055190000}"/>
    <cellStyle name="Comma 2 2 3 3 5 6" xfId="30760" xr:uid="{00000000-0005-0000-0000-000056190000}"/>
    <cellStyle name="Comma 2 2 3 3 5 7" xfId="31785" xr:uid="{00000000-0005-0000-0000-000057190000}"/>
    <cellStyle name="Comma 2 2 3 3 5 8" xfId="32427" xr:uid="{00000000-0005-0000-0000-000058190000}"/>
    <cellStyle name="Comma 2 2 3 3 5 9" xfId="33639" xr:uid="{00000000-0005-0000-0000-000059190000}"/>
    <cellStyle name="Comma 2 2 3 3 6" xfId="11533" xr:uid="{00000000-0005-0000-0000-00005A190000}"/>
    <cellStyle name="Comma 2 2 3 3 6 10" xfId="34647" xr:uid="{00000000-0005-0000-0000-00005B190000}"/>
    <cellStyle name="Comma 2 2 3 3 6 11" xfId="36775" xr:uid="{00000000-0005-0000-0000-00005C190000}"/>
    <cellStyle name="Comma 2 2 3 3 6 12" xfId="39355" xr:uid="{00000000-0005-0000-0000-00005D190000}"/>
    <cellStyle name="Comma 2 2 3 3 6 13" xfId="42333" xr:uid="{00000000-0005-0000-0000-00005E190000}"/>
    <cellStyle name="Comma 2 2 3 3 6 14" xfId="44425" xr:uid="{00000000-0005-0000-0000-00005F190000}"/>
    <cellStyle name="Comma 2 2 3 3 6 2" xfId="15154" xr:uid="{00000000-0005-0000-0000-000060190000}"/>
    <cellStyle name="Comma 2 2 3 3 6 2 2" xfId="31561" xr:uid="{00000000-0005-0000-0000-000061190000}"/>
    <cellStyle name="Comma 2 2 3 3 6 2 3" xfId="33414" xr:uid="{00000000-0005-0000-0000-000062190000}"/>
    <cellStyle name="Comma 2 2 3 3 6 2 4" xfId="35238" xr:uid="{00000000-0005-0000-0000-000063190000}"/>
    <cellStyle name="Comma 2 2 3 3 6 2 5" xfId="37318" xr:uid="{00000000-0005-0000-0000-000064190000}"/>
    <cellStyle name="Comma 2 2 3 3 6 2 6" xfId="40926" xr:uid="{00000000-0005-0000-0000-000065190000}"/>
    <cellStyle name="Comma 2 2 3 3 6 2 7" xfId="43661" xr:uid="{00000000-0005-0000-0000-000066190000}"/>
    <cellStyle name="Comma 2 2 3 3 6 2 8" xfId="44426" xr:uid="{00000000-0005-0000-0000-000067190000}"/>
    <cellStyle name="Comma 2 2 3 3 6 3" xfId="12196" xr:uid="{00000000-0005-0000-0000-000068190000}"/>
    <cellStyle name="Comma 2 2 3 3 6 4" xfId="15465" xr:uid="{00000000-0005-0000-0000-000069190000}"/>
    <cellStyle name="Comma 2 2 3 3 6 5" xfId="29963" xr:uid="{00000000-0005-0000-0000-00006A190000}"/>
    <cellStyle name="Comma 2 2 3 3 6 6" xfId="30970" xr:uid="{00000000-0005-0000-0000-00006B190000}"/>
    <cellStyle name="Comma 2 2 3 3 6 7" xfId="31786" xr:uid="{00000000-0005-0000-0000-00006C190000}"/>
    <cellStyle name="Comma 2 2 3 3 6 8" xfId="32428" xr:uid="{00000000-0005-0000-0000-00006D190000}"/>
    <cellStyle name="Comma 2 2 3 3 6 9" xfId="33640" xr:uid="{00000000-0005-0000-0000-00006E190000}"/>
    <cellStyle name="Comma 2 2 3 3 7" xfId="12274" xr:uid="{00000000-0005-0000-0000-00006F190000}"/>
    <cellStyle name="Comma 2 2 3 3 7 2" xfId="31047" xr:uid="{00000000-0005-0000-0000-000070190000}"/>
    <cellStyle name="Comma 2 2 3 3 7 3" xfId="32920" xr:uid="{00000000-0005-0000-0000-000071190000}"/>
    <cellStyle name="Comma 2 2 3 3 7 4" xfId="34724" xr:uid="{00000000-0005-0000-0000-000072190000}"/>
    <cellStyle name="Comma 2 2 3 3 7 5" xfId="36832" xr:uid="{00000000-0005-0000-0000-000073190000}"/>
    <cellStyle name="Comma 2 2 3 3 7 6" xfId="39818" xr:uid="{00000000-0005-0000-0000-000074190000}"/>
    <cellStyle name="Comma 2 2 3 3 7 7" xfId="42726" xr:uid="{00000000-0005-0000-0000-000075190000}"/>
    <cellStyle name="Comma 2 2 3 3 7 8" xfId="44427" xr:uid="{00000000-0005-0000-0000-000076190000}"/>
    <cellStyle name="Comma 2 2 3 3 8" xfId="11680" xr:uid="{00000000-0005-0000-0000-000077190000}"/>
    <cellStyle name="Comma 2 2 3 3 9" xfId="15455" xr:uid="{00000000-0005-0000-0000-000078190000}"/>
    <cellStyle name="Comma 2 2 3 4" xfId="2787" xr:uid="{00000000-0005-0000-0000-000079190000}"/>
    <cellStyle name="Comma 2 2 3 4 10" xfId="31787" xr:uid="{00000000-0005-0000-0000-00007A190000}"/>
    <cellStyle name="Comma 2 2 3 4 11" xfId="32429" xr:uid="{00000000-0005-0000-0000-00007B190000}"/>
    <cellStyle name="Comma 2 2 3 4 12" xfId="33641" xr:uid="{00000000-0005-0000-0000-00007C190000}"/>
    <cellStyle name="Comma 2 2 3 4 13" xfId="34169" xr:uid="{00000000-0005-0000-0000-00007D190000}"/>
    <cellStyle name="Comma 2 2 3 4 14" xfId="35349" xr:uid="{00000000-0005-0000-0000-00007E190000}"/>
    <cellStyle name="Comma 2 2 3 4 15" xfId="36212" xr:uid="{00000000-0005-0000-0000-00007F190000}"/>
    <cellStyle name="Comma 2 2 3 4 16" xfId="37452" xr:uid="{00000000-0005-0000-0000-000080190000}"/>
    <cellStyle name="Comma 2 2 3 4 17" xfId="41399" xr:uid="{00000000-0005-0000-0000-000081190000}"/>
    <cellStyle name="Comma 2 2 3 4 18" xfId="44428" xr:uid="{00000000-0005-0000-0000-000082190000}"/>
    <cellStyle name="Comma 2 2 3 4 19" xfId="6682" xr:uid="{00000000-0005-0000-0000-000083190000}"/>
    <cellStyle name="Comma 2 2 3 4 2" xfId="5098" xr:uid="{00000000-0005-0000-0000-000084190000}"/>
    <cellStyle name="Comma 2 2 3 4 2 10" xfId="33642" xr:uid="{00000000-0005-0000-0000-000085190000}"/>
    <cellStyle name="Comma 2 2 3 4 2 11" xfId="34321" xr:uid="{00000000-0005-0000-0000-000086190000}"/>
    <cellStyle name="Comma 2 2 3 4 2 12" xfId="36053" xr:uid="{00000000-0005-0000-0000-000087190000}"/>
    <cellStyle name="Comma 2 2 3 4 2 13" xfId="36353" xr:uid="{00000000-0005-0000-0000-000088190000}"/>
    <cellStyle name="Comma 2 2 3 4 2 14" xfId="37526" xr:uid="{00000000-0005-0000-0000-000089190000}"/>
    <cellStyle name="Comma 2 2 3 4 2 15" xfId="41472" xr:uid="{00000000-0005-0000-0000-00008A190000}"/>
    <cellStyle name="Comma 2 2 3 4 2 16" xfId="44429" xr:uid="{00000000-0005-0000-0000-00008B190000}"/>
    <cellStyle name="Comma 2 2 3 4 2 17" xfId="8558" xr:uid="{00000000-0005-0000-0000-00008C190000}"/>
    <cellStyle name="Comma 2 2 3 4 2 2" xfId="6067" xr:uid="{00000000-0005-0000-0000-00008D190000}"/>
    <cellStyle name="Comma 2 2 3 4 2 2 10" xfId="34443" xr:uid="{00000000-0005-0000-0000-00008E190000}"/>
    <cellStyle name="Comma 2 2 3 4 2 2 11" xfId="36611" xr:uid="{00000000-0005-0000-0000-00008F190000}"/>
    <cellStyle name="Comma 2 2 3 4 2 2 12" xfId="38832" xr:uid="{00000000-0005-0000-0000-000090190000}"/>
    <cellStyle name="Comma 2 2 3 4 2 2 13" xfId="41871" xr:uid="{00000000-0005-0000-0000-000091190000}"/>
    <cellStyle name="Comma 2 2 3 4 2 2 14" xfId="44430" xr:uid="{00000000-0005-0000-0000-000092190000}"/>
    <cellStyle name="Comma 2 2 3 4 2 2 15" xfId="8776" xr:uid="{00000000-0005-0000-0000-000093190000}"/>
    <cellStyle name="Comma 2 2 3 4 2 2 2" xfId="12775" xr:uid="{00000000-0005-0000-0000-000094190000}"/>
    <cellStyle name="Comma 2 2 3 4 2 2 2 2" xfId="31357" xr:uid="{00000000-0005-0000-0000-000095190000}"/>
    <cellStyle name="Comma 2 2 3 4 2 2 2 3" xfId="33211" xr:uid="{00000000-0005-0000-0000-000096190000}"/>
    <cellStyle name="Comma 2 2 3 4 2 2 2 4" xfId="35034" xr:uid="{00000000-0005-0000-0000-000097190000}"/>
    <cellStyle name="Comma 2 2 3 4 2 2 2 5" xfId="37132" xr:uid="{00000000-0005-0000-0000-000098190000}"/>
    <cellStyle name="Comma 2 2 3 4 2 2 2 6" xfId="40381" xr:uid="{00000000-0005-0000-0000-000099190000}"/>
    <cellStyle name="Comma 2 2 3 4 2 2 2 7" xfId="43199" xr:uid="{00000000-0005-0000-0000-00009A190000}"/>
    <cellStyle name="Comma 2 2 3 4 2 2 2 8" xfId="44431" xr:uid="{00000000-0005-0000-0000-00009B190000}"/>
    <cellStyle name="Comma 2 2 3 4 2 2 3" xfId="11992" xr:uid="{00000000-0005-0000-0000-00009C190000}"/>
    <cellStyle name="Comma 2 2 3 4 2 2 4" xfId="15468" xr:uid="{00000000-0005-0000-0000-00009D190000}"/>
    <cellStyle name="Comma 2 2 3 4 2 2 5" xfId="29966" xr:uid="{00000000-0005-0000-0000-00009E190000}"/>
    <cellStyle name="Comma 2 2 3 4 2 2 6" xfId="30766" xr:uid="{00000000-0005-0000-0000-00009F190000}"/>
    <cellStyle name="Comma 2 2 3 4 2 2 7" xfId="31789" xr:uid="{00000000-0005-0000-0000-0000A0190000}"/>
    <cellStyle name="Comma 2 2 3 4 2 2 8" xfId="32431" xr:uid="{00000000-0005-0000-0000-0000A1190000}"/>
    <cellStyle name="Comma 2 2 3 4 2 2 9" xfId="33643" xr:uid="{00000000-0005-0000-0000-0000A2190000}"/>
    <cellStyle name="Comma 2 2 3 4 2 3" xfId="6387" xr:uid="{00000000-0005-0000-0000-0000A3190000}"/>
    <cellStyle name="Comma 2 2 3 4 2 3 2" xfId="31235" xr:uid="{00000000-0005-0000-0000-0000A4190000}"/>
    <cellStyle name="Comma 2 2 3 4 2 3 2 2" xfId="40620" xr:uid="{00000000-0005-0000-0000-0000A5190000}"/>
    <cellStyle name="Comma 2 2 3 4 2 3 2 3" xfId="43406" xr:uid="{00000000-0005-0000-0000-0000A6190000}"/>
    <cellStyle name="Comma 2 2 3 4 2 3 2 4" xfId="44432" xr:uid="{00000000-0005-0000-0000-0000A7190000}"/>
    <cellStyle name="Comma 2 2 3 4 2 3 3" xfId="33091" xr:uid="{00000000-0005-0000-0000-0000A8190000}"/>
    <cellStyle name="Comma 2 2 3 4 2 3 4" xfId="34912" xr:uid="{00000000-0005-0000-0000-0000A9190000}"/>
    <cellStyle name="Comma 2 2 3 4 2 3 5" xfId="37012" xr:uid="{00000000-0005-0000-0000-0000AA190000}"/>
    <cellStyle name="Comma 2 2 3 4 2 3 6" xfId="39052" xr:uid="{00000000-0005-0000-0000-0000AB190000}"/>
    <cellStyle name="Comma 2 2 3 4 2 3 7" xfId="42078" xr:uid="{00000000-0005-0000-0000-0000AC190000}"/>
    <cellStyle name="Comma 2 2 3 4 2 3 8" xfId="44433" xr:uid="{00000000-0005-0000-0000-0000AD190000}"/>
    <cellStyle name="Comma 2 2 3 4 2 3 9" xfId="12593" xr:uid="{00000000-0005-0000-0000-0000AE190000}"/>
    <cellStyle name="Comma 2 2 3 4 2 4" xfId="11870" xr:uid="{00000000-0005-0000-0000-0000AF190000}"/>
    <cellStyle name="Comma 2 2 3 4 2 4 2" xfId="41237" xr:uid="{00000000-0005-0000-0000-0000B0190000}"/>
    <cellStyle name="Comma 2 2 3 4 2 4 2 2" xfId="43917" xr:uid="{00000000-0005-0000-0000-0000B1190000}"/>
    <cellStyle name="Comma 2 2 3 4 2 4 2 3" xfId="44434" xr:uid="{00000000-0005-0000-0000-0000B2190000}"/>
    <cellStyle name="Comma 2 2 3 4 2 4 3" xfId="39654" xr:uid="{00000000-0005-0000-0000-0000B3190000}"/>
    <cellStyle name="Comma 2 2 3 4 2 4 4" xfId="42589" xr:uid="{00000000-0005-0000-0000-0000B4190000}"/>
    <cellStyle name="Comma 2 2 3 4 2 4 5" xfId="44435" xr:uid="{00000000-0005-0000-0000-0000B5190000}"/>
    <cellStyle name="Comma 2 2 3 4 2 5" xfId="15467" xr:uid="{00000000-0005-0000-0000-0000B6190000}"/>
    <cellStyle name="Comma 2 2 3 4 2 5 2" xfId="39901" xr:uid="{00000000-0005-0000-0000-0000B7190000}"/>
    <cellStyle name="Comma 2 2 3 4 2 5 3" xfId="42800" xr:uid="{00000000-0005-0000-0000-0000B8190000}"/>
    <cellStyle name="Comma 2 2 3 4 2 5 4" xfId="44436" xr:uid="{00000000-0005-0000-0000-0000B9190000}"/>
    <cellStyle name="Comma 2 2 3 4 2 6" xfId="29965" xr:uid="{00000000-0005-0000-0000-0000BA190000}"/>
    <cellStyle name="Comma 2 2 3 4 2 7" xfId="30644" xr:uid="{00000000-0005-0000-0000-0000BB190000}"/>
    <cellStyle name="Comma 2 2 3 4 2 8" xfId="31788" xr:uid="{00000000-0005-0000-0000-0000BC190000}"/>
    <cellStyle name="Comma 2 2 3 4 2 9" xfId="32430" xr:uid="{00000000-0005-0000-0000-0000BD190000}"/>
    <cellStyle name="Comma 2 2 3 4 3" xfId="4439" xr:uid="{00000000-0005-0000-0000-0000BE190000}"/>
    <cellStyle name="Comma 2 2 3 4 3 10" xfId="34442" xr:uid="{00000000-0005-0000-0000-0000BF190000}"/>
    <cellStyle name="Comma 2 2 3 4 3 11" xfId="35622" xr:uid="{00000000-0005-0000-0000-0000C0190000}"/>
    <cellStyle name="Comma 2 2 3 4 3 12" xfId="36610" xr:uid="{00000000-0005-0000-0000-0000C1190000}"/>
    <cellStyle name="Comma 2 2 3 4 3 13" xfId="38691" xr:uid="{00000000-0005-0000-0000-0000C2190000}"/>
    <cellStyle name="Comma 2 2 3 4 3 14" xfId="41731" xr:uid="{00000000-0005-0000-0000-0000C3190000}"/>
    <cellStyle name="Comma 2 2 3 4 3 15" xfId="44437" xr:uid="{00000000-0005-0000-0000-0000C4190000}"/>
    <cellStyle name="Comma 2 2 3 4 3 16" xfId="8775" xr:uid="{00000000-0005-0000-0000-0000C5190000}"/>
    <cellStyle name="Comma 2 2 3 4 3 2" xfId="5890" xr:uid="{00000000-0005-0000-0000-0000C6190000}"/>
    <cellStyle name="Comma 2 2 3 4 3 2 2" xfId="31356" xr:uid="{00000000-0005-0000-0000-0000C7190000}"/>
    <cellStyle name="Comma 2 2 3 4 3 2 2 2" xfId="40756" xr:uid="{00000000-0005-0000-0000-0000C8190000}"/>
    <cellStyle name="Comma 2 2 3 4 3 2 2 3" xfId="43519" xr:uid="{00000000-0005-0000-0000-0000C9190000}"/>
    <cellStyle name="Comma 2 2 3 4 3 2 2 4" xfId="44438" xr:uid="{00000000-0005-0000-0000-0000CA190000}"/>
    <cellStyle name="Comma 2 2 3 4 3 2 3" xfId="33210" xr:uid="{00000000-0005-0000-0000-0000CB190000}"/>
    <cellStyle name="Comma 2 2 3 4 3 2 4" xfId="35033" xr:uid="{00000000-0005-0000-0000-0000CC190000}"/>
    <cellStyle name="Comma 2 2 3 4 3 2 5" xfId="37131" xr:uid="{00000000-0005-0000-0000-0000CD190000}"/>
    <cellStyle name="Comma 2 2 3 4 3 2 6" xfId="39183" xr:uid="{00000000-0005-0000-0000-0000CE190000}"/>
    <cellStyle name="Comma 2 2 3 4 3 2 7" xfId="42191" xr:uid="{00000000-0005-0000-0000-0000CF190000}"/>
    <cellStyle name="Comma 2 2 3 4 3 2 8" xfId="44439" xr:uid="{00000000-0005-0000-0000-0000D0190000}"/>
    <cellStyle name="Comma 2 2 3 4 3 2 9" xfId="12774" xr:uid="{00000000-0005-0000-0000-0000D1190000}"/>
    <cellStyle name="Comma 2 2 3 4 3 3" xfId="11991" xr:uid="{00000000-0005-0000-0000-0000D2190000}"/>
    <cellStyle name="Comma 2 2 3 4 3 3 2" xfId="41065" xr:uid="{00000000-0005-0000-0000-0000D3190000}"/>
    <cellStyle name="Comma 2 2 3 4 3 3 2 2" xfId="43777" xr:uid="{00000000-0005-0000-0000-0000D4190000}"/>
    <cellStyle name="Comma 2 2 3 4 3 3 2 3" xfId="44440" xr:uid="{00000000-0005-0000-0000-0000D5190000}"/>
    <cellStyle name="Comma 2 2 3 4 3 3 3" xfId="39489" xr:uid="{00000000-0005-0000-0000-0000D6190000}"/>
    <cellStyle name="Comma 2 2 3 4 3 3 4" xfId="42449" xr:uid="{00000000-0005-0000-0000-0000D7190000}"/>
    <cellStyle name="Comma 2 2 3 4 3 3 5" xfId="44441" xr:uid="{00000000-0005-0000-0000-0000D8190000}"/>
    <cellStyle name="Comma 2 2 3 4 3 4" xfId="15469" xr:uid="{00000000-0005-0000-0000-0000D9190000}"/>
    <cellStyle name="Comma 2 2 3 4 3 4 2" xfId="40210" xr:uid="{00000000-0005-0000-0000-0000DA190000}"/>
    <cellStyle name="Comma 2 2 3 4 3 4 3" xfId="43059" xr:uid="{00000000-0005-0000-0000-0000DB190000}"/>
    <cellStyle name="Comma 2 2 3 4 3 4 4" xfId="44442" xr:uid="{00000000-0005-0000-0000-0000DC190000}"/>
    <cellStyle name="Comma 2 2 3 4 3 5" xfId="29967" xr:uid="{00000000-0005-0000-0000-0000DD190000}"/>
    <cellStyle name="Comma 2 2 3 4 3 6" xfId="30765" xr:uid="{00000000-0005-0000-0000-0000DE190000}"/>
    <cellStyle name="Comma 2 2 3 4 3 7" xfId="31790" xr:uid="{00000000-0005-0000-0000-0000DF190000}"/>
    <cellStyle name="Comma 2 2 3 4 3 8" xfId="32432" xr:uid="{00000000-0005-0000-0000-0000E0190000}"/>
    <cellStyle name="Comma 2 2 3 4 3 9" xfId="33644" xr:uid="{00000000-0005-0000-0000-0000E1190000}"/>
    <cellStyle name="Comma 2 2 3 4 4" xfId="5752" xr:uid="{00000000-0005-0000-0000-0000E2190000}"/>
    <cellStyle name="Comma 2 2 3 4 4 10" xfId="34648" xr:uid="{00000000-0005-0000-0000-0000E3190000}"/>
    <cellStyle name="Comma 2 2 3 4 4 11" xfId="36776" xr:uid="{00000000-0005-0000-0000-0000E4190000}"/>
    <cellStyle name="Comma 2 2 3 4 4 12" xfId="38119" xr:uid="{00000000-0005-0000-0000-0000E5190000}"/>
    <cellStyle name="Comma 2 2 3 4 4 13" xfId="41616" xr:uid="{00000000-0005-0000-0000-0000E6190000}"/>
    <cellStyle name="Comma 2 2 3 4 4 14" xfId="44443" xr:uid="{00000000-0005-0000-0000-0000E7190000}"/>
    <cellStyle name="Comma 2 2 3 4 4 15" xfId="11534" xr:uid="{00000000-0005-0000-0000-0000E8190000}"/>
    <cellStyle name="Comma 2 2 3 4 4 2" xfId="15155" xr:uid="{00000000-0005-0000-0000-0000E9190000}"/>
    <cellStyle name="Comma 2 2 3 4 4 2 2" xfId="31562" xr:uid="{00000000-0005-0000-0000-0000EA190000}"/>
    <cellStyle name="Comma 2 2 3 4 4 2 3" xfId="33415" xr:uid="{00000000-0005-0000-0000-0000EB190000}"/>
    <cellStyle name="Comma 2 2 3 4 4 2 4" xfId="35239" xr:uid="{00000000-0005-0000-0000-0000EC190000}"/>
    <cellStyle name="Comma 2 2 3 4 4 2 5" xfId="37319" xr:uid="{00000000-0005-0000-0000-0000ED190000}"/>
    <cellStyle name="Comma 2 2 3 4 4 2 6" xfId="40075" xr:uid="{00000000-0005-0000-0000-0000EE190000}"/>
    <cellStyle name="Comma 2 2 3 4 4 2 7" xfId="42944" xr:uid="{00000000-0005-0000-0000-0000EF190000}"/>
    <cellStyle name="Comma 2 2 3 4 4 2 8" xfId="44444" xr:uid="{00000000-0005-0000-0000-0000F0190000}"/>
    <cellStyle name="Comma 2 2 3 4 4 3" xfId="12197" xr:uid="{00000000-0005-0000-0000-0000F1190000}"/>
    <cellStyle name="Comma 2 2 3 4 4 4" xfId="15470" xr:uid="{00000000-0005-0000-0000-0000F2190000}"/>
    <cellStyle name="Comma 2 2 3 4 4 5" xfId="29968" xr:uid="{00000000-0005-0000-0000-0000F3190000}"/>
    <cellStyle name="Comma 2 2 3 4 4 6" xfId="30971" xr:uid="{00000000-0005-0000-0000-0000F4190000}"/>
    <cellStyle name="Comma 2 2 3 4 4 7" xfId="31791" xr:uid="{00000000-0005-0000-0000-0000F5190000}"/>
    <cellStyle name="Comma 2 2 3 4 4 8" xfId="32433" xr:uid="{00000000-0005-0000-0000-0000F6190000}"/>
    <cellStyle name="Comma 2 2 3 4 4 9" xfId="33645" xr:uid="{00000000-0005-0000-0000-0000F7190000}"/>
    <cellStyle name="Comma 2 2 3 4 5" xfId="6211" xr:uid="{00000000-0005-0000-0000-0000F8190000}"/>
    <cellStyle name="Comma 2 2 3 4 5 2" xfId="31083" xr:uid="{00000000-0005-0000-0000-0000F9190000}"/>
    <cellStyle name="Comma 2 2 3 4 5 2 2" xfId="40512" xr:uid="{00000000-0005-0000-0000-0000FA190000}"/>
    <cellStyle name="Comma 2 2 3 4 5 2 3" xfId="43313" xr:uid="{00000000-0005-0000-0000-0000FB190000}"/>
    <cellStyle name="Comma 2 2 3 4 5 2 4" xfId="44445" xr:uid="{00000000-0005-0000-0000-0000FC190000}"/>
    <cellStyle name="Comma 2 2 3 4 5 3" xfId="32951" xr:uid="{00000000-0005-0000-0000-0000FD190000}"/>
    <cellStyle name="Comma 2 2 3 4 5 4" xfId="34760" xr:uid="{00000000-0005-0000-0000-0000FE190000}"/>
    <cellStyle name="Comma 2 2 3 4 5 5" xfId="36868" xr:uid="{00000000-0005-0000-0000-0000FF190000}"/>
    <cellStyle name="Comma 2 2 3 4 5 6" xfId="38954" xr:uid="{00000000-0005-0000-0000-0000001A0000}"/>
    <cellStyle name="Comma 2 2 3 4 5 7" xfId="41985" xr:uid="{00000000-0005-0000-0000-0000011A0000}"/>
    <cellStyle name="Comma 2 2 3 4 5 8" xfId="44446" xr:uid="{00000000-0005-0000-0000-0000021A0000}"/>
    <cellStyle name="Comma 2 2 3 4 5 9" xfId="12310" xr:uid="{00000000-0005-0000-0000-0000031A0000}"/>
    <cellStyle name="Comma 2 2 3 4 6" xfId="11717" xr:uid="{00000000-0005-0000-0000-0000041A0000}"/>
    <cellStyle name="Comma 2 2 3 4 6 2" xfId="40927" xr:uid="{00000000-0005-0000-0000-0000051A0000}"/>
    <cellStyle name="Comma 2 2 3 4 6 2 2" xfId="43662" xr:uid="{00000000-0005-0000-0000-0000061A0000}"/>
    <cellStyle name="Comma 2 2 3 4 6 2 3" xfId="44447" xr:uid="{00000000-0005-0000-0000-0000071A0000}"/>
    <cellStyle name="Comma 2 2 3 4 6 3" xfId="39356" xr:uid="{00000000-0005-0000-0000-0000081A0000}"/>
    <cellStyle name="Comma 2 2 3 4 6 4" xfId="42334" xr:uid="{00000000-0005-0000-0000-0000091A0000}"/>
    <cellStyle name="Comma 2 2 3 4 6 5" xfId="44448" xr:uid="{00000000-0005-0000-0000-00000A1A0000}"/>
    <cellStyle name="Comma 2 2 3 4 7" xfId="15466" xr:uid="{00000000-0005-0000-0000-00000B1A0000}"/>
    <cellStyle name="Comma 2 2 3 4 7 2" xfId="39819" xr:uid="{00000000-0005-0000-0000-00000C1A0000}"/>
    <cellStyle name="Comma 2 2 3 4 7 3" xfId="42727" xr:uid="{00000000-0005-0000-0000-00000D1A0000}"/>
    <cellStyle name="Comma 2 2 3 4 7 4" xfId="44449" xr:uid="{00000000-0005-0000-0000-00000E1A0000}"/>
    <cellStyle name="Comma 2 2 3 4 8" xfId="29964" xr:uid="{00000000-0005-0000-0000-00000F1A0000}"/>
    <cellStyle name="Comma 2 2 3 4 9" xfId="30492" xr:uid="{00000000-0005-0000-0000-0000101A0000}"/>
    <cellStyle name="Comma 2 2 3 5" xfId="2788" xr:uid="{00000000-0005-0000-0000-0000111A0000}"/>
    <cellStyle name="Comma 2 2 3 5 10" xfId="32434" xr:uid="{00000000-0005-0000-0000-0000121A0000}"/>
    <cellStyle name="Comma 2 2 3 5 11" xfId="33646" xr:uid="{00000000-0005-0000-0000-0000131A0000}"/>
    <cellStyle name="Comma 2 2 3 5 12" xfId="34199" xr:uid="{00000000-0005-0000-0000-0000141A0000}"/>
    <cellStyle name="Comma 2 2 3 5 13" xfId="35350" xr:uid="{00000000-0005-0000-0000-0000151A0000}"/>
    <cellStyle name="Comma 2 2 3 5 14" xfId="36213" xr:uid="{00000000-0005-0000-0000-0000161A0000}"/>
    <cellStyle name="Comma 2 2 3 5 15" xfId="37449" xr:uid="{00000000-0005-0000-0000-0000171A0000}"/>
    <cellStyle name="Comma 2 2 3 5 16" xfId="41396" xr:uid="{00000000-0005-0000-0000-0000181A0000}"/>
    <cellStyle name="Comma 2 2 3 5 17" xfId="44450" xr:uid="{00000000-0005-0000-0000-0000191A0000}"/>
    <cellStyle name="Comma 2 2 3 5 18" xfId="7362" xr:uid="{00000000-0005-0000-0000-00001A1A0000}"/>
    <cellStyle name="Comma 2 2 3 5 2" xfId="5099" xr:uid="{00000000-0005-0000-0000-00001B1A0000}"/>
    <cellStyle name="Comma 2 2 3 5 2 10" xfId="33647" xr:uid="{00000000-0005-0000-0000-00001C1A0000}"/>
    <cellStyle name="Comma 2 2 3 5 2 11" xfId="34351" xr:uid="{00000000-0005-0000-0000-00001D1A0000}"/>
    <cellStyle name="Comma 2 2 3 5 2 12" xfId="36054" xr:uid="{00000000-0005-0000-0000-00001E1A0000}"/>
    <cellStyle name="Comma 2 2 3 5 2 13" xfId="36354" xr:uid="{00000000-0005-0000-0000-00001F1A0000}"/>
    <cellStyle name="Comma 2 2 3 5 2 14" xfId="37594" xr:uid="{00000000-0005-0000-0000-0000201A0000}"/>
    <cellStyle name="Comma 2 2 3 5 2 15" xfId="41540" xr:uid="{00000000-0005-0000-0000-0000211A0000}"/>
    <cellStyle name="Comma 2 2 3 5 2 16" xfId="44451" xr:uid="{00000000-0005-0000-0000-0000221A0000}"/>
    <cellStyle name="Comma 2 2 3 5 2 17" xfId="8621" xr:uid="{00000000-0005-0000-0000-0000231A0000}"/>
    <cellStyle name="Comma 2 2 3 5 2 2" xfId="6068" xr:uid="{00000000-0005-0000-0000-0000241A0000}"/>
    <cellStyle name="Comma 2 2 3 5 2 2 10" xfId="34445" xr:uid="{00000000-0005-0000-0000-0000251A0000}"/>
    <cellStyle name="Comma 2 2 3 5 2 2 11" xfId="36613" xr:uid="{00000000-0005-0000-0000-0000261A0000}"/>
    <cellStyle name="Comma 2 2 3 5 2 2 12" xfId="38833" xr:uid="{00000000-0005-0000-0000-0000271A0000}"/>
    <cellStyle name="Comma 2 2 3 5 2 2 13" xfId="41872" xr:uid="{00000000-0005-0000-0000-0000281A0000}"/>
    <cellStyle name="Comma 2 2 3 5 2 2 14" xfId="44452" xr:uid="{00000000-0005-0000-0000-0000291A0000}"/>
    <cellStyle name="Comma 2 2 3 5 2 2 15" xfId="8778" xr:uid="{00000000-0005-0000-0000-00002A1A0000}"/>
    <cellStyle name="Comma 2 2 3 5 2 2 2" xfId="12777" xr:uid="{00000000-0005-0000-0000-00002B1A0000}"/>
    <cellStyle name="Comma 2 2 3 5 2 2 2 2" xfId="31359" xr:uid="{00000000-0005-0000-0000-00002C1A0000}"/>
    <cellStyle name="Comma 2 2 3 5 2 2 2 3" xfId="33213" xr:uid="{00000000-0005-0000-0000-00002D1A0000}"/>
    <cellStyle name="Comma 2 2 3 5 2 2 2 4" xfId="35036" xr:uid="{00000000-0005-0000-0000-00002E1A0000}"/>
    <cellStyle name="Comma 2 2 3 5 2 2 2 5" xfId="37134" xr:uid="{00000000-0005-0000-0000-00002F1A0000}"/>
    <cellStyle name="Comma 2 2 3 5 2 2 2 6" xfId="40382" xr:uid="{00000000-0005-0000-0000-0000301A0000}"/>
    <cellStyle name="Comma 2 2 3 5 2 2 2 7" xfId="43200" xr:uid="{00000000-0005-0000-0000-0000311A0000}"/>
    <cellStyle name="Comma 2 2 3 5 2 2 2 8" xfId="44453" xr:uid="{00000000-0005-0000-0000-0000321A0000}"/>
    <cellStyle name="Comma 2 2 3 5 2 2 3" xfId="11994" xr:uid="{00000000-0005-0000-0000-0000331A0000}"/>
    <cellStyle name="Comma 2 2 3 5 2 2 4" xfId="15473" xr:uid="{00000000-0005-0000-0000-0000341A0000}"/>
    <cellStyle name="Comma 2 2 3 5 2 2 5" xfId="29971" xr:uid="{00000000-0005-0000-0000-0000351A0000}"/>
    <cellStyle name="Comma 2 2 3 5 2 2 6" xfId="30768" xr:uid="{00000000-0005-0000-0000-0000361A0000}"/>
    <cellStyle name="Comma 2 2 3 5 2 2 7" xfId="31794" xr:uid="{00000000-0005-0000-0000-0000371A0000}"/>
    <cellStyle name="Comma 2 2 3 5 2 2 8" xfId="32436" xr:uid="{00000000-0005-0000-0000-0000381A0000}"/>
    <cellStyle name="Comma 2 2 3 5 2 2 9" xfId="33648" xr:uid="{00000000-0005-0000-0000-0000391A0000}"/>
    <cellStyle name="Comma 2 2 3 5 2 3" xfId="6388" xr:uid="{00000000-0005-0000-0000-00003A1A0000}"/>
    <cellStyle name="Comma 2 2 3 5 2 3 2" xfId="31265" xr:uid="{00000000-0005-0000-0000-00003B1A0000}"/>
    <cellStyle name="Comma 2 2 3 5 2 3 2 2" xfId="40816" xr:uid="{00000000-0005-0000-0000-00003C1A0000}"/>
    <cellStyle name="Comma 2 2 3 5 2 3 2 3" xfId="43571" xr:uid="{00000000-0005-0000-0000-00003D1A0000}"/>
    <cellStyle name="Comma 2 2 3 5 2 3 2 4" xfId="44454" xr:uid="{00000000-0005-0000-0000-00003E1A0000}"/>
    <cellStyle name="Comma 2 2 3 5 2 3 3" xfId="33119" xr:uid="{00000000-0005-0000-0000-00003F1A0000}"/>
    <cellStyle name="Comma 2 2 3 5 2 3 4" xfId="34942" xr:uid="{00000000-0005-0000-0000-0000401A0000}"/>
    <cellStyle name="Comma 2 2 3 5 2 3 5" xfId="37040" xr:uid="{00000000-0005-0000-0000-0000411A0000}"/>
    <cellStyle name="Comma 2 2 3 5 2 3 6" xfId="39253" xr:uid="{00000000-0005-0000-0000-0000421A0000}"/>
    <cellStyle name="Comma 2 2 3 5 2 3 7" xfId="42243" xr:uid="{00000000-0005-0000-0000-0000431A0000}"/>
    <cellStyle name="Comma 2 2 3 5 2 3 8" xfId="44455" xr:uid="{00000000-0005-0000-0000-0000441A0000}"/>
    <cellStyle name="Comma 2 2 3 5 2 3 9" xfId="12627" xr:uid="{00000000-0005-0000-0000-0000451A0000}"/>
    <cellStyle name="Comma 2 2 3 5 2 4" xfId="11900" xr:uid="{00000000-0005-0000-0000-0000461A0000}"/>
    <cellStyle name="Comma 2 2 3 5 2 4 2" xfId="41238" xr:uid="{00000000-0005-0000-0000-0000471A0000}"/>
    <cellStyle name="Comma 2 2 3 5 2 4 2 2" xfId="43918" xr:uid="{00000000-0005-0000-0000-0000481A0000}"/>
    <cellStyle name="Comma 2 2 3 5 2 4 2 3" xfId="44456" xr:uid="{00000000-0005-0000-0000-0000491A0000}"/>
    <cellStyle name="Comma 2 2 3 5 2 4 3" xfId="39655" xr:uid="{00000000-0005-0000-0000-00004A1A0000}"/>
    <cellStyle name="Comma 2 2 3 5 2 4 4" xfId="42590" xr:uid="{00000000-0005-0000-0000-00004B1A0000}"/>
    <cellStyle name="Comma 2 2 3 5 2 4 5" xfId="44457" xr:uid="{00000000-0005-0000-0000-00004C1A0000}"/>
    <cellStyle name="Comma 2 2 3 5 2 5" xfId="15472" xr:uid="{00000000-0005-0000-0000-00004D1A0000}"/>
    <cellStyle name="Comma 2 2 3 5 2 5 2" xfId="39980" xr:uid="{00000000-0005-0000-0000-00004E1A0000}"/>
    <cellStyle name="Comma 2 2 3 5 2 5 3" xfId="42868" xr:uid="{00000000-0005-0000-0000-00004F1A0000}"/>
    <cellStyle name="Comma 2 2 3 5 2 5 4" xfId="44458" xr:uid="{00000000-0005-0000-0000-0000501A0000}"/>
    <cellStyle name="Comma 2 2 3 5 2 6" xfId="29970" xr:uid="{00000000-0005-0000-0000-0000511A0000}"/>
    <cellStyle name="Comma 2 2 3 5 2 7" xfId="30674" xr:uid="{00000000-0005-0000-0000-0000521A0000}"/>
    <cellStyle name="Comma 2 2 3 5 2 8" xfId="31793" xr:uid="{00000000-0005-0000-0000-0000531A0000}"/>
    <cellStyle name="Comma 2 2 3 5 2 9" xfId="32435" xr:uid="{00000000-0005-0000-0000-0000541A0000}"/>
    <cellStyle name="Comma 2 2 3 5 3" xfId="4440" xr:uid="{00000000-0005-0000-0000-0000551A0000}"/>
    <cellStyle name="Comma 2 2 3 5 3 10" xfId="34444" xr:uid="{00000000-0005-0000-0000-0000561A0000}"/>
    <cellStyle name="Comma 2 2 3 5 3 11" xfId="35623" xr:uid="{00000000-0005-0000-0000-0000571A0000}"/>
    <cellStyle name="Comma 2 2 3 5 3 12" xfId="36612" xr:uid="{00000000-0005-0000-0000-0000581A0000}"/>
    <cellStyle name="Comma 2 2 3 5 3 13" xfId="38692" xr:uid="{00000000-0005-0000-0000-0000591A0000}"/>
    <cellStyle name="Comma 2 2 3 5 3 14" xfId="41732" xr:uid="{00000000-0005-0000-0000-00005A1A0000}"/>
    <cellStyle name="Comma 2 2 3 5 3 15" xfId="44459" xr:uid="{00000000-0005-0000-0000-00005B1A0000}"/>
    <cellStyle name="Comma 2 2 3 5 3 16" xfId="8777" xr:uid="{00000000-0005-0000-0000-00005C1A0000}"/>
    <cellStyle name="Comma 2 2 3 5 3 2" xfId="5891" xr:uid="{00000000-0005-0000-0000-00005D1A0000}"/>
    <cellStyle name="Comma 2 2 3 5 3 2 2" xfId="31358" xr:uid="{00000000-0005-0000-0000-00005E1A0000}"/>
    <cellStyle name="Comma 2 2 3 5 3 2 2 2" xfId="41066" xr:uid="{00000000-0005-0000-0000-00005F1A0000}"/>
    <cellStyle name="Comma 2 2 3 5 3 2 2 3" xfId="43778" xr:uid="{00000000-0005-0000-0000-0000601A0000}"/>
    <cellStyle name="Comma 2 2 3 5 3 2 2 4" xfId="44460" xr:uid="{00000000-0005-0000-0000-0000611A0000}"/>
    <cellStyle name="Comma 2 2 3 5 3 2 3" xfId="33212" xr:uid="{00000000-0005-0000-0000-0000621A0000}"/>
    <cellStyle name="Comma 2 2 3 5 3 2 4" xfId="35035" xr:uid="{00000000-0005-0000-0000-0000631A0000}"/>
    <cellStyle name="Comma 2 2 3 5 3 2 5" xfId="37133" xr:uid="{00000000-0005-0000-0000-0000641A0000}"/>
    <cellStyle name="Comma 2 2 3 5 3 2 6" xfId="39490" xr:uid="{00000000-0005-0000-0000-0000651A0000}"/>
    <cellStyle name="Comma 2 2 3 5 3 2 7" xfId="42450" xr:uid="{00000000-0005-0000-0000-0000661A0000}"/>
    <cellStyle name="Comma 2 2 3 5 3 2 8" xfId="44461" xr:uid="{00000000-0005-0000-0000-0000671A0000}"/>
    <cellStyle name="Comma 2 2 3 5 3 2 9" xfId="12776" xr:uid="{00000000-0005-0000-0000-0000681A0000}"/>
    <cellStyle name="Comma 2 2 3 5 3 3" xfId="11993" xr:uid="{00000000-0005-0000-0000-0000691A0000}"/>
    <cellStyle name="Comma 2 2 3 5 3 3 2" xfId="40211" xr:uid="{00000000-0005-0000-0000-00006A1A0000}"/>
    <cellStyle name="Comma 2 2 3 5 3 3 3" xfId="43060" xr:uid="{00000000-0005-0000-0000-00006B1A0000}"/>
    <cellStyle name="Comma 2 2 3 5 3 3 4" xfId="44462" xr:uid="{00000000-0005-0000-0000-00006C1A0000}"/>
    <cellStyle name="Comma 2 2 3 5 3 4" xfId="15474" xr:uid="{00000000-0005-0000-0000-00006D1A0000}"/>
    <cellStyle name="Comma 2 2 3 5 3 5" xfId="29972" xr:uid="{00000000-0005-0000-0000-00006E1A0000}"/>
    <cellStyle name="Comma 2 2 3 5 3 6" xfId="30767" xr:uid="{00000000-0005-0000-0000-00006F1A0000}"/>
    <cellStyle name="Comma 2 2 3 5 3 7" xfId="31795" xr:uid="{00000000-0005-0000-0000-0000701A0000}"/>
    <cellStyle name="Comma 2 2 3 5 3 8" xfId="32437" xr:uid="{00000000-0005-0000-0000-0000711A0000}"/>
    <cellStyle name="Comma 2 2 3 5 3 9" xfId="33649" xr:uid="{00000000-0005-0000-0000-0000721A0000}"/>
    <cellStyle name="Comma 2 2 3 5 4" xfId="5753" xr:uid="{00000000-0005-0000-0000-0000731A0000}"/>
    <cellStyle name="Comma 2 2 3 5 4 2" xfId="31113" xr:uid="{00000000-0005-0000-0000-0000741A0000}"/>
    <cellStyle name="Comma 2 2 3 5 4 2 2" xfId="40076" xr:uid="{00000000-0005-0000-0000-0000751A0000}"/>
    <cellStyle name="Comma 2 2 3 5 4 2 3" xfId="42945" xr:uid="{00000000-0005-0000-0000-0000761A0000}"/>
    <cellStyle name="Comma 2 2 3 5 4 2 4" xfId="44463" xr:uid="{00000000-0005-0000-0000-0000771A0000}"/>
    <cellStyle name="Comma 2 2 3 5 4 3" xfId="32975" xr:uid="{00000000-0005-0000-0000-0000781A0000}"/>
    <cellStyle name="Comma 2 2 3 5 4 4" xfId="34790" xr:uid="{00000000-0005-0000-0000-0000791A0000}"/>
    <cellStyle name="Comma 2 2 3 5 4 5" xfId="36896" xr:uid="{00000000-0005-0000-0000-00007A1A0000}"/>
    <cellStyle name="Comma 2 2 3 5 4 6" xfId="38120" xr:uid="{00000000-0005-0000-0000-00007B1A0000}"/>
    <cellStyle name="Comma 2 2 3 5 4 7" xfId="41617" xr:uid="{00000000-0005-0000-0000-00007C1A0000}"/>
    <cellStyle name="Comma 2 2 3 5 4 8" xfId="44464" xr:uid="{00000000-0005-0000-0000-00007D1A0000}"/>
    <cellStyle name="Comma 2 2 3 5 4 9" xfId="12341" xr:uid="{00000000-0005-0000-0000-00007E1A0000}"/>
    <cellStyle name="Comma 2 2 3 5 5" xfId="6212" xr:uid="{00000000-0005-0000-0000-00007F1A0000}"/>
    <cellStyle name="Comma 2 2 3 5 5 2" xfId="40621" xr:uid="{00000000-0005-0000-0000-0000801A0000}"/>
    <cellStyle name="Comma 2 2 3 5 5 2 2" xfId="43407" xr:uid="{00000000-0005-0000-0000-0000811A0000}"/>
    <cellStyle name="Comma 2 2 3 5 5 2 3" xfId="44465" xr:uid="{00000000-0005-0000-0000-0000821A0000}"/>
    <cellStyle name="Comma 2 2 3 5 5 3" xfId="39053" xr:uid="{00000000-0005-0000-0000-0000831A0000}"/>
    <cellStyle name="Comma 2 2 3 5 5 4" xfId="42079" xr:uid="{00000000-0005-0000-0000-0000841A0000}"/>
    <cellStyle name="Comma 2 2 3 5 5 5" xfId="44466" xr:uid="{00000000-0005-0000-0000-0000851A0000}"/>
    <cellStyle name="Comma 2 2 3 5 5 6" xfId="11748" xr:uid="{00000000-0005-0000-0000-0000861A0000}"/>
    <cellStyle name="Comma 2 2 3 5 6" xfId="15471" xr:uid="{00000000-0005-0000-0000-0000871A0000}"/>
    <cellStyle name="Comma 2 2 3 5 6 2" xfId="40928" xr:uid="{00000000-0005-0000-0000-0000881A0000}"/>
    <cellStyle name="Comma 2 2 3 5 6 2 2" xfId="43663" xr:uid="{00000000-0005-0000-0000-0000891A0000}"/>
    <cellStyle name="Comma 2 2 3 5 6 2 3" xfId="44467" xr:uid="{00000000-0005-0000-0000-00008A1A0000}"/>
    <cellStyle name="Comma 2 2 3 5 6 3" xfId="39357" xr:uid="{00000000-0005-0000-0000-00008B1A0000}"/>
    <cellStyle name="Comma 2 2 3 5 6 4" xfId="42335" xr:uid="{00000000-0005-0000-0000-00008C1A0000}"/>
    <cellStyle name="Comma 2 2 3 5 6 5" xfId="44468" xr:uid="{00000000-0005-0000-0000-00008D1A0000}"/>
    <cellStyle name="Comma 2 2 3 5 7" xfId="29969" xr:uid="{00000000-0005-0000-0000-00008E1A0000}"/>
    <cellStyle name="Comma 2 2 3 5 7 2" xfId="39816" xr:uid="{00000000-0005-0000-0000-00008F1A0000}"/>
    <cellStyle name="Comma 2 2 3 5 7 3" xfId="42724" xr:uid="{00000000-0005-0000-0000-0000901A0000}"/>
    <cellStyle name="Comma 2 2 3 5 7 4" xfId="44469" xr:uid="{00000000-0005-0000-0000-0000911A0000}"/>
    <cellStyle name="Comma 2 2 3 5 8" xfId="30522" xr:uid="{00000000-0005-0000-0000-0000921A0000}"/>
    <cellStyle name="Comma 2 2 3 5 9" xfId="31792" xr:uid="{00000000-0005-0000-0000-0000931A0000}"/>
    <cellStyle name="Comma 2 2 3 6" xfId="2784" xr:uid="{00000000-0005-0000-0000-0000941A0000}"/>
    <cellStyle name="Comma 2 2 3 6 10" xfId="33650" xr:uid="{00000000-0005-0000-0000-0000951A0000}"/>
    <cellStyle name="Comma 2 2 3 6 11" xfId="34282" xr:uid="{00000000-0005-0000-0000-0000961A0000}"/>
    <cellStyle name="Comma 2 2 3 6 12" xfId="35346" xr:uid="{00000000-0005-0000-0000-0000971A0000}"/>
    <cellStyle name="Comma 2 2 3 6 13" xfId="36350" xr:uid="{00000000-0005-0000-0000-0000981A0000}"/>
    <cellStyle name="Comma 2 2 3 6 14" xfId="37523" xr:uid="{00000000-0005-0000-0000-0000991A0000}"/>
    <cellStyle name="Comma 2 2 3 6 15" xfId="41469" xr:uid="{00000000-0005-0000-0000-00009A1A0000}"/>
    <cellStyle name="Comma 2 2 3 6 16" xfId="44470" xr:uid="{00000000-0005-0000-0000-00009B1A0000}"/>
    <cellStyle name="Comma 2 2 3 6 17" xfId="8445" xr:uid="{00000000-0005-0000-0000-00009C1A0000}"/>
    <cellStyle name="Comma 2 2 3 6 2" xfId="5095" xr:uid="{00000000-0005-0000-0000-00009D1A0000}"/>
    <cellStyle name="Comma 2 2 3 6 2 10" xfId="34446" xr:uid="{00000000-0005-0000-0000-00009E1A0000}"/>
    <cellStyle name="Comma 2 2 3 6 2 11" xfId="36050" xr:uid="{00000000-0005-0000-0000-00009F1A0000}"/>
    <cellStyle name="Comma 2 2 3 6 2 12" xfId="36614" xr:uid="{00000000-0005-0000-0000-0000A01A0000}"/>
    <cellStyle name="Comma 2 2 3 6 2 13" xfId="38829" xr:uid="{00000000-0005-0000-0000-0000A11A0000}"/>
    <cellStyle name="Comma 2 2 3 6 2 14" xfId="41868" xr:uid="{00000000-0005-0000-0000-0000A21A0000}"/>
    <cellStyle name="Comma 2 2 3 6 2 15" xfId="44471" xr:uid="{00000000-0005-0000-0000-0000A31A0000}"/>
    <cellStyle name="Comma 2 2 3 6 2 16" xfId="8779" xr:uid="{00000000-0005-0000-0000-0000A41A0000}"/>
    <cellStyle name="Comma 2 2 3 6 2 2" xfId="6064" xr:uid="{00000000-0005-0000-0000-0000A51A0000}"/>
    <cellStyle name="Comma 2 2 3 6 2 2 2" xfId="31360" xr:uid="{00000000-0005-0000-0000-0000A61A0000}"/>
    <cellStyle name="Comma 2 2 3 6 2 2 2 2" xfId="41234" xr:uid="{00000000-0005-0000-0000-0000A71A0000}"/>
    <cellStyle name="Comma 2 2 3 6 2 2 2 3" xfId="43914" xr:uid="{00000000-0005-0000-0000-0000A81A0000}"/>
    <cellStyle name="Comma 2 2 3 6 2 2 2 4" xfId="44472" xr:uid="{00000000-0005-0000-0000-0000A91A0000}"/>
    <cellStyle name="Comma 2 2 3 6 2 2 3" xfId="33214" xr:uid="{00000000-0005-0000-0000-0000AA1A0000}"/>
    <cellStyle name="Comma 2 2 3 6 2 2 4" xfId="35037" xr:uid="{00000000-0005-0000-0000-0000AB1A0000}"/>
    <cellStyle name="Comma 2 2 3 6 2 2 5" xfId="37135" xr:uid="{00000000-0005-0000-0000-0000AC1A0000}"/>
    <cellStyle name="Comma 2 2 3 6 2 2 6" xfId="39651" xr:uid="{00000000-0005-0000-0000-0000AD1A0000}"/>
    <cellStyle name="Comma 2 2 3 6 2 2 7" xfId="42586" xr:uid="{00000000-0005-0000-0000-0000AE1A0000}"/>
    <cellStyle name="Comma 2 2 3 6 2 2 8" xfId="44473" xr:uid="{00000000-0005-0000-0000-0000AF1A0000}"/>
    <cellStyle name="Comma 2 2 3 6 2 2 9" xfId="12778" xr:uid="{00000000-0005-0000-0000-0000B01A0000}"/>
    <cellStyle name="Comma 2 2 3 6 2 3" xfId="11995" xr:uid="{00000000-0005-0000-0000-0000B11A0000}"/>
    <cellStyle name="Comma 2 2 3 6 2 3 2" xfId="40378" xr:uid="{00000000-0005-0000-0000-0000B21A0000}"/>
    <cellStyle name="Comma 2 2 3 6 2 3 3" xfId="43196" xr:uid="{00000000-0005-0000-0000-0000B31A0000}"/>
    <cellStyle name="Comma 2 2 3 6 2 3 4" xfId="44474" xr:uid="{00000000-0005-0000-0000-0000B41A0000}"/>
    <cellStyle name="Comma 2 2 3 6 2 4" xfId="15476" xr:uid="{00000000-0005-0000-0000-0000B51A0000}"/>
    <cellStyle name="Comma 2 2 3 6 2 5" xfId="29974" xr:uid="{00000000-0005-0000-0000-0000B61A0000}"/>
    <cellStyle name="Comma 2 2 3 6 2 6" xfId="30769" xr:uid="{00000000-0005-0000-0000-0000B71A0000}"/>
    <cellStyle name="Comma 2 2 3 6 2 7" xfId="31797" xr:uid="{00000000-0005-0000-0000-0000B81A0000}"/>
    <cellStyle name="Comma 2 2 3 6 2 8" xfId="32439" xr:uid="{00000000-0005-0000-0000-0000B91A0000}"/>
    <cellStyle name="Comma 2 2 3 6 2 9" xfId="33651" xr:uid="{00000000-0005-0000-0000-0000BA1A0000}"/>
    <cellStyle name="Comma 2 2 3 6 3" xfId="5749" xr:uid="{00000000-0005-0000-0000-0000BB1A0000}"/>
    <cellStyle name="Comma 2 2 3 6 3 2" xfId="31196" xr:uid="{00000000-0005-0000-0000-0000BC1A0000}"/>
    <cellStyle name="Comma 2 2 3 6 3 2 2" xfId="40072" xr:uid="{00000000-0005-0000-0000-0000BD1A0000}"/>
    <cellStyle name="Comma 2 2 3 6 3 2 3" xfId="42941" xr:uid="{00000000-0005-0000-0000-0000BE1A0000}"/>
    <cellStyle name="Comma 2 2 3 6 3 2 4" xfId="44475" xr:uid="{00000000-0005-0000-0000-0000BF1A0000}"/>
    <cellStyle name="Comma 2 2 3 6 3 3" xfId="33054" xr:uid="{00000000-0005-0000-0000-0000C01A0000}"/>
    <cellStyle name="Comma 2 2 3 6 3 4" xfId="34873" xr:uid="{00000000-0005-0000-0000-0000C11A0000}"/>
    <cellStyle name="Comma 2 2 3 6 3 5" xfId="36975" xr:uid="{00000000-0005-0000-0000-0000C21A0000}"/>
    <cellStyle name="Comma 2 2 3 6 3 6" xfId="38116" xr:uid="{00000000-0005-0000-0000-0000C31A0000}"/>
    <cellStyle name="Comma 2 2 3 6 3 7" xfId="41613" xr:uid="{00000000-0005-0000-0000-0000C41A0000}"/>
    <cellStyle name="Comma 2 2 3 6 3 8" xfId="44476" xr:uid="{00000000-0005-0000-0000-0000C51A0000}"/>
    <cellStyle name="Comma 2 2 3 6 3 9" xfId="12553" xr:uid="{00000000-0005-0000-0000-0000C61A0000}"/>
    <cellStyle name="Comma 2 2 3 6 4" xfId="6384" xr:uid="{00000000-0005-0000-0000-0000C71A0000}"/>
    <cellStyle name="Comma 2 2 3 6 4 2" xfId="40617" xr:uid="{00000000-0005-0000-0000-0000C81A0000}"/>
    <cellStyle name="Comma 2 2 3 6 4 2 2" xfId="43403" xr:uid="{00000000-0005-0000-0000-0000C91A0000}"/>
    <cellStyle name="Comma 2 2 3 6 4 2 3" xfId="44477" xr:uid="{00000000-0005-0000-0000-0000CA1A0000}"/>
    <cellStyle name="Comma 2 2 3 6 4 3" xfId="39049" xr:uid="{00000000-0005-0000-0000-0000CB1A0000}"/>
    <cellStyle name="Comma 2 2 3 6 4 4" xfId="42075" xr:uid="{00000000-0005-0000-0000-0000CC1A0000}"/>
    <cellStyle name="Comma 2 2 3 6 4 5" xfId="44478" xr:uid="{00000000-0005-0000-0000-0000CD1A0000}"/>
    <cellStyle name="Comma 2 2 3 6 4 6" xfId="11831" xr:uid="{00000000-0005-0000-0000-0000CE1A0000}"/>
    <cellStyle name="Comma 2 2 3 6 5" xfId="15475" xr:uid="{00000000-0005-0000-0000-0000CF1A0000}"/>
    <cellStyle name="Comma 2 2 3 6 5 2" xfId="40924" xr:uid="{00000000-0005-0000-0000-0000D01A0000}"/>
    <cellStyle name="Comma 2 2 3 6 5 2 2" xfId="43659" xr:uid="{00000000-0005-0000-0000-0000D11A0000}"/>
    <cellStyle name="Comma 2 2 3 6 5 2 3" xfId="44479" xr:uid="{00000000-0005-0000-0000-0000D21A0000}"/>
    <cellStyle name="Comma 2 2 3 6 5 3" xfId="39353" xr:uid="{00000000-0005-0000-0000-0000D31A0000}"/>
    <cellStyle name="Comma 2 2 3 6 5 4" xfId="42331" xr:uid="{00000000-0005-0000-0000-0000D41A0000}"/>
    <cellStyle name="Comma 2 2 3 6 5 5" xfId="44480" xr:uid="{00000000-0005-0000-0000-0000D51A0000}"/>
    <cellStyle name="Comma 2 2 3 6 6" xfId="29973" xr:uid="{00000000-0005-0000-0000-0000D61A0000}"/>
    <cellStyle name="Comma 2 2 3 6 6 2" xfId="39898" xr:uid="{00000000-0005-0000-0000-0000D71A0000}"/>
    <cellStyle name="Comma 2 2 3 6 6 3" xfId="42797" xr:uid="{00000000-0005-0000-0000-0000D81A0000}"/>
    <cellStyle name="Comma 2 2 3 6 6 4" xfId="44481" xr:uid="{00000000-0005-0000-0000-0000D91A0000}"/>
    <cellStyle name="Comma 2 2 3 6 7" xfId="30605" xr:uid="{00000000-0005-0000-0000-0000DA1A0000}"/>
    <cellStyle name="Comma 2 2 3 6 8" xfId="31796" xr:uid="{00000000-0005-0000-0000-0000DB1A0000}"/>
    <cellStyle name="Comma 2 2 3 6 9" xfId="32438" xr:uid="{00000000-0005-0000-0000-0000DC1A0000}"/>
    <cellStyle name="Comma 2 2 3 7" xfId="4565" xr:uid="{00000000-0005-0000-0000-0000DD1A0000}"/>
    <cellStyle name="Comma 2 2 3 7 10" xfId="33652" xr:uid="{00000000-0005-0000-0000-0000DE1A0000}"/>
    <cellStyle name="Comma 2 2 3 7 11" xfId="34221" xr:uid="{00000000-0005-0000-0000-0000DF1A0000}"/>
    <cellStyle name="Comma 2 2 3 7 12" xfId="35726" xr:uid="{00000000-0005-0000-0000-0000E01A0000}"/>
    <cellStyle name="Comma 2 2 3 7 13" xfId="36313" xr:uid="{00000000-0005-0000-0000-0000E11A0000}"/>
    <cellStyle name="Comma 2 2 3 7 14" xfId="38791" xr:uid="{00000000-0005-0000-0000-0000E21A0000}"/>
    <cellStyle name="Comma 2 2 3 7 15" xfId="41831" xr:uid="{00000000-0005-0000-0000-0000E31A0000}"/>
    <cellStyle name="Comma 2 2 3 7 16" xfId="44482" xr:uid="{00000000-0005-0000-0000-0000E41A0000}"/>
    <cellStyle name="Comma 2 2 3 7 17" xfId="8112" xr:uid="{00000000-0005-0000-0000-0000E51A0000}"/>
    <cellStyle name="Comma 2 2 3 7 2" xfId="6014" xr:uid="{00000000-0005-0000-0000-0000E61A0000}"/>
    <cellStyle name="Comma 2 2 3 7 2 10" xfId="34447" xr:uid="{00000000-0005-0000-0000-0000E71A0000}"/>
    <cellStyle name="Comma 2 2 3 7 2 11" xfId="36615" xr:uid="{00000000-0005-0000-0000-0000E81A0000}"/>
    <cellStyle name="Comma 2 2 3 7 2 12" xfId="39009" xr:uid="{00000000-0005-0000-0000-0000E91A0000}"/>
    <cellStyle name="Comma 2 2 3 7 2 13" xfId="42038" xr:uid="{00000000-0005-0000-0000-0000EA1A0000}"/>
    <cellStyle name="Comma 2 2 3 7 2 14" xfId="44483" xr:uid="{00000000-0005-0000-0000-0000EB1A0000}"/>
    <cellStyle name="Comma 2 2 3 7 2 15" xfId="8780" xr:uid="{00000000-0005-0000-0000-0000EC1A0000}"/>
    <cellStyle name="Comma 2 2 3 7 2 2" xfId="12779" xr:uid="{00000000-0005-0000-0000-0000ED1A0000}"/>
    <cellStyle name="Comma 2 2 3 7 2 2 2" xfId="31361" xr:uid="{00000000-0005-0000-0000-0000EE1A0000}"/>
    <cellStyle name="Comma 2 2 3 7 2 2 3" xfId="33215" xr:uid="{00000000-0005-0000-0000-0000EF1A0000}"/>
    <cellStyle name="Comma 2 2 3 7 2 2 4" xfId="35038" xr:uid="{00000000-0005-0000-0000-0000F01A0000}"/>
    <cellStyle name="Comma 2 2 3 7 2 2 5" xfId="37136" xr:uid="{00000000-0005-0000-0000-0000F11A0000}"/>
    <cellStyle name="Comma 2 2 3 7 2 2 6" xfId="40572" xr:uid="{00000000-0005-0000-0000-0000F21A0000}"/>
    <cellStyle name="Comma 2 2 3 7 2 2 7" xfId="43366" xr:uid="{00000000-0005-0000-0000-0000F31A0000}"/>
    <cellStyle name="Comma 2 2 3 7 2 2 8" xfId="44484" xr:uid="{00000000-0005-0000-0000-0000F41A0000}"/>
    <cellStyle name="Comma 2 2 3 7 2 3" xfId="11996" xr:uid="{00000000-0005-0000-0000-0000F51A0000}"/>
    <cellStyle name="Comma 2 2 3 7 2 4" xfId="15478" xr:uid="{00000000-0005-0000-0000-0000F61A0000}"/>
    <cellStyle name="Comma 2 2 3 7 2 5" xfId="29976" xr:uid="{00000000-0005-0000-0000-0000F71A0000}"/>
    <cellStyle name="Comma 2 2 3 7 2 6" xfId="30770" xr:uid="{00000000-0005-0000-0000-0000F81A0000}"/>
    <cellStyle name="Comma 2 2 3 7 2 7" xfId="31799" xr:uid="{00000000-0005-0000-0000-0000F91A0000}"/>
    <cellStyle name="Comma 2 2 3 7 2 8" xfId="32441" xr:uid="{00000000-0005-0000-0000-0000FA1A0000}"/>
    <cellStyle name="Comma 2 2 3 7 2 9" xfId="33653" xr:uid="{00000000-0005-0000-0000-0000FB1A0000}"/>
    <cellStyle name="Comma 2 2 3 7 3" xfId="6335" xr:uid="{00000000-0005-0000-0000-0000FC1A0000}"/>
    <cellStyle name="Comma 2 2 3 7 3 2" xfId="31135" xr:uid="{00000000-0005-0000-0000-0000FD1A0000}"/>
    <cellStyle name="Comma 2 2 3 7 3 2 2" xfId="41187" xr:uid="{00000000-0005-0000-0000-0000FE1A0000}"/>
    <cellStyle name="Comma 2 2 3 7 3 2 3" xfId="43877" xr:uid="{00000000-0005-0000-0000-0000FF1A0000}"/>
    <cellStyle name="Comma 2 2 3 7 3 2 4" xfId="44485" xr:uid="{00000000-0005-0000-0000-0000001B0000}"/>
    <cellStyle name="Comma 2 2 3 7 3 3" xfId="32997" xr:uid="{00000000-0005-0000-0000-0000011B0000}"/>
    <cellStyle name="Comma 2 2 3 7 3 4" xfId="34812" xr:uid="{00000000-0005-0000-0000-0000021B0000}"/>
    <cellStyle name="Comma 2 2 3 7 3 5" xfId="36918" xr:uid="{00000000-0005-0000-0000-0000031B0000}"/>
    <cellStyle name="Comma 2 2 3 7 3 6" xfId="39606" xr:uid="{00000000-0005-0000-0000-0000041B0000}"/>
    <cellStyle name="Comma 2 2 3 7 3 7" xfId="42549" xr:uid="{00000000-0005-0000-0000-0000051B0000}"/>
    <cellStyle name="Comma 2 2 3 7 3 8" xfId="44486" xr:uid="{00000000-0005-0000-0000-0000061B0000}"/>
    <cellStyle name="Comma 2 2 3 7 3 9" xfId="12424" xr:uid="{00000000-0005-0000-0000-0000071B0000}"/>
    <cellStyle name="Comma 2 2 3 7 4" xfId="11770" xr:uid="{00000000-0005-0000-0000-0000081B0000}"/>
    <cellStyle name="Comma 2 2 3 7 4 2" xfId="40332" xr:uid="{00000000-0005-0000-0000-0000091B0000}"/>
    <cellStyle name="Comma 2 2 3 7 4 3" xfId="43159" xr:uid="{00000000-0005-0000-0000-00000A1B0000}"/>
    <cellStyle name="Comma 2 2 3 7 4 4" xfId="44487" xr:uid="{00000000-0005-0000-0000-00000B1B0000}"/>
    <cellStyle name="Comma 2 2 3 7 5" xfId="15477" xr:uid="{00000000-0005-0000-0000-00000C1B0000}"/>
    <cellStyle name="Comma 2 2 3 7 6" xfId="29975" xr:uid="{00000000-0005-0000-0000-00000D1B0000}"/>
    <cellStyle name="Comma 2 2 3 7 7" xfId="30544" xr:uid="{00000000-0005-0000-0000-00000E1B0000}"/>
    <cellStyle name="Comma 2 2 3 7 8" xfId="31798" xr:uid="{00000000-0005-0000-0000-00000F1B0000}"/>
    <cellStyle name="Comma 2 2 3 7 9" xfId="32440" xr:uid="{00000000-0005-0000-0000-0000101B0000}"/>
    <cellStyle name="Comma 2 2 3 8" xfId="4436" xr:uid="{00000000-0005-0000-0000-0000111B0000}"/>
    <cellStyle name="Comma 2 2 3 8 10" xfId="34448" xr:uid="{00000000-0005-0000-0000-0000121B0000}"/>
    <cellStyle name="Comma 2 2 3 8 11" xfId="35619" xr:uid="{00000000-0005-0000-0000-0000131B0000}"/>
    <cellStyle name="Comma 2 2 3 8 12" xfId="36616" xr:uid="{00000000-0005-0000-0000-0000141B0000}"/>
    <cellStyle name="Comma 2 2 3 8 13" xfId="38688" xr:uid="{00000000-0005-0000-0000-0000151B0000}"/>
    <cellStyle name="Comma 2 2 3 8 14" xfId="41728" xr:uid="{00000000-0005-0000-0000-0000161B0000}"/>
    <cellStyle name="Comma 2 2 3 8 15" xfId="44488" xr:uid="{00000000-0005-0000-0000-0000171B0000}"/>
    <cellStyle name="Comma 2 2 3 8 16" xfId="8781" xr:uid="{00000000-0005-0000-0000-0000181B0000}"/>
    <cellStyle name="Comma 2 2 3 8 2" xfId="5887" xr:uid="{00000000-0005-0000-0000-0000191B0000}"/>
    <cellStyle name="Comma 2 2 3 8 2 2" xfId="31362" xr:uid="{00000000-0005-0000-0000-00001A1B0000}"/>
    <cellStyle name="Comma 2 2 3 8 2 2 2" xfId="40753" xr:uid="{00000000-0005-0000-0000-00001B1B0000}"/>
    <cellStyle name="Comma 2 2 3 8 2 2 3" xfId="43516" xr:uid="{00000000-0005-0000-0000-00001C1B0000}"/>
    <cellStyle name="Comma 2 2 3 8 2 2 4" xfId="44489" xr:uid="{00000000-0005-0000-0000-00001D1B0000}"/>
    <cellStyle name="Comma 2 2 3 8 2 3" xfId="33216" xr:uid="{00000000-0005-0000-0000-00001E1B0000}"/>
    <cellStyle name="Comma 2 2 3 8 2 4" xfId="35039" xr:uid="{00000000-0005-0000-0000-00001F1B0000}"/>
    <cellStyle name="Comma 2 2 3 8 2 5" xfId="37137" xr:uid="{00000000-0005-0000-0000-0000201B0000}"/>
    <cellStyle name="Comma 2 2 3 8 2 6" xfId="39180" xr:uid="{00000000-0005-0000-0000-0000211B0000}"/>
    <cellStyle name="Comma 2 2 3 8 2 7" xfId="42188" xr:uid="{00000000-0005-0000-0000-0000221B0000}"/>
    <cellStyle name="Comma 2 2 3 8 2 8" xfId="44490" xr:uid="{00000000-0005-0000-0000-0000231B0000}"/>
    <cellStyle name="Comma 2 2 3 8 2 9" xfId="12780" xr:uid="{00000000-0005-0000-0000-0000241B0000}"/>
    <cellStyle name="Comma 2 2 3 8 3" xfId="11997" xr:uid="{00000000-0005-0000-0000-0000251B0000}"/>
    <cellStyle name="Comma 2 2 3 8 3 2" xfId="41062" xr:uid="{00000000-0005-0000-0000-0000261B0000}"/>
    <cellStyle name="Comma 2 2 3 8 3 2 2" xfId="43774" xr:uid="{00000000-0005-0000-0000-0000271B0000}"/>
    <cellStyle name="Comma 2 2 3 8 3 2 3" xfId="44491" xr:uid="{00000000-0005-0000-0000-0000281B0000}"/>
    <cellStyle name="Comma 2 2 3 8 3 3" xfId="39486" xr:uid="{00000000-0005-0000-0000-0000291B0000}"/>
    <cellStyle name="Comma 2 2 3 8 3 4" xfId="42446" xr:uid="{00000000-0005-0000-0000-00002A1B0000}"/>
    <cellStyle name="Comma 2 2 3 8 3 5" xfId="44492" xr:uid="{00000000-0005-0000-0000-00002B1B0000}"/>
    <cellStyle name="Comma 2 2 3 8 4" xfId="15479" xr:uid="{00000000-0005-0000-0000-00002C1B0000}"/>
    <cellStyle name="Comma 2 2 3 8 4 2" xfId="40207" xr:uid="{00000000-0005-0000-0000-00002D1B0000}"/>
    <cellStyle name="Comma 2 2 3 8 4 3" xfId="43056" xr:uid="{00000000-0005-0000-0000-00002E1B0000}"/>
    <cellStyle name="Comma 2 2 3 8 4 4" xfId="44493" xr:uid="{00000000-0005-0000-0000-00002F1B0000}"/>
    <cellStyle name="Comma 2 2 3 8 5" xfId="29977" xr:uid="{00000000-0005-0000-0000-0000301B0000}"/>
    <cellStyle name="Comma 2 2 3 8 6" xfId="30771" xr:uid="{00000000-0005-0000-0000-0000311B0000}"/>
    <cellStyle name="Comma 2 2 3 8 7" xfId="31800" xr:uid="{00000000-0005-0000-0000-0000321B0000}"/>
    <cellStyle name="Comma 2 2 3 8 8" xfId="32442" xr:uid="{00000000-0005-0000-0000-0000331B0000}"/>
    <cellStyle name="Comma 2 2 3 8 9" xfId="33654" xr:uid="{00000000-0005-0000-0000-0000341B0000}"/>
    <cellStyle name="Comma 2 2 3 9" xfId="5693" xr:uid="{00000000-0005-0000-0000-0000351B0000}"/>
    <cellStyle name="Comma 2 2 3 9 10" xfId="34431" xr:uid="{00000000-0005-0000-0000-0000361B0000}"/>
    <cellStyle name="Comma 2 2 3 9 11" xfId="36599" xr:uid="{00000000-0005-0000-0000-0000371B0000}"/>
    <cellStyle name="Comma 2 2 3 9 12" xfId="37636" xr:uid="{00000000-0005-0000-0000-0000381B0000}"/>
    <cellStyle name="Comma 2 2 3 9 13" xfId="41576" xr:uid="{00000000-0005-0000-0000-0000391B0000}"/>
    <cellStyle name="Comma 2 2 3 9 14" xfId="44494" xr:uid="{00000000-0005-0000-0000-00003A1B0000}"/>
    <cellStyle name="Comma 2 2 3 9 15" xfId="8764" xr:uid="{00000000-0005-0000-0000-00003B1B0000}"/>
    <cellStyle name="Comma 2 2 3 9 2" xfId="12763" xr:uid="{00000000-0005-0000-0000-00003C1B0000}"/>
    <cellStyle name="Comma 2 2 3 9 2 2" xfId="31345" xr:uid="{00000000-0005-0000-0000-00003D1B0000}"/>
    <cellStyle name="Comma 2 2 3 9 2 3" xfId="33199" xr:uid="{00000000-0005-0000-0000-00003E1B0000}"/>
    <cellStyle name="Comma 2 2 3 9 2 4" xfId="35022" xr:uid="{00000000-0005-0000-0000-00003F1B0000}"/>
    <cellStyle name="Comma 2 2 3 9 2 5" xfId="37120" xr:uid="{00000000-0005-0000-0000-0000401B0000}"/>
    <cellStyle name="Comma 2 2 3 9 2 6" xfId="40027" xr:uid="{00000000-0005-0000-0000-0000411B0000}"/>
    <cellStyle name="Comma 2 2 3 9 2 7" xfId="42904" xr:uid="{00000000-0005-0000-0000-0000421B0000}"/>
    <cellStyle name="Comma 2 2 3 9 2 8" xfId="44495" xr:uid="{00000000-0005-0000-0000-0000431B0000}"/>
    <cellStyle name="Comma 2 2 3 9 3" xfId="11980" xr:uid="{00000000-0005-0000-0000-0000441B0000}"/>
    <cellStyle name="Comma 2 2 3 9 4" xfId="15480" xr:uid="{00000000-0005-0000-0000-0000451B0000}"/>
    <cellStyle name="Comma 2 2 3 9 5" xfId="29978" xr:uid="{00000000-0005-0000-0000-0000461B0000}"/>
    <cellStyle name="Comma 2 2 3 9 6" xfId="30754" xr:uid="{00000000-0005-0000-0000-0000471B0000}"/>
    <cellStyle name="Comma 2 2 3 9 7" xfId="31801" xr:uid="{00000000-0005-0000-0000-0000481B0000}"/>
    <cellStyle name="Comma 2 2 3 9 8" xfId="32443" xr:uid="{00000000-0005-0000-0000-0000491B0000}"/>
    <cellStyle name="Comma 2 2 3 9 9" xfId="33655" xr:uid="{00000000-0005-0000-0000-00004A1B0000}"/>
    <cellStyle name="Comma 2 2 30" xfId="44496" xr:uid="{00000000-0005-0000-0000-00004B1B0000}"/>
    <cellStyle name="Comma 2 2 31" xfId="6566" xr:uid="{00000000-0005-0000-0000-00004C1B0000}"/>
    <cellStyle name="Comma 2 2 4" xfId="1055" xr:uid="{00000000-0005-0000-0000-00004D1B0000}"/>
    <cellStyle name="Comma 2 2 4 10" xfId="6213" xr:uid="{00000000-0005-0000-0000-00004E1B0000}"/>
    <cellStyle name="Comma 2 2 4 10 10" xfId="38955" xr:uid="{00000000-0005-0000-0000-00004F1B0000}"/>
    <cellStyle name="Comma 2 2 4 10 11" xfId="41986" xr:uid="{00000000-0005-0000-0000-0000501B0000}"/>
    <cellStyle name="Comma 2 2 4 10 12" xfId="44497" xr:uid="{00000000-0005-0000-0000-0000511B0000}"/>
    <cellStyle name="Comma 2 2 4 10 13" xfId="12275" xr:uid="{00000000-0005-0000-0000-0000521B0000}"/>
    <cellStyle name="Comma 2 2 4 10 2" xfId="15482" xr:uid="{00000000-0005-0000-0000-0000531B0000}"/>
    <cellStyle name="Comma 2 2 4 10 2 2" xfId="40513" xr:uid="{00000000-0005-0000-0000-0000541B0000}"/>
    <cellStyle name="Comma 2 2 4 10 2 3" xfId="43314" xr:uid="{00000000-0005-0000-0000-0000551B0000}"/>
    <cellStyle name="Comma 2 2 4 10 2 4" xfId="44498" xr:uid="{00000000-0005-0000-0000-0000561B0000}"/>
    <cellStyle name="Comma 2 2 4 10 3" xfId="29980" xr:uid="{00000000-0005-0000-0000-0000571B0000}"/>
    <cellStyle name="Comma 2 2 4 10 4" xfId="31048" xr:uid="{00000000-0005-0000-0000-0000581B0000}"/>
    <cellStyle name="Comma 2 2 4 10 5" xfId="31803" xr:uid="{00000000-0005-0000-0000-0000591B0000}"/>
    <cellStyle name="Comma 2 2 4 10 6" xfId="32445" xr:uid="{00000000-0005-0000-0000-00005A1B0000}"/>
    <cellStyle name="Comma 2 2 4 10 7" xfId="33657" xr:uid="{00000000-0005-0000-0000-00005B1B0000}"/>
    <cellStyle name="Comma 2 2 4 10 8" xfId="34725" xr:uid="{00000000-0005-0000-0000-00005C1B0000}"/>
    <cellStyle name="Comma 2 2 4 10 9" xfId="36833" xr:uid="{00000000-0005-0000-0000-00005D1B0000}"/>
    <cellStyle name="Comma 2 2 4 11" xfId="11681" xr:uid="{00000000-0005-0000-0000-00005E1B0000}"/>
    <cellStyle name="Comma 2 2 4 11 2" xfId="40879" xr:uid="{00000000-0005-0000-0000-00005F1B0000}"/>
    <cellStyle name="Comma 2 2 4 11 2 2" xfId="43623" xr:uid="{00000000-0005-0000-0000-0000601B0000}"/>
    <cellStyle name="Comma 2 2 4 11 2 3" xfId="44499" xr:uid="{00000000-0005-0000-0000-0000611B0000}"/>
    <cellStyle name="Comma 2 2 4 11 3" xfId="39314" xr:uid="{00000000-0005-0000-0000-0000621B0000}"/>
    <cellStyle name="Comma 2 2 4 11 4" xfId="42295" xr:uid="{00000000-0005-0000-0000-0000631B0000}"/>
    <cellStyle name="Comma 2 2 4 11 5" xfId="44500" xr:uid="{00000000-0005-0000-0000-0000641B0000}"/>
    <cellStyle name="Comma 2 2 4 12" xfId="15481" xr:uid="{00000000-0005-0000-0000-0000651B0000}"/>
    <cellStyle name="Comma 2 2 4 12 2" xfId="39777" xr:uid="{00000000-0005-0000-0000-0000661B0000}"/>
    <cellStyle name="Comma 2 2 4 12 3" xfId="42690" xr:uid="{00000000-0005-0000-0000-0000671B0000}"/>
    <cellStyle name="Comma 2 2 4 12 4" xfId="44501" xr:uid="{00000000-0005-0000-0000-0000681B0000}"/>
    <cellStyle name="Comma 2 2 4 13" xfId="29979" xr:uid="{00000000-0005-0000-0000-0000691B0000}"/>
    <cellStyle name="Comma 2 2 4 14" xfId="30457" xr:uid="{00000000-0005-0000-0000-00006A1B0000}"/>
    <cellStyle name="Comma 2 2 4 15" xfId="31802" xr:uid="{00000000-0005-0000-0000-00006B1B0000}"/>
    <cellStyle name="Comma 2 2 4 16" xfId="32444" xr:uid="{00000000-0005-0000-0000-00006C1B0000}"/>
    <cellStyle name="Comma 2 2 4 17" xfId="33656" xr:uid="{00000000-0005-0000-0000-00006D1B0000}"/>
    <cellStyle name="Comma 2 2 4 18" xfId="34134" xr:uid="{00000000-0005-0000-0000-00006E1B0000}"/>
    <cellStyle name="Comma 2 2 4 19" xfId="35307" xr:uid="{00000000-0005-0000-0000-00006F1B0000}"/>
    <cellStyle name="Comma 2 2 4 2" xfId="2790" xr:uid="{00000000-0005-0000-0000-0000701B0000}"/>
    <cellStyle name="Comma 2 2 4 2 10" xfId="29981" xr:uid="{00000000-0005-0000-0000-0000711B0000}"/>
    <cellStyle name="Comma 2 2 4 2 11" xfId="30458" xr:uid="{00000000-0005-0000-0000-0000721B0000}"/>
    <cellStyle name="Comma 2 2 4 2 12" xfId="31804" xr:uid="{00000000-0005-0000-0000-0000731B0000}"/>
    <cellStyle name="Comma 2 2 4 2 13" xfId="32446" xr:uid="{00000000-0005-0000-0000-0000741B0000}"/>
    <cellStyle name="Comma 2 2 4 2 14" xfId="33658" xr:uid="{00000000-0005-0000-0000-0000751B0000}"/>
    <cellStyle name="Comma 2 2 4 2 15" xfId="34135" xr:uid="{00000000-0005-0000-0000-0000761B0000}"/>
    <cellStyle name="Comma 2 2 4 2 16" xfId="35352" xr:uid="{00000000-0005-0000-0000-0000771B0000}"/>
    <cellStyle name="Comma 2 2 4 2 17" xfId="36215" xr:uid="{00000000-0005-0000-0000-0000781B0000}"/>
    <cellStyle name="Comma 2 2 4 2 18" xfId="37454" xr:uid="{00000000-0005-0000-0000-0000791B0000}"/>
    <cellStyle name="Comma 2 2 4 2 19" xfId="41401" xr:uid="{00000000-0005-0000-0000-00007A1B0000}"/>
    <cellStyle name="Comma 2 2 4 2 2" xfId="5101" xr:uid="{00000000-0005-0000-0000-00007B1B0000}"/>
    <cellStyle name="Comma 2 2 4 2 2 10" xfId="32447" xr:uid="{00000000-0005-0000-0000-00007C1B0000}"/>
    <cellStyle name="Comma 2 2 4 2 2 11" xfId="33659" xr:uid="{00000000-0005-0000-0000-00007D1B0000}"/>
    <cellStyle name="Comma 2 2 4 2 2 12" xfId="34173" xr:uid="{00000000-0005-0000-0000-00007E1B0000}"/>
    <cellStyle name="Comma 2 2 4 2 2 13" xfId="36056" xr:uid="{00000000-0005-0000-0000-00007F1B0000}"/>
    <cellStyle name="Comma 2 2 4 2 2 14" xfId="36356" xr:uid="{00000000-0005-0000-0000-0000801B0000}"/>
    <cellStyle name="Comma 2 2 4 2 2 15" xfId="37528" xr:uid="{00000000-0005-0000-0000-0000811B0000}"/>
    <cellStyle name="Comma 2 2 4 2 2 16" xfId="41474" xr:uid="{00000000-0005-0000-0000-0000821B0000}"/>
    <cellStyle name="Comma 2 2 4 2 2 17" xfId="44502" xr:uid="{00000000-0005-0000-0000-0000831B0000}"/>
    <cellStyle name="Comma 2 2 4 2 2 18" xfId="6686" xr:uid="{00000000-0005-0000-0000-0000841B0000}"/>
    <cellStyle name="Comma 2 2 4 2 2 2" xfId="6070" xr:uid="{00000000-0005-0000-0000-0000851B0000}"/>
    <cellStyle name="Comma 2 2 4 2 2 2 10" xfId="33660" xr:uid="{00000000-0005-0000-0000-0000861B0000}"/>
    <cellStyle name="Comma 2 2 4 2 2 2 11" xfId="34325" xr:uid="{00000000-0005-0000-0000-0000871B0000}"/>
    <cellStyle name="Comma 2 2 4 2 2 2 12" xfId="36510" xr:uid="{00000000-0005-0000-0000-0000881B0000}"/>
    <cellStyle name="Comma 2 2 4 2 2 2 13" xfId="38835" xr:uid="{00000000-0005-0000-0000-0000891B0000}"/>
    <cellStyle name="Comma 2 2 4 2 2 2 14" xfId="41874" xr:uid="{00000000-0005-0000-0000-00008A1B0000}"/>
    <cellStyle name="Comma 2 2 4 2 2 2 15" xfId="44503" xr:uid="{00000000-0005-0000-0000-00008B1B0000}"/>
    <cellStyle name="Comma 2 2 4 2 2 2 16" xfId="8562" xr:uid="{00000000-0005-0000-0000-00008C1B0000}"/>
    <cellStyle name="Comma 2 2 4 2 2 2 2" xfId="8785" xr:uid="{00000000-0005-0000-0000-00008D1B0000}"/>
    <cellStyle name="Comma 2 2 4 2 2 2 2 10" xfId="34452" xr:uid="{00000000-0005-0000-0000-00008E1B0000}"/>
    <cellStyle name="Comma 2 2 4 2 2 2 2 11" xfId="36620" xr:uid="{00000000-0005-0000-0000-00008F1B0000}"/>
    <cellStyle name="Comma 2 2 4 2 2 2 2 12" xfId="40384" xr:uid="{00000000-0005-0000-0000-0000901B0000}"/>
    <cellStyle name="Comma 2 2 4 2 2 2 2 13" xfId="43202" xr:uid="{00000000-0005-0000-0000-0000911B0000}"/>
    <cellStyle name="Comma 2 2 4 2 2 2 2 14" xfId="44504" xr:uid="{00000000-0005-0000-0000-0000921B0000}"/>
    <cellStyle name="Comma 2 2 4 2 2 2 2 2" xfId="12784" xr:uid="{00000000-0005-0000-0000-0000931B0000}"/>
    <cellStyle name="Comma 2 2 4 2 2 2 2 2 2" xfId="31366" xr:uid="{00000000-0005-0000-0000-0000941B0000}"/>
    <cellStyle name="Comma 2 2 4 2 2 2 2 2 3" xfId="33220" xr:uid="{00000000-0005-0000-0000-0000951B0000}"/>
    <cellStyle name="Comma 2 2 4 2 2 2 2 2 4" xfId="35043" xr:uid="{00000000-0005-0000-0000-0000961B0000}"/>
    <cellStyle name="Comma 2 2 4 2 2 2 2 2 5" xfId="37141" xr:uid="{00000000-0005-0000-0000-0000971B0000}"/>
    <cellStyle name="Comma 2 2 4 2 2 2 2 3" xfId="12001" xr:uid="{00000000-0005-0000-0000-0000981B0000}"/>
    <cellStyle name="Comma 2 2 4 2 2 2 2 4" xfId="15486" xr:uid="{00000000-0005-0000-0000-0000991B0000}"/>
    <cellStyle name="Comma 2 2 4 2 2 2 2 5" xfId="29984" xr:uid="{00000000-0005-0000-0000-00009A1B0000}"/>
    <cellStyle name="Comma 2 2 4 2 2 2 2 6" xfId="30775" xr:uid="{00000000-0005-0000-0000-00009B1B0000}"/>
    <cellStyle name="Comma 2 2 4 2 2 2 2 7" xfId="31807" xr:uid="{00000000-0005-0000-0000-00009C1B0000}"/>
    <cellStyle name="Comma 2 2 4 2 2 2 2 8" xfId="32449" xr:uid="{00000000-0005-0000-0000-00009D1B0000}"/>
    <cellStyle name="Comma 2 2 4 2 2 2 2 9" xfId="33661" xr:uid="{00000000-0005-0000-0000-00009E1B0000}"/>
    <cellStyle name="Comma 2 2 4 2 2 2 3" xfId="12597" xr:uid="{00000000-0005-0000-0000-00009F1B0000}"/>
    <cellStyle name="Comma 2 2 4 2 2 2 3 2" xfId="31239" xr:uid="{00000000-0005-0000-0000-0000A01B0000}"/>
    <cellStyle name="Comma 2 2 4 2 2 2 3 3" xfId="33095" xr:uid="{00000000-0005-0000-0000-0000A11B0000}"/>
    <cellStyle name="Comma 2 2 4 2 2 2 3 4" xfId="34916" xr:uid="{00000000-0005-0000-0000-0000A21B0000}"/>
    <cellStyle name="Comma 2 2 4 2 2 2 3 5" xfId="37016" xr:uid="{00000000-0005-0000-0000-0000A31B0000}"/>
    <cellStyle name="Comma 2 2 4 2 2 2 4" xfId="11874" xr:uid="{00000000-0005-0000-0000-0000A41B0000}"/>
    <cellStyle name="Comma 2 2 4 2 2 2 5" xfId="15485" xr:uid="{00000000-0005-0000-0000-0000A51B0000}"/>
    <cellStyle name="Comma 2 2 4 2 2 2 6" xfId="29983" xr:uid="{00000000-0005-0000-0000-0000A61B0000}"/>
    <cellStyle name="Comma 2 2 4 2 2 2 7" xfId="30648" xr:uid="{00000000-0005-0000-0000-0000A71B0000}"/>
    <cellStyle name="Comma 2 2 4 2 2 2 8" xfId="31806" xr:uid="{00000000-0005-0000-0000-0000A81B0000}"/>
    <cellStyle name="Comma 2 2 4 2 2 2 9" xfId="32448" xr:uid="{00000000-0005-0000-0000-0000A91B0000}"/>
    <cellStyle name="Comma 2 2 4 2 2 3" xfId="6390" xr:uid="{00000000-0005-0000-0000-0000AA1B0000}"/>
    <cellStyle name="Comma 2 2 4 2 2 3 10" xfId="34451" xr:uid="{00000000-0005-0000-0000-0000AB1B0000}"/>
    <cellStyle name="Comma 2 2 4 2 2 3 11" xfId="36619" xr:uid="{00000000-0005-0000-0000-0000AC1B0000}"/>
    <cellStyle name="Comma 2 2 4 2 2 3 12" xfId="39055" xr:uid="{00000000-0005-0000-0000-0000AD1B0000}"/>
    <cellStyle name="Comma 2 2 4 2 2 3 13" xfId="42081" xr:uid="{00000000-0005-0000-0000-0000AE1B0000}"/>
    <cellStyle name="Comma 2 2 4 2 2 3 14" xfId="44505" xr:uid="{00000000-0005-0000-0000-0000AF1B0000}"/>
    <cellStyle name="Comma 2 2 4 2 2 3 15" xfId="8784" xr:uid="{00000000-0005-0000-0000-0000B01B0000}"/>
    <cellStyle name="Comma 2 2 4 2 2 3 2" xfId="12783" xr:uid="{00000000-0005-0000-0000-0000B11B0000}"/>
    <cellStyle name="Comma 2 2 4 2 2 3 2 2" xfId="31365" xr:uid="{00000000-0005-0000-0000-0000B21B0000}"/>
    <cellStyle name="Comma 2 2 4 2 2 3 2 3" xfId="33219" xr:uid="{00000000-0005-0000-0000-0000B31B0000}"/>
    <cellStyle name="Comma 2 2 4 2 2 3 2 4" xfId="35042" xr:uid="{00000000-0005-0000-0000-0000B41B0000}"/>
    <cellStyle name="Comma 2 2 4 2 2 3 2 5" xfId="37140" xr:uid="{00000000-0005-0000-0000-0000B51B0000}"/>
    <cellStyle name="Comma 2 2 4 2 2 3 2 6" xfId="40623" xr:uid="{00000000-0005-0000-0000-0000B61B0000}"/>
    <cellStyle name="Comma 2 2 4 2 2 3 2 7" xfId="43409" xr:uid="{00000000-0005-0000-0000-0000B71B0000}"/>
    <cellStyle name="Comma 2 2 4 2 2 3 2 8" xfId="44506" xr:uid="{00000000-0005-0000-0000-0000B81B0000}"/>
    <cellStyle name="Comma 2 2 4 2 2 3 3" xfId="12000" xr:uid="{00000000-0005-0000-0000-0000B91B0000}"/>
    <cellStyle name="Comma 2 2 4 2 2 3 4" xfId="15487" xr:uid="{00000000-0005-0000-0000-0000BA1B0000}"/>
    <cellStyle name="Comma 2 2 4 2 2 3 5" xfId="29985" xr:uid="{00000000-0005-0000-0000-0000BB1B0000}"/>
    <cellStyle name="Comma 2 2 4 2 2 3 6" xfId="30774" xr:uid="{00000000-0005-0000-0000-0000BC1B0000}"/>
    <cellStyle name="Comma 2 2 4 2 2 3 7" xfId="31808" xr:uid="{00000000-0005-0000-0000-0000BD1B0000}"/>
    <cellStyle name="Comma 2 2 4 2 2 3 8" xfId="32450" xr:uid="{00000000-0005-0000-0000-0000BE1B0000}"/>
    <cellStyle name="Comma 2 2 4 2 2 3 9" xfId="33662" xr:uid="{00000000-0005-0000-0000-0000BF1B0000}"/>
    <cellStyle name="Comma 2 2 4 2 2 4" xfId="12314" xr:uid="{00000000-0005-0000-0000-0000C01B0000}"/>
    <cellStyle name="Comma 2 2 4 2 2 4 2" xfId="31087" xr:uid="{00000000-0005-0000-0000-0000C11B0000}"/>
    <cellStyle name="Comma 2 2 4 2 2 4 2 2" xfId="41240" xr:uid="{00000000-0005-0000-0000-0000C21B0000}"/>
    <cellStyle name="Comma 2 2 4 2 2 4 2 3" xfId="43920" xr:uid="{00000000-0005-0000-0000-0000C31B0000}"/>
    <cellStyle name="Comma 2 2 4 2 2 4 2 4" xfId="44507" xr:uid="{00000000-0005-0000-0000-0000C41B0000}"/>
    <cellStyle name="Comma 2 2 4 2 2 4 3" xfId="32955" xr:uid="{00000000-0005-0000-0000-0000C51B0000}"/>
    <cellStyle name="Comma 2 2 4 2 2 4 4" xfId="34764" xr:uid="{00000000-0005-0000-0000-0000C61B0000}"/>
    <cellStyle name="Comma 2 2 4 2 2 4 5" xfId="36872" xr:uid="{00000000-0005-0000-0000-0000C71B0000}"/>
    <cellStyle name="Comma 2 2 4 2 2 4 6" xfId="39657" xr:uid="{00000000-0005-0000-0000-0000C81B0000}"/>
    <cellStyle name="Comma 2 2 4 2 2 4 7" xfId="42592" xr:uid="{00000000-0005-0000-0000-0000C91B0000}"/>
    <cellStyle name="Comma 2 2 4 2 2 4 8" xfId="44508" xr:uid="{00000000-0005-0000-0000-0000CA1B0000}"/>
    <cellStyle name="Comma 2 2 4 2 2 5" xfId="11721" xr:uid="{00000000-0005-0000-0000-0000CB1B0000}"/>
    <cellStyle name="Comma 2 2 4 2 2 5 2" xfId="39903" xr:uid="{00000000-0005-0000-0000-0000CC1B0000}"/>
    <cellStyle name="Comma 2 2 4 2 2 5 3" xfId="42802" xr:uid="{00000000-0005-0000-0000-0000CD1B0000}"/>
    <cellStyle name="Comma 2 2 4 2 2 5 4" xfId="44509" xr:uid="{00000000-0005-0000-0000-0000CE1B0000}"/>
    <cellStyle name="Comma 2 2 4 2 2 6" xfId="15484" xr:uid="{00000000-0005-0000-0000-0000CF1B0000}"/>
    <cellStyle name="Comma 2 2 4 2 2 7" xfId="29982" xr:uid="{00000000-0005-0000-0000-0000D01B0000}"/>
    <cellStyle name="Comma 2 2 4 2 2 8" xfId="30496" xr:uid="{00000000-0005-0000-0000-0000D11B0000}"/>
    <cellStyle name="Comma 2 2 4 2 2 9" xfId="31805" xr:uid="{00000000-0005-0000-0000-0000D21B0000}"/>
    <cellStyle name="Comma 2 2 4 2 20" xfId="44510" xr:uid="{00000000-0005-0000-0000-0000D31B0000}"/>
    <cellStyle name="Comma 2 2 4 2 21" xfId="6574" xr:uid="{00000000-0005-0000-0000-0000D41B0000}"/>
    <cellStyle name="Comma 2 2 4 2 3" xfId="4442" xr:uid="{00000000-0005-0000-0000-0000D51B0000}"/>
    <cellStyle name="Comma 2 2 4 2 3 10" xfId="33663" xr:uid="{00000000-0005-0000-0000-0000D61B0000}"/>
    <cellStyle name="Comma 2 2 4 2 3 11" xfId="34286" xr:uid="{00000000-0005-0000-0000-0000D71B0000}"/>
    <cellStyle name="Comma 2 2 4 2 3 12" xfId="35625" xr:uid="{00000000-0005-0000-0000-0000D81B0000}"/>
    <cellStyle name="Comma 2 2 4 2 3 13" xfId="36487" xr:uid="{00000000-0005-0000-0000-0000D91B0000}"/>
    <cellStyle name="Comma 2 2 4 2 3 14" xfId="38694" xr:uid="{00000000-0005-0000-0000-0000DA1B0000}"/>
    <cellStyle name="Comma 2 2 4 2 3 15" xfId="41734" xr:uid="{00000000-0005-0000-0000-0000DB1B0000}"/>
    <cellStyle name="Comma 2 2 4 2 3 16" xfId="44511" xr:uid="{00000000-0005-0000-0000-0000DC1B0000}"/>
    <cellStyle name="Comma 2 2 4 2 3 17" xfId="8449" xr:uid="{00000000-0005-0000-0000-0000DD1B0000}"/>
    <cellStyle name="Comma 2 2 4 2 3 2" xfId="5893" xr:uid="{00000000-0005-0000-0000-0000DE1B0000}"/>
    <cellStyle name="Comma 2 2 4 2 3 2 10" xfId="34453" xr:uid="{00000000-0005-0000-0000-0000DF1B0000}"/>
    <cellStyle name="Comma 2 2 4 2 3 2 11" xfId="36621" xr:uid="{00000000-0005-0000-0000-0000E01B0000}"/>
    <cellStyle name="Comma 2 2 4 2 3 2 12" xfId="39185" xr:uid="{00000000-0005-0000-0000-0000E11B0000}"/>
    <cellStyle name="Comma 2 2 4 2 3 2 13" xfId="42193" xr:uid="{00000000-0005-0000-0000-0000E21B0000}"/>
    <cellStyle name="Comma 2 2 4 2 3 2 14" xfId="44512" xr:uid="{00000000-0005-0000-0000-0000E31B0000}"/>
    <cellStyle name="Comma 2 2 4 2 3 2 15" xfId="8786" xr:uid="{00000000-0005-0000-0000-0000E41B0000}"/>
    <cellStyle name="Comma 2 2 4 2 3 2 2" xfId="12785" xr:uid="{00000000-0005-0000-0000-0000E51B0000}"/>
    <cellStyle name="Comma 2 2 4 2 3 2 2 2" xfId="31367" xr:uid="{00000000-0005-0000-0000-0000E61B0000}"/>
    <cellStyle name="Comma 2 2 4 2 3 2 2 3" xfId="33221" xr:uid="{00000000-0005-0000-0000-0000E71B0000}"/>
    <cellStyle name="Comma 2 2 4 2 3 2 2 4" xfId="35044" xr:uid="{00000000-0005-0000-0000-0000E81B0000}"/>
    <cellStyle name="Comma 2 2 4 2 3 2 2 5" xfId="37142" xr:uid="{00000000-0005-0000-0000-0000E91B0000}"/>
    <cellStyle name="Comma 2 2 4 2 3 2 2 6" xfId="40758" xr:uid="{00000000-0005-0000-0000-0000EA1B0000}"/>
    <cellStyle name="Comma 2 2 4 2 3 2 2 7" xfId="43521" xr:uid="{00000000-0005-0000-0000-0000EB1B0000}"/>
    <cellStyle name="Comma 2 2 4 2 3 2 2 8" xfId="44513" xr:uid="{00000000-0005-0000-0000-0000EC1B0000}"/>
    <cellStyle name="Comma 2 2 4 2 3 2 3" xfId="12002" xr:uid="{00000000-0005-0000-0000-0000ED1B0000}"/>
    <cellStyle name="Comma 2 2 4 2 3 2 4" xfId="15489" xr:uid="{00000000-0005-0000-0000-0000EE1B0000}"/>
    <cellStyle name="Comma 2 2 4 2 3 2 5" xfId="29987" xr:uid="{00000000-0005-0000-0000-0000EF1B0000}"/>
    <cellStyle name="Comma 2 2 4 2 3 2 6" xfId="30776" xr:uid="{00000000-0005-0000-0000-0000F01B0000}"/>
    <cellStyle name="Comma 2 2 4 2 3 2 7" xfId="31810" xr:uid="{00000000-0005-0000-0000-0000F11B0000}"/>
    <cellStyle name="Comma 2 2 4 2 3 2 8" xfId="32452" xr:uid="{00000000-0005-0000-0000-0000F21B0000}"/>
    <cellStyle name="Comma 2 2 4 2 3 2 9" xfId="33664" xr:uid="{00000000-0005-0000-0000-0000F31B0000}"/>
    <cellStyle name="Comma 2 2 4 2 3 3" xfId="12557" xr:uid="{00000000-0005-0000-0000-0000F41B0000}"/>
    <cellStyle name="Comma 2 2 4 2 3 3 2" xfId="31200" xr:uid="{00000000-0005-0000-0000-0000F51B0000}"/>
    <cellStyle name="Comma 2 2 4 2 3 3 2 2" xfId="41068" xr:uid="{00000000-0005-0000-0000-0000F61B0000}"/>
    <cellStyle name="Comma 2 2 4 2 3 3 2 3" xfId="43780" xr:uid="{00000000-0005-0000-0000-0000F71B0000}"/>
    <cellStyle name="Comma 2 2 4 2 3 3 2 4" xfId="44514" xr:uid="{00000000-0005-0000-0000-0000F81B0000}"/>
    <cellStyle name="Comma 2 2 4 2 3 3 3" xfId="33058" xr:uid="{00000000-0005-0000-0000-0000F91B0000}"/>
    <cellStyle name="Comma 2 2 4 2 3 3 4" xfId="34877" xr:uid="{00000000-0005-0000-0000-0000FA1B0000}"/>
    <cellStyle name="Comma 2 2 4 2 3 3 5" xfId="36979" xr:uid="{00000000-0005-0000-0000-0000FB1B0000}"/>
    <cellStyle name="Comma 2 2 4 2 3 3 6" xfId="39492" xr:uid="{00000000-0005-0000-0000-0000FC1B0000}"/>
    <cellStyle name="Comma 2 2 4 2 3 3 7" xfId="42452" xr:uid="{00000000-0005-0000-0000-0000FD1B0000}"/>
    <cellStyle name="Comma 2 2 4 2 3 3 8" xfId="44515" xr:uid="{00000000-0005-0000-0000-0000FE1B0000}"/>
    <cellStyle name="Comma 2 2 4 2 3 4" xfId="11835" xr:uid="{00000000-0005-0000-0000-0000FF1B0000}"/>
    <cellStyle name="Comma 2 2 4 2 3 4 2" xfId="40213" xr:uid="{00000000-0005-0000-0000-0000001C0000}"/>
    <cellStyle name="Comma 2 2 4 2 3 4 3" xfId="43062" xr:uid="{00000000-0005-0000-0000-0000011C0000}"/>
    <cellStyle name="Comma 2 2 4 2 3 4 4" xfId="44516" xr:uid="{00000000-0005-0000-0000-0000021C0000}"/>
    <cellStyle name="Comma 2 2 4 2 3 5" xfId="15488" xr:uid="{00000000-0005-0000-0000-0000031C0000}"/>
    <cellStyle name="Comma 2 2 4 2 3 6" xfId="29986" xr:uid="{00000000-0005-0000-0000-0000041C0000}"/>
    <cellStyle name="Comma 2 2 4 2 3 7" xfId="30609" xr:uid="{00000000-0005-0000-0000-0000051C0000}"/>
    <cellStyle name="Comma 2 2 4 2 3 8" xfId="31809" xr:uid="{00000000-0005-0000-0000-0000061C0000}"/>
    <cellStyle name="Comma 2 2 4 2 3 9" xfId="32451" xr:uid="{00000000-0005-0000-0000-0000071C0000}"/>
    <cellStyle name="Comma 2 2 4 2 4" xfId="5755" xr:uid="{00000000-0005-0000-0000-0000081C0000}"/>
    <cellStyle name="Comma 2 2 4 2 4 10" xfId="33665" xr:uid="{00000000-0005-0000-0000-0000091C0000}"/>
    <cellStyle name="Comma 2 2 4 2 4 11" xfId="34225" xr:uid="{00000000-0005-0000-0000-00000A1C0000}"/>
    <cellStyle name="Comma 2 2 4 2 4 12" xfId="36455" xr:uid="{00000000-0005-0000-0000-00000B1C0000}"/>
    <cellStyle name="Comma 2 2 4 2 4 13" xfId="38122" xr:uid="{00000000-0005-0000-0000-00000C1C0000}"/>
    <cellStyle name="Comma 2 2 4 2 4 14" xfId="41619" xr:uid="{00000000-0005-0000-0000-00000D1C0000}"/>
    <cellStyle name="Comma 2 2 4 2 4 15" xfId="44517" xr:uid="{00000000-0005-0000-0000-00000E1C0000}"/>
    <cellStyle name="Comma 2 2 4 2 4 16" xfId="8116" xr:uid="{00000000-0005-0000-0000-00000F1C0000}"/>
    <cellStyle name="Comma 2 2 4 2 4 2" xfId="8787" xr:uid="{00000000-0005-0000-0000-0000101C0000}"/>
    <cellStyle name="Comma 2 2 4 2 4 2 10" xfId="34454" xr:uid="{00000000-0005-0000-0000-0000111C0000}"/>
    <cellStyle name="Comma 2 2 4 2 4 2 11" xfId="36622" xr:uid="{00000000-0005-0000-0000-0000121C0000}"/>
    <cellStyle name="Comma 2 2 4 2 4 2 12" xfId="40078" xr:uid="{00000000-0005-0000-0000-0000131C0000}"/>
    <cellStyle name="Comma 2 2 4 2 4 2 13" xfId="42947" xr:uid="{00000000-0005-0000-0000-0000141C0000}"/>
    <cellStyle name="Comma 2 2 4 2 4 2 14" xfId="44518" xr:uid="{00000000-0005-0000-0000-0000151C0000}"/>
    <cellStyle name="Comma 2 2 4 2 4 2 2" xfId="12786" xr:uid="{00000000-0005-0000-0000-0000161C0000}"/>
    <cellStyle name="Comma 2 2 4 2 4 2 2 2" xfId="31368" xr:uid="{00000000-0005-0000-0000-0000171C0000}"/>
    <cellStyle name="Comma 2 2 4 2 4 2 2 3" xfId="33222" xr:uid="{00000000-0005-0000-0000-0000181C0000}"/>
    <cellStyle name="Comma 2 2 4 2 4 2 2 4" xfId="35045" xr:uid="{00000000-0005-0000-0000-0000191C0000}"/>
    <cellStyle name="Comma 2 2 4 2 4 2 2 5" xfId="37143" xr:uid="{00000000-0005-0000-0000-00001A1C0000}"/>
    <cellStyle name="Comma 2 2 4 2 4 2 3" xfId="12003" xr:uid="{00000000-0005-0000-0000-00001B1C0000}"/>
    <cellStyle name="Comma 2 2 4 2 4 2 4" xfId="15491" xr:uid="{00000000-0005-0000-0000-00001C1C0000}"/>
    <cellStyle name="Comma 2 2 4 2 4 2 5" xfId="29989" xr:uid="{00000000-0005-0000-0000-00001D1C0000}"/>
    <cellStyle name="Comma 2 2 4 2 4 2 6" xfId="30777" xr:uid="{00000000-0005-0000-0000-00001E1C0000}"/>
    <cellStyle name="Comma 2 2 4 2 4 2 7" xfId="31812" xr:uid="{00000000-0005-0000-0000-00001F1C0000}"/>
    <cellStyle name="Comma 2 2 4 2 4 2 8" xfId="32454" xr:uid="{00000000-0005-0000-0000-0000201C0000}"/>
    <cellStyle name="Comma 2 2 4 2 4 2 9" xfId="33666" xr:uid="{00000000-0005-0000-0000-0000211C0000}"/>
    <cellStyle name="Comma 2 2 4 2 4 3" xfId="12428" xr:uid="{00000000-0005-0000-0000-0000221C0000}"/>
    <cellStyle name="Comma 2 2 4 2 4 3 2" xfId="31139" xr:uid="{00000000-0005-0000-0000-0000231C0000}"/>
    <cellStyle name="Comma 2 2 4 2 4 3 3" xfId="33001" xr:uid="{00000000-0005-0000-0000-0000241C0000}"/>
    <cellStyle name="Comma 2 2 4 2 4 3 4" xfId="34816" xr:uid="{00000000-0005-0000-0000-0000251C0000}"/>
    <cellStyle name="Comma 2 2 4 2 4 3 5" xfId="36922" xr:uid="{00000000-0005-0000-0000-0000261C0000}"/>
    <cellStyle name="Comma 2 2 4 2 4 4" xfId="11774" xr:uid="{00000000-0005-0000-0000-0000271C0000}"/>
    <cellStyle name="Comma 2 2 4 2 4 5" xfId="15490" xr:uid="{00000000-0005-0000-0000-0000281C0000}"/>
    <cellStyle name="Comma 2 2 4 2 4 6" xfId="29988" xr:uid="{00000000-0005-0000-0000-0000291C0000}"/>
    <cellStyle name="Comma 2 2 4 2 4 7" xfId="30548" xr:uid="{00000000-0005-0000-0000-00002A1C0000}"/>
    <cellStyle name="Comma 2 2 4 2 4 8" xfId="31811" xr:uid="{00000000-0005-0000-0000-00002B1C0000}"/>
    <cellStyle name="Comma 2 2 4 2 4 9" xfId="32453" xr:uid="{00000000-0005-0000-0000-00002C1C0000}"/>
    <cellStyle name="Comma 2 2 4 2 5" xfId="6214" xr:uid="{00000000-0005-0000-0000-00002D1C0000}"/>
    <cellStyle name="Comma 2 2 4 2 5 10" xfId="34450" xr:uid="{00000000-0005-0000-0000-00002E1C0000}"/>
    <cellStyle name="Comma 2 2 4 2 5 11" xfId="36618" xr:uid="{00000000-0005-0000-0000-00002F1C0000}"/>
    <cellStyle name="Comma 2 2 4 2 5 12" xfId="38956" xr:uid="{00000000-0005-0000-0000-0000301C0000}"/>
    <cellStyle name="Comma 2 2 4 2 5 13" xfId="41987" xr:uid="{00000000-0005-0000-0000-0000311C0000}"/>
    <cellStyle name="Comma 2 2 4 2 5 14" xfId="44519" xr:uid="{00000000-0005-0000-0000-0000321C0000}"/>
    <cellStyle name="Comma 2 2 4 2 5 15" xfId="8783" xr:uid="{00000000-0005-0000-0000-0000331C0000}"/>
    <cellStyle name="Comma 2 2 4 2 5 2" xfId="12782" xr:uid="{00000000-0005-0000-0000-0000341C0000}"/>
    <cellStyle name="Comma 2 2 4 2 5 2 2" xfId="31364" xr:uid="{00000000-0005-0000-0000-0000351C0000}"/>
    <cellStyle name="Comma 2 2 4 2 5 2 3" xfId="33218" xr:uid="{00000000-0005-0000-0000-0000361C0000}"/>
    <cellStyle name="Comma 2 2 4 2 5 2 4" xfId="35041" xr:uid="{00000000-0005-0000-0000-0000371C0000}"/>
    <cellStyle name="Comma 2 2 4 2 5 2 5" xfId="37139" xr:uid="{00000000-0005-0000-0000-0000381C0000}"/>
    <cellStyle name="Comma 2 2 4 2 5 2 6" xfId="40514" xr:uid="{00000000-0005-0000-0000-0000391C0000}"/>
    <cellStyle name="Comma 2 2 4 2 5 2 7" xfId="43315" xr:uid="{00000000-0005-0000-0000-00003A1C0000}"/>
    <cellStyle name="Comma 2 2 4 2 5 2 8" xfId="44520" xr:uid="{00000000-0005-0000-0000-00003B1C0000}"/>
    <cellStyle name="Comma 2 2 4 2 5 3" xfId="11999" xr:uid="{00000000-0005-0000-0000-00003C1C0000}"/>
    <cellStyle name="Comma 2 2 4 2 5 4" xfId="15492" xr:uid="{00000000-0005-0000-0000-00003D1C0000}"/>
    <cellStyle name="Comma 2 2 4 2 5 5" xfId="29990" xr:uid="{00000000-0005-0000-0000-00003E1C0000}"/>
    <cellStyle name="Comma 2 2 4 2 5 6" xfId="30773" xr:uid="{00000000-0005-0000-0000-00003F1C0000}"/>
    <cellStyle name="Comma 2 2 4 2 5 7" xfId="31813" xr:uid="{00000000-0005-0000-0000-0000401C0000}"/>
    <cellStyle name="Comma 2 2 4 2 5 8" xfId="32455" xr:uid="{00000000-0005-0000-0000-0000411C0000}"/>
    <cellStyle name="Comma 2 2 4 2 5 9" xfId="33667" xr:uid="{00000000-0005-0000-0000-0000421C0000}"/>
    <cellStyle name="Comma 2 2 4 2 6" xfId="11536" xr:uid="{00000000-0005-0000-0000-0000431C0000}"/>
    <cellStyle name="Comma 2 2 4 2 6 10" xfId="34650" xr:uid="{00000000-0005-0000-0000-0000441C0000}"/>
    <cellStyle name="Comma 2 2 4 2 6 11" xfId="36778" xr:uid="{00000000-0005-0000-0000-0000451C0000}"/>
    <cellStyle name="Comma 2 2 4 2 6 12" xfId="39359" xr:uid="{00000000-0005-0000-0000-0000461C0000}"/>
    <cellStyle name="Comma 2 2 4 2 6 13" xfId="42337" xr:uid="{00000000-0005-0000-0000-0000471C0000}"/>
    <cellStyle name="Comma 2 2 4 2 6 14" xfId="44521" xr:uid="{00000000-0005-0000-0000-0000481C0000}"/>
    <cellStyle name="Comma 2 2 4 2 6 2" xfId="15157" xr:uid="{00000000-0005-0000-0000-0000491C0000}"/>
    <cellStyle name="Comma 2 2 4 2 6 2 2" xfId="31564" xr:uid="{00000000-0005-0000-0000-00004A1C0000}"/>
    <cellStyle name="Comma 2 2 4 2 6 2 3" xfId="33417" xr:uid="{00000000-0005-0000-0000-00004B1C0000}"/>
    <cellStyle name="Comma 2 2 4 2 6 2 4" xfId="35241" xr:uid="{00000000-0005-0000-0000-00004C1C0000}"/>
    <cellStyle name="Comma 2 2 4 2 6 2 5" xfId="37321" xr:uid="{00000000-0005-0000-0000-00004D1C0000}"/>
    <cellStyle name="Comma 2 2 4 2 6 2 6" xfId="40930" xr:uid="{00000000-0005-0000-0000-00004E1C0000}"/>
    <cellStyle name="Comma 2 2 4 2 6 2 7" xfId="43665" xr:uid="{00000000-0005-0000-0000-00004F1C0000}"/>
    <cellStyle name="Comma 2 2 4 2 6 2 8" xfId="44522" xr:uid="{00000000-0005-0000-0000-0000501C0000}"/>
    <cellStyle name="Comma 2 2 4 2 6 3" xfId="12199" xr:uid="{00000000-0005-0000-0000-0000511C0000}"/>
    <cellStyle name="Comma 2 2 4 2 6 4" xfId="15493" xr:uid="{00000000-0005-0000-0000-0000521C0000}"/>
    <cellStyle name="Comma 2 2 4 2 6 5" xfId="29991" xr:uid="{00000000-0005-0000-0000-0000531C0000}"/>
    <cellStyle name="Comma 2 2 4 2 6 6" xfId="30973" xr:uid="{00000000-0005-0000-0000-0000541C0000}"/>
    <cellStyle name="Comma 2 2 4 2 6 7" xfId="31814" xr:uid="{00000000-0005-0000-0000-0000551C0000}"/>
    <cellStyle name="Comma 2 2 4 2 6 8" xfId="32456" xr:uid="{00000000-0005-0000-0000-0000561C0000}"/>
    <cellStyle name="Comma 2 2 4 2 6 9" xfId="33668" xr:uid="{00000000-0005-0000-0000-0000571C0000}"/>
    <cellStyle name="Comma 2 2 4 2 7" xfId="12276" xr:uid="{00000000-0005-0000-0000-0000581C0000}"/>
    <cellStyle name="Comma 2 2 4 2 7 2" xfId="31049" xr:uid="{00000000-0005-0000-0000-0000591C0000}"/>
    <cellStyle name="Comma 2 2 4 2 7 3" xfId="32921" xr:uid="{00000000-0005-0000-0000-00005A1C0000}"/>
    <cellStyle name="Comma 2 2 4 2 7 4" xfId="34726" xr:uid="{00000000-0005-0000-0000-00005B1C0000}"/>
    <cellStyle name="Comma 2 2 4 2 7 5" xfId="36834" xr:uid="{00000000-0005-0000-0000-00005C1C0000}"/>
    <cellStyle name="Comma 2 2 4 2 7 6" xfId="39821" xr:uid="{00000000-0005-0000-0000-00005D1C0000}"/>
    <cellStyle name="Comma 2 2 4 2 7 7" xfId="42729" xr:uid="{00000000-0005-0000-0000-00005E1C0000}"/>
    <cellStyle name="Comma 2 2 4 2 7 8" xfId="44523" xr:uid="{00000000-0005-0000-0000-00005F1C0000}"/>
    <cellStyle name="Comma 2 2 4 2 8" xfId="11682" xr:uid="{00000000-0005-0000-0000-0000601C0000}"/>
    <cellStyle name="Comma 2 2 4 2 9" xfId="15483" xr:uid="{00000000-0005-0000-0000-0000611C0000}"/>
    <cellStyle name="Comma 2 2 4 20" xfId="36214" xr:uid="{00000000-0005-0000-0000-0000621C0000}"/>
    <cellStyle name="Comma 2 2 4 21" xfId="37414" xr:uid="{00000000-0005-0000-0000-0000631C0000}"/>
    <cellStyle name="Comma 2 2 4 22" xfId="41362" xr:uid="{00000000-0005-0000-0000-0000641C0000}"/>
    <cellStyle name="Comma 2 2 4 23" xfId="44524" xr:uid="{00000000-0005-0000-0000-0000651C0000}"/>
    <cellStyle name="Comma 2 2 4 24" xfId="6573" xr:uid="{00000000-0005-0000-0000-0000661C0000}"/>
    <cellStyle name="Comma 2 2 4 3" xfId="2791" xr:uid="{00000000-0005-0000-0000-0000671C0000}"/>
    <cellStyle name="Comma 2 2 4 3 10" xfId="29992" xr:uid="{00000000-0005-0000-0000-0000681C0000}"/>
    <cellStyle name="Comma 2 2 4 3 11" xfId="30459" xr:uid="{00000000-0005-0000-0000-0000691C0000}"/>
    <cellStyle name="Comma 2 2 4 3 12" xfId="31815" xr:uid="{00000000-0005-0000-0000-00006A1C0000}"/>
    <cellStyle name="Comma 2 2 4 3 13" xfId="32457" xr:uid="{00000000-0005-0000-0000-00006B1C0000}"/>
    <cellStyle name="Comma 2 2 4 3 14" xfId="33669" xr:uid="{00000000-0005-0000-0000-00006C1C0000}"/>
    <cellStyle name="Comma 2 2 4 3 15" xfId="34136" xr:uid="{00000000-0005-0000-0000-00006D1C0000}"/>
    <cellStyle name="Comma 2 2 4 3 16" xfId="35353" xr:uid="{00000000-0005-0000-0000-00006E1C0000}"/>
    <cellStyle name="Comma 2 2 4 3 17" xfId="36216" xr:uid="{00000000-0005-0000-0000-00006F1C0000}"/>
    <cellStyle name="Comma 2 2 4 3 18" xfId="37455" xr:uid="{00000000-0005-0000-0000-0000701C0000}"/>
    <cellStyle name="Comma 2 2 4 3 19" xfId="41402" xr:uid="{00000000-0005-0000-0000-0000711C0000}"/>
    <cellStyle name="Comma 2 2 4 3 2" xfId="5102" xr:uid="{00000000-0005-0000-0000-0000721C0000}"/>
    <cellStyle name="Comma 2 2 4 3 2 10" xfId="32458" xr:uid="{00000000-0005-0000-0000-0000731C0000}"/>
    <cellStyle name="Comma 2 2 4 3 2 11" xfId="33670" xr:uid="{00000000-0005-0000-0000-0000741C0000}"/>
    <cellStyle name="Comma 2 2 4 3 2 12" xfId="34174" xr:uid="{00000000-0005-0000-0000-0000751C0000}"/>
    <cellStyle name="Comma 2 2 4 3 2 13" xfId="36057" xr:uid="{00000000-0005-0000-0000-0000761C0000}"/>
    <cellStyle name="Comma 2 2 4 3 2 14" xfId="36357" xr:uid="{00000000-0005-0000-0000-0000771C0000}"/>
    <cellStyle name="Comma 2 2 4 3 2 15" xfId="37529" xr:uid="{00000000-0005-0000-0000-0000781C0000}"/>
    <cellStyle name="Comma 2 2 4 3 2 16" xfId="41475" xr:uid="{00000000-0005-0000-0000-0000791C0000}"/>
    <cellStyle name="Comma 2 2 4 3 2 17" xfId="44525" xr:uid="{00000000-0005-0000-0000-00007A1C0000}"/>
    <cellStyle name="Comma 2 2 4 3 2 18" xfId="6687" xr:uid="{00000000-0005-0000-0000-00007B1C0000}"/>
    <cellStyle name="Comma 2 2 4 3 2 2" xfId="6071" xr:uid="{00000000-0005-0000-0000-00007C1C0000}"/>
    <cellStyle name="Comma 2 2 4 3 2 2 10" xfId="33671" xr:uid="{00000000-0005-0000-0000-00007D1C0000}"/>
    <cellStyle name="Comma 2 2 4 3 2 2 11" xfId="34326" xr:uid="{00000000-0005-0000-0000-00007E1C0000}"/>
    <cellStyle name="Comma 2 2 4 3 2 2 12" xfId="36511" xr:uid="{00000000-0005-0000-0000-00007F1C0000}"/>
    <cellStyle name="Comma 2 2 4 3 2 2 13" xfId="38836" xr:uid="{00000000-0005-0000-0000-0000801C0000}"/>
    <cellStyle name="Comma 2 2 4 3 2 2 14" xfId="41875" xr:uid="{00000000-0005-0000-0000-0000811C0000}"/>
    <cellStyle name="Comma 2 2 4 3 2 2 15" xfId="44526" xr:uid="{00000000-0005-0000-0000-0000821C0000}"/>
    <cellStyle name="Comma 2 2 4 3 2 2 16" xfId="8563" xr:uid="{00000000-0005-0000-0000-0000831C0000}"/>
    <cellStyle name="Comma 2 2 4 3 2 2 2" xfId="8790" xr:uid="{00000000-0005-0000-0000-0000841C0000}"/>
    <cellStyle name="Comma 2 2 4 3 2 2 2 10" xfId="34457" xr:uid="{00000000-0005-0000-0000-0000851C0000}"/>
    <cellStyle name="Comma 2 2 4 3 2 2 2 11" xfId="36625" xr:uid="{00000000-0005-0000-0000-0000861C0000}"/>
    <cellStyle name="Comma 2 2 4 3 2 2 2 12" xfId="40385" xr:uid="{00000000-0005-0000-0000-0000871C0000}"/>
    <cellStyle name="Comma 2 2 4 3 2 2 2 13" xfId="43203" xr:uid="{00000000-0005-0000-0000-0000881C0000}"/>
    <cellStyle name="Comma 2 2 4 3 2 2 2 14" xfId="44527" xr:uid="{00000000-0005-0000-0000-0000891C0000}"/>
    <cellStyle name="Comma 2 2 4 3 2 2 2 2" xfId="12789" xr:uid="{00000000-0005-0000-0000-00008A1C0000}"/>
    <cellStyle name="Comma 2 2 4 3 2 2 2 2 2" xfId="31371" xr:uid="{00000000-0005-0000-0000-00008B1C0000}"/>
    <cellStyle name="Comma 2 2 4 3 2 2 2 2 3" xfId="33225" xr:uid="{00000000-0005-0000-0000-00008C1C0000}"/>
    <cellStyle name="Comma 2 2 4 3 2 2 2 2 4" xfId="35048" xr:uid="{00000000-0005-0000-0000-00008D1C0000}"/>
    <cellStyle name="Comma 2 2 4 3 2 2 2 2 5" xfId="37146" xr:uid="{00000000-0005-0000-0000-00008E1C0000}"/>
    <cellStyle name="Comma 2 2 4 3 2 2 2 3" xfId="12006" xr:uid="{00000000-0005-0000-0000-00008F1C0000}"/>
    <cellStyle name="Comma 2 2 4 3 2 2 2 4" xfId="15497" xr:uid="{00000000-0005-0000-0000-0000901C0000}"/>
    <cellStyle name="Comma 2 2 4 3 2 2 2 5" xfId="29995" xr:uid="{00000000-0005-0000-0000-0000911C0000}"/>
    <cellStyle name="Comma 2 2 4 3 2 2 2 6" xfId="30780" xr:uid="{00000000-0005-0000-0000-0000921C0000}"/>
    <cellStyle name="Comma 2 2 4 3 2 2 2 7" xfId="31818" xr:uid="{00000000-0005-0000-0000-0000931C0000}"/>
    <cellStyle name="Comma 2 2 4 3 2 2 2 8" xfId="32460" xr:uid="{00000000-0005-0000-0000-0000941C0000}"/>
    <cellStyle name="Comma 2 2 4 3 2 2 2 9" xfId="33672" xr:uid="{00000000-0005-0000-0000-0000951C0000}"/>
    <cellStyle name="Comma 2 2 4 3 2 2 3" xfId="12598" xr:uid="{00000000-0005-0000-0000-0000961C0000}"/>
    <cellStyle name="Comma 2 2 4 3 2 2 3 2" xfId="31240" xr:uid="{00000000-0005-0000-0000-0000971C0000}"/>
    <cellStyle name="Comma 2 2 4 3 2 2 3 3" xfId="33096" xr:uid="{00000000-0005-0000-0000-0000981C0000}"/>
    <cellStyle name="Comma 2 2 4 3 2 2 3 4" xfId="34917" xr:uid="{00000000-0005-0000-0000-0000991C0000}"/>
    <cellStyle name="Comma 2 2 4 3 2 2 3 5" xfId="37017" xr:uid="{00000000-0005-0000-0000-00009A1C0000}"/>
    <cellStyle name="Comma 2 2 4 3 2 2 4" xfId="11875" xr:uid="{00000000-0005-0000-0000-00009B1C0000}"/>
    <cellStyle name="Comma 2 2 4 3 2 2 5" xfId="15496" xr:uid="{00000000-0005-0000-0000-00009C1C0000}"/>
    <cellStyle name="Comma 2 2 4 3 2 2 6" xfId="29994" xr:uid="{00000000-0005-0000-0000-00009D1C0000}"/>
    <cellStyle name="Comma 2 2 4 3 2 2 7" xfId="30649" xr:uid="{00000000-0005-0000-0000-00009E1C0000}"/>
    <cellStyle name="Comma 2 2 4 3 2 2 8" xfId="31817" xr:uid="{00000000-0005-0000-0000-00009F1C0000}"/>
    <cellStyle name="Comma 2 2 4 3 2 2 9" xfId="32459" xr:uid="{00000000-0005-0000-0000-0000A01C0000}"/>
    <cellStyle name="Comma 2 2 4 3 2 3" xfId="6391" xr:uid="{00000000-0005-0000-0000-0000A11C0000}"/>
    <cellStyle name="Comma 2 2 4 3 2 3 10" xfId="34456" xr:uid="{00000000-0005-0000-0000-0000A21C0000}"/>
    <cellStyle name="Comma 2 2 4 3 2 3 11" xfId="36624" xr:uid="{00000000-0005-0000-0000-0000A31C0000}"/>
    <cellStyle name="Comma 2 2 4 3 2 3 12" xfId="39056" xr:uid="{00000000-0005-0000-0000-0000A41C0000}"/>
    <cellStyle name="Comma 2 2 4 3 2 3 13" xfId="42082" xr:uid="{00000000-0005-0000-0000-0000A51C0000}"/>
    <cellStyle name="Comma 2 2 4 3 2 3 14" xfId="44528" xr:uid="{00000000-0005-0000-0000-0000A61C0000}"/>
    <cellStyle name="Comma 2 2 4 3 2 3 15" xfId="8789" xr:uid="{00000000-0005-0000-0000-0000A71C0000}"/>
    <cellStyle name="Comma 2 2 4 3 2 3 2" xfId="12788" xr:uid="{00000000-0005-0000-0000-0000A81C0000}"/>
    <cellStyle name="Comma 2 2 4 3 2 3 2 2" xfId="31370" xr:uid="{00000000-0005-0000-0000-0000A91C0000}"/>
    <cellStyle name="Comma 2 2 4 3 2 3 2 3" xfId="33224" xr:uid="{00000000-0005-0000-0000-0000AA1C0000}"/>
    <cellStyle name="Comma 2 2 4 3 2 3 2 4" xfId="35047" xr:uid="{00000000-0005-0000-0000-0000AB1C0000}"/>
    <cellStyle name="Comma 2 2 4 3 2 3 2 5" xfId="37145" xr:uid="{00000000-0005-0000-0000-0000AC1C0000}"/>
    <cellStyle name="Comma 2 2 4 3 2 3 2 6" xfId="40624" xr:uid="{00000000-0005-0000-0000-0000AD1C0000}"/>
    <cellStyle name="Comma 2 2 4 3 2 3 2 7" xfId="43410" xr:uid="{00000000-0005-0000-0000-0000AE1C0000}"/>
    <cellStyle name="Comma 2 2 4 3 2 3 2 8" xfId="44529" xr:uid="{00000000-0005-0000-0000-0000AF1C0000}"/>
    <cellStyle name="Comma 2 2 4 3 2 3 3" xfId="12005" xr:uid="{00000000-0005-0000-0000-0000B01C0000}"/>
    <cellStyle name="Comma 2 2 4 3 2 3 4" xfId="15498" xr:uid="{00000000-0005-0000-0000-0000B11C0000}"/>
    <cellStyle name="Comma 2 2 4 3 2 3 5" xfId="29996" xr:uid="{00000000-0005-0000-0000-0000B21C0000}"/>
    <cellStyle name="Comma 2 2 4 3 2 3 6" xfId="30779" xr:uid="{00000000-0005-0000-0000-0000B31C0000}"/>
    <cellStyle name="Comma 2 2 4 3 2 3 7" xfId="31819" xr:uid="{00000000-0005-0000-0000-0000B41C0000}"/>
    <cellStyle name="Comma 2 2 4 3 2 3 8" xfId="32461" xr:uid="{00000000-0005-0000-0000-0000B51C0000}"/>
    <cellStyle name="Comma 2 2 4 3 2 3 9" xfId="33673" xr:uid="{00000000-0005-0000-0000-0000B61C0000}"/>
    <cellStyle name="Comma 2 2 4 3 2 4" xfId="12315" xr:uid="{00000000-0005-0000-0000-0000B71C0000}"/>
    <cellStyle name="Comma 2 2 4 3 2 4 2" xfId="31088" xr:uid="{00000000-0005-0000-0000-0000B81C0000}"/>
    <cellStyle name="Comma 2 2 4 3 2 4 2 2" xfId="41241" xr:uid="{00000000-0005-0000-0000-0000B91C0000}"/>
    <cellStyle name="Comma 2 2 4 3 2 4 2 3" xfId="43921" xr:uid="{00000000-0005-0000-0000-0000BA1C0000}"/>
    <cellStyle name="Comma 2 2 4 3 2 4 2 4" xfId="44530" xr:uid="{00000000-0005-0000-0000-0000BB1C0000}"/>
    <cellStyle name="Comma 2 2 4 3 2 4 3" xfId="32956" xr:uid="{00000000-0005-0000-0000-0000BC1C0000}"/>
    <cellStyle name="Comma 2 2 4 3 2 4 4" xfId="34765" xr:uid="{00000000-0005-0000-0000-0000BD1C0000}"/>
    <cellStyle name="Comma 2 2 4 3 2 4 5" xfId="36873" xr:uid="{00000000-0005-0000-0000-0000BE1C0000}"/>
    <cellStyle name="Comma 2 2 4 3 2 4 6" xfId="39658" xr:uid="{00000000-0005-0000-0000-0000BF1C0000}"/>
    <cellStyle name="Comma 2 2 4 3 2 4 7" xfId="42593" xr:uid="{00000000-0005-0000-0000-0000C01C0000}"/>
    <cellStyle name="Comma 2 2 4 3 2 4 8" xfId="44531" xr:uid="{00000000-0005-0000-0000-0000C11C0000}"/>
    <cellStyle name="Comma 2 2 4 3 2 5" xfId="11722" xr:uid="{00000000-0005-0000-0000-0000C21C0000}"/>
    <cellStyle name="Comma 2 2 4 3 2 5 2" xfId="39904" xr:uid="{00000000-0005-0000-0000-0000C31C0000}"/>
    <cellStyle name="Comma 2 2 4 3 2 5 3" xfId="42803" xr:uid="{00000000-0005-0000-0000-0000C41C0000}"/>
    <cellStyle name="Comma 2 2 4 3 2 5 4" xfId="44532" xr:uid="{00000000-0005-0000-0000-0000C51C0000}"/>
    <cellStyle name="Comma 2 2 4 3 2 6" xfId="15495" xr:uid="{00000000-0005-0000-0000-0000C61C0000}"/>
    <cellStyle name="Comma 2 2 4 3 2 7" xfId="29993" xr:uid="{00000000-0005-0000-0000-0000C71C0000}"/>
    <cellStyle name="Comma 2 2 4 3 2 8" xfId="30497" xr:uid="{00000000-0005-0000-0000-0000C81C0000}"/>
    <cellStyle name="Comma 2 2 4 3 2 9" xfId="31816" xr:uid="{00000000-0005-0000-0000-0000C91C0000}"/>
    <cellStyle name="Comma 2 2 4 3 20" xfId="44533" xr:uid="{00000000-0005-0000-0000-0000CA1C0000}"/>
    <cellStyle name="Comma 2 2 4 3 21" xfId="6575" xr:uid="{00000000-0005-0000-0000-0000CB1C0000}"/>
    <cellStyle name="Comma 2 2 4 3 3" xfId="4443" xr:uid="{00000000-0005-0000-0000-0000CC1C0000}"/>
    <cellStyle name="Comma 2 2 4 3 3 10" xfId="33674" xr:uid="{00000000-0005-0000-0000-0000CD1C0000}"/>
    <cellStyle name="Comma 2 2 4 3 3 11" xfId="34287" xr:uid="{00000000-0005-0000-0000-0000CE1C0000}"/>
    <cellStyle name="Comma 2 2 4 3 3 12" xfId="35626" xr:uid="{00000000-0005-0000-0000-0000CF1C0000}"/>
    <cellStyle name="Comma 2 2 4 3 3 13" xfId="36488" xr:uid="{00000000-0005-0000-0000-0000D01C0000}"/>
    <cellStyle name="Comma 2 2 4 3 3 14" xfId="38695" xr:uid="{00000000-0005-0000-0000-0000D11C0000}"/>
    <cellStyle name="Comma 2 2 4 3 3 15" xfId="41735" xr:uid="{00000000-0005-0000-0000-0000D21C0000}"/>
    <cellStyle name="Comma 2 2 4 3 3 16" xfId="44534" xr:uid="{00000000-0005-0000-0000-0000D31C0000}"/>
    <cellStyle name="Comma 2 2 4 3 3 17" xfId="8450" xr:uid="{00000000-0005-0000-0000-0000D41C0000}"/>
    <cellStyle name="Comma 2 2 4 3 3 2" xfId="5894" xr:uid="{00000000-0005-0000-0000-0000D51C0000}"/>
    <cellStyle name="Comma 2 2 4 3 3 2 10" xfId="34458" xr:uid="{00000000-0005-0000-0000-0000D61C0000}"/>
    <cellStyle name="Comma 2 2 4 3 3 2 11" xfId="36626" xr:uid="{00000000-0005-0000-0000-0000D71C0000}"/>
    <cellStyle name="Comma 2 2 4 3 3 2 12" xfId="39186" xr:uid="{00000000-0005-0000-0000-0000D81C0000}"/>
    <cellStyle name="Comma 2 2 4 3 3 2 13" xfId="42194" xr:uid="{00000000-0005-0000-0000-0000D91C0000}"/>
    <cellStyle name="Comma 2 2 4 3 3 2 14" xfId="44535" xr:uid="{00000000-0005-0000-0000-0000DA1C0000}"/>
    <cellStyle name="Comma 2 2 4 3 3 2 15" xfId="8791" xr:uid="{00000000-0005-0000-0000-0000DB1C0000}"/>
    <cellStyle name="Comma 2 2 4 3 3 2 2" xfId="12790" xr:uid="{00000000-0005-0000-0000-0000DC1C0000}"/>
    <cellStyle name="Comma 2 2 4 3 3 2 2 2" xfId="31372" xr:uid="{00000000-0005-0000-0000-0000DD1C0000}"/>
    <cellStyle name="Comma 2 2 4 3 3 2 2 3" xfId="33226" xr:uid="{00000000-0005-0000-0000-0000DE1C0000}"/>
    <cellStyle name="Comma 2 2 4 3 3 2 2 4" xfId="35049" xr:uid="{00000000-0005-0000-0000-0000DF1C0000}"/>
    <cellStyle name="Comma 2 2 4 3 3 2 2 5" xfId="37147" xr:uid="{00000000-0005-0000-0000-0000E01C0000}"/>
    <cellStyle name="Comma 2 2 4 3 3 2 2 6" xfId="40759" xr:uid="{00000000-0005-0000-0000-0000E11C0000}"/>
    <cellStyle name="Comma 2 2 4 3 3 2 2 7" xfId="43522" xr:uid="{00000000-0005-0000-0000-0000E21C0000}"/>
    <cellStyle name="Comma 2 2 4 3 3 2 2 8" xfId="44536" xr:uid="{00000000-0005-0000-0000-0000E31C0000}"/>
    <cellStyle name="Comma 2 2 4 3 3 2 3" xfId="12007" xr:uid="{00000000-0005-0000-0000-0000E41C0000}"/>
    <cellStyle name="Comma 2 2 4 3 3 2 4" xfId="15500" xr:uid="{00000000-0005-0000-0000-0000E51C0000}"/>
    <cellStyle name="Comma 2 2 4 3 3 2 5" xfId="29998" xr:uid="{00000000-0005-0000-0000-0000E61C0000}"/>
    <cellStyle name="Comma 2 2 4 3 3 2 6" xfId="30781" xr:uid="{00000000-0005-0000-0000-0000E71C0000}"/>
    <cellStyle name="Comma 2 2 4 3 3 2 7" xfId="31821" xr:uid="{00000000-0005-0000-0000-0000E81C0000}"/>
    <cellStyle name="Comma 2 2 4 3 3 2 8" xfId="32463" xr:uid="{00000000-0005-0000-0000-0000E91C0000}"/>
    <cellStyle name="Comma 2 2 4 3 3 2 9" xfId="33675" xr:uid="{00000000-0005-0000-0000-0000EA1C0000}"/>
    <cellStyle name="Comma 2 2 4 3 3 3" xfId="12558" xr:uid="{00000000-0005-0000-0000-0000EB1C0000}"/>
    <cellStyle name="Comma 2 2 4 3 3 3 2" xfId="31201" xr:uid="{00000000-0005-0000-0000-0000EC1C0000}"/>
    <cellStyle name="Comma 2 2 4 3 3 3 2 2" xfId="41069" xr:uid="{00000000-0005-0000-0000-0000ED1C0000}"/>
    <cellStyle name="Comma 2 2 4 3 3 3 2 3" xfId="43781" xr:uid="{00000000-0005-0000-0000-0000EE1C0000}"/>
    <cellStyle name="Comma 2 2 4 3 3 3 2 4" xfId="44537" xr:uid="{00000000-0005-0000-0000-0000EF1C0000}"/>
    <cellStyle name="Comma 2 2 4 3 3 3 3" xfId="33059" xr:uid="{00000000-0005-0000-0000-0000F01C0000}"/>
    <cellStyle name="Comma 2 2 4 3 3 3 4" xfId="34878" xr:uid="{00000000-0005-0000-0000-0000F11C0000}"/>
    <cellStyle name="Comma 2 2 4 3 3 3 5" xfId="36980" xr:uid="{00000000-0005-0000-0000-0000F21C0000}"/>
    <cellStyle name="Comma 2 2 4 3 3 3 6" xfId="39493" xr:uid="{00000000-0005-0000-0000-0000F31C0000}"/>
    <cellStyle name="Comma 2 2 4 3 3 3 7" xfId="42453" xr:uid="{00000000-0005-0000-0000-0000F41C0000}"/>
    <cellStyle name="Comma 2 2 4 3 3 3 8" xfId="44538" xr:uid="{00000000-0005-0000-0000-0000F51C0000}"/>
    <cellStyle name="Comma 2 2 4 3 3 4" xfId="11836" xr:uid="{00000000-0005-0000-0000-0000F61C0000}"/>
    <cellStyle name="Comma 2 2 4 3 3 4 2" xfId="40214" xr:uid="{00000000-0005-0000-0000-0000F71C0000}"/>
    <cellStyle name="Comma 2 2 4 3 3 4 3" xfId="43063" xr:uid="{00000000-0005-0000-0000-0000F81C0000}"/>
    <cellStyle name="Comma 2 2 4 3 3 4 4" xfId="44539" xr:uid="{00000000-0005-0000-0000-0000F91C0000}"/>
    <cellStyle name="Comma 2 2 4 3 3 5" xfId="15499" xr:uid="{00000000-0005-0000-0000-0000FA1C0000}"/>
    <cellStyle name="Comma 2 2 4 3 3 6" xfId="29997" xr:uid="{00000000-0005-0000-0000-0000FB1C0000}"/>
    <cellStyle name="Comma 2 2 4 3 3 7" xfId="30610" xr:uid="{00000000-0005-0000-0000-0000FC1C0000}"/>
    <cellStyle name="Comma 2 2 4 3 3 8" xfId="31820" xr:uid="{00000000-0005-0000-0000-0000FD1C0000}"/>
    <cellStyle name="Comma 2 2 4 3 3 9" xfId="32462" xr:uid="{00000000-0005-0000-0000-0000FE1C0000}"/>
    <cellStyle name="Comma 2 2 4 3 4" xfId="5756" xr:uid="{00000000-0005-0000-0000-0000FF1C0000}"/>
    <cellStyle name="Comma 2 2 4 3 4 10" xfId="33676" xr:uid="{00000000-0005-0000-0000-0000001D0000}"/>
    <cellStyle name="Comma 2 2 4 3 4 11" xfId="34226" xr:uid="{00000000-0005-0000-0000-0000011D0000}"/>
    <cellStyle name="Comma 2 2 4 3 4 12" xfId="36456" xr:uid="{00000000-0005-0000-0000-0000021D0000}"/>
    <cellStyle name="Comma 2 2 4 3 4 13" xfId="38123" xr:uid="{00000000-0005-0000-0000-0000031D0000}"/>
    <cellStyle name="Comma 2 2 4 3 4 14" xfId="41620" xr:uid="{00000000-0005-0000-0000-0000041D0000}"/>
    <cellStyle name="Comma 2 2 4 3 4 15" xfId="44540" xr:uid="{00000000-0005-0000-0000-0000051D0000}"/>
    <cellStyle name="Comma 2 2 4 3 4 16" xfId="8117" xr:uid="{00000000-0005-0000-0000-0000061D0000}"/>
    <cellStyle name="Comma 2 2 4 3 4 2" xfId="8792" xr:uid="{00000000-0005-0000-0000-0000071D0000}"/>
    <cellStyle name="Comma 2 2 4 3 4 2 10" xfId="34459" xr:uid="{00000000-0005-0000-0000-0000081D0000}"/>
    <cellStyle name="Comma 2 2 4 3 4 2 11" xfId="36627" xr:uid="{00000000-0005-0000-0000-0000091D0000}"/>
    <cellStyle name="Comma 2 2 4 3 4 2 12" xfId="40079" xr:uid="{00000000-0005-0000-0000-00000A1D0000}"/>
    <cellStyle name="Comma 2 2 4 3 4 2 13" xfId="42948" xr:uid="{00000000-0005-0000-0000-00000B1D0000}"/>
    <cellStyle name="Comma 2 2 4 3 4 2 14" xfId="44541" xr:uid="{00000000-0005-0000-0000-00000C1D0000}"/>
    <cellStyle name="Comma 2 2 4 3 4 2 2" xfId="12791" xr:uid="{00000000-0005-0000-0000-00000D1D0000}"/>
    <cellStyle name="Comma 2 2 4 3 4 2 2 2" xfId="31373" xr:uid="{00000000-0005-0000-0000-00000E1D0000}"/>
    <cellStyle name="Comma 2 2 4 3 4 2 2 3" xfId="33227" xr:uid="{00000000-0005-0000-0000-00000F1D0000}"/>
    <cellStyle name="Comma 2 2 4 3 4 2 2 4" xfId="35050" xr:uid="{00000000-0005-0000-0000-0000101D0000}"/>
    <cellStyle name="Comma 2 2 4 3 4 2 2 5" xfId="37148" xr:uid="{00000000-0005-0000-0000-0000111D0000}"/>
    <cellStyle name="Comma 2 2 4 3 4 2 3" xfId="12008" xr:uid="{00000000-0005-0000-0000-0000121D0000}"/>
    <cellStyle name="Comma 2 2 4 3 4 2 4" xfId="15502" xr:uid="{00000000-0005-0000-0000-0000131D0000}"/>
    <cellStyle name="Comma 2 2 4 3 4 2 5" xfId="30000" xr:uid="{00000000-0005-0000-0000-0000141D0000}"/>
    <cellStyle name="Comma 2 2 4 3 4 2 6" xfId="30782" xr:uid="{00000000-0005-0000-0000-0000151D0000}"/>
    <cellStyle name="Comma 2 2 4 3 4 2 7" xfId="31823" xr:uid="{00000000-0005-0000-0000-0000161D0000}"/>
    <cellStyle name="Comma 2 2 4 3 4 2 8" xfId="32465" xr:uid="{00000000-0005-0000-0000-0000171D0000}"/>
    <cellStyle name="Comma 2 2 4 3 4 2 9" xfId="33677" xr:uid="{00000000-0005-0000-0000-0000181D0000}"/>
    <cellStyle name="Comma 2 2 4 3 4 3" xfId="12429" xr:uid="{00000000-0005-0000-0000-0000191D0000}"/>
    <cellStyle name="Comma 2 2 4 3 4 3 2" xfId="31140" xr:uid="{00000000-0005-0000-0000-00001A1D0000}"/>
    <cellStyle name="Comma 2 2 4 3 4 3 3" xfId="33002" xr:uid="{00000000-0005-0000-0000-00001B1D0000}"/>
    <cellStyle name="Comma 2 2 4 3 4 3 4" xfId="34817" xr:uid="{00000000-0005-0000-0000-00001C1D0000}"/>
    <cellStyle name="Comma 2 2 4 3 4 3 5" xfId="36923" xr:uid="{00000000-0005-0000-0000-00001D1D0000}"/>
    <cellStyle name="Comma 2 2 4 3 4 4" xfId="11775" xr:uid="{00000000-0005-0000-0000-00001E1D0000}"/>
    <cellStyle name="Comma 2 2 4 3 4 5" xfId="15501" xr:uid="{00000000-0005-0000-0000-00001F1D0000}"/>
    <cellStyle name="Comma 2 2 4 3 4 6" xfId="29999" xr:uid="{00000000-0005-0000-0000-0000201D0000}"/>
    <cellStyle name="Comma 2 2 4 3 4 7" xfId="30549" xr:uid="{00000000-0005-0000-0000-0000211D0000}"/>
    <cellStyle name="Comma 2 2 4 3 4 8" xfId="31822" xr:uid="{00000000-0005-0000-0000-0000221D0000}"/>
    <cellStyle name="Comma 2 2 4 3 4 9" xfId="32464" xr:uid="{00000000-0005-0000-0000-0000231D0000}"/>
    <cellStyle name="Comma 2 2 4 3 5" xfId="6215" xr:uid="{00000000-0005-0000-0000-0000241D0000}"/>
    <cellStyle name="Comma 2 2 4 3 5 10" xfId="34455" xr:uid="{00000000-0005-0000-0000-0000251D0000}"/>
    <cellStyle name="Comma 2 2 4 3 5 11" xfId="36623" xr:uid="{00000000-0005-0000-0000-0000261D0000}"/>
    <cellStyle name="Comma 2 2 4 3 5 12" xfId="38957" xr:uid="{00000000-0005-0000-0000-0000271D0000}"/>
    <cellStyle name="Comma 2 2 4 3 5 13" xfId="41988" xr:uid="{00000000-0005-0000-0000-0000281D0000}"/>
    <cellStyle name="Comma 2 2 4 3 5 14" xfId="44542" xr:uid="{00000000-0005-0000-0000-0000291D0000}"/>
    <cellStyle name="Comma 2 2 4 3 5 15" xfId="8788" xr:uid="{00000000-0005-0000-0000-00002A1D0000}"/>
    <cellStyle name="Comma 2 2 4 3 5 2" xfId="12787" xr:uid="{00000000-0005-0000-0000-00002B1D0000}"/>
    <cellStyle name="Comma 2 2 4 3 5 2 2" xfId="31369" xr:uid="{00000000-0005-0000-0000-00002C1D0000}"/>
    <cellStyle name="Comma 2 2 4 3 5 2 3" xfId="33223" xr:uid="{00000000-0005-0000-0000-00002D1D0000}"/>
    <cellStyle name="Comma 2 2 4 3 5 2 4" xfId="35046" xr:uid="{00000000-0005-0000-0000-00002E1D0000}"/>
    <cellStyle name="Comma 2 2 4 3 5 2 5" xfId="37144" xr:uid="{00000000-0005-0000-0000-00002F1D0000}"/>
    <cellStyle name="Comma 2 2 4 3 5 2 6" xfId="40515" xr:uid="{00000000-0005-0000-0000-0000301D0000}"/>
    <cellStyle name="Comma 2 2 4 3 5 2 7" xfId="43316" xr:uid="{00000000-0005-0000-0000-0000311D0000}"/>
    <cellStyle name="Comma 2 2 4 3 5 2 8" xfId="44543" xr:uid="{00000000-0005-0000-0000-0000321D0000}"/>
    <cellStyle name="Comma 2 2 4 3 5 3" xfId="12004" xr:uid="{00000000-0005-0000-0000-0000331D0000}"/>
    <cellStyle name="Comma 2 2 4 3 5 4" xfId="15503" xr:uid="{00000000-0005-0000-0000-0000341D0000}"/>
    <cellStyle name="Comma 2 2 4 3 5 5" xfId="30001" xr:uid="{00000000-0005-0000-0000-0000351D0000}"/>
    <cellStyle name="Comma 2 2 4 3 5 6" xfId="30778" xr:uid="{00000000-0005-0000-0000-0000361D0000}"/>
    <cellStyle name="Comma 2 2 4 3 5 7" xfId="31824" xr:uid="{00000000-0005-0000-0000-0000371D0000}"/>
    <cellStyle name="Comma 2 2 4 3 5 8" xfId="32466" xr:uid="{00000000-0005-0000-0000-0000381D0000}"/>
    <cellStyle name="Comma 2 2 4 3 5 9" xfId="33678" xr:uid="{00000000-0005-0000-0000-0000391D0000}"/>
    <cellStyle name="Comma 2 2 4 3 6" xfId="11537" xr:uid="{00000000-0005-0000-0000-00003A1D0000}"/>
    <cellStyle name="Comma 2 2 4 3 6 10" xfId="34651" xr:uid="{00000000-0005-0000-0000-00003B1D0000}"/>
    <cellStyle name="Comma 2 2 4 3 6 11" xfId="36779" xr:uid="{00000000-0005-0000-0000-00003C1D0000}"/>
    <cellStyle name="Comma 2 2 4 3 6 12" xfId="39360" xr:uid="{00000000-0005-0000-0000-00003D1D0000}"/>
    <cellStyle name="Comma 2 2 4 3 6 13" xfId="42338" xr:uid="{00000000-0005-0000-0000-00003E1D0000}"/>
    <cellStyle name="Comma 2 2 4 3 6 14" xfId="44544" xr:uid="{00000000-0005-0000-0000-00003F1D0000}"/>
    <cellStyle name="Comma 2 2 4 3 6 2" xfId="15158" xr:uid="{00000000-0005-0000-0000-0000401D0000}"/>
    <cellStyle name="Comma 2 2 4 3 6 2 2" xfId="31565" xr:uid="{00000000-0005-0000-0000-0000411D0000}"/>
    <cellStyle name="Comma 2 2 4 3 6 2 3" xfId="33418" xr:uid="{00000000-0005-0000-0000-0000421D0000}"/>
    <cellStyle name="Comma 2 2 4 3 6 2 4" xfId="35242" xr:uid="{00000000-0005-0000-0000-0000431D0000}"/>
    <cellStyle name="Comma 2 2 4 3 6 2 5" xfId="37322" xr:uid="{00000000-0005-0000-0000-0000441D0000}"/>
    <cellStyle name="Comma 2 2 4 3 6 2 6" xfId="40931" xr:uid="{00000000-0005-0000-0000-0000451D0000}"/>
    <cellStyle name="Comma 2 2 4 3 6 2 7" xfId="43666" xr:uid="{00000000-0005-0000-0000-0000461D0000}"/>
    <cellStyle name="Comma 2 2 4 3 6 2 8" xfId="44545" xr:uid="{00000000-0005-0000-0000-0000471D0000}"/>
    <cellStyle name="Comma 2 2 4 3 6 3" xfId="12200" xr:uid="{00000000-0005-0000-0000-0000481D0000}"/>
    <cellStyle name="Comma 2 2 4 3 6 4" xfId="15504" xr:uid="{00000000-0005-0000-0000-0000491D0000}"/>
    <cellStyle name="Comma 2 2 4 3 6 5" xfId="30002" xr:uid="{00000000-0005-0000-0000-00004A1D0000}"/>
    <cellStyle name="Comma 2 2 4 3 6 6" xfId="30974" xr:uid="{00000000-0005-0000-0000-00004B1D0000}"/>
    <cellStyle name="Comma 2 2 4 3 6 7" xfId="31825" xr:uid="{00000000-0005-0000-0000-00004C1D0000}"/>
    <cellStyle name="Comma 2 2 4 3 6 8" xfId="32467" xr:uid="{00000000-0005-0000-0000-00004D1D0000}"/>
    <cellStyle name="Comma 2 2 4 3 6 9" xfId="33679" xr:uid="{00000000-0005-0000-0000-00004E1D0000}"/>
    <cellStyle name="Comma 2 2 4 3 7" xfId="12277" xr:uid="{00000000-0005-0000-0000-00004F1D0000}"/>
    <cellStyle name="Comma 2 2 4 3 7 2" xfId="31050" xr:uid="{00000000-0005-0000-0000-0000501D0000}"/>
    <cellStyle name="Comma 2 2 4 3 7 3" xfId="32922" xr:uid="{00000000-0005-0000-0000-0000511D0000}"/>
    <cellStyle name="Comma 2 2 4 3 7 4" xfId="34727" xr:uid="{00000000-0005-0000-0000-0000521D0000}"/>
    <cellStyle name="Comma 2 2 4 3 7 5" xfId="36835" xr:uid="{00000000-0005-0000-0000-0000531D0000}"/>
    <cellStyle name="Comma 2 2 4 3 7 6" xfId="39822" xr:uid="{00000000-0005-0000-0000-0000541D0000}"/>
    <cellStyle name="Comma 2 2 4 3 7 7" xfId="42730" xr:uid="{00000000-0005-0000-0000-0000551D0000}"/>
    <cellStyle name="Comma 2 2 4 3 7 8" xfId="44546" xr:uid="{00000000-0005-0000-0000-0000561D0000}"/>
    <cellStyle name="Comma 2 2 4 3 8" xfId="11683" xr:uid="{00000000-0005-0000-0000-0000571D0000}"/>
    <cellStyle name="Comma 2 2 4 3 9" xfId="15494" xr:uid="{00000000-0005-0000-0000-0000581D0000}"/>
    <cellStyle name="Comma 2 2 4 4" xfId="2792" xr:uid="{00000000-0005-0000-0000-0000591D0000}"/>
    <cellStyle name="Comma 2 2 4 4 10" xfId="31826" xr:uid="{00000000-0005-0000-0000-00005A1D0000}"/>
    <cellStyle name="Comma 2 2 4 4 11" xfId="32468" xr:uid="{00000000-0005-0000-0000-00005B1D0000}"/>
    <cellStyle name="Comma 2 2 4 4 12" xfId="33680" xr:uid="{00000000-0005-0000-0000-00005C1D0000}"/>
    <cellStyle name="Comma 2 2 4 4 13" xfId="34172" xr:uid="{00000000-0005-0000-0000-00005D1D0000}"/>
    <cellStyle name="Comma 2 2 4 4 14" xfId="35354" xr:uid="{00000000-0005-0000-0000-00005E1D0000}"/>
    <cellStyle name="Comma 2 2 4 4 15" xfId="36217" xr:uid="{00000000-0005-0000-0000-00005F1D0000}"/>
    <cellStyle name="Comma 2 2 4 4 16" xfId="37456" xr:uid="{00000000-0005-0000-0000-0000601D0000}"/>
    <cellStyle name="Comma 2 2 4 4 17" xfId="41403" xr:uid="{00000000-0005-0000-0000-0000611D0000}"/>
    <cellStyle name="Comma 2 2 4 4 18" xfId="44547" xr:uid="{00000000-0005-0000-0000-0000621D0000}"/>
    <cellStyle name="Comma 2 2 4 4 19" xfId="6685" xr:uid="{00000000-0005-0000-0000-0000631D0000}"/>
    <cellStyle name="Comma 2 2 4 4 2" xfId="5103" xr:uid="{00000000-0005-0000-0000-0000641D0000}"/>
    <cellStyle name="Comma 2 2 4 4 2 10" xfId="33681" xr:uid="{00000000-0005-0000-0000-0000651D0000}"/>
    <cellStyle name="Comma 2 2 4 4 2 11" xfId="34324" xr:uid="{00000000-0005-0000-0000-0000661D0000}"/>
    <cellStyle name="Comma 2 2 4 4 2 12" xfId="36058" xr:uid="{00000000-0005-0000-0000-0000671D0000}"/>
    <cellStyle name="Comma 2 2 4 4 2 13" xfId="36358" xr:uid="{00000000-0005-0000-0000-0000681D0000}"/>
    <cellStyle name="Comma 2 2 4 4 2 14" xfId="37530" xr:uid="{00000000-0005-0000-0000-0000691D0000}"/>
    <cellStyle name="Comma 2 2 4 4 2 15" xfId="41476" xr:uid="{00000000-0005-0000-0000-00006A1D0000}"/>
    <cellStyle name="Comma 2 2 4 4 2 16" xfId="44548" xr:uid="{00000000-0005-0000-0000-00006B1D0000}"/>
    <cellStyle name="Comma 2 2 4 4 2 17" xfId="8561" xr:uid="{00000000-0005-0000-0000-00006C1D0000}"/>
    <cellStyle name="Comma 2 2 4 4 2 2" xfId="6072" xr:uid="{00000000-0005-0000-0000-00006D1D0000}"/>
    <cellStyle name="Comma 2 2 4 4 2 2 10" xfId="34461" xr:uid="{00000000-0005-0000-0000-00006E1D0000}"/>
    <cellStyle name="Comma 2 2 4 4 2 2 11" xfId="36629" xr:uid="{00000000-0005-0000-0000-00006F1D0000}"/>
    <cellStyle name="Comma 2 2 4 4 2 2 12" xfId="38837" xr:uid="{00000000-0005-0000-0000-0000701D0000}"/>
    <cellStyle name="Comma 2 2 4 4 2 2 13" xfId="41876" xr:uid="{00000000-0005-0000-0000-0000711D0000}"/>
    <cellStyle name="Comma 2 2 4 4 2 2 14" xfId="44549" xr:uid="{00000000-0005-0000-0000-0000721D0000}"/>
    <cellStyle name="Comma 2 2 4 4 2 2 15" xfId="8794" xr:uid="{00000000-0005-0000-0000-0000731D0000}"/>
    <cellStyle name="Comma 2 2 4 4 2 2 2" xfId="12793" xr:uid="{00000000-0005-0000-0000-0000741D0000}"/>
    <cellStyle name="Comma 2 2 4 4 2 2 2 2" xfId="31375" xr:uid="{00000000-0005-0000-0000-0000751D0000}"/>
    <cellStyle name="Comma 2 2 4 4 2 2 2 3" xfId="33229" xr:uid="{00000000-0005-0000-0000-0000761D0000}"/>
    <cellStyle name="Comma 2 2 4 4 2 2 2 4" xfId="35052" xr:uid="{00000000-0005-0000-0000-0000771D0000}"/>
    <cellStyle name="Comma 2 2 4 4 2 2 2 5" xfId="37150" xr:uid="{00000000-0005-0000-0000-0000781D0000}"/>
    <cellStyle name="Comma 2 2 4 4 2 2 2 6" xfId="40386" xr:uid="{00000000-0005-0000-0000-0000791D0000}"/>
    <cellStyle name="Comma 2 2 4 4 2 2 2 7" xfId="43204" xr:uid="{00000000-0005-0000-0000-00007A1D0000}"/>
    <cellStyle name="Comma 2 2 4 4 2 2 2 8" xfId="44550" xr:uid="{00000000-0005-0000-0000-00007B1D0000}"/>
    <cellStyle name="Comma 2 2 4 4 2 2 3" xfId="12010" xr:uid="{00000000-0005-0000-0000-00007C1D0000}"/>
    <cellStyle name="Comma 2 2 4 4 2 2 4" xfId="15507" xr:uid="{00000000-0005-0000-0000-00007D1D0000}"/>
    <cellStyle name="Comma 2 2 4 4 2 2 5" xfId="30005" xr:uid="{00000000-0005-0000-0000-00007E1D0000}"/>
    <cellStyle name="Comma 2 2 4 4 2 2 6" xfId="30784" xr:uid="{00000000-0005-0000-0000-00007F1D0000}"/>
    <cellStyle name="Comma 2 2 4 4 2 2 7" xfId="31828" xr:uid="{00000000-0005-0000-0000-0000801D0000}"/>
    <cellStyle name="Comma 2 2 4 4 2 2 8" xfId="32470" xr:uid="{00000000-0005-0000-0000-0000811D0000}"/>
    <cellStyle name="Comma 2 2 4 4 2 2 9" xfId="33682" xr:uid="{00000000-0005-0000-0000-0000821D0000}"/>
    <cellStyle name="Comma 2 2 4 4 2 3" xfId="6392" xr:uid="{00000000-0005-0000-0000-0000831D0000}"/>
    <cellStyle name="Comma 2 2 4 4 2 3 2" xfId="31238" xr:uid="{00000000-0005-0000-0000-0000841D0000}"/>
    <cellStyle name="Comma 2 2 4 4 2 3 2 2" xfId="40625" xr:uid="{00000000-0005-0000-0000-0000851D0000}"/>
    <cellStyle name="Comma 2 2 4 4 2 3 2 3" xfId="43411" xr:uid="{00000000-0005-0000-0000-0000861D0000}"/>
    <cellStyle name="Comma 2 2 4 4 2 3 2 4" xfId="44551" xr:uid="{00000000-0005-0000-0000-0000871D0000}"/>
    <cellStyle name="Comma 2 2 4 4 2 3 3" xfId="33094" xr:uid="{00000000-0005-0000-0000-0000881D0000}"/>
    <cellStyle name="Comma 2 2 4 4 2 3 4" xfId="34915" xr:uid="{00000000-0005-0000-0000-0000891D0000}"/>
    <cellStyle name="Comma 2 2 4 4 2 3 5" xfId="37015" xr:uid="{00000000-0005-0000-0000-00008A1D0000}"/>
    <cellStyle name="Comma 2 2 4 4 2 3 6" xfId="39057" xr:uid="{00000000-0005-0000-0000-00008B1D0000}"/>
    <cellStyle name="Comma 2 2 4 4 2 3 7" xfId="42083" xr:uid="{00000000-0005-0000-0000-00008C1D0000}"/>
    <cellStyle name="Comma 2 2 4 4 2 3 8" xfId="44552" xr:uid="{00000000-0005-0000-0000-00008D1D0000}"/>
    <cellStyle name="Comma 2 2 4 4 2 3 9" xfId="12596" xr:uid="{00000000-0005-0000-0000-00008E1D0000}"/>
    <cellStyle name="Comma 2 2 4 4 2 4" xfId="11873" xr:uid="{00000000-0005-0000-0000-00008F1D0000}"/>
    <cellStyle name="Comma 2 2 4 4 2 4 2" xfId="41242" xr:uid="{00000000-0005-0000-0000-0000901D0000}"/>
    <cellStyle name="Comma 2 2 4 4 2 4 2 2" xfId="43922" xr:uid="{00000000-0005-0000-0000-0000911D0000}"/>
    <cellStyle name="Comma 2 2 4 4 2 4 2 3" xfId="44553" xr:uid="{00000000-0005-0000-0000-0000921D0000}"/>
    <cellStyle name="Comma 2 2 4 4 2 4 3" xfId="39659" xr:uid="{00000000-0005-0000-0000-0000931D0000}"/>
    <cellStyle name="Comma 2 2 4 4 2 4 4" xfId="42594" xr:uid="{00000000-0005-0000-0000-0000941D0000}"/>
    <cellStyle name="Comma 2 2 4 4 2 4 5" xfId="44554" xr:uid="{00000000-0005-0000-0000-0000951D0000}"/>
    <cellStyle name="Comma 2 2 4 4 2 5" xfId="15506" xr:uid="{00000000-0005-0000-0000-0000961D0000}"/>
    <cellStyle name="Comma 2 2 4 4 2 5 2" xfId="39905" xr:uid="{00000000-0005-0000-0000-0000971D0000}"/>
    <cellStyle name="Comma 2 2 4 4 2 5 3" xfId="42804" xr:uid="{00000000-0005-0000-0000-0000981D0000}"/>
    <cellStyle name="Comma 2 2 4 4 2 5 4" xfId="44555" xr:uid="{00000000-0005-0000-0000-0000991D0000}"/>
    <cellStyle name="Comma 2 2 4 4 2 6" xfId="30004" xr:uid="{00000000-0005-0000-0000-00009A1D0000}"/>
    <cellStyle name="Comma 2 2 4 4 2 7" xfId="30647" xr:uid="{00000000-0005-0000-0000-00009B1D0000}"/>
    <cellStyle name="Comma 2 2 4 4 2 8" xfId="31827" xr:uid="{00000000-0005-0000-0000-00009C1D0000}"/>
    <cellStyle name="Comma 2 2 4 4 2 9" xfId="32469" xr:uid="{00000000-0005-0000-0000-00009D1D0000}"/>
    <cellStyle name="Comma 2 2 4 4 3" xfId="4444" xr:uid="{00000000-0005-0000-0000-00009E1D0000}"/>
    <cellStyle name="Comma 2 2 4 4 3 10" xfId="34460" xr:uid="{00000000-0005-0000-0000-00009F1D0000}"/>
    <cellStyle name="Comma 2 2 4 4 3 11" xfId="35627" xr:uid="{00000000-0005-0000-0000-0000A01D0000}"/>
    <cellStyle name="Comma 2 2 4 4 3 12" xfId="36628" xr:uid="{00000000-0005-0000-0000-0000A11D0000}"/>
    <cellStyle name="Comma 2 2 4 4 3 13" xfId="38696" xr:uid="{00000000-0005-0000-0000-0000A21D0000}"/>
    <cellStyle name="Comma 2 2 4 4 3 14" xfId="41736" xr:uid="{00000000-0005-0000-0000-0000A31D0000}"/>
    <cellStyle name="Comma 2 2 4 4 3 15" xfId="44556" xr:uid="{00000000-0005-0000-0000-0000A41D0000}"/>
    <cellStyle name="Comma 2 2 4 4 3 16" xfId="8793" xr:uid="{00000000-0005-0000-0000-0000A51D0000}"/>
    <cellStyle name="Comma 2 2 4 4 3 2" xfId="5895" xr:uid="{00000000-0005-0000-0000-0000A61D0000}"/>
    <cellStyle name="Comma 2 2 4 4 3 2 2" xfId="31374" xr:uid="{00000000-0005-0000-0000-0000A71D0000}"/>
    <cellStyle name="Comma 2 2 4 4 3 2 2 2" xfId="40760" xr:uid="{00000000-0005-0000-0000-0000A81D0000}"/>
    <cellStyle name="Comma 2 2 4 4 3 2 2 3" xfId="43523" xr:uid="{00000000-0005-0000-0000-0000A91D0000}"/>
    <cellStyle name="Comma 2 2 4 4 3 2 2 4" xfId="44557" xr:uid="{00000000-0005-0000-0000-0000AA1D0000}"/>
    <cellStyle name="Comma 2 2 4 4 3 2 3" xfId="33228" xr:uid="{00000000-0005-0000-0000-0000AB1D0000}"/>
    <cellStyle name="Comma 2 2 4 4 3 2 4" xfId="35051" xr:uid="{00000000-0005-0000-0000-0000AC1D0000}"/>
    <cellStyle name="Comma 2 2 4 4 3 2 5" xfId="37149" xr:uid="{00000000-0005-0000-0000-0000AD1D0000}"/>
    <cellStyle name="Comma 2 2 4 4 3 2 6" xfId="39187" xr:uid="{00000000-0005-0000-0000-0000AE1D0000}"/>
    <cellStyle name="Comma 2 2 4 4 3 2 7" xfId="42195" xr:uid="{00000000-0005-0000-0000-0000AF1D0000}"/>
    <cellStyle name="Comma 2 2 4 4 3 2 8" xfId="44558" xr:uid="{00000000-0005-0000-0000-0000B01D0000}"/>
    <cellStyle name="Comma 2 2 4 4 3 2 9" xfId="12792" xr:uid="{00000000-0005-0000-0000-0000B11D0000}"/>
    <cellStyle name="Comma 2 2 4 4 3 3" xfId="12009" xr:uid="{00000000-0005-0000-0000-0000B21D0000}"/>
    <cellStyle name="Comma 2 2 4 4 3 3 2" xfId="41070" xr:uid="{00000000-0005-0000-0000-0000B31D0000}"/>
    <cellStyle name="Comma 2 2 4 4 3 3 2 2" xfId="43782" xr:uid="{00000000-0005-0000-0000-0000B41D0000}"/>
    <cellStyle name="Comma 2 2 4 4 3 3 2 3" xfId="44559" xr:uid="{00000000-0005-0000-0000-0000B51D0000}"/>
    <cellStyle name="Comma 2 2 4 4 3 3 3" xfId="39494" xr:uid="{00000000-0005-0000-0000-0000B61D0000}"/>
    <cellStyle name="Comma 2 2 4 4 3 3 4" xfId="42454" xr:uid="{00000000-0005-0000-0000-0000B71D0000}"/>
    <cellStyle name="Comma 2 2 4 4 3 3 5" xfId="44560" xr:uid="{00000000-0005-0000-0000-0000B81D0000}"/>
    <cellStyle name="Comma 2 2 4 4 3 4" xfId="15508" xr:uid="{00000000-0005-0000-0000-0000B91D0000}"/>
    <cellStyle name="Comma 2 2 4 4 3 4 2" xfId="40215" xr:uid="{00000000-0005-0000-0000-0000BA1D0000}"/>
    <cellStyle name="Comma 2 2 4 4 3 4 3" xfId="43064" xr:uid="{00000000-0005-0000-0000-0000BB1D0000}"/>
    <cellStyle name="Comma 2 2 4 4 3 4 4" xfId="44561" xr:uid="{00000000-0005-0000-0000-0000BC1D0000}"/>
    <cellStyle name="Comma 2 2 4 4 3 5" xfId="30006" xr:uid="{00000000-0005-0000-0000-0000BD1D0000}"/>
    <cellStyle name="Comma 2 2 4 4 3 6" xfId="30783" xr:uid="{00000000-0005-0000-0000-0000BE1D0000}"/>
    <cellStyle name="Comma 2 2 4 4 3 7" xfId="31829" xr:uid="{00000000-0005-0000-0000-0000BF1D0000}"/>
    <cellStyle name="Comma 2 2 4 4 3 8" xfId="32471" xr:uid="{00000000-0005-0000-0000-0000C01D0000}"/>
    <cellStyle name="Comma 2 2 4 4 3 9" xfId="33683" xr:uid="{00000000-0005-0000-0000-0000C11D0000}"/>
    <cellStyle name="Comma 2 2 4 4 4" xfId="5757" xr:uid="{00000000-0005-0000-0000-0000C21D0000}"/>
    <cellStyle name="Comma 2 2 4 4 4 10" xfId="34652" xr:uid="{00000000-0005-0000-0000-0000C31D0000}"/>
    <cellStyle name="Comma 2 2 4 4 4 11" xfId="36780" xr:uid="{00000000-0005-0000-0000-0000C41D0000}"/>
    <cellStyle name="Comma 2 2 4 4 4 12" xfId="38124" xr:uid="{00000000-0005-0000-0000-0000C51D0000}"/>
    <cellStyle name="Comma 2 2 4 4 4 13" xfId="41621" xr:uid="{00000000-0005-0000-0000-0000C61D0000}"/>
    <cellStyle name="Comma 2 2 4 4 4 14" xfId="44562" xr:uid="{00000000-0005-0000-0000-0000C71D0000}"/>
    <cellStyle name="Comma 2 2 4 4 4 15" xfId="11538" xr:uid="{00000000-0005-0000-0000-0000C81D0000}"/>
    <cellStyle name="Comma 2 2 4 4 4 2" xfId="15159" xr:uid="{00000000-0005-0000-0000-0000C91D0000}"/>
    <cellStyle name="Comma 2 2 4 4 4 2 2" xfId="31566" xr:uid="{00000000-0005-0000-0000-0000CA1D0000}"/>
    <cellStyle name="Comma 2 2 4 4 4 2 3" xfId="33419" xr:uid="{00000000-0005-0000-0000-0000CB1D0000}"/>
    <cellStyle name="Comma 2 2 4 4 4 2 4" xfId="35243" xr:uid="{00000000-0005-0000-0000-0000CC1D0000}"/>
    <cellStyle name="Comma 2 2 4 4 4 2 5" xfId="37323" xr:uid="{00000000-0005-0000-0000-0000CD1D0000}"/>
    <cellStyle name="Comma 2 2 4 4 4 2 6" xfId="40080" xr:uid="{00000000-0005-0000-0000-0000CE1D0000}"/>
    <cellStyle name="Comma 2 2 4 4 4 2 7" xfId="42949" xr:uid="{00000000-0005-0000-0000-0000CF1D0000}"/>
    <cellStyle name="Comma 2 2 4 4 4 2 8" xfId="44563" xr:uid="{00000000-0005-0000-0000-0000D01D0000}"/>
    <cellStyle name="Comma 2 2 4 4 4 3" xfId="12201" xr:uid="{00000000-0005-0000-0000-0000D11D0000}"/>
    <cellStyle name="Comma 2 2 4 4 4 4" xfId="15509" xr:uid="{00000000-0005-0000-0000-0000D21D0000}"/>
    <cellStyle name="Comma 2 2 4 4 4 5" xfId="30007" xr:uid="{00000000-0005-0000-0000-0000D31D0000}"/>
    <cellStyle name="Comma 2 2 4 4 4 6" xfId="30975" xr:uid="{00000000-0005-0000-0000-0000D41D0000}"/>
    <cellStyle name="Comma 2 2 4 4 4 7" xfId="31830" xr:uid="{00000000-0005-0000-0000-0000D51D0000}"/>
    <cellStyle name="Comma 2 2 4 4 4 8" xfId="32472" xr:uid="{00000000-0005-0000-0000-0000D61D0000}"/>
    <cellStyle name="Comma 2 2 4 4 4 9" xfId="33684" xr:uid="{00000000-0005-0000-0000-0000D71D0000}"/>
    <cellStyle name="Comma 2 2 4 4 5" xfId="6216" xr:uid="{00000000-0005-0000-0000-0000D81D0000}"/>
    <cellStyle name="Comma 2 2 4 4 5 2" xfId="31086" xr:uid="{00000000-0005-0000-0000-0000D91D0000}"/>
    <cellStyle name="Comma 2 2 4 4 5 2 2" xfId="40516" xr:uid="{00000000-0005-0000-0000-0000DA1D0000}"/>
    <cellStyle name="Comma 2 2 4 4 5 2 3" xfId="43317" xr:uid="{00000000-0005-0000-0000-0000DB1D0000}"/>
    <cellStyle name="Comma 2 2 4 4 5 2 4" xfId="44564" xr:uid="{00000000-0005-0000-0000-0000DC1D0000}"/>
    <cellStyle name="Comma 2 2 4 4 5 3" xfId="32954" xr:uid="{00000000-0005-0000-0000-0000DD1D0000}"/>
    <cellStyle name="Comma 2 2 4 4 5 4" xfId="34763" xr:uid="{00000000-0005-0000-0000-0000DE1D0000}"/>
    <cellStyle name="Comma 2 2 4 4 5 5" xfId="36871" xr:uid="{00000000-0005-0000-0000-0000DF1D0000}"/>
    <cellStyle name="Comma 2 2 4 4 5 6" xfId="38958" xr:uid="{00000000-0005-0000-0000-0000E01D0000}"/>
    <cellStyle name="Comma 2 2 4 4 5 7" xfId="41989" xr:uid="{00000000-0005-0000-0000-0000E11D0000}"/>
    <cellStyle name="Comma 2 2 4 4 5 8" xfId="44565" xr:uid="{00000000-0005-0000-0000-0000E21D0000}"/>
    <cellStyle name="Comma 2 2 4 4 5 9" xfId="12313" xr:uid="{00000000-0005-0000-0000-0000E31D0000}"/>
    <cellStyle name="Comma 2 2 4 4 6" xfId="11720" xr:uid="{00000000-0005-0000-0000-0000E41D0000}"/>
    <cellStyle name="Comma 2 2 4 4 6 2" xfId="40932" xr:uid="{00000000-0005-0000-0000-0000E51D0000}"/>
    <cellStyle name="Comma 2 2 4 4 6 2 2" xfId="43667" xr:uid="{00000000-0005-0000-0000-0000E61D0000}"/>
    <cellStyle name="Comma 2 2 4 4 6 2 3" xfId="44566" xr:uid="{00000000-0005-0000-0000-0000E71D0000}"/>
    <cellStyle name="Comma 2 2 4 4 6 3" xfId="39361" xr:uid="{00000000-0005-0000-0000-0000E81D0000}"/>
    <cellStyle name="Comma 2 2 4 4 6 4" xfId="42339" xr:uid="{00000000-0005-0000-0000-0000E91D0000}"/>
    <cellStyle name="Comma 2 2 4 4 6 5" xfId="44567" xr:uid="{00000000-0005-0000-0000-0000EA1D0000}"/>
    <cellStyle name="Comma 2 2 4 4 7" xfId="15505" xr:uid="{00000000-0005-0000-0000-0000EB1D0000}"/>
    <cellStyle name="Comma 2 2 4 4 7 2" xfId="39823" xr:uid="{00000000-0005-0000-0000-0000EC1D0000}"/>
    <cellStyle name="Comma 2 2 4 4 7 3" xfId="42731" xr:uid="{00000000-0005-0000-0000-0000ED1D0000}"/>
    <cellStyle name="Comma 2 2 4 4 7 4" xfId="44568" xr:uid="{00000000-0005-0000-0000-0000EE1D0000}"/>
    <cellStyle name="Comma 2 2 4 4 8" xfId="30003" xr:uid="{00000000-0005-0000-0000-0000EF1D0000}"/>
    <cellStyle name="Comma 2 2 4 4 9" xfId="30495" xr:uid="{00000000-0005-0000-0000-0000F01D0000}"/>
    <cellStyle name="Comma 2 2 4 5" xfId="2793" xr:uid="{00000000-0005-0000-0000-0000F11D0000}"/>
    <cellStyle name="Comma 2 2 4 5 10" xfId="32473" xr:uid="{00000000-0005-0000-0000-0000F21D0000}"/>
    <cellStyle name="Comma 2 2 4 5 11" xfId="33685" xr:uid="{00000000-0005-0000-0000-0000F31D0000}"/>
    <cellStyle name="Comma 2 2 4 5 12" xfId="34200" xr:uid="{00000000-0005-0000-0000-0000F41D0000}"/>
    <cellStyle name="Comma 2 2 4 5 13" xfId="35355" xr:uid="{00000000-0005-0000-0000-0000F51D0000}"/>
    <cellStyle name="Comma 2 2 4 5 14" xfId="36218" xr:uid="{00000000-0005-0000-0000-0000F61D0000}"/>
    <cellStyle name="Comma 2 2 4 5 15" xfId="37453" xr:uid="{00000000-0005-0000-0000-0000F71D0000}"/>
    <cellStyle name="Comma 2 2 4 5 16" xfId="41400" xr:uid="{00000000-0005-0000-0000-0000F81D0000}"/>
    <cellStyle name="Comma 2 2 4 5 17" xfId="44569" xr:uid="{00000000-0005-0000-0000-0000F91D0000}"/>
    <cellStyle name="Comma 2 2 4 5 18" xfId="7363" xr:uid="{00000000-0005-0000-0000-0000FA1D0000}"/>
    <cellStyle name="Comma 2 2 4 5 2" xfId="5104" xr:uid="{00000000-0005-0000-0000-0000FB1D0000}"/>
    <cellStyle name="Comma 2 2 4 5 2 10" xfId="33686" xr:uid="{00000000-0005-0000-0000-0000FC1D0000}"/>
    <cellStyle name="Comma 2 2 4 5 2 11" xfId="34352" xr:uid="{00000000-0005-0000-0000-0000FD1D0000}"/>
    <cellStyle name="Comma 2 2 4 5 2 12" xfId="36059" xr:uid="{00000000-0005-0000-0000-0000FE1D0000}"/>
    <cellStyle name="Comma 2 2 4 5 2 13" xfId="36359" xr:uid="{00000000-0005-0000-0000-0000FF1D0000}"/>
    <cellStyle name="Comma 2 2 4 5 2 14" xfId="37595" xr:uid="{00000000-0005-0000-0000-0000001E0000}"/>
    <cellStyle name="Comma 2 2 4 5 2 15" xfId="41541" xr:uid="{00000000-0005-0000-0000-0000011E0000}"/>
    <cellStyle name="Comma 2 2 4 5 2 16" xfId="44570" xr:uid="{00000000-0005-0000-0000-0000021E0000}"/>
    <cellStyle name="Comma 2 2 4 5 2 17" xfId="8622" xr:uid="{00000000-0005-0000-0000-0000031E0000}"/>
    <cellStyle name="Comma 2 2 4 5 2 2" xfId="6073" xr:uid="{00000000-0005-0000-0000-0000041E0000}"/>
    <cellStyle name="Comma 2 2 4 5 2 2 10" xfId="34463" xr:uid="{00000000-0005-0000-0000-0000051E0000}"/>
    <cellStyle name="Comma 2 2 4 5 2 2 11" xfId="36631" xr:uid="{00000000-0005-0000-0000-0000061E0000}"/>
    <cellStyle name="Comma 2 2 4 5 2 2 12" xfId="38838" xr:uid="{00000000-0005-0000-0000-0000071E0000}"/>
    <cellStyle name="Comma 2 2 4 5 2 2 13" xfId="41877" xr:uid="{00000000-0005-0000-0000-0000081E0000}"/>
    <cellStyle name="Comma 2 2 4 5 2 2 14" xfId="44571" xr:uid="{00000000-0005-0000-0000-0000091E0000}"/>
    <cellStyle name="Comma 2 2 4 5 2 2 15" xfId="8796" xr:uid="{00000000-0005-0000-0000-00000A1E0000}"/>
    <cellStyle name="Comma 2 2 4 5 2 2 2" xfId="12795" xr:uid="{00000000-0005-0000-0000-00000B1E0000}"/>
    <cellStyle name="Comma 2 2 4 5 2 2 2 2" xfId="31377" xr:uid="{00000000-0005-0000-0000-00000C1E0000}"/>
    <cellStyle name="Comma 2 2 4 5 2 2 2 3" xfId="33231" xr:uid="{00000000-0005-0000-0000-00000D1E0000}"/>
    <cellStyle name="Comma 2 2 4 5 2 2 2 4" xfId="35054" xr:uid="{00000000-0005-0000-0000-00000E1E0000}"/>
    <cellStyle name="Comma 2 2 4 5 2 2 2 5" xfId="37152" xr:uid="{00000000-0005-0000-0000-00000F1E0000}"/>
    <cellStyle name="Comma 2 2 4 5 2 2 2 6" xfId="40387" xr:uid="{00000000-0005-0000-0000-0000101E0000}"/>
    <cellStyle name="Comma 2 2 4 5 2 2 2 7" xfId="43205" xr:uid="{00000000-0005-0000-0000-0000111E0000}"/>
    <cellStyle name="Comma 2 2 4 5 2 2 2 8" xfId="44572" xr:uid="{00000000-0005-0000-0000-0000121E0000}"/>
    <cellStyle name="Comma 2 2 4 5 2 2 3" xfId="12012" xr:uid="{00000000-0005-0000-0000-0000131E0000}"/>
    <cellStyle name="Comma 2 2 4 5 2 2 4" xfId="15512" xr:uid="{00000000-0005-0000-0000-0000141E0000}"/>
    <cellStyle name="Comma 2 2 4 5 2 2 5" xfId="30010" xr:uid="{00000000-0005-0000-0000-0000151E0000}"/>
    <cellStyle name="Comma 2 2 4 5 2 2 6" xfId="30786" xr:uid="{00000000-0005-0000-0000-0000161E0000}"/>
    <cellStyle name="Comma 2 2 4 5 2 2 7" xfId="31833" xr:uid="{00000000-0005-0000-0000-0000171E0000}"/>
    <cellStyle name="Comma 2 2 4 5 2 2 8" xfId="32475" xr:uid="{00000000-0005-0000-0000-0000181E0000}"/>
    <cellStyle name="Comma 2 2 4 5 2 2 9" xfId="33687" xr:uid="{00000000-0005-0000-0000-0000191E0000}"/>
    <cellStyle name="Comma 2 2 4 5 2 3" xfId="6393" xr:uid="{00000000-0005-0000-0000-00001A1E0000}"/>
    <cellStyle name="Comma 2 2 4 5 2 3 2" xfId="31266" xr:uid="{00000000-0005-0000-0000-00001B1E0000}"/>
    <cellStyle name="Comma 2 2 4 5 2 3 2 2" xfId="40817" xr:uid="{00000000-0005-0000-0000-00001C1E0000}"/>
    <cellStyle name="Comma 2 2 4 5 2 3 2 3" xfId="43572" xr:uid="{00000000-0005-0000-0000-00001D1E0000}"/>
    <cellStyle name="Comma 2 2 4 5 2 3 2 4" xfId="44573" xr:uid="{00000000-0005-0000-0000-00001E1E0000}"/>
    <cellStyle name="Comma 2 2 4 5 2 3 3" xfId="33120" xr:uid="{00000000-0005-0000-0000-00001F1E0000}"/>
    <cellStyle name="Comma 2 2 4 5 2 3 4" xfId="34943" xr:uid="{00000000-0005-0000-0000-0000201E0000}"/>
    <cellStyle name="Comma 2 2 4 5 2 3 5" xfId="37041" xr:uid="{00000000-0005-0000-0000-0000211E0000}"/>
    <cellStyle name="Comma 2 2 4 5 2 3 6" xfId="39254" xr:uid="{00000000-0005-0000-0000-0000221E0000}"/>
    <cellStyle name="Comma 2 2 4 5 2 3 7" xfId="42244" xr:uid="{00000000-0005-0000-0000-0000231E0000}"/>
    <cellStyle name="Comma 2 2 4 5 2 3 8" xfId="44574" xr:uid="{00000000-0005-0000-0000-0000241E0000}"/>
    <cellStyle name="Comma 2 2 4 5 2 3 9" xfId="12628" xr:uid="{00000000-0005-0000-0000-0000251E0000}"/>
    <cellStyle name="Comma 2 2 4 5 2 4" xfId="11901" xr:uid="{00000000-0005-0000-0000-0000261E0000}"/>
    <cellStyle name="Comma 2 2 4 5 2 4 2" xfId="41243" xr:uid="{00000000-0005-0000-0000-0000271E0000}"/>
    <cellStyle name="Comma 2 2 4 5 2 4 2 2" xfId="43923" xr:uid="{00000000-0005-0000-0000-0000281E0000}"/>
    <cellStyle name="Comma 2 2 4 5 2 4 2 3" xfId="44575" xr:uid="{00000000-0005-0000-0000-0000291E0000}"/>
    <cellStyle name="Comma 2 2 4 5 2 4 3" xfId="39660" xr:uid="{00000000-0005-0000-0000-00002A1E0000}"/>
    <cellStyle name="Comma 2 2 4 5 2 4 4" xfId="42595" xr:uid="{00000000-0005-0000-0000-00002B1E0000}"/>
    <cellStyle name="Comma 2 2 4 5 2 4 5" xfId="44576" xr:uid="{00000000-0005-0000-0000-00002C1E0000}"/>
    <cellStyle name="Comma 2 2 4 5 2 5" xfId="15511" xr:uid="{00000000-0005-0000-0000-00002D1E0000}"/>
    <cellStyle name="Comma 2 2 4 5 2 5 2" xfId="39981" xr:uid="{00000000-0005-0000-0000-00002E1E0000}"/>
    <cellStyle name="Comma 2 2 4 5 2 5 3" xfId="42869" xr:uid="{00000000-0005-0000-0000-00002F1E0000}"/>
    <cellStyle name="Comma 2 2 4 5 2 5 4" xfId="44577" xr:uid="{00000000-0005-0000-0000-0000301E0000}"/>
    <cellStyle name="Comma 2 2 4 5 2 6" xfId="30009" xr:uid="{00000000-0005-0000-0000-0000311E0000}"/>
    <cellStyle name="Comma 2 2 4 5 2 7" xfId="30675" xr:uid="{00000000-0005-0000-0000-0000321E0000}"/>
    <cellStyle name="Comma 2 2 4 5 2 8" xfId="31832" xr:uid="{00000000-0005-0000-0000-0000331E0000}"/>
    <cellStyle name="Comma 2 2 4 5 2 9" xfId="32474" xr:uid="{00000000-0005-0000-0000-0000341E0000}"/>
    <cellStyle name="Comma 2 2 4 5 3" xfId="4445" xr:uid="{00000000-0005-0000-0000-0000351E0000}"/>
    <cellStyle name="Comma 2 2 4 5 3 10" xfId="34462" xr:uid="{00000000-0005-0000-0000-0000361E0000}"/>
    <cellStyle name="Comma 2 2 4 5 3 11" xfId="35628" xr:uid="{00000000-0005-0000-0000-0000371E0000}"/>
    <cellStyle name="Comma 2 2 4 5 3 12" xfId="36630" xr:uid="{00000000-0005-0000-0000-0000381E0000}"/>
    <cellStyle name="Comma 2 2 4 5 3 13" xfId="38697" xr:uid="{00000000-0005-0000-0000-0000391E0000}"/>
    <cellStyle name="Comma 2 2 4 5 3 14" xfId="41737" xr:uid="{00000000-0005-0000-0000-00003A1E0000}"/>
    <cellStyle name="Comma 2 2 4 5 3 15" xfId="44578" xr:uid="{00000000-0005-0000-0000-00003B1E0000}"/>
    <cellStyle name="Comma 2 2 4 5 3 16" xfId="8795" xr:uid="{00000000-0005-0000-0000-00003C1E0000}"/>
    <cellStyle name="Comma 2 2 4 5 3 2" xfId="5896" xr:uid="{00000000-0005-0000-0000-00003D1E0000}"/>
    <cellStyle name="Comma 2 2 4 5 3 2 2" xfId="31376" xr:uid="{00000000-0005-0000-0000-00003E1E0000}"/>
    <cellStyle name="Comma 2 2 4 5 3 2 2 2" xfId="41071" xr:uid="{00000000-0005-0000-0000-00003F1E0000}"/>
    <cellStyle name="Comma 2 2 4 5 3 2 2 3" xfId="43783" xr:uid="{00000000-0005-0000-0000-0000401E0000}"/>
    <cellStyle name="Comma 2 2 4 5 3 2 2 4" xfId="44579" xr:uid="{00000000-0005-0000-0000-0000411E0000}"/>
    <cellStyle name="Comma 2 2 4 5 3 2 3" xfId="33230" xr:uid="{00000000-0005-0000-0000-0000421E0000}"/>
    <cellStyle name="Comma 2 2 4 5 3 2 4" xfId="35053" xr:uid="{00000000-0005-0000-0000-0000431E0000}"/>
    <cellStyle name="Comma 2 2 4 5 3 2 5" xfId="37151" xr:uid="{00000000-0005-0000-0000-0000441E0000}"/>
    <cellStyle name="Comma 2 2 4 5 3 2 6" xfId="39495" xr:uid="{00000000-0005-0000-0000-0000451E0000}"/>
    <cellStyle name="Comma 2 2 4 5 3 2 7" xfId="42455" xr:uid="{00000000-0005-0000-0000-0000461E0000}"/>
    <cellStyle name="Comma 2 2 4 5 3 2 8" xfId="44580" xr:uid="{00000000-0005-0000-0000-0000471E0000}"/>
    <cellStyle name="Comma 2 2 4 5 3 2 9" xfId="12794" xr:uid="{00000000-0005-0000-0000-0000481E0000}"/>
    <cellStyle name="Comma 2 2 4 5 3 3" xfId="12011" xr:uid="{00000000-0005-0000-0000-0000491E0000}"/>
    <cellStyle name="Comma 2 2 4 5 3 3 2" xfId="40216" xr:uid="{00000000-0005-0000-0000-00004A1E0000}"/>
    <cellStyle name="Comma 2 2 4 5 3 3 3" xfId="43065" xr:uid="{00000000-0005-0000-0000-00004B1E0000}"/>
    <cellStyle name="Comma 2 2 4 5 3 3 4" xfId="44581" xr:uid="{00000000-0005-0000-0000-00004C1E0000}"/>
    <cellStyle name="Comma 2 2 4 5 3 4" xfId="15513" xr:uid="{00000000-0005-0000-0000-00004D1E0000}"/>
    <cellStyle name="Comma 2 2 4 5 3 5" xfId="30011" xr:uid="{00000000-0005-0000-0000-00004E1E0000}"/>
    <cellStyle name="Comma 2 2 4 5 3 6" xfId="30785" xr:uid="{00000000-0005-0000-0000-00004F1E0000}"/>
    <cellStyle name="Comma 2 2 4 5 3 7" xfId="31834" xr:uid="{00000000-0005-0000-0000-0000501E0000}"/>
    <cellStyle name="Comma 2 2 4 5 3 8" xfId="32476" xr:uid="{00000000-0005-0000-0000-0000511E0000}"/>
    <cellStyle name="Comma 2 2 4 5 3 9" xfId="33688" xr:uid="{00000000-0005-0000-0000-0000521E0000}"/>
    <cellStyle name="Comma 2 2 4 5 4" xfId="5758" xr:uid="{00000000-0005-0000-0000-0000531E0000}"/>
    <cellStyle name="Comma 2 2 4 5 4 2" xfId="31114" xr:uid="{00000000-0005-0000-0000-0000541E0000}"/>
    <cellStyle name="Comma 2 2 4 5 4 2 2" xfId="40081" xr:uid="{00000000-0005-0000-0000-0000551E0000}"/>
    <cellStyle name="Comma 2 2 4 5 4 2 3" xfId="42950" xr:uid="{00000000-0005-0000-0000-0000561E0000}"/>
    <cellStyle name="Comma 2 2 4 5 4 2 4" xfId="44582" xr:uid="{00000000-0005-0000-0000-0000571E0000}"/>
    <cellStyle name="Comma 2 2 4 5 4 3" xfId="32976" xr:uid="{00000000-0005-0000-0000-0000581E0000}"/>
    <cellStyle name="Comma 2 2 4 5 4 4" xfId="34791" xr:uid="{00000000-0005-0000-0000-0000591E0000}"/>
    <cellStyle name="Comma 2 2 4 5 4 5" xfId="36897" xr:uid="{00000000-0005-0000-0000-00005A1E0000}"/>
    <cellStyle name="Comma 2 2 4 5 4 6" xfId="38125" xr:uid="{00000000-0005-0000-0000-00005B1E0000}"/>
    <cellStyle name="Comma 2 2 4 5 4 7" xfId="41622" xr:uid="{00000000-0005-0000-0000-00005C1E0000}"/>
    <cellStyle name="Comma 2 2 4 5 4 8" xfId="44583" xr:uid="{00000000-0005-0000-0000-00005D1E0000}"/>
    <cellStyle name="Comma 2 2 4 5 4 9" xfId="12342" xr:uid="{00000000-0005-0000-0000-00005E1E0000}"/>
    <cellStyle name="Comma 2 2 4 5 5" xfId="6217" xr:uid="{00000000-0005-0000-0000-00005F1E0000}"/>
    <cellStyle name="Comma 2 2 4 5 5 2" xfId="40626" xr:uid="{00000000-0005-0000-0000-0000601E0000}"/>
    <cellStyle name="Comma 2 2 4 5 5 2 2" xfId="43412" xr:uid="{00000000-0005-0000-0000-0000611E0000}"/>
    <cellStyle name="Comma 2 2 4 5 5 2 3" xfId="44584" xr:uid="{00000000-0005-0000-0000-0000621E0000}"/>
    <cellStyle name="Comma 2 2 4 5 5 3" xfId="39058" xr:uid="{00000000-0005-0000-0000-0000631E0000}"/>
    <cellStyle name="Comma 2 2 4 5 5 4" xfId="42084" xr:uid="{00000000-0005-0000-0000-0000641E0000}"/>
    <cellStyle name="Comma 2 2 4 5 5 5" xfId="44585" xr:uid="{00000000-0005-0000-0000-0000651E0000}"/>
    <cellStyle name="Comma 2 2 4 5 5 6" xfId="11749" xr:uid="{00000000-0005-0000-0000-0000661E0000}"/>
    <cellStyle name="Comma 2 2 4 5 6" xfId="15510" xr:uid="{00000000-0005-0000-0000-0000671E0000}"/>
    <cellStyle name="Comma 2 2 4 5 6 2" xfId="40933" xr:uid="{00000000-0005-0000-0000-0000681E0000}"/>
    <cellStyle name="Comma 2 2 4 5 6 2 2" xfId="43668" xr:uid="{00000000-0005-0000-0000-0000691E0000}"/>
    <cellStyle name="Comma 2 2 4 5 6 2 3" xfId="44586" xr:uid="{00000000-0005-0000-0000-00006A1E0000}"/>
    <cellStyle name="Comma 2 2 4 5 6 3" xfId="39362" xr:uid="{00000000-0005-0000-0000-00006B1E0000}"/>
    <cellStyle name="Comma 2 2 4 5 6 4" xfId="42340" xr:uid="{00000000-0005-0000-0000-00006C1E0000}"/>
    <cellStyle name="Comma 2 2 4 5 6 5" xfId="44587" xr:uid="{00000000-0005-0000-0000-00006D1E0000}"/>
    <cellStyle name="Comma 2 2 4 5 7" xfId="30008" xr:uid="{00000000-0005-0000-0000-00006E1E0000}"/>
    <cellStyle name="Comma 2 2 4 5 7 2" xfId="39820" xr:uid="{00000000-0005-0000-0000-00006F1E0000}"/>
    <cellStyle name="Comma 2 2 4 5 7 3" xfId="42728" xr:uid="{00000000-0005-0000-0000-0000701E0000}"/>
    <cellStyle name="Comma 2 2 4 5 7 4" xfId="44588" xr:uid="{00000000-0005-0000-0000-0000711E0000}"/>
    <cellStyle name="Comma 2 2 4 5 8" xfId="30523" xr:uid="{00000000-0005-0000-0000-0000721E0000}"/>
    <cellStyle name="Comma 2 2 4 5 9" xfId="31831" xr:uid="{00000000-0005-0000-0000-0000731E0000}"/>
    <cellStyle name="Comma 2 2 4 6" xfId="2789" xr:uid="{00000000-0005-0000-0000-0000741E0000}"/>
    <cellStyle name="Comma 2 2 4 6 10" xfId="33689" xr:uid="{00000000-0005-0000-0000-0000751E0000}"/>
    <cellStyle name="Comma 2 2 4 6 11" xfId="34285" xr:uid="{00000000-0005-0000-0000-0000761E0000}"/>
    <cellStyle name="Comma 2 2 4 6 12" xfId="35351" xr:uid="{00000000-0005-0000-0000-0000771E0000}"/>
    <cellStyle name="Comma 2 2 4 6 13" xfId="36355" xr:uid="{00000000-0005-0000-0000-0000781E0000}"/>
    <cellStyle name="Comma 2 2 4 6 14" xfId="37527" xr:uid="{00000000-0005-0000-0000-0000791E0000}"/>
    <cellStyle name="Comma 2 2 4 6 15" xfId="41473" xr:uid="{00000000-0005-0000-0000-00007A1E0000}"/>
    <cellStyle name="Comma 2 2 4 6 16" xfId="44589" xr:uid="{00000000-0005-0000-0000-00007B1E0000}"/>
    <cellStyle name="Comma 2 2 4 6 17" xfId="8448" xr:uid="{00000000-0005-0000-0000-00007C1E0000}"/>
    <cellStyle name="Comma 2 2 4 6 2" xfId="5100" xr:uid="{00000000-0005-0000-0000-00007D1E0000}"/>
    <cellStyle name="Comma 2 2 4 6 2 10" xfId="34464" xr:uid="{00000000-0005-0000-0000-00007E1E0000}"/>
    <cellStyle name="Comma 2 2 4 6 2 11" xfId="36055" xr:uid="{00000000-0005-0000-0000-00007F1E0000}"/>
    <cellStyle name="Comma 2 2 4 6 2 12" xfId="36632" xr:uid="{00000000-0005-0000-0000-0000801E0000}"/>
    <cellStyle name="Comma 2 2 4 6 2 13" xfId="38834" xr:uid="{00000000-0005-0000-0000-0000811E0000}"/>
    <cellStyle name="Comma 2 2 4 6 2 14" xfId="41873" xr:uid="{00000000-0005-0000-0000-0000821E0000}"/>
    <cellStyle name="Comma 2 2 4 6 2 15" xfId="44590" xr:uid="{00000000-0005-0000-0000-0000831E0000}"/>
    <cellStyle name="Comma 2 2 4 6 2 16" xfId="8797" xr:uid="{00000000-0005-0000-0000-0000841E0000}"/>
    <cellStyle name="Comma 2 2 4 6 2 2" xfId="6069" xr:uid="{00000000-0005-0000-0000-0000851E0000}"/>
    <cellStyle name="Comma 2 2 4 6 2 2 2" xfId="31378" xr:uid="{00000000-0005-0000-0000-0000861E0000}"/>
    <cellStyle name="Comma 2 2 4 6 2 2 2 2" xfId="41239" xr:uid="{00000000-0005-0000-0000-0000871E0000}"/>
    <cellStyle name="Comma 2 2 4 6 2 2 2 3" xfId="43919" xr:uid="{00000000-0005-0000-0000-0000881E0000}"/>
    <cellStyle name="Comma 2 2 4 6 2 2 2 4" xfId="44591" xr:uid="{00000000-0005-0000-0000-0000891E0000}"/>
    <cellStyle name="Comma 2 2 4 6 2 2 3" xfId="33232" xr:uid="{00000000-0005-0000-0000-00008A1E0000}"/>
    <cellStyle name="Comma 2 2 4 6 2 2 4" xfId="35055" xr:uid="{00000000-0005-0000-0000-00008B1E0000}"/>
    <cellStyle name="Comma 2 2 4 6 2 2 5" xfId="37153" xr:uid="{00000000-0005-0000-0000-00008C1E0000}"/>
    <cellStyle name="Comma 2 2 4 6 2 2 6" xfId="39656" xr:uid="{00000000-0005-0000-0000-00008D1E0000}"/>
    <cellStyle name="Comma 2 2 4 6 2 2 7" xfId="42591" xr:uid="{00000000-0005-0000-0000-00008E1E0000}"/>
    <cellStyle name="Comma 2 2 4 6 2 2 8" xfId="44592" xr:uid="{00000000-0005-0000-0000-00008F1E0000}"/>
    <cellStyle name="Comma 2 2 4 6 2 2 9" xfId="12796" xr:uid="{00000000-0005-0000-0000-0000901E0000}"/>
    <cellStyle name="Comma 2 2 4 6 2 3" xfId="12013" xr:uid="{00000000-0005-0000-0000-0000911E0000}"/>
    <cellStyle name="Comma 2 2 4 6 2 3 2" xfId="40383" xr:uid="{00000000-0005-0000-0000-0000921E0000}"/>
    <cellStyle name="Comma 2 2 4 6 2 3 3" xfId="43201" xr:uid="{00000000-0005-0000-0000-0000931E0000}"/>
    <cellStyle name="Comma 2 2 4 6 2 3 4" xfId="44593" xr:uid="{00000000-0005-0000-0000-0000941E0000}"/>
    <cellStyle name="Comma 2 2 4 6 2 4" xfId="15515" xr:uid="{00000000-0005-0000-0000-0000951E0000}"/>
    <cellStyle name="Comma 2 2 4 6 2 5" xfId="30013" xr:uid="{00000000-0005-0000-0000-0000961E0000}"/>
    <cellStyle name="Comma 2 2 4 6 2 6" xfId="30787" xr:uid="{00000000-0005-0000-0000-0000971E0000}"/>
    <cellStyle name="Comma 2 2 4 6 2 7" xfId="31836" xr:uid="{00000000-0005-0000-0000-0000981E0000}"/>
    <cellStyle name="Comma 2 2 4 6 2 8" xfId="32478" xr:uid="{00000000-0005-0000-0000-0000991E0000}"/>
    <cellStyle name="Comma 2 2 4 6 2 9" xfId="33690" xr:uid="{00000000-0005-0000-0000-00009A1E0000}"/>
    <cellStyle name="Comma 2 2 4 6 3" xfId="5754" xr:uid="{00000000-0005-0000-0000-00009B1E0000}"/>
    <cellStyle name="Comma 2 2 4 6 3 2" xfId="31199" xr:uid="{00000000-0005-0000-0000-00009C1E0000}"/>
    <cellStyle name="Comma 2 2 4 6 3 2 2" xfId="40077" xr:uid="{00000000-0005-0000-0000-00009D1E0000}"/>
    <cellStyle name="Comma 2 2 4 6 3 2 3" xfId="42946" xr:uid="{00000000-0005-0000-0000-00009E1E0000}"/>
    <cellStyle name="Comma 2 2 4 6 3 2 4" xfId="44594" xr:uid="{00000000-0005-0000-0000-00009F1E0000}"/>
    <cellStyle name="Comma 2 2 4 6 3 3" xfId="33057" xr:uid="{00000000-0005-0000-0000-0000A01E0000}"/>
    <cellStyle name="Comma 2 2 4 6 3 4" xfId="34876" xr:uid="{00000000-0005-0000-0000-0000A11E0000}"/>
    <cellStyle name="Comma 2 2 4 6 3 5" xfId="36978" xr:uid="{00000000-0005-0000-0000-0000A21E0000}"/>
    <cellStyle name="Comma 2 2 4 6 3 6" xfId="38121" xr:uid="{00000000-0005-0000-0000-0000A31E0000}"/>
    <cellStyle name="Comma 2 2 4 6 3 7" xfId="41618" xr:uid="{00000000-0005-0000-0000-0000A41E0000}"/>
    <cellStyle name="Comma 2 2 4 6 3 8" xfId="44595" xr:uid="{00000000-0005-0000-0000-0000A51E0000}"/>
    <cellStyle name="Comma 2 2 4 6 3 9" xfId="12556" xr:uid="{00000000-0005-0000-0000-0000A61E0000}"/>
    <cellStyle name="Comma 2 2 4 6 4" xfId="6389" xr:uid="{00000000-0005-0000-0000-0000A71E0000}"/>
    <cellStyle name="Comma 2 2 4 6 4 2" xfId="40622" xr:uid="{00000000-0005-0000-0000-0000A81E0000}"/>
    <cellStyle name="Comma 2 2 4 6 4 2 2" xfId="43408" xr:uid="{00000000-0005-0000-0000-0000A91E0000}"/>
    <cellStyle name="Comma 2 2 4 6 4 2 3" xfId="44596" xr:uid="{00000000-0005-0000-0000-0000AA1E0000}"/>
    <cellStyle name="Comma 2 2 4 6 4 3" xfId="39054" xr:uid="{00000000-0005-0000-0000-0000AB1E0000}"/>
    <cellStyle name="Comma 2 2 4 6 4 4" xfId="42080" xr:uid="{00000000-0005-0000-0000-0000AC1E0000}"/>
    <cellStyle name="Comma 2 2 4 6 4 5" xfId="44597" xr:uid="{00000000-0005-0000-0000-0000AD1E0000}"/>
    <cellStyle name="Comma 2 2 4 6 4 6" xfId="11834" xr:uid="{00000000-0005-0000-0000-0000AE1E0000}"/>
    <cellStyle name="Comma 2 2 4 6 5" xfId="15514" xr:uid="{00000000-0005-0000-0000-0000AF1E0000}"/>
    <cellStyle name="Comma 2 2 4 6 5 2" xfId="40929" xr:uid="{00000000-0005-0000-0000-0000B01E0000}"/>
    <cellStyle name="Comma 2 2 4 6 5 2 2" xfId="43664" xr:uid="{00000000-0005-0000-0000-0000B11E0000}"/>
    <cellStyle name="Comma 2 2 4 6 5 2 3" xfId="44598" xr:uid="{00000000-0005-0000-0000-0000B21E0000}"/>
    <cellStyle name="Comma 2 2 4 6 5 3" xfId="39358" xr:uid="{00000000-0005-0000-0000-0000B31E0000}"/>
    <cellStyle name="Comma 2 2 4 6 5 4" xfId="42336" xr:uid="{00000000-0005-0000-0000-0000B41E0000}"/>
    <cellStyle name="Comma 2 2 4 6 5 5" xfId="44599" xr:uid="{00000000-0005-0000-0000-0000B51E0000}"/>
    <cellStyle name="Comma 2 2 4 6 6" xfId="30012" xr:uid="{00000000-0005-0000-0000-0000B61E0000}"/>
    <cellStyle name="Comma 2 2 4 6 6 2" xfId="39902" xr:uid="{00000000-0005-0000-0000-0000B71E0000}"/>
    <cellStyle name="Comma 2 2 4 6 6 3" xfId="42801" xr:uid="{00000000-0005-0000-0000-0000B81E0000}"/>
    <cellStyle name="Comma 2 2 4 6 6 4" xfId="44600" xr:uid="{00000000-0005-0000-0000-0000B91E0000}"/>
    <cellStyle name="Comma 2 2 4 6 7" xfId="30608" xr:uid="{00000000-0005-0000-0000-0000BA1E0000}"/>
    <cellStyle name="Comma 2 2 4 6 8" xfId="31835" xr:uid="{00000000-0005-0000-0000-0000BB1E0000}"/>
    <cellStyle name="Comma 2 2 4 6 9" xfId="32477" xr:uid="{00000000-0005-0000-0000-0000BC1E0000}"/>
    <cellStyle name="Comma 2 2 4 7" xfId="4566" xr:uid="{00000000-0005-0000-0000-0000BD1E0000}"/>
    <cellStyle name="Comma 2 2 4 7 10" xfId="33691" xr:uid="{00000000-0005-0000-0000-0000BE1E0000}"/>
    <cellStyle name="Comma 2 2 4 7 11" xfId="34224" xr:uid="{00000000-0005-0000-0000-0000BF1E0000}"/>
    <cellStyle name="Comma 2 2 4 7 12" xfId="35727" xr:uid="{00000000-0005-0000-0000-0000C01E0000}"/>
    <cellStyle name="Comma 2 2 4 7 13" xfId="36314" xr:uid="{00000000-0005-0000-0000-0000C11E0000}"/>
    <cellStyle name="Comma 2 2 4 7 14" xfId="38792" xr:uid="{00000000-0005-0000-0000-0000C21E0000}"/>
    <cellStyle name="Comma 2 2 4 7 15" xfId="41832" xr:uid="{00000000-0005-0000-0000-0000C31E0000}"/>
    <cellStyle name="Comma 2 2 4 7 16" xfId="44601" xr:uid="{00000000-0005-0000-0000-0000C41E0000}"/>
    <cellStyle name="Comma 2 2 4 7 17" xfId="8115" xr:uid="{00000000-0005-0000-0000-0000C51E0000}"/>
    <cellStyle name="Comma 2 2 4 7 2" xfId="6015" xr:uid="{00000000-0005-0000-0000-0000C61E0000}"/>
    <cellStyle name="Comma 2 2 4 7 2 10" xfId="34465" xr:uid="{00000000-0005-0000-0000-0000C71E0000}"/>
    <cellStyle name="Comma 2 2 4 7 2 11" xfId="36633" xr:uid="{00000000-0005-0000-0000-0000C81E0000}"/>
    <cellStyle name="Comma 2 2 4 7 2 12" xfId="39010" xr:uid="{00000000-0005-0000-0000-0000C91E0000}"/>
    <cellStyle name="Comma 2 2 4 7 2 13" xfId="42039" xr:uid="{00000000-0005-0000-0000-0000CA1E0000}"/>
    <cellStyle name="Comma 2 2 4 7 2 14" xfId="44602" xr:uid="{00000000-0005-0000-0000-0000CB1E0000}"/>
    <cellStyle name="Comma 2 2 4 7 2 15" xfId="8798" xr:uid="{00000000-0005-0000-0000-0000CC1E0000}"/>
    <cellStyle name="Comma 2 2 4 7 2 2" xfId="12797" xr:uid="{00000000-0005-0000-0000-0000CD1E0000}"/>
    <cellStyle name="Comma 2 2 4 7 2 2 2" xfId="31379" xr:uid="{00000000-0005-0000-0000-0000CE1E0000}"/>
    <cellStyle name="Comma 2 2 4 7 2 2 3" xfId="33233" xr:uid="{00000000-0005-0000-0000-0000CF1E0000}"/>
    <cellStyle name="Comma 2 2 4 7 2 2 4" xfId="35056" xr:uid="{00000000-0005-0000-0000-0000D01E0000}"/>
    <cellStyle name="Comma 2 2 4 7 2 2 5" xfId="37154" xr:uid="{00000000-0005-0000-0000-0000D11E0000}"/>
    <cellStyle name="Comma 2 2 4 7 2 2 6" xfId="40573" xr:uid="{00000000-0005-0000-0000-0000D21E0000}"/>
    <cellStyle name="Comma 2 2 4 7 2 2 7" xfId="43367" xr:uid="{00000000-0005-0000-0000-0000D31E0000}"/>
    <cellStyle name="Comma 2 2 4 7 2 2 8" xfId="44603" xr:uid="{00000000-0005-0000-0000-0000D41E0000}"/>
    <cellStyle name="Comma 2 2 4 7 2 3" xfId="12014" xr:uid="{00000000-0005-0000-0000-0000D51E0000}"/>
    <cellStyle name="Comma 2 2 4 7 2 4" xfId="15517" xr:uid="{00000000-0005-0000-0000-0000D61E0000}"/>
    <cellStyle name="Comma 2 2 4 7 2 5" xfId="30015" xr:uid="{00000000-0005-0000-0000-0000D71E0000}"/>
    <cellStyle name="Comma 2 2 4 7 2 6" xfId="30788" xr:uid="{00000000-0005-0000-0000-0000D81E0000}"/>
    <cellStyle name="Comma 2 2 4 7 2 7" xfId="31838" xr:uid="{00000000-0005-0000-0000-0000D91E0000}"/>
    <cellStyle name="Comma 2 2 4 7 2 8" xfId="32480" xr:uid="{00000000-0005-0000-0000-0000DA1E0000}"/>
    <cellStyle name="Comma 2 2 4 7 2 9" xfId="33692" xr:uid="{00000000-0005-0000-0000-0000DB1E0000}"/>
    <cellStyle name="Comma 2 2 4 7 3" xfId="6336" xr:uid="{00000000-0005-0000-0000-0000DC1E0000}"/>
    <cellStyle name="Comma 2 2 4 7 3 2" xfId="31138" xr:uid="{00000000-0005-0000-0000-0000DD1E0000}"/>
    <cellStyle name="Comma 2 2 4 7 3 2 2" xfId="41188" xr:uid="{00000000-0005-0000-0000-0000DE1E0000}"/>
    <cellStyle name="Comma 2 2 4 7 3 2 3" xfId="43878" xr:uid="{00000000-0005-0000-0000-0000DF1E0000}"/>
    <cellStyle name="Comma 2 2 4 7 3 2 4" xfId="44604" xr:uid="{00000000-0005-0000-0000-0000E01E0000}"/>
    <cellStyle name="Comma 2 2 4 7 3 3" xfId="33000" xr:uid="{00000000-0005-0000-0000-0000E11E0000}"/>
    <cellStyle name="Comma 2 2 4 7 3 4" xfId="34815" xr:uid="{00000000-0005-0000-0000-0000E21E0000}"/>
    <cellStyle name="Comma 2 2 4 7 3 5" xfId="36921" xr:uid="{00000000-0005-0000-0000-0000E31E0000}"/>
    <cellStyle name="Comma 2 2 4 7 3 6" xfId="39607" xr:uid="{00000000-0005-0000-0000-0000E41E0000}"/>
    <cellStyle name="Comma 2 2 4 7 3 7" xfId="42550" xr:uid="{00000000-0005-0000-0000-0000E51E0000}"/>
    <cellStyle name="Comma 2 2 4 7 3 8" xfId="44605" xr:uid="{00000000-0005-0000-0000-0000E61E0000}"/>
    <cellStyle name="Comma 2 2 4 7 3 9" xfId="12427" xr:uid="{00000000-0005-0000-0000-0000E71E0000}"/>
    <cellStyle name="Comma 2 2 4 7 4" xfId="11773" xr:uid="{00000000-0005-0000-0000-0000E81E0000}"/>
    <cellStyle name="Comma 2 2 4 7 4 2" xfId="40333" xr:uid="{00000000-0005-0000-0000-0000E91E0000}"/>
    <cellStyle name="Comma 2 2 4 7 4 3" xfId="43160" xr:uid="{00000000-0005-0000-0000-0000EA1E0000}"/>
    <cellStyle name="Comma 2 2 4 7 4 4" xfId="44606" xr:uid="{00000000-0005-0000-0000-0000EB1E0000}"/>
    <cellStyle name="Comma 2 2 4 7 5" xfId="15516" xr:uid="{00000000-0005-0000-0000-0000EC1E0000}"/>
    <cellStyle name="Comma 2 2 4 7 6" xfId="30014" xr:uid="{00000000-0005-0000-0000-0000ED1E0000}"/>
    <cellStyle name="Comma 2 2 4 7 7" xfId="30547" xr:uid="{00000000-0005-0000-0000-0000EE1E0000}"/>
    <cellStyle name="Comma 2 2 4 7 8" xfId="31837" xr:uid="{00000000-0005-0000-0000-0000EF1E0000}"/>
    <cellStyle name="Comma 2 2 4 7 9" xfId="32479" xr:uid="{00000000-0005-0000-0000-0000F01E0000}"/>
    <cellStyle name="Comma 2 2 4 8" xfId="4441" xr:uid="{00000000-0005-0000-0000-0000F11E0000}"/>
    <cellStyle name="Comma 2 2 4 8 10" xfId="34449" xr:uid="{00000000-0005-0000-0000-0000F21E0000}"/>
    <cellStyle name="Comma 2 2 4 8 11" xfId="35624" xr:uid="{00000000-0005-0000-0000-0000F31E0000}"/>
    <cellStyle name="Comma 2 2 4 8 12" xfId="36617" xr:uid="{00000000-0005-0000-0000-0000F41E0000}"/>
    <cellStyle name="Comma 2 2 4 8 13" xfId="38693" xr:uid="{00000000-0005-0000-0000-0000F51E0000}"/>
    <cellStyle name="Comma 2 2 4 8 14" xfId="41733" xr:uid="{00000000-0005-0000-0000-0000F61E0000}"/>
    <cellStyle name="Comma 2 2 4 8 15" xfId="44607" xr:uid="{00000000-0005-0000-0000-0000F71E0000}"/>
    <cellStyle name="Comma 2 2 4 8 16" xfId="8782" xr:uid="{00000000-0005-0000-0000-0000F81E0000}"/>
    <cellStyle name="Comma 2 2 4 8 2" xfId="5892" xr:uid="{00000000-0005-0000-0000-0000F91E0000}"/>
    <cellStyle name="Comma 2 2 4 8 2 2" xfId="31363" xr:uid="{00000000-0005-0000-0000-0000FA1E0000}"/>
    <cellStyle name="Comma 2 2 4 8 2 2 2" xfId="40757" xr:uid="{00000000-0005-0000-0000-0000FB1E0000}"/>
    <cellStyle name="Comma 2 2 4 8 2 2 3" xfId="43520" xr:uid="{00000000-0005-0000-0000-0000FC1E0000}"/>
    <cellStyle name="Comma 2 2 4 8 2 2 4" xfId="44608" xr:uid="{00000000-0005-0000-0000-0000FD1E0000}"/>
    <cellStyle name="Comma 2 2 4 8 2 3" xfId="33217" xr:uid="{00000000-0005-0000-0000-0000FE1E0000}"/>
    <cellStyle name="Comma 2 2 4 8 2 4" xfId="35040" xr:uid="{00000000-0005-0000-0000-0000FF1E0000}"/>
    <cellStyle name="Comma 2 2 4 8 2 5" xfId="37138" xr:uid="{00000000-0005-0000-0000-0000001F0000}"/>
    <cellStyle name="Comma 2 2 4 8 2 6" xfId="39184" xr:uid="{00000000-0005-0000-0000-0000011F0000}"/>
    <cellStyle name="Comma 2 2 4 8 2 7" xfId="42192" xr:uid="{00000000-0005-0000-0000-0000021F0000}"/>
    <cellStyle name="Comma 2 2 4 8 2 8" xfId="44609" xr:uid="{00000000-0005-0000-0000-0000031F0000}"/>
    <cellStyle name="Comma 2 2 4 8 2 9" xfId="12781" xr:uid="{00000000-0005-0000-0000-0000041F0000}"/>
    <cellStyle name="Comma 2 2 4 8 3" xfId="11998" xr:uid="{00000000-0005-0000-0000-0000051F0000}"/>
    <cellStyle name="Comma 2 2 4 8 3 2" xfId="41067" xr:uid="{00000000-0005-0000-0000-0000061F0000}"/>
    <cellStyle name="Comma 2 2 4 8 3 2 2" xfId="43779" xr:uid="{00000000-0005-0000-0000-0000071F0000}"/>
    <cellStyle name="Comma 2 2 4 8 3 2 3" xfId="44610" xr:uid="{00000000-0005-0000-0000-0000081F0000}"/>
    <cellStyle name="Comma 2 2 4 8 3 3" xfId="39491" xr:uid="{00000000-0005-0000-0000-0000091F0000}"/>
    <cellStyle name="Comma 2 2 4 8 3 4" xfId="42451" xr:uid="{00000000-0005-0000-0000-00000A1F0000}"/>
    <cellStyle name="Comma 2 2 4 8 3 5" xfId="44611" xr:uid="{00000000-0005-0000-0000-00000B1F0000}"/>
    <cellStyle name="Comma 2 2 4 8 4" xfId="15518" xr:uid="{00000000-0005-0000-0000-00000C1F0000}"/>
    <cellStyle name="Comma 2 2 4 8 4 2" xfId="40212" xr:uid="{00000000-0005-0000-0000-00000D1F0000}"/>
    <cellStyle name="Comma 2 2 4 8 4 3" xfId="43061" xr:uid="{00000000-0005-0000-0000-00000E1F0000}"/>
    <cellStyle name="Comma 2 2 4 8 4 4" xfId="44612" xr:uid="{00000000-0005-0000-0000-00000F1F0000}"/>
    <cellStyle name="Comma 2 2 4 8 5" xfId="30016" xr:uid="{00000000-0005-0000-0000-0000101F0000}"/>
    <cellStyle name="Comma 2 2 4 8 6" xfId="30772" xr:uid="{00000000-0005-0000-0000-0000111F0000}"/>
    <cellStyle name="Comma 2 2 4 8 7" xfId="31839" xr:uid="{00000000-0005-0000-0000-0000121F0000}"/>
    <cellStyle name="Comma 2 2 4 8 8" xfId="32481" xr:uid="{00000000-0005-0000-0000-0000131F0000}"/>
    <cellStyle name="Comma 2 2 4 8 9" xfId="33693" xr:uid="{00000000-0005-0000-0000-0000141F0000}"/>
    <cellStyle name="Comma 2 2 4 9" xfId="5694" xr:uid="{00000000-0005-0000-0000-0000151F0000}"/>
    <cellStyle name="Comma 2 2 4 9 10" xfId="34649" xr:uid="{00000000-0005-0000-0000-0000161F0000}"/>
    <cellStyle name="Comma 2 2 4 9 11" xfId="36777" xr:uid="{00000000-0005-0000-0000-0000171F0000}"/>
    <cellStyle name="Comma 2 2 4 9 12" xfId="37637" xr:uid="{00000000-0005-0000-0000-0000181F0000}"/>
    <cellStyle name="Comma 2 2 4 9 13" xfId="41577" xr:uid="{00000000-0005-0000-0000-0000191F0000}"/>
    <cellStyle name="Comma 2 2 4 9 14" xfId="44613" xr:uid="{00000000-0005-0000-0000-00001A1F0000}"/>
    <cellStyle name="Comma 2 2 4 9 15" xfId="11535" xr:uid="{00000000-0005-0000-0000-00001B1F0000}"/>
    <cellStyle name="Comma 2 2 4 9 2" xfId="15156" xr:uid="{00000000-0005-0000-0000-00001C1F0000}"/>
    <cellStyle name="Comma 2 2 4 9 2 2" xfId="31563" xr:uid="{00000000-0005-0000-0000-00001D1F0000}"/>
    <cellStyle name="Comma 2 2 4 9 2 3" xfId="33416" xr:uid="{00000000-0005-0000-0000-00001E1F0000}"/>
    <cellStyle name="Comma 2 2 4 9 2 4" xfId="35240" xr:uid="{00000000-0005-0000-0000-00001F1F0000}"/>
    <cellStyle name="Comma 2 2 4 9 2 5" xfId="37320" xr:uid="{00000000-0005-0000-0000-0000201F0000}"/>
    <cellStyle name="Comma 2 2 4 9 2 6" xfId="40028" xr:uid="{00000000-0005-0000-0000-0000211F0000}"/>
    <cellStyle name="Comma 2 2 4 9 2 7" xfId="42905" xr:uid="{00000000-0005-0000-0000-0000221F0000}"/>
    <cellStyle name="Comma 2 2 4 9 2 8" xfId="44614" xr:uid="{00000000-0005-0000-0000-0000231F0000}"/>
    <cellStyle name="Comma 2 2 4 9 3" xfId="12198" xr:uid="{00000000-0005-0000-0000-0000241F0000}"/>
    <cellStyle name="Comma 2 2 4 9 4" xfId="15519" xr:uid="{00000000-0005-0000-0000-0000251F0000}"/>
    <cellStyle name="Comma 2 2 4 9 5" xfId="30017" xr:uid="{00000000-0005-0000-0000-0000261F0000}"/>
    <cellStyle name="Comma 2 2 4 9 6" xfId="30972" xr:uid="{00000000-0005-0000-0000-0000271F0000}"/>
    <cellStyle name="Comma 2 2 4 9 7" xfId="31840" xr:uid="{00000000-0005-0000-0000-0000281F0000}"/>
    <cellStyle name="Comma 2 2 4 9 8" xfId="32482" xr:uid="{00000000-0005-0000-0000-0000291F0000}"/>
    <cellStyle name="Comma 2 2 4 9 9" xfId="33694" xr:uid="{00000000-0005-0000-0000-00002A1F0000}"/>
    <cellStyle name="Comma 2 2 5" xfId="2794" xr:uid="{00000000-0005-0000-0000-00002B1F0000}"/>
    <cellStyle name="Comma 2 2 5 10" xfId="15520" xr:uid="{00000000-0005-0000-0000-00002C1F0000}"/>
    <cellStyle name="Comma 2 2 5 11" xfId="30018" xr:uid="{00000000-0005-0000-0000-00002D1F0000}"/>
    <cellStyle name="Comma 2 2 5 12" xfId="30460" xr:uid="{00000000-0005-0000-0000-00002E1F0000}"/>
    <cellStyle name="Comma 2 2 5 13" xfId="31841" xr:uid="{00000000-0005-0000-0000-00002F1F0000}"/>
    <cellStyle name="Comma 2 2 5 14" xfId="32483" xr:uid="{00000000-0005-0000-0000-0000301F0000}"/>
    <cellStyle name="Comma 2 2 5 15" xfId="33695" xr:uid="{00000000-0005-0000-0000-0000311F0000}"/>
    <cellStyle name="Comma 2 2 5 16" xfId="34137" xr:uid="{00000000-0005-0000-0000-0000321F0000}"/>
    <cellStyle name="Comma 2 2 5 17" xfId="35356" xr:uid="{00000000-0005-0000-0000-0000331F0000}"/>
    <cellStyle name="Comma 2 2 5 18" xfId="36219" xr:uid="{00000000-0005-0000-0000-0000341F0000}"/>
    <cellStyle name="Comma 2 2 5 19" xfId="37457" xr:uid="{00000000-0005-0000-0000-0000351F0000}"/>
    <cellStyle name="Comma 2 2 5 2" xfId="5105" xr:uid="{00000000-0005-0000-0000-0000361F0000}"/>
    <cellStyle name="Comma 2 2 5 2 10" xfId="32484" xr:uid="{00000000-0005-0000-0000-0000371F0000}"/>
    <cellStyle name="Comma 2 2 5 2 11" xfId="33696" xr:uid="{00000000-0005-0000-0000-0000381F0000}"/>
    <cellStyle name="Comma 2 2 5 2 12" xfId="34175" xr:uid="{00000000-0005-0000-0000-0000391F0000}"/>
    <cellStyle name="Comma 2 2 5 2 13" xfId="36060" xr:uid="{00000000-0005-0000-0000-00003A1F0000}"/>
    <cellStyle name="Comma 2 2 5 2 14" xfId="36360" xr:uid="{00000000-0005-0000-0000-00003B1F0000}"/>
    <cellStyle name="Comma 2 2 5 2 15" xfId="37531" xr:uid="{00000000-0005-0000-0000-00003C1F0000}"/>
    <cellStyle name="Comma 2 2 5 2 16" xfId="41477" xr:uid="{00000000-0005-0000-0000-00003D1F0000}"/>
    <cellStyle name="Comma 2 2 5 2 17" xfId="44615" xr:uid="{00000000-0005-0000-0000-00003E1F0000}"/>
    <cellStyle name="Comma 2 2 5 2 18" xfId="6688" xr:uid="{00000000-0005-0000-0000-00003F1F0000}"/>
    <cellStyle name="Comma 2 2 5 2 2" xfId="6074" xr:uid="{00000000-0005-0000-0000-0000401F0000}"/>
    <cellStyle name="Comma 2 2 5 2 2 10" xfId="33697" xr:uid="{00000000-0005-0000-0000-0000411F0000}"/>
    <cellStyle name="Comma 2 2 5 2 2 11" xfId="34327" xr:uid="{00000000-0005-0000-0000-0000421F0000}"/>
    <cellStyle name="Comma 2 2 5 2 2 12" xfId="36512" xr:uid="{00000000-0005-0000-0000-0000431F0000}"/>
    <cellStyle name="Comma 2 2 5 2 2 13" xfId="38839" xr:uid="{00000000-0005-0000-0000-0000441F0000}"/>
    <cellStyle name="Comma 2 2 5 2 2 14" xfId="41878" xr:uid="{00000000-0005-0000-0000-0000451F0000}"/>
    <cellStyle name="Comma 2 2 5 2 2 15" xfId="44616" xr:uid="{00000000-0005-0000-0000-0000461F0000}"/>
    <cellStyle name="Comma 2 2 5 2 2 16" xfId="8564" xr:uid="{00000000-0005-0000-0000-0000471F0000}"/>
    <cellStyle name="Comma 2 2 5 2 2 2" xfId="8801" xr:uid="{00000000-0005-0000-0000-0000481F0000}"/>
    <cellStyle name="Comma 2 2 5 2 2 2 10" xfId="34468" xr:uid="{00000000-0005-0000-0000-0000491F0000}"/>
    <cellStyle name="Comma 2 2 5 2 2 2 11" xfId="36636" xr:uid="{00000000-0005-0000-0000-00004A1F0000}"/>
    <cellStyle name="Comma 2 2 5 2 2 2 12" xfId="40388" xr:uid="{00000000-0005-0000-0000-00004B1F0000}"/>
    <cellStyle name="Comma 2 2 5 2 2 2 13" xfId="43206" xr:uid="{00000000-0005-0000-0000-00004C1F0000}"/>
    <cellStyle name="Comma 2 2 5 2 2 2 14" xfId="44617" xr:uid="{00000000-0005-0000-0000-00004D1F0000}"/>
    <cellStyle name="Comma 2 2 5 2 2 2 2" xfId="12800" xr:uid="{00000000-0005-0000-0000-00004E1F0000}"/>
    <cellStyle name="Comma 2 2 5 2 2 2 2 2" xfId="31382" xr:uid="{00000000-0005-0000-0000-00004F1F0000}"/>
    <cellStyle name="Comma 2 2 5 2 2 2 2 3" xfId="33236" xr:uid="{00000000-0005-0000-0000-0000501F0000}"/>
    <cellStyle name="Comma 2 2 5 2 2 2 2 4" xfId="35059" xr:uid="{00000000-0005-0000-0000-0000511F0000}"/>
    <cellStyle name="Comma 2 2 5 2 2 2 2 5" xfId="37157" xr:uid="{00000000-0005-0000-0000-0000521F0000}"/>
    <cellStyle name="Comma 2 2 5 2 2 2 3" xfId="12017" xr:uid="{00000000-0005-0000-0000-0000531F0000}"/>
    <cellStyle name="Comma 2 2 5 2 2 2 4" xfId="15523" xr:uid="{00000000-0005-0000-0000-0000541F0000}"/>
    <cellStyle name="Comma 2 2 5 2 2 2 5" xfId="30021" xr:uid="{00000000-0005-0000-0000-0000551F0000}"/>
    <cellStyle name="Comma 2 2 5 2 2 2 6" xfId="30791" xr:uid="{00000000-0005-0000-0000-0000561F0000}"/>
    <cellStyle name="Comma 2 2 5 2 2 2 7" xfId="31844" xr:uid="{00000000-0005-0000-0000-0000571F0000}"/>
    <cellStyle name="Comma 2 2 5 2 2 2 8" xfId="32486" xr:uid="{00000000-0005-0000-0000-0000581F0000}"/>
    <cellStyle name="Comma 2 2 5 2 2 2 9" xfId="33698" xr:uid="{00000000-0005-0000-0000-0000591F0000}"/>
    <cellStyle name="Comma 2 2 5 2 2 3" xfId="12599" xr:uid="{00000000-0005-0000-0000-00005A1F0000}"/>
    <cellStyle name="Comma 2 2 5 2 2 3 2" xfId="31241" xr:uid="{00000000-0005-0000-0000-00005B1F0000}"/>
    <cellStyle name="Comma 2 2 5 2 2 3 3" xfId="33097" xr:uid="{00000000-0005-0000-0000-00005C1F0000}"/>
    <cellStyle name="Comma 2 2 5 2 2 3 4" xfId="34918" xr:uid="{00000000-0005-0000-0000-00005D1F0000}"/>
    <cellStyle name="Comma 2 2 5 2 2 3 5" xfId="37018" xr:uid="{00000000-0005-0000-0000-00005E1F0000}"/>
    <cellStyle name="Comma 2 2 5 2 2 4" xfId="11876" xr:uid="{00000000-0005-0000-0000-00005F1F0000}"/>
    <cellStyle name="Comma 2 2 5 2 2 5" xfId="15522" xr:uid="{00000000-0005-0000-0000-0000601F0000}"/>
    <cellStyle name="Comma 2 2 5 2 2 6" xfId="30020" xr:uid="{00000000-0005-0000-0000-0000611F0000}"/>
    <cellStyle name="Comma 2 2 5 2 2 7" xfId="30650" xr:uid="{00000000-0005-0000-0000-0000621F0000}"/>
    <cellStyle name="Comma 2 2 5 2 2 8" xfId="31843" xr:uid="{00000000-0005-0000-0000-0000631F0000}"/>
    <cellStyle name="Comma 2 2 5 2 2 9" xfId="32485" xr:uid="{00000000-0005-0000-0000-0000641F0000}"/>
    <cellStyle name="Comma 2 2 5 2 3" xfId="6394" xr:uid="{00000000-0005-0000-0000-0000651F0000}"/>
    <cellStyle name="Comma 2 2 5 2 3 10" xfId="34467" xr:uid="{00000000-0005-0000-0000-0000661F0000}"/>
    <cellStyle name="Comma 2 2 5 2 3 11" xfId="36635" xr:uid="{00000000-0005-0000-0000-0000671F0000}"/>
    <cellStyle name="Comma 2 2 5 2 3 12" xfId="39059" xr:uid="{00000000-0005-0000-0000-0000681F0000}"/>
    <cellStyle name="Comma 2 2 5 2 3 13" xfId="42085" xr:uid="{00000000-0005-0000-0000-0000691F0000}"/>
    <cellStyle name="Comma 2 2 5 2 3 14" xfId="44618" xr:uid="{00000000-0005-0000-0000-00006A1F0000}"/>
    <cellStyle name="Comma 2 2 5 2 3 15" xfId="8800" xr:uid="{00000000-0005-0000-0000-00006B1F0000}"/>
    <cellStyle name="Comma 2 2 5 2 3 2" xfId="12799" xr:uid="{00000000-0005-0000-0000-00006C1F0000}"/>
    <cellStyle name="Comma 2 2 5 2 3 2 2" xfId="31381" xr:uid="{00000000-0005-0000-0000-00006D1F0000}"/>
    <cellStyle name="Comma 2 2 5 2 3 2 3" xfId="33235" xr:uid="{00000000-0005-0000-0000-00006E1F0000}"/>
    <cellStyle name="Comma 2 2 5 2 3 2 4" xfId="35058" xr:uid="{00000000-0005-0000-0000-00006F1F0000}"/>
    <cellStyle name="Comma 2 2 5 2 3 2 5" xfId="37156" xr:uid="{00000000-0005-0000-0000-0000701F0000}"/>
    <cellStyle name="Comma 2 2 5 2 3 2 6" xfId="40627" xr:uid="{00000000-0005-0000-0000-0000711F0000}"/>
    <cellStyle name="Comma 2 2 5 2 3 2 7" xfId="43413" xr:uid="{00000000-0005-0000-0000-0000721F0000}"/>
    <cellStyle name="Comma 2 2 5 2 3 2 8" xfId="44619" xr:uid="{00000000-0005-0000-0000-0000731F0000}"/>
    <cellStyle name="Comma 2 2 5 2 3 3" xfId="12016" xr:uid="{00000000-0005-0000-0000-0000741F0000}"/>
    <cellStyle name="Comma 2 2 5 2 3 4" xfId="15524" xr:uid="{00000000-0005-0000-0000-0000751F0000}"/>
    <cellStyle name="Comma 2 2 5 2 3 5" xfId="30022" xr:uid="{00000000-0005-0000-0000-0000761F0000}"/>
    <cellStyle name="Comma 2 2 5 2 3 6" xfId="30790" xr:uid="{00000000-0005-0000-0000-0000771F0000}"/>
    <cellStyle name="Comma 2 2 5 2 3 7" xfId="31845" xr:uid="{00000000-0005-0000-0000-0000781F0000}"/>
    <cellStyle name="Comma 2 2 5 2 3 8" xfId="32487" xr:uid="{00000000-0005-0000-0000-0000791F0000}"/>
    <cellStyle name="Comma 2 2 5 2 3 9" xfId="33699" xr:uid="{00000000-0005-0000-0000-00007A1F0000}"/>
    <cellStyle name="Comma 2 2 5 2 4" xfId="12316" xr:uid="{00000000-0005-0000-0000-00007B1F0000}"/>
    <cellStyle name="Comma 2 2 5 2 4 2" xfId="31089" xr:uid="{00000000-0005-0000-0000-00007C1F0000}"/>
    <cellStyle name="Comma 2 2 5 2 4 2 2" xfId="41244" xr:uid="{00000000-0005-0000-0000-00007D1F0000}"/>
    <cellStyle name="Comma 2 2 5 2 4 2 3" xfId="43924" xr:uid="{00000000-0005-0000-0000-00007E1F0000}"/>
    <cellStyle name="Comma 2 2 5 2 4 2 4" xfId="44620" xr:uid="{00000000-0005-0000-0000-00007F1F0000}"/>
    <cellStyle name="Comma 2 2 5 2 4 3" xfId="32957" xr:uid="{00000000-0005-0000-0000-0000801F0000}"/>
    <cellStyle name="Comma 2 2 5 2 4 4" xfId="34766" xr:uid="{00000000-0005-0000-0000-0000811F0000}"/>
    <cellStyle name="Comma 2 2 5 2 4 5" xfId="36874" xr:uid="{00000000-0005-0000-0000-0000821F0000}"/>
    <cellStyle name="Comma 2 2 5 2 4 6" xfId="39661" xr:uid="{00000000-0005-0000-0000-0000831F0000}"/>
    <cellStyle name="Comma 2 2 5 2 4 7" xfId="42596" xr:uid="{00000000-0005-0000-0000-0000841F0000}"/>
    <cellStyle name="Comma 2 2 5 2 4 8" xfId="44621" xr:uid="{00000000-0005-0000-0000-0000851F0000}"/>
    <cellStyle name="Comma 2 2 5 2 5" xfId="11723" xr:uid="{00000000-0005-0000-0000-0000861F0000}"/>
    <cellStyle name="Comma 2 2 5 2 5 2" xfId="39906" xr:uid="{00000000-0005-0000-0000-0000871F0000}"/>
    <cellStyle name="Comma 2 2 5 2 5 3" xfId="42805" xr:uid="{00000000-0005-0000-0000-0000881F0000}"/>
    <cellStyle name="Comma 2 2 5 2 5 4" xfId="44622" xr:uid="{00000000-0005-0000-0000-0000891F0000}"/>
    <cellStyle name="Comma 2 2 5 2 6" xfId="15521" xr:uid="{00000000-0005-0000-0000-00008A1F0000}"/>
    <cellStyle name="Comma 2 2 5 2 7" xfId="30019" xr:uid="{00000000-0005-0000-0000-00008B1F0000}"/>
    <cellStyle name="Comma 2 2 5 2 8" xfId="30498" xr:uid="{00000000-0005-0000-0000-00008C1F0000}"/>
    <cellStyle name="Comma 2 2 5 2 9" xfId="31842" xr:uid="{00000000-0005-0000-0000-00008D1F0000}"/>
    <cellStyle name="Comma 2 2 5 20" xfId="41404" xr:uid="{00000000-0005-0000-0000-00008E1F0000}"/>
    <cellStyle name="Comma 2 2 5 21" xfId="44623" xr:uid="{00000000-0005-0000-0000-00008F1F0000}"/>
    <cellStyle name="Comma 2 2 5 22" xfId="6576" xr:uid="{00000000-0005-0000-0000-0000901F0000}"/>
    <cellStyle name="Comma 2 2 5 3" xfId="4446" xr:uid="{00000000-0005-0000-0000-0000911F0000}"/>
    <cellStyle name="Comma 2 2 5 3 10" xfId="32488" xr:uid="{00000000-0005-0000-0000-0000921F0000}"/>
    <cellStyle name="Comma 2 2 5 3 11" xfId="33700" xr:uid="{00000000-0005-0000-0000-0000931F0000}"/>
    <cellStyle name="Comma 2 2 5 3 12" xfId="34201" xr:uid="{00000000-0005-0000-0000-0000941F0000}"/>
    <cellStyle name="Comma 2 2 5 3 13" xfId="35629" xr:uid="{00000000-0005-0000-0000-0000951F0000}"/>
    <cellStyle name="Comma 2 2 5 3 14" xfId="36193" xr:uid="{00000000-0005-0000-0000-0000961F0000}"/>
    <cellStyle name="Comma 2 2 5 3 15" xfId="38698" xr:uid="{00000000-0005-0000-0000-0000971F0000}"/>
    <cellStyle name="Comma 2 2 5 3 16" xfId="41738" xr:uid="{00000000-0005-0000-0000-0000981F0000}"/>
    <cellStyle name="Comma 2 2 5 3 17" xfId="44624" xr:uid="{00000000-0005-0000-0000-0000991F0000}"/>
    <cellStyle name="Comma 2 2 5 3 18" xfId="7364" xr:uid="{00000000-0005-0000-0000-00009A1F0000}"/>
    <cellStyle name="Comma 2 2 5 3 2" xfId="5897" xr:uid="{00000000-0005-0000-0000-00009B1F0000}"/>
    <cellStyle name="Comma 2 2 5 3 2 10" xfId="33701" xr:uid="{00000000-0005-0000-0000-00009C1F0000}"/>
    <cellStyle name="Comma 2 2 5 3 2 11" xfId="34353" xr:uid="{00000000-0005-0000-0000-00009D1F0000}"/>
    <cellStyle name="Comma 2 2 5 3 2 12" xfId="36525" xr:uid="{00000000-0005-0000-0000-00009E1F0000}"/>
    <cellStyle name="Comma 2 2 5 3 2 13" xfId="39188" xr:uid="{00000000-0005-0000-0000-00009F1F0000}"/>
    <cellStyle name="Comma 2 2 5 3 2 14" xfId="42196" xr:uid="{00000000-0005-0000-0000-0000A01F0000}"/>
    <cellStyle name="Comma 2 2 5 3 2 15" xfId="44625" xr:uid="{00000000-0005-0000-0000-0000A11F0000}"/>
    <cellStyle name="Comma 2 2 5 3 2 16" xfId="8623" xr:uid="{00000000-0005-0000-0000-0000A21F0000}"/>
    <cellStyle name="Comma 2 2 5 3 2 2" xfId="8803" xr:uid="{00000000-0005-0000-0000-0000A31F0000}"/>
    <cellStyle name="Comma 2 2 5 3 2 2 10" xfId="34470" xr:uid="{00000000-0005-0000-0000-0000A41F0000}"/>
    <cellStyle name="Comma 2 2 5 3 2 2 11" xfId="36638" xr:uid="{00000000-0005-0000-0000-0000A51F0000}"/>
    <cellStyle name="Comma 2 2 5 3 2 2 12" xfId="40761" xr:uid="{00000000-0005-0000-0000-0000A61F0000}"/>
    <cellStyle name="Comma 2 2 5 3 2 2 13" xfId="43524" xr:uid="{00000000-0005-0000-0000-0000A71F0000}"/>
    <cellStyle name="Comma 2 2 5 3 2 2 14" xfId="44626" xr:uid="{00000000-0005-0000-0000-0000A81F0000}"/>
    <cellStyle name="Comma 2 2 5 3 2 2 2" xfId="12802" xr:uid="{00000000-0005-0000-0000-0000A91F0000}"/>
    <cellStyle name="Comma 2 2 5 3 2 2 2 2" xfId="31384" xr:uid="{00000000-0005-0000-0000-0000AA1F0000}"/>
    <cellStyle name="Comma 2 2 5 3 2 2 2 3" xfId="33238" xr:uid="{00000000-0005-0000-0000-0000AB1F0000}"/>
    <cellStyle name="Comma 2 2 5 3 2 2 2 4" xfId="35061" xr:uid="{00000000-0005-0000-0000-0000AC1F0000}"/>
    <cellStyle name="Comma 2 2 5 3 2 2 2 5" xfId="37159" xr:uid="{00000000-0005-0000-0000-0000AD1F0000}"/>
    <cellStyle name="Comma 2 2 5 3 2 2 3" xfId="12019" xr:uid="{00000000-0005-0000-0000-0000AE1F0000}"/>
    <cellStyle name="Comma 2 2 5 3 2 2 4" xfId="15527" xr:uid="{00000000-0005-0000-0000-0000AF1F0000}"/>
    <cellStyle name="Comma 2 2 5 3 2 2 5" xfId="30025" xr:uid="{00000000-0005-0000-0000-0000B01F0000}"/>
    <cellStyle name="Comma 2 2 5 3 2 2 6" xfId="30793" xr:uid="{00000000-0005-0000-0000-0000B11F0000}"/>
    <cellStyle name="Comma 2 2 5 3 2 2 7" xfId="31848" xr:uid="{00000000-0005-0000-0000-0000B21F0000}"/>
    <cellStyle name="Comma 2 2 5 3 2 2 8" xfId="32490" xr:uid="{00000000-0005-0000-0000-0000B31F0000}"/>
    <cellStyle name="Comma 2 2 5 3 2 2 9" xfId="33702" xr:uid="{00000000-0005-0000-0000-0000B41F0000}"/>
    <cellStyle name="Comma 2 2 5 3 2 3" xfId="12629" xr:uid="{00000000-0005-0000-0000-0000B51F0000}"/>
    <cellStyle name="Comma 2 2 5 3 2 3 2" xfId="31267" xr:uid="{00000000-0005-0000-0000-0000B61F0000}"/>
    <cellStyle name="Comma 2 2 5 3 2 3 3" xfId="33121" xr:uid="{00000000-0005-0000-0000-0000B71F0000}"/>
    <cellStyle name="Comma 2 2 5 3 2 3 4" xfId="34944" xr:uid="{00000000-0005-0000-0000-0000B81F0000}"/>
    <cellStyle name="Comma 2 2 5 3 2 3 5" xfId="37042" xr:uid="{00000000-0005-0000-0000-0000B91F0000}"/>
    <cellStyle name="Comma 2 2 5 3 2 4" xfId="11902" xr:uid="{00000000-0005-0000-0000-0000BA1F0000}"/>
    <cellStyle name="Comma 2 2 5 3 2 5" xfId="15526" xr:uid="{00000000-0005-0000-0000-0000BB1F0000}"/>
    <cellStyle name="Comma 2 2 5 3 2 6" xfId="30024" xr:uid="{00000000-0005-0000-0000-0000BC1F0000}"/>
    <cellStyle name="Comma 2 2 5 3 2 7" xfId="30676" xr:uid="{00000000-0005-0000-0000-0000BD1F0000}"/>
    <cellStyle name="Comma 2 2 5 3 2 8" xfId="31847" xr:uid="{00000000-0005-0000-0000-0000BE1F0000}"/>
    <cellStyle name="Comma 2 2 5 3 2 9" xfId="32489" xr:uid="{00000000-0005-0000-0000-0000BF1F0000}"/>
    <cellStyle name="Comma 2 2 5 3 3" xfId="8802" xr:uid="{00000000-0005-0000-0000-0000C01F0000}"/>
    <cellStyle name="Comma 2 2 5 3 3 10" xfId="34469" xr:uid="{00000000-0005-0000-0000-0000C11F0000}"/>
    <cellStyle name="Comma 2 2 5 3 3 11" xfId="36637" xr:uid="{00000000-0005-0000-0000-0000C21F0000}"/>
    <cellStyle name="Comma 2 2 5 3 3 12" xfId="39496" xr:uid="{00000000-0005-0000-0000-0000C31F0000}"/>
    <cellStyle name="Comma 2 2 5 3 3 13" xfId="42456" xr:uid="{00000000-0005-0000-0000-0000C41F0000}"/>
    <cellStyle name="Comma 2 2 5 3 3 14" xfId="44627" xr:uid="{00000000-0005-0000-0000-0000C51F0000}"/>
    <cellStyle name="Comma 2 2 5 3 3 2" xfId="12801" xr:uid="{00000000-0005-0000-0000-0000C61F0000}"/>
    <cellStyle name="Comma 2 2 5 3 3 2 2" xfId="31383" xr:uid="{00000000-0005-0000-0000-0000C71F0000}"/>
    <cellStyle name="Comma 2 2 5 3 3 2 3" xfId="33237" xr:uid="{00000000-0005-0000-0000-0000C81F0000}"/>
    <cellStyle name="Comma 2 2 5 3 3 2 4" xfId="35060" xr:uid="{00000000-0005-0000-0000-0000C91F0000}"/>
    <cellStyle name="Comma 2 2 5 3 3 2 5" xfId="37158" xr:uid="{00000000-0005-0000-0000-0000CA1F0000}"/>
    <cellStyle name="Comma 2 2 5 3 3 2 6" xfId="41072" xr:uid="{00000000-0005-0000-0000-0000CB1F0000}"/>
    <cellStyle name="Comma 2 2 5 3 3 2 7" xfId="43784" xr:uid="{00000000-0005-0000-0000-0000CC1F0000}"/>
    <cellStyle name="Comma 2 2 5 3 3 2 8" xfId="44628" xr:uid="{00000000-0005-0000-0000-0000CD1F0000}"/>
    <cellStyle name="Comma 2 2 5 3 3 3" xfId="12018" xr:uid="{00000000-0005-0000-0000-0000CE1F0000}"/>
    <cellStyle name="Comma 2 2 5 3 3 4" xfId="15528" xr:uid="{00000000-0005-0000-0000-0000CF1F0000}"/>
    <cellStyle name="Comma 2 2 5 3 3 5" xfId="30026" xr:uid="{00000000-0005-0000-0000-0000D01F0000}"/>
    <cellStyle name="Comma 2 2 5 3 3 6" xfId="30792" xr:uid="{00000000-0005-0000-0000-0000D11F0000}"/>
    <cellStyle name="Comma 2 2 5 3 3 7" xfId="31849" xr:uid="{00000000-0005-0000-0000-0000D21F0000}"/>
    <cellStyle name="Comma 2 2 5 3 3 8" xfId="32491" xr:uid="{00000000-0005-0000-0000-0000D31F0000}"/>
    <cellStyle name="Comma 2 2 5 3 3 9" xfId="33703" xr:uid="{00000000-0005-0000-0000-0000D41F0000}"/>
    <cellStyle name="Comma 2 2 5 3 4" xfId="12343" xr:uid="{00000000-0005-0000-0000-0000D51F0000}"/>
    <cellStyle name="Comma 2 2 5 3 4 2" xfId="31115" xr:uid="{00000000-0005-0000-0000-0000D61F0000}"/>
    <cellStyle name="Comma 2 2 5 3 4 3" xfId="32977" xr:uid="{00000000-0005-0000-0000-0000D71F0000}"/>
    <cellStyle name="Comma 2 2 5 3 4 4" xfId="34792" xr:uid="{00000000-0005-0000-0000-0000D81F0000}"/>
    <cellStyle name="Comma 2 2 5 3 4 5" xfId="36898" xr:uid="{00000000-0005-0000-0000-0000D91F0000}"/>
    <cellStyle name="Comma 2 2 5 3 4 6" xfId="40217" xr:uid="{00000000-0005-0000-0000-0000DA1F0000}"/>
    <cellStyle name="Comma 2 2 5 3 4 7" xfId="43066" xr:uid="{00000000-0005-0000-0000-0000DB1F0000}"/>
    <cellStyle name="Comma 2 2 5 3 4 8" xfId="44629" xr:uid="{00000000-0005-0000-0000-0000DC1F0000}"/>
    <cellStyle name="Comma 2 2 5 3 5" xfId="11750" xr:uid="{00000000-0005-0000-0000-0000DD1F0000}"/>
    <cellStyle name="Comma 2 2 5 3 6" xfId="15525" xr:uid="{00000000-0005-0000-0000-0000DE1F0000}"/>
    <cellStyle name="Comma 2 2 5 3 7" xfId="30023" xr:uid="{00000000-0005-0000-0000-0000DF1F0000}"/>
    <cellStyle name="Comma 2 2 5 3 8" xfId="30524" xr:uid="{00000000-0005-0000-0000-0000E01F0000}"/>
    <cellStyle name="Comma 2 2 5 3 9" xfId="31846" xr:uid="{00000000-0005-0000-0000-0000E11F0000}"/>
    <cellStyle name="Comma 2 2 5 4" xfId="5759" xr:uid="{00000000-0005-0000-0000-0000E21F0000}"/>
    <cellStyle name="Comma 2 2 5 4 10" xfId="33704" xr:uid="{00000000-0005-0000-0000-0000E31F0000}"/>
    <cellStyle name="Comma 2 2 5 4 11" xfId="34288" xr:uid="{00000000-0005-0000-0000-0000E41F0000}"/>
    <cellStyle name="Comma 2 2 5 4 12" xfId="36489" xr:uid="{00000000-0005-0000-0000-0000E51F0000}"/>
    <cellStyle name="Comma 2 2 5 4 13" xfId="38126" xr:uid="{00000000-0005-0000-0000-0000E61F0000}"/>
    <cellStyle name="Comma 2 2 5 4 14" xfId="41623" xr:uid="{00000000-0005-0000-0000-0000E71F0000}"/>
    <cellStyle name="Comma 2 2 5 4 15" xfId="44630" xr:uid="{00000000-0005-0000-0000-0000E81F0000}"/>
    <cellStyle name="Comma 2 2 5 4 16" xfId="8451" xr:uid="{00000000-0005-0000-0000-0000E91F0000}"/>
    <cellStyle name="Comma 2 2 5 4 2" xfId="8804" xr:uid="{00000000-0005-0000-0000-0000EA1F0000}"/>
    <cellStyle name="Comma 2 2 5 4 2 10" xfId="34471" xr:uid="{00000000-0005-0000-0000-0000EB1F0000}"/>
    <cellStyle name="Comma 2 2 5 4 2 11" xfId="36639" xr:uid="{00000000-0005-0000-0000-0000EC1F0000}"/>
    <cellStyle name="Comma 2 2 5 4 2 12" xfId="40082" xr:uid="{00000000-0005-0000-0000-0000ED1F0000}"/>
    <cellStyle name="Comma 2 2 5 4 2 13" xfId="42951" xr:uid="{00000000-0005-0000-0000-0000EE1F0000}"/>
    <cellStyle name="Comma 2 2 5 4 2 14" xfId="44631" xr:uid="{00000000-0005-0000-0000-0000EF1F0000}"/>
    <cellStyle name="Comma 2 2 5 4 2 2" xfId="12803" xr:uid="{00000000-0005-0000-0000-0000F01F0000}"/>
    <cellStyle name="Comma 2 2 5 4 2 2 2" xfId="31385" xr:uid="{00000000-0005-0000-0000-0000F11F0000}"/>
    <cellStyle name="Comma 2 2 5 4 2 2 3" xfId="33239" xr:uid="{00000000-0005-0000-0000-0000F21F0000}"/>
    <cellStyle name="Comma 2 2 5 4 2 2 4" xfId="35062" xr:uid="{00000000-0005-0000-0000-0000F31F0000}"/>
    <cellStyle name="Comma 2 2 5 4 2 2 5" xfId="37160" xr:uid="{00000000-0005-0000-0000-0000F41F0000}"/>
    <cellStyle name="Comma 2 2 5 4 2 3" xfId="12020" xr:uid="{00000000-0005-0000-0000-0000F51F0000}"/>
    <cellStyle name="Comma 2 2 5 4 2 4" xfId="15530" xr:uid="{00000000-0005-0000-0000-0000F61F0000}"/>
    <cellStyle name="Comma 2 2 5 4 2 5" xfId="30028" xr:uid="{00000000-0005-0000-0000-0000F71F0000}"/>
    <cellStyle name="Comma 2 2 5 4 2 6" xfId="30794" xr:uid="{00000000-0005-0000-0000-0000F81F0000}"/>
    <cellStyle name="Comma 2 2 5 4 2 7" xfId="31851" xr:uid="{00000000-0005-0000-0000-0000F91F0000}"/>
    <cellStyle name="Comma 2 2 5 4 2 8" xfId="32493" xr:uid="{00000000-0005-0000-0000-0000FA1F0000}"/>
    <cellStyle name="Comma 2 2 5 4 2 9" xfId="33705" xr:uid="{00000000-0005-0000-0000-0000FB1F0000}"/>
    <cellStyle name="Comma 2 2 5 4 3" xfId="12559" xr:uid="{00000000-0005-0000-0000-0000FC1F0000}"/>
    <cellStyle name="Comma 2 2 5 4 3 2" xfId="31202" xr:uid="{00000000-0005-0000-0000-0000FD1F0000}"/>
    <cellStyle name="Comma 2 2 5 4 3 3" xfId="33060" xr:uid="{00000000-0005-0000-0000-0000FE1F0000}"/>
    <cellStyle name="Comma 2 2 5 4 3 4" xfId="34879" xr:uid="{00000000-0005-0000-0000-0000FF1F0000}"/>
    <cellStyle name="Comma 2 2 5 4 3 5" xfId="36981" xr:uid="{00000000-0005-0000-0000-000000200000}"/>
    <cellStyle name="Comma 2 2 5 4 4" xfId="11837" xr:uid="{00000000-0005-0000-0000-000001200000}"/>
    <cellStyle name="Comma 2 2 5 4 5" xfId="15529" xr:uid="{00000000-0005-0000-0000-000002200000}"/>
    <cellStyle name="Comma 2 2 5 4 6" xfId="30027" xr:uid="{00000000-0005-0000-0000-000003200000}"/>
    <cellStyle name="Comma 2 2 5 4 7" xfId="30611" xr:uid="{00000000-0005-0000-0000-000004200000}"/>
    <cellStyle name="Comma 2 2 5 4 8" xfId="31850" xr:uid="{00000000-0005-0000-0000-000005200000}"/>
    <cellStyle name="Comma 2 2 5 4 9" xfId="32492" xr:uid="{00000000-0005-0000-0000-000006200000}"/>
    <cellStyle name="Comma 2 2 5 5" xfId="6218" xr:uid="{00000000-0005-0000-0000-000007200000}"/>
    <cellStyle name="Comma 2 2 5 5 10" xfId="33706" xr:uid="{00000000-0005-0000-0000-000008200000}"/>
    <cellStyle name="Comma 2 2 5 5 11" xfId="34227" xr:uid="{00000000-0005-0000-0000-000009200000}"/>
    <cellStyle name="Comma 2 2 5 5 12" xfId="36457" xr:uid="{00000000-0005-0000-0000-00000A200000}"/>
    <cellStyle name="Comma 2 2 5 5 13" xfId="38959" xr:uid="{00000000-0005-0000-0000-00000B200000}"/>
    <cellStyle name="Comma 2 2 5 5 14" xfId="41990" xr:uid="{00000000-0005-0000-0000-00000C200000}"/>
    <cellStyle name="Comma 2 2 5 5 15" xfId="44632" xr:uid="{00000000-0005-0000-0000-00000D200000}"/>
    <cellStyle name="Comma 2 2 5 5 16" xfId="8118" xr:uid="{00000000-0005-0000-0000-00000E200000}"/>
    <cellStyle name="Comma 2 2 5 5 2" xfId="8805" xr:uid="{00000000-0005-0000-0000-00000F200000}"/>
    <cellStyle name="Comma 2 2 5 5 2 10" xfId="34472" xr:uid="{00000000-0005-0000-0000-000010200000}"/>
    <cellStyle name="Comma 2 2 5 5 2 11" xfId="36640" xr:uid="{00000000-0005-0000-0000-000011200000}"/>
    <cellStyle name="Comma 2 2 5 5 2 12" xfId="40517" xr:uid="{00000000-0005-0000-0000-000012200000}"/>
    <cellStyle name="Comma 2 2 5 5 2 13" xfId="43318" xr:uid="{00000000-0005-0000-0000-000013200000}"/>
    <cellStyle name="Comma 2 2 5 5 2 14" xfId="44633" xr:uid="{00000000-0005-0000-0000-000014200000}"/>
    <cellStyle name="Comma 2 2 5 5 2 2" xfId="12804" xr:uid="{00000000-0005-0000-0000-000015200000}"/>
    <cellStyle name="Comma 2 2 5 5 2 2 2" xfId="31386" xr:uid="{00000000-0005-0000-0000-000016200000}"/>
    <cellStyle name="Comma 2 2 5 5 2 2 3" xfId="33240" xr:uid="{00000000-0005-0000-0000-000017200000}"/>
    <cellStyle name="Comma 2 2 5 5 2 2 4" xfId="35063" xr:uid="{00000000-0005-0000-0000-000018200000}"/>
    <cellStyle name="Comma 2 2 5 5 2 2 5" xfId="37161" xr:uid="{00000000-0005-0000-0000-000019200000}"/>
    <cellStyle name="Comma 2 2 5 5 2 3" xfId="12021" xr:uid="{00000000-0005-0000-0000-00001A200000}"/>
    <cellStyle name="Comma 2 2 5 5 2 4" xfId="15532" xr:uid="{00000000-0005-0000-0000-00001B200000}"/>
    <cellStyle name="Comma 2 2 5 5 2 5" xfId="30030" xr:uid="{00000000-0005-0000-0000-00001C200000}"/>
    <cellStyle name="Comma 2 2 5 5 2 6" xfId="30795" xr:uid="{00000000-0005-0000-0000-00001D200000}"/>
    <cellStyle name="Comma 2 2 5 5 2 7" xfId="31853" xr:uid="{00000000-0005-0000-0000-00001E200000}"/>
    <cellStyle name="Comma 2 2 5 5 2 8" xfId="32495" xr:uid="{00000000-0005-0000-0000-00001F200000}"/>
    <cellStyle name="Comma 2 2 5 5 2 9" xfId="33707" xr:uid="{00000000-0005-0000-0000-000020200000}"/>
    <cellStyle name="Comma 2 2 5 5 3" xfId="12430" xr:uid="{00000000-0005-0000-0000-000021200000}"/>
    <cellStyle name="Comma 2 2 5 5 3 2" xfId="31141" xr:uid="{00000000-0005-0000-0000-000022200000}"/>
    <cellStyle name="Comma 2 2 5 5 3 3" xfId="33003" xr:uid="{00000000-0005-0000-0000-000023200000}"/>
    <cellStyle name="Comma 2 2 5 5 3 4" xfId="34818" xr:uid="{00000000-0005-0000-0000-000024200000}"/>
    <cellStyle name="Comma 2 2 5 5 3 5" xfId="36924" xr:uid="{00000000-0005-0000-0000-000025200000}"/>
    <cellStyle name="Comma 2 2 5 5 4" xfId="11776" xr:uid="{00000000-0005-0000-0000-000026200000}"/>
    <cellStyle name="Comma 2 2 5 5 5" xfId="15531" xr:uid="{00000000-0005-0000-0000-000027200000}"/>
    <cellStyle name="Comma 2 2 5 5 6" xfId="30029" xr:uid="{00000000-0005-0000-0000-000028200000}"/>
    <cellStyle name="Comma 2 2 5 5 7" xfId="30550" xr:uid="{00000000-0005-0000-0000-000029200000}"/>
    <cellStyle name="Comma 2 2 5 5 8" xfId="31852" xr:uid="{00000000-0005-0000-0000-00002A200000}"/>
    <cellStyle name="Comma 2 2 5 5 9" xfId="32494" xr:uid="{00000000-0005-0000-0000-00002B200000}"/>
    <cellStyle name="Comma 2 2 5 6" xfId="8799" xr:uid="{00000000-0005-0000-0000-00002C200000}"/>
    <cellStyle name="Comma 2 2 5 6 10" xfId="34466" xr:uid="{00000000-0005-0000-0000-00002D200000}"/>
    <cellStyle name="Comma 2 2 5 6 11" xfId="36634" xr:uid="{00000000-0005-0000-0000-00002E200000}"/>
    <cellStyle name="Comma 2 2 5 6 12" xfId="39363" xr:uid="{00000000-0005-0000-0000-00002F200000}"/>
    <cellStyle name="Comma 2 2 5 6 13" xfId="42341" xr:uid="{00000000-0005-0000-0000-000030200000}"/>
    <cellStyle name="Comma 2 2 5 6 14" xfId="44634" xr:uid="{00000000-0005-0000-0000-000031200000}"/>
    <cellStyle name="Comma 2 2 5 6 2" xfId="12798" xr:uid="{00000000-0005-0000-0000-000032200000}"/>
    <cellStyle name="Comma 2 2 5 6 2 2" xfId="31380" xr:uid="{00000000-0005-0000-0000-000033200000}"/>
    <cellStyle name="Comma 2 2 5 6 2 3" xfId="33234" xr:uid="{00000000-0005-0000-0000-000034200000}"/>
    <cellStyle name="Comma 2 2 5 6 2 4" xfId="35057" xr:uid="{00000000-0005-0000-0000-000035200000}"/>
    <cellStyle name="Comma 2 2 5 6 2 5" xfId="37155" xr:uid="{00000000-0005-0000-0000-000036200000}"/>
    <cellStyle name="Comma 2 2 5 6 2 6" xfId="40934" xr:uid="{00000000-0005-0000-0000-000037200000}"/>
    <cellStyle name="Comma 2 2 5 6 2 7" xfId="43669" xr:uid="{00000000-0005-0000-0000-000038200000}"/>
    <cellStyle name="Comma 2 2 5 6 2 8" xfId="44635" xr:uid="{00000000-0005-0000-0000-000039200000}"/>
    <cellStyle name="Comma 2 2 5 6 3" xfId="12015" xr:uid="{00000000-0005-0000-0000-00003A200000}"/>
    <cellStyle name="Comma 2 2 5 6 4" xfId="15533" xr:uid="{00000000-0005-0000-0000-00003B200000}"/>
    <cellStyle name="Comma 2 2 5 6 5" xfId="30031" xr:uid="{00000000-0005-0000-0000-00003C200000}"/>
    <cellStyle name="Comma 2 2 5 6 6" xfId="30789" xr:uid="{00000000-0005-0000-0000-00003D200000}"/>
    <cellStyle name="Comma 2 2 5 6 7" xfId="31854" xr:uid="{00000000-0005-0000-0000-00003E200000}"/>
    <cellStyle name="Comma 2 2 5 6 8" xfId="32496" xr:uid="{00000000-0005-0000-0000-00003F200000}"/>
    <cellStyle name="Comma 2 2 5 6 9" xfId="33708" xr:uid="{00000000-0005-0000-0000-000040200000}"/>
    <cellStyle name="Comma 2 2 5 7" xfId="11539" xr:uid="{00000000-0005-0000-0000-000041200000}"/>
    <cellStyle name="Comma 2 2 5 7 10" xfId="34653" xr:uid="{00000000-0005-0000-0000-000042200000}"/>
    <cellStyle name="Comma 2 2 5 7 11" xfId="36781" xr:uid="{00000000-0005-0000-0000-000043200000}"/>
    <cellStyle name="Comma 2 2 5 7 12" xfId="39824" xr:uid="{00000000-0005-0000-0000-000044200000}"/>
    <cellStyle name="Comma 2 2 5 7 13" xfId="42732" xr:uid="{00000000-0005-0000-0000-000045200000}"/>
    <cellStyle name="Comma 2 2 5 7 14" xfId="44636" xr:uid="{00000000-0005-0000-0000-000046200000}"/>
    <cellStyle name="Comma 2 2 5 7 2" xfId="15160" xr:uid="{00000000-0005-0000-0000-000047200000}"/>
    <cellStyle name="Comma 2 2 5 7 2 2" xfId="31567" xr:uid="{00000000-0005-0000-0000-000048200000}"/>
    <cellStyle name="Comma 2 2 5 7 2 3" xfId="33420" xr:uid="{00000000-0005-0000-0000-000049200000}"/>
    <cellStyle name="Comma 2 2 5 7 2 4" xfId="35244" xr:uid="{00000000-0005-0000-0000-00004A200000}"/>
    <cellStyle name="Comma 2 2 5 7 2 5" xfId="37324" xr:uid="{00000000-0005-0000-0000-00004B200000}"/>
    <cellStyle name="Comma 2 2 5 7 3" xfId="12202" xr:uid="{00000000-0005-0000-0000-00004C200000}"/>
    <cellStyle name="Comma 2 2 5 7 4" xfId="15534" xr:uid="{00000000-0005-0000-0000-00004D200000}"/>
    <cellStyle name="Comma 2 2 5 7 5" xfId="30032" xr:uid="{00000000-0005-0000-0000-00004E200000}"/>
    <cellStyle name="Comma 2 2 5 7 6" xfId="30976" xr:uid="{00000000-0005-0000-0000-00004F200000}"/>
    <cellStyle name="Comma 2 2 5 7 7" xfId="31855" xr:uid="{00000000-0005-0000-0000-000050200000}"/>
    <cellStyle name="Comma 2 2 5 7 8" xfId="32497" xr:uid="{00000000-0005-0000-0000-000051200000}"/>
    <cellStyle name="Comma 2 2 5 7 9" xfId="33709" xr:uid="{00000000-0005-0000-0000-000052200000}"/>
    <cellStyle name="Comma 2 2 5 8" xfId="12278" xr:uid="{00000000-0005-0000-0000-000053200000}"/>
    <cellStyle name="Comma 2 2 5 8 2" xfId="31051" xr:uid="{00000000-0005-0000-0000-000054200000}"/>
    <cellStyle name="Comma 2 2 5 8 3" xfId="32923" xr:uid="{00000000-0005-0000-0000-000055200000}"/>
    <cellStyle name="Comma 2 2 5 8 4" xfId="34728" xr:uid="{00000000-0005-0000-0000-000056200000}"/>
    <cellStyle name="Comma 2 2 5 8 5" xfId="36836" xr:uid="{00000000-0005-0000-0000-000057200000}"/>
    <cellStyle name="Comma 2 2 5 9" xfId="11684" xr:uid="{00000000-0005-0000-0000-000058200000}"/>
    <cellStyle name="Comma 2 2 6" xfId="2795" xr:uid="{00000000-0005-0000-0000-000059200000}"/>
    <cellStyle name="Comma 2 2 6 10" xfId="15535" xr:uid="{00000000-0005-0000-0000-00005A200000}"/>
    <cellStyle name="Comma 2 2 6 11" xfId="30033" xr:uid="{00000000-0005-0000-0000-00005B200000}"/>
    <cellStyle name="Comma 2 2 6 12" xfId="30461" xr:uid="{00000000-0005-0000-0000-00005C200000}"/>
    <cellStyle name="Comma 2 2 6 13" xfId="31856" xr:uid="{00000000-0005-0000-0000-00005D200000}"/>
    <cellStyle name="Comma 2 2 6 14" xfId="32498" xr:uid="{00000000-0005-0000-0000-00005E200000}"/>
    <cellStyle name="Comma 2 2 6 15" xfId="33710" xr:uid="{00000000-0005-0000-0000-00005F200000}"/>
    <cellStyle name="Comma 2 2 6 16" xfId="34138" xr:uid="{00000000-0005-0000-0000-000060200000}"/>
    <cellStyle name="Comma 2 2 6 17" xfId="35357" xr:uid="{00000000-0005-0000-0000-000061200000}"/>
    <cellStyle name="Comma 2 2 6 18" xfId="36220" xr:uid="{00000000-0005-0000-0000-000062200000}"/>
    <cellStyle name="Comma 2 2 6 19" xfId="37458" xr:uid="{00000000-0005-0000-0000-000063200000}"/>
    <cellStyle name="Comma 2 2 6 2" xfId="5106" xr:uid="{00000000-0005-0000-0000-000064200000}"/>
    <cellStyle name="Comma 2 2 6 2 10" xfId="32499" xr:uid="{00000000-0005-0000-0000-000065200000}"/>
    <cellStyle name="Comma 2 2 6 2 11" xfId="33711" xr:uid="{00000000-0005-0000-0000-000066200000}"/>
    <cellStyle name="Comma 2 2 6 2 12" xfId="34176" xr:uid="{00000000-0005-0000-0000-000067200000}"/>
    <cellStyle name="Comma 2 2 6 2 13" xfId="36061" xr:uid="{00000000-0005-0000-0000-000068200000}"/>
    <cellStyle name="Comma 2 2 6 2 14" xfId="36361" xr:uid="{00000000-0005-0000-0000-000069200000}"/>
    <cellStyle name="Comma 2 2 6 2 15" xfId="37532" xr:uid="{00000000-0005-0000-0000-00006A200000}"/>
    <cellStyle name="Comma 2 2 6 2 16" xfId="41478" xr:uid="{00000000-0005-0000-0000-00006B200000}"/>
    <cellStyle name="Comma 2 2 6 2 17" xfId="44637" xr:uid="{00000000-0005-0000-0000-00006C200000}"/>
    <cellStyle name="Comma 2 2 6 2 18" xfId="6689" xr:uid="{00000000-0005-0000-0000-00006D200000}"/>
    <cellStyle name="Comma 2 2 6 2 2" xfId="6075" xr:uid="{00000000-0005-0000-0000-00006E200000}"/>
    <cellStyle name="Comma 2 2 6 2 2 10" xfId="33712" xr:uid="{00000000-0005-0000-0000-00006F200000}"/>
    <cellStyle name="Comma 2 2 6 2 2 11" xfId="34328" xr:uid="{00000000-0005-0000-0000-000070200000}"/>
    <cellStyle name="Comma 2 2 6 2 2 12" xfId="36513" xr:uid="{00000000-0005-0000-0000-000071200000}"/>
    <cellStyle name="Comma 2 2 6 2 2 13" xfId="38840" xr:uid="{00000000-0005-0000-0000-000072200000}"/>
    <cellStyle name="Comma 2 2 6 2 2 14" xfId="41879" xr:uid="{00000000-0005-0000-0000-000073200000}"/>
    <cellStyle name="Comma 2 2 6 2 2 15" xfId="44638" xr:uid="{00000000-0005-0000-0000-000074200000}"/>
    <cellStyle name="Comma 2 2 6 2 2 16" xfId="8565" xr:uid="{00000000-0005-0000-0000-000075200000}"/>
    <cellStyle name="Comma 2 2 6 2 2 2" xfId="8808" xr:uid="{00000000-0005-0000-0000-000076200000}"/>
    <cellStyle name="Comma 2 2 6 2 2 2 10" xfId="34475" xr:uid="{00000000-0005-0000-0000-000077200000}"/>
    <cellStyle name="Comma 2 2 6 2 2 2 11" xfId="36643" xr:uid="{00000000-0005-0000-0000-000078200000}"/>
    <cellStyle name="Comma 2 2 6 2 2 2 12" xfId="40389" xr:uid="{00000000-0005-0000-0000-000079200000}"/>
    <cellStyle name="Comma 2 2 6 2 2 2 13" xfId="43207" xr:uid="{00000000-0005-0000-0000-00007A200000}"/>
    <cellStyle name="Comma 2 2 6 2 2 2 14" xfId="44639" xr:uid="{00000000-0005-0000-0000-00007B200000}"/>
    <cellStyle name="Comma 2 2 6 2 2 2 2" xfId="12807" xr:uid="{00000000-0005-0000-0000-00007C200000}"/>
    <cellStyle name="Comma 2 2 6 2 2 2 2 2" xfId="31389" xr:uid="{00000000-0005-0000-0000-00007D200000}"/>
    <cellStyle name="Comma 2 2 6 2 2 2 2 3" xfId="33243" xr:uid="{00000000-0005-0000-0000-00007E200000}"/>
    <cellStyle name="Comma 2 2 6 2 2 2 2 4" xfId="35066" xr:uid="{00000000-0005-0000-0000-00007F200000}"/>
    <cellStyle name="Comma 2 2 6 2 2 2 2 5" xfId="37164" xr:uid="{00000000-0005-0000-0000-000080200000}"/>
    <cellStyle name="Comma 2 2 6 2 2 2 3" xfId="12024" xr:uid="{00000000-0005-0000-0000-000081200000}"/>
    <cellStyle name="Comma 2 2 6 2 2 2 4" xfId="15538" xr:uid="{00000000-0005-0000-0000-000082200000}"/>
    <cellStyle name="Comma 2 2 6 2 2 2 5" xfId="30036" xr:uid="{00000000-0005-0000-0000-000083200000}"/>
    <cellStyle name="Comma 2 2 6 2 2 2 6" xfId="30798" xr:uid="{00000000-0005-0000-0000-000084200000}"/>
    <cellStyle name="Comma 2 2 6 2 2 2 7" xfId="31859" xr:uid="{00000000-0005-0000-0000-000085200000}"/>
    <cellStyle name="Comma 2 2 6 2 2 2 8" xfId="32501" xr:uid="{00000000-0005-0000-0000-000086200000}"/>
    <cellStyle name="Comma 2 2 6 2 2 2 9" xfId="33713" xr:uid="{00000000-0005-0000-0000-000087200000}"/>
    <cellStyle name="Comma 2 2 6 2 2 3" xfId="12600" xr:uid="{00000000-0005-0000-0000-000088200000}"/>
    <cellStyle name="Comma 2 2 6 2 2 3 2" xfId="31242" xr:uid="{00000000-0005-0000-0000-000089200000}"/>
    <cellStyle name="Comma 2 2 6 2 2 3 3" xfId="33098" xr:uid="{00000000-0005-0000-0000-00008A200000}"/>
    <cellStyle name="Comma 2 2 6 2 2 3 4" xfId="34919" xr:uid="{00000000-0005-0000-0000-00008B200000}"/>
    <cellStyle name="Comma 2 2 6 2 2 3 5" xfId="37019" xr:uid="{00000000-0005-0000-0000-00008C200000}"/>
    <cellStyle name="Comma 2 2 6 2 2 4" xfId="11877" xr:uid="{00000000-0005-0000-0000-00008D200000}"/>
    <cellStyle name="Comma 2 2 6 2 2 5" xfId="15537" xr:uid="{00000000-0005-0000-0000-00008E200000}"/>
    <cellStyle name="Comma 2 2 6 2 2 6" xfId="30035" xr:uid="{00000000-0005-0000-0000-00008F200000}"/>
    <cellStyle name="Comma 2 2 6 2 2 7" xfId="30651" xr:uid="{00000000-0005-0000-0000-000090200000}"/>
    <cellStyle name="Comma 2 2 6 2 2 8" xfId="31858" xr:uid="{00000000-0005-0000-0000-000091200000}"/>
    <cellStyle name="Comma 2 2 6 2 2 9" xfId="32500" xr:uid="{00000000-0005-0000-0000-000092200000}"/>
    <cellStyle name="Comma 2 2 6 2 3" xfId="6395" xr:uid="{00000000-0005-0000-0000-000093200000}"/>
    <cellStyle name="Comma 2 2 6 2 3 10" xfId="34474" xr:uid="{00000000-0005-0000-0000-000094200000}"/>
    <cellStyle name="Comma 2 2 6 2 3 11" xfId="36642" xr:uid="{00000000-0005-0000-0000-000095200000}"/>
    <cellStyle name="Comma 2 2 6 2 3 12" xfId="39060" xr:uid="{00000000-0005-0000-0000-000096200000}"/>
    <cellStyle name="Comma 2 2 6 2 3 13" xfId="42086" xr:uid="{00000000-0005-0000-0000-000097200000}"/>
    <cellStyle name="Comma 2 2 6 2 3 14" xfId="44640" xr:uid="{00000000-0005-0000-0000-000098200000}"/>
    <cellStyle name="Comma 2 2 6 2 3 15" xfId="8807" xr:uid="{00000000-0005-0000-0000-000099200000}"/>
    <cellStyle name="Comma 2 2 6 2 3 2" xfId="12806" xr:uid="{00000000-0005-0000-0000-00009A200000}"/>
    <cellStyle name="Comma 2 2 6 2 3 2 2" xfId="31388" xr:uid="{00000000-0005-0000-0000-00009B200000}"/>
    <cellStyle name="Comma 2 2 6 2 3 2 3" xfId="33242" xr:uid="{00000000-0005-0000-0000-00009C200000}"/>
    <cellStyle name="Comma 2 2 6 2 3 2 4" xfId="35065" xr:uid="{00000000-0005-0000-0000-00009D200000}"/>
    <cellStyle name="Comma 2 2 6 2 3 2 5" xfId="37163" xr:uid="{00000000-0005-0000-0000-00009E200000}"/>
    <cellStyle name="Comma 2 2 6 2 3 2 6" xfId="40628" xr:uid="{00000000-0005-0000-0000-00009F200000}"/>
    <cellStyle name="Comma 2 2 6 2 3 2 7" xfId="43414" xr:uid="{00000000-0005-0000-0000-0000A0200000}"/>
    <cellStyle name="Comma 2 2 6 2 3 2 8" xfId="44641" xr:uid="{00000000-0005-0000-0000-0000A1200000}"/>
    <cellStyle name="Comma 2 2 6 2 3 3" xfId="12023" xr:uid="{00000000-0005-0000-0000-0000A2200000}"/>
    <cellStyle name="Comma 2 2 6 2 3 4" xfId="15539" xr:uid="{00000000-0005-0000-0000-0000A3200000}"/>
    <cellStyle name="Comma 2 2 6 2 3 5" xfId="30037" xr:uid="{00000000-0005-0000-0000-0000A4200000}"/>
    <cellStyle name="Comma 2 2 6 2 3 6" xfId="30797" xr:uid="{00000000-0005-0000-0000-0000A5200000}"/>
    <cellStyle name="Comma 2 2 6 2 3 7" xfId="31860" xr:uid="{00000000-0005-0000-0000-0000A6200000}"/>
    <cellStyle name="Comma 2 2 6 2 3 8" xfId="32502" xr:uid="{00000000-0005-0000-0000-0000A7200000}"/>
    <cellStyle name="Comma 2 2 6 2 3 9" xfId="33714" xr:uid="{00000000-0005-0000-0000-0000A8200000}"/>
    <cellStyle name="Comma 2 2 6 2 4" xfId="12317" xr:uid="{00000000-0005-0000-0000-0000A9200000}"/>
    <cellStyle name="Comma 2 2 6 2 4 2" xfId="31090" xr:uid="{00000000-0005-0000-0000-0000AA200000}"/>
    <cellStyle name="Comma 2 2 6 2 4 2 2" xfId="41245" xr:uid="{00000000-0005-0000-0000-0000AB200000}"/>
    <cellStyle name="Comma 2 2 6 2 4 2 3" xfId="43925" xr:uid="{00000000-0005-0000-0000-0000AC200000}"/>
    <cellStyle name="Comma 2 2 6 2 4 2 4" xfId="44642" xr:uid="{00000000-0005-0000-0000-0000AD200000}"/>
    <cellStyle name="Comma 2 2 6 2 4 3" xfId="32958" xr:uid="{00000000-0005-0000-0000-0000AE200000}"/>
    <cellStyle name="Comma 2 2 6 2 4 4" xfId="34767" xr:uid="{00000000-0005-0000-0000-0000AF200000}"/>
    <cellStyle name="Comma 2 2 6 2 4 5" xfId="36875" xr:uid="{00000000-0005-0000-0000-0000B0200000}"/>
    <cellStyle name="Comma 2 2 6 2 4 6" xfId="39662" xr:uid="{00000000-0005-0000-0000-0000B1200000}"/>
    <cellStyle name="Comma 2 2 6 2 4 7" xfId="42597" xr:uid="{00000000-0005-0000-0000-0000B2200000}"/>
    <cellStyle name="Comma 2 2 6 2 4 8" xfId="44643" xr:uid="{00000000-0005-0000-0000-0000B3200000}"/>
    <cellStyle name="Comma 2 2 6 2 5" xfId="11724" xr:uid="{00000000-0005-0000-0000-0000B4200000}"/>
    <cellStyle name="Comma 2 2 6 2 5 2" xfId="39907" xr:uid="{00000000-0005-0000-0000-0000B5200000}"/>
    <cellStyle name="Comma 2 2 6 2 5 3" xfId="42806" xr:uid="{00000000-0005-0000-0000-0000B6200000}"/>
    <cellStyle name="Comma 2 2 6 2 5 4" xfId="44644" xr:uid="{00000000-0005-0000-0000-0000B7200000}"/>
    <cellStyle name="Comma 2 2 6 2 6" xfId="15536" xr:uid="{00000000-0005-0000-0000-0000B8200000}"/>
    <cellStyle name="Comma 2 2 6 2 7" xfId="30034" xr:uid="{00000000-0005-0000-0000-0000B9200000}"/>
    <cellStyle name="Comma 2 2 6 2 8" xfId="30499" xr:uid="{00000000-0005-0000-0000-0000BA200000}"/>
    <cellStyle name="Comma 2 2 6 2 9" xfId="31857" xr:uid="{00000000-0005-0000-0000-0000BB200000}"/>
    <cellStyle name="Comma 2 2 6 20" xfId="41405" xr:uid="{00000000-0005-0000-0000-0000BC200000}"/>
    <cellStyle name="Comma 2 2 6 21" xfId="44645" xr:uid="{00000000-0005-0000-0000-0000BD200000}"/>
    <cellStyle name="Comma 2 2 6 22" xfId="6577" xr:uid="{00000000-0005-0000-0000-0000BE200000}"/>
    <cellStyle name="Comma 2 2 6 3" xfId="4447" xr:uid="{00000000-0005-0000-0000-0000BF200000}"/>
    <cellStyle name="Comma 2 2 6 3 10" xfId="32503" xr:uid="{00000000-0005-0000-0000-0000C0200000}"/>
    <cellStyle name="Comma 2 2 6 3 11" xfId="33715" xr:uid="{00000000-0005-0000-0000-0000C1200000}"/>
    <cellStyle name="Comma 2 2 6 3 12" xfId="34202" xr:uid="{00000000-0005-0000-0000-0000C2200000}"/>
    <cellStyle name="Comma 2 2 6 3 13" xfId="35630" xr:uid="{00000000-0005-0000-0000-0000C3200000}"/>
    <cellStyle name="Comma 2 2 6 3 14" xfId="36192" xr:uid="{00000000-0005-0000-0000-0000C4200000}"/>
    <cellStyle name="Comma 2 2 6 3 15" xfId="38699" xr:uid="{00000000-0005-0000-0000-0000C5200000}"/>
    <cellStyle name="Comma 2 2 6 3 16" xfId="41739" xr:uid="{00000000-0005-0000-0000-0000C6200000}"/>
    <cellStyle name="Comma 2 2 6 3 17" xfId="44646" xr:uid="{00000000-0005-0000-0000-0000C7200000}"/>
    <cellStyle name="Comma 2 2 6 3 18" xfId="7365" xr:uid="{00000000-0005-0000-0000-0000C8200000}"/>
    <cellStyle name="Comma 2 2 6 3 2" xfId="5898" xr:uid="{00000000-0005-0000-0000-0000C9200000}"/>
    <cellStyle name="Comma 2 2 6 3 2 10" xfId="33716" xr:uid="{00000000-0005-0000-0000-0000CA200000}"/>
    <cellStyle name="Comma 2 2 6 3 2 11" xfId="34354" xr:uid="{00000000-0005-0000-0000-0000CB200000}"/>
    <cellStyle name="Comma 2 2 6 3 2 12" xfId="36526" xr:uid="{00000000-0005-0000-0000-0000CC200000}"/>
    <cellStyle name="Comma 2 2 6 3 2 13" xfId="39189" xr:uid="{00000000-0005-0000-0000-0000CD200000}"/>
    <cellStyle name="Comma 2 2 6 3 2 14" xfId="42197" xr:uid="{00000000-0005-0000-0000-0000CE200000}"/>
    <cellStyle name="Comma 2 2 6 3 2 15" xfId="44647" xr:uid="{00000000-0005-0000-0000-0000CF200000}"/>
    <cellStyle name="Comma 2 2 6 3 2 16" xfId="8624" xr:uid="{00000000-0005-0000-0000-0000D0200000}"/>
    <cellStyle name="Comma 2 2 6 3 2 2" xfId="8810" xr:uid="{00000000-0005-0000-0000-0000D1200000}"/>
    <cellStyle name="Comma 2 2 6 3 2 2 10" xfId="34477" xr:uid="{00000000-0005-0000-0000-0000D2200000}"/>
    <cellStyle name="Comma 2 2 6 3 2 2 11" xfId="36645" xr:uid="{00000000-0005-0000-0000-0000D3200000}"/>
    <cellStyle name="Comma 2 2 6 3 2 2 12" xfId="40762" xr:uid="{00000000-0005-0000-0000-0000D4200000}"/>
    <cellStyle name="Comma 2 2 6 3 2 2 13" xfId="43525" xr:uid="{00000000-0005-0000-0000-0000D5200000}"/>
    <cellStyle name="Comma 2 2 6 3 2 2 14" xfId="44648" xr:uid="{00000000-0005-0000-0000-0000D6200000}"/>
    <cellStyle name="Comma 2 2 6 3 2 2 2" xfId="12809" xr:uid="{00000000-0005-0000-0000-0000D7200000}"/>
    <cellStyle name="Comma 2 2 6 3 2 2 2 2" xfId="31391" xr:uid="{00000000-0005-0000-0000-0000D8200000}"/>
    <cellStyle name="Comma 2 2 6 3 2 2 2 3" xfId="33245" xr:uid="{00000000-0005-0000-0000-0000D9200000}"/>
    <cellStyle name="Comma 2 2 6 3 2 2 2 4" xfId="35068" xr:uid="{00000000-0005-0000-0000-0000DA200000}"/>
    <cellStyle name="Comma 2 2 6 3 2 2 2 5" xfId="37166" xr:uid="{00000000-0005-0000-0000-0000DB200000}"/>
    <cellStyle name="Comma 2 2 6 3 2 2 3" xfId="12026" xr:uid="{00000000-0005-0000-0000-0000DC200000}"/>
    <cellStyle name="Comma 2 2 6 3 2 2 4" xfId="15542" xr:uid="{00000000-0005-0000-0000-0000DD200000}"/>
    <cellStyle name="Comma 2 2 6 3 2 2 5" xfId="30040" xr:uid="{00000000-0005-0000-0000-0000DE200000}"/>
    <cellStyle name="Comma 2 2 6 3 2 2 6" xfId="30800" xr:uid="{00000000-0005-0000-0000-0000DF200000}"/>
    <cellStyle name="Comma 2 2 6 3 2 2 7" xfId="31863" xr:uid="{00000000-0005-0000-0000-0000E0200000}"/>
    <cellStyle name="Comma 2 2 6 3 2 2 8" xfId="32505" xr:uid="{00000000-0005-0000-0000-0000E1200000}"/>
    <cellStyle name="Comma 2 2 6 3 2 2 9" xfId="33717" xr:uid="{00000000-0005-0000-0000-0000E2200000}"/>
    <cellStyle name="Comma 2 2 6 3 2 3" xfId="12630" xr:uid="{00000000-0005-0000-0000-0000E3200000}"/>
    <cellStyle name="Comma 2 2 6 3 2 3 2" xfId="31268" xr:uid="{00000000-0005-0000-0000-0000E4200000}"/>
    <cellStyle name="Comma 2 2 6 3 2 3 3" xfId="33122" xr:uid="{00000000-0005-0000-0000-0000E5200000}"/>
    <cellStyle name="Comma 2 2 6 3 2 3 4" xfId="34945" xr:uid="{00000000-0005-0000-0000-0000E6200000}"/>
    <cellStyle name="Comma 2 2 6 3 2 3 5" xfId="37043" xr:uid="{00000000-0005-0000-0000-0000E7200000}"/>
    <cellStyle name="Comma 2 2 6 3 2 4" xfId="11903" xr:uid="{00000000-0005-0000-0000-0000E8200000}"/>
    <cellStyle name="Comma 2 2 6 3 2 5" xfId="15541" xr:uid="{00000000-0005-0000-0000-0000E9200000}"/>
    <cellStyle name="Comma 2 2 6 3 2 6" xfId="30039" xr:uid="{00000000-0005-0000-0000-0000EA200000}"/>
    <cellStyle name="Comma 2 2 6 3 2 7" xfId="30677" xr:uid="{00000000-0005-0000-0000-0000EB200000}"/>
    <cellStyle name="Comma 2 2 6 3 2 8" xfId="31862" xr:uid="{00000000-0005-0000-0000-0000EC200000}"/>
    <cellStyle name="Comma 2 2 6 3 2 9" xfId="32504" xr:uid="{00000000-0005-0000-0000-0000ED200000}"/>
    <cellStyle name="Comma 2 2 6 3 3" xfId="8809" xr:uid="{00000000-0005-0000-0000-0000EE200000}"/>
    <cellStyle name="Comma 2 2 6 3 3 10" xfId="34476" xr:uid="{00000000-0005-0000-0000-0000EF200000}"/>
    <cellStyle name="Comma 2 2 6 3 3 11" xfId="36644" xr:uid="{00000000-0005-0000-0000-0000F0200000}"/>
    <cellStyle name="Comma 2 2 6 3 3 12" xfId="39497" xr:uid="{00000000-0005-0000-0000-0000F1200000}"/>
    <cellStyle name="Comma 2 2 6 3 3 13" xfId="42457" xr:uid="{00000000-0005-0000-0000-0000F2200000}"/>
    <cellStyle name="Comma 2 2 6 3 3 14" xfId="44649" xr:uid="{00000000-0005-0000-0000-0000F3200000}"/>
    <cellStyle name="Comma 2 2 6 3 3 2" xfId="12808" xr:uid="{00000000-0005-0000-0000-0000F4200000}"/>
    <cellStyle name="Comma 2 2 6 3 3 2 2" xfId="31390" xr:uid="{00000000-0005-0000-0000-0000F5200000}"/>
    <cellStyle name="Comma 2 2 6 3 3 2 3" xfId="33244" xr:uid="{00000000-0005-0000-0000-0000F6200000}"/>
    <cellStyle name="Comma 2 2 6 3 3 2 4" xfId="35067" xr:uid="{00000000-0005-0000-0000-0000F7200000}"/>
    <cellStyle name="Comma 2 2 6 3 3 2 5" xfId="37165" xr:uid="{00000000-0005-0000-0000-0000F8200000}"/>
    <cellStyle name="Comma 2 2 6 3 3 2 6" xfId="41073" xr:uid="{00000000-0005-0000-0000-0000F9200000}"/>
    <cellStyle name="Comma 2 2 6 3 3 2 7" xfId="43785" xr:uid="{00000000-0005-0000-0000-0000FA200000}"/>
    <cellStyle name="Comma 2 2 6 3 3 2 8" xfId="44650" xr:uid="{00000000-0005-0000-0000-0000FB200000}"/>
    <cellStyle name="Comma 2 2 6 3 3 3" xfId="12025" xr:uid="{00000000-0005-0000-0000-0000FC200000}"/>
    <cellStyle name="Comma 2 2 6 3 3 4" xfId="15543" xr:uid="{00000000-0005-0000-0000-0000FD200000}"/>
    <cellStyle name="Comma 2 2 6 3 3 5" xfId="30041" xr:uid="{00000000-0005-0000-0000-0000FE200000}"/>
    <cellStyle name="Comma 2 2 6 3 3 6" xfId="30799" xr:uid="{00000000-0005-0000-0000-0000FF200000}"/>
    <cellStyle name="Comma 2 2 6 3 3 7" xfId="31864" xr:uid="{00000000-0005-0000-0000-000000210000}"/>
    <cellStyle name="Comma 2 2 6 3 3 8" xfId="32506" xr:uid="{00000000-0005-0000-0000-000001210000}"/>
    <cellStyle name="Comma 2 2 6 3 3 9" xfId="33718" xr:uid="{00000000-0005-0000-0000-000002210000}"/>
    <cellStyle name="Comma 2 2 6 3 4" xfId="12344" xr:uid="{00000000-0005-0000-0000-000003210000}"/>
    <cellStyle name="Comma 2 2 6 3 4 2" xfId="31116" xr:uid="{00000000-0005-0000-0000-000004210000}"/>
    <cellStyle name="Comma 2 2 6 3 4 3" xfId="32978" xr:uid="{00000000-0005-0000-0000-000005210000}"/>
    <cellStyle name="Comma 2 2 6 3 4 4" xfId="34793" xr:uid="{00000000-0005-0000-0000-000006210000}"/>
    <cellStyle name="Comma 2 2 6 3 4 5" xfId="36899" xr:uid="{00000000-0005-0000-0000-000007210000}"/>
    <cellStyle name="Comma 2 2 6 3 4 6" xfId="40218" xr:uid="{00000000-0005-0000-0000-000008210000}"/>
    <cellStyle name="Comma 2 2 6 3 4 7" xfId="43067" xr:uid="{00000000-0005-0000-0000-000009210000}"/>
    <cellStyle name="Comma 2 2 6 3 4 8" xfId="44651" xr:uid="{00000000-0005-0000-0000-00000A210000}"/>
    <cellStyle name="Comma 2 2 6 3 5" xfId="11751" xr:uid="{00000000-0005-0000-0000-00000B210000}"/>
    <cellStyle name="Comma 2 2 6 3 6" xfId="15540" xr:uid="{00000000-0005-0000-0000-00000C210000}"/>
    <cellStyle name="Comma 2 2 6 3 7" xfId="30038" xr:uid="{00000000-0005-0000-0000-00000D210000}"/>
    <cellStyle name="Comma 2 2 6 3 8" xfId="30525" xr:uid="{00000000-0005-0000-0000-00000E210000}"/>
    <cellStyle name="Comma 2 2 6 3 9" xfId="31861" xr:uid="{00000000-0005-0000-0000-00000F210000}"/>
    <cellStyle name="Comma 2 2 6 4" xfId="5760" xr:uid="{00000000-0005-0000-0000-000010210000}"/>
    <cellStyle name="Comma 2 2 6 4 10" xfId="33719" xr:uid="{00000000-0005-0000-0000-000011210000}"/>
    <cellStyle name="Comma 2 2 6 4 11" xfId="34289" xr:uid="{00000000-0005-0000-0000-000012210000}"/>
    <cellStyle name="Comma 2 2 6 4 12" xfId="36490" xr:uid="{00000000-0005-0000-0000-000013210000}"/>
    <cellStyle name="Comma 2 2 6 4 13" xfId="38127" xr:uid="{00000000-0005-0000-0000-000014210000}"/>
    <cellStyle name="Comma 2 2 6 4 14" xfId="41624" xr:uid="{00000000-0005-0000-0000-000015210000}"/>
    <cellStyle name="Comma 2 2 6 4 15" xfId="44652" xr:uid="{00000000-0005-0000-0000-000016210000}"/>
    <cellStyle name="Comma 2 2 6 4 16" xfId="8452" xr:uid="{00000000-0005-0000-0000-000017210000}"/>
    <cellStyle name="Comma 2 2 6 4 2" xfId="8811" xr:uid="{00000000-0005-0000-0000-000018210000}"/>
    <cellStyle name="Comma 2 2 6 4 2 10" xfId="34478" xr:uid="{00000000-0005-0000-0000-000019210000}"/>
    <cellStyle name="Comma 2 2 6 4 2 11" xfId="36646" xr:uid="{00000000-0005-0000-0000-00001A210000}"/>
    <cellStyle name="Comma 2 2 6 4 2 12" xfId="40083" xr:uid="{00000000-0005-0000-0000-00001B210000}"/>
    <cellStyle name="Comma 2 2 6 4 2 13" xfId="42952" xr:uid="{00000000-0005-0000-0000-00001C210000}"/>
    <cellStyle name="Comma 2 2 6 4 2 14" xfId="44653" xr:uid="{00000000-0005-0000-0000-00001D210000}"/>
    <cellStyle name="Comma 2 2 6 4 2 2" xfId="12810" xr:uid="{00000000-0005-0000-0000-00001E210000}"/>
    <cellStyle name="Comma 2 2 6 4 2 2 2" xfId="31392" xr:uid="{00000000-0005-0000-0000-00001F210000}"/>
    <cellStyle name="Comma 2 2 6 4 2 2 3" xfId="33246" xr:uid="{00000000-0005-0000-0000-000020210000}"/>
    <cellStyle name="Comma 2 2 6 4 2 2 4" xfId="35069" xr:uid="{00000000-0005-0000-0000-000021210000}"/>
    <cellStyle name="Comma 2 2 6 4 2 2 5" xfId="37167" xr:uid="{00000000-0005-0000-0000-000022210000}"/>
    <cellStyle name="Comma 2 2 6 4 2 3" xfId="12027" xr:uid="{00000000-0005-0000-0000-000023210000}"/>
    <cellStyle name="Comma 2 2 6 4 2 4" xfId="15545" xr:uid="{00000000-0005-0000-0000-000024210000}"/>
    <cellStyle name="Comma 2 2 6 4 2 5" xfId="30043" xr:uid="{00000000-0005-0000-0000-000025210000}"/>
    <cellStyle name="Comma 2 2 6 4 2 6" xfId="30801" xr:uid="{00000000-0005-0000-0000-000026210000}"/>
    <cellStyle name="Comma 2 2 6 4 2 7" xfId="31866" xr:uid="{00000000-0005-0000-0000-000027210000}"/>
    <cellStyle name="Comma 2 2 6 4 2 8" xfId="32508" xr:uid="{00000000-0005-0000-0000-000028210000}"/>
    <cellStyle name="Comma 2 2 6 4 2 9" xfId="33720" xr:uid="{00000000-0005-0000-0000-000029210000}"/>
    <cellStyle name="Comma 2 2 6 4 3" xfId="12560" xr:uid="{00000000-0005-0000-0000-00002A210000}"/>
    <cellStyle name="Comma 2 2 6 4 3 2" xfId="31203" xr:uid="{00000000-0005-0000-0000-00002B210000}"/>
    <cellStyle name="Comma 2 2 6 4 3 3" xfId="33061" xr:uid="{00000000-0005-0000-0000-00002C210000}"/>
    <cellStyle name="Comma 2 2 6 4 3 4" xfId="34880" xr:uid="{00000000-0005-0000-0000-00002D210000}"/>
    <cellStyle name="Comma 2 2 6 4 3 5" xfId="36982" xr:uid="{00000000-0005-0000-0000-00002E210000}"/>
    <cellStyle name="Comma 2 2 6 4 4" xfId="11838" xr:uid="{00000000-0005-0000-0000-00002F210000}"/>
    <cellStyle name="Comma 2 2 6 4 5" xfId="15544" xr:uid="{00000000-0005-0000-0000-000030210000}"/>
    <cellStyle name="Comma 2 2 6 4 6" xfId="30042" xr:uid="{00000000-0005-0000-0000-000031210000}"/>
    <cellStyle name="Comma 2 2 6 4 7" xfId="30612" xr:uid="{00000000-0005-0000-0000-000032210000}"/>
    <cellStyle name="Comma 2 2 6 4 8" xfId="31865" xr:uid="{00000000-0005-0000-0000-000033210000}"/>
    <cellStyle name="Comma 2 2 6 4 9" xfId="32507" xr:uid="{00000000-0005-0000-0000-000034210000}"/>
    <cellStyle name="Comma 2 2 6 5" xfId="6219" xr:uid="{00000000-0005-0000-0000-000035210000}"/>
    <cellStyle name="Comma 2 2 6 5 10" xfId="33721" xr:uid="{00000000-0005-0000-0000-000036210000}"/>
    <cellStyle name="Comma 2 2 6 5 11" xfId="34228" xr:uid="{00000000-0005-0000-0000-000037210000}"/>
    <cellStyle name="Comma 2 2 6 5 12" xfId="36458" xr:uid="{00000000-0005-0000-0000-000038210000}"/>
    <cellStyle name="Comma 2 2 6 5 13" xfId="38960" xr:uid="{00000000-0005-0000-0000-000039210000}"/>
    <cellStyle name="Comma 2 2 6 5 14" xfId="41991" xr:uid="{00000000-0005-0000-0000-00003A210000}"/>
    <cellStyle name="Comma 2 2 6 5 15" xfId="44654" xr:uid="{00000000-0005-0000-0000-00003B210000}"/>
    <cellStyle name="Comma 2 2 6 5 16" xfId="8119" xr:uid="{00000000-0005-0000-0000-00003C210000}"/>
    <cellStyle name="Comma 2 2 6 5 2" xfId="8812" xr:uid="{00000000-0005-0000-0000-00003D210000}"/>
    <cellStyle name="Comma 2 2 6 5 2 10" xfId="34479" xr:uid="{00000000-0005-0000-0000-00003E210000}"/>
    <cellStyle name="Comma 2 2 6 5 2 11" xfId="36647" xr:uid="{00000000-0005-0000-0000-00003F210000}"/>
    <cellStyle name="Comma 2 2 6 5 2 12" xfId="40518" xr:uid="{00000000-0005-0000-0000-000040210000}"/>
    <cellStyle name="Comma 2 2 6 5 2 13" xfId="43319" xr:uid="{00000000-0005-0000-0000-000041210000}"/>
    <cellStyle name="Comma 2 2 6 5 2 14" xfId="44655" xr:uid="{00000000-0005-0000-0000-000042210000}"/>
    <cellStyle name="Comma 2 2 6 5 2 2" xfId="12811" xr:uid="{00000000-0005-0000-0000-000043210000}"/>
    <cellStyle name="Comma 2 2 6 5 2 2 2" xfId="31393" xr:uid="{00000000-0005-0000-0000-000044210000}"/>
    <cellStyle name="Comma 2 2 6 5 2 2 3" xfId="33247" xr:uid="{00000000-0005-0000-0000-000045210000}"/>
    <cellStyle name="Comma 2 2 6 5 2 2 4" xfId="35070" xr:uid="{00000000-0005-0000-0000-000046210000}"/>
    <cellStyle name="Comma 2 2 6 5 2 2 5" xfId="37168" xr:uid="{00000000-0005-0000-0000-000047210000}"/>
    <cellStyle name="Comma 2 2 6 5 2 3" xfId="12028" xr:uid="{00000000-0005-0000-0000-000048210000}"/>
    <cellStyle name="Comma 2 2 6 5 2 4" xfId="15547" xr:uid="{00000000-0005-0000-0000-000049210000}"/>
    <cellStyle name="Comma 2 2 6 5 2 5" xfId="30045" xr:uid="{00000000-0005-0000-0000-00004A210000}"/>
    <cellStyle name="Comma 2 2 6 5 2 6" xfId="30802" xr:uid="{00000000-0005-0000-0000-00004B210000}"/>
    <cellStyle name="Comma 2 2 6 5 2 7" xfId="31868" xr:uid="{00000000-0005-0000-0000-00004C210000}"/>
    <cellStyle name="Comma 2 2 6 5 2 8" xfId="32510" xr:uid="{00000000-0005-0000-0000-00004D210000}"/>
    <cellStyle name="Comma 2 2 6 5 2 9" xfId="33722" xr:uid="{00000000-0005-0000-0000-00004E210000}"/>
    <cellStyle name="Comma 2 2 6 5 3" xfId="12431" xr:uid="{00000000-0005-0000-0000-00004F210000}"/>
    <cellStyle name="Comma 2 2 6 5 3 2" xfId="31142" xr:uid="{00000000-0005-0000-0000-000050210000}"/>
    <cellStyle name="Comma 2 2 6 5 3 3" xfId="33004" xr:uid="{00000000-0005-0000-0000-000051210000}"/>
    <cellStyle name="Comma 2 2 6 5 3 4" xfId="34819" xr:uid="{00000000-0005-0000-0000-000052210000}"/>
    <cellStyle name="Comma 2 2 6 5 3 5" xfId="36925" xr:uid="{00000000-0005-0000-0000-000053210000}"/>
    <cellStyle name="Comma 2 2 6 5 4" xfId="11777" xr:uid="{00000000-0005-0000-0000-000054210000}"/>
    <cellStyle name="Comma 2 2 6 5 5" xfId="15546" xr:uid="{00000000-0005-0000-0000-000055210000}"/>
    <cellStyle name="Comma 2 2 6 5 6" xfId="30044" xr:uid="{00000000-0005-0000-0000-000056210000}"/>
    <cellStyle name="Comma 2 2 6 5 7" xfId="30551" xr:uid="{00000000-0005-0000-0000-000057210000}"/>
    <cellStyle name="Comma 2 2 6 5 8" xfId="31867" xr:uid="{00000000-0005-0000-0000-000058210000}"/>
    <cellStyle name="Comma 2 2 6 5 9" xfId="32509" xr:uid="{00000000-0005-0000-0000-000059210000}"/>
    <cellStyle name="Comma 2 2 6 6" xfId="8806" xr:uid="{00000000-0005-0000-0000-00005A210000}"/>
    <cellStyle name="Comma 2 2 6 6 10" xfId="34473" xr:uid="{00000000-0005-0000-0000-00005B210000}"/>
    <cellStyle name="Comma 2 2 6 6 11" xfId="36641" xr:uid="{00000000-0005-0000-0000-00005C210000}"/>
    <cellStyle name="Comma 2 2 6 6 12" xfId="39364" xr:uid="{00000000-0005-0000-0000-00005D210000}"/>
    <cellStyle name="Comma 2 2 6 6 13" xfId="42342" xr:uid="{00000000-0005-0000-0000-00005E210000}"/>
    <cellStyle name="Comma 2 2 6 6 14" xfId="44656" xr:uid="{00000000-0005-0000-0000-00005F210000}"/>
    <cellStyle name="Comma 2 2 6 6 2" xfId="12805" xr:uid="{00000000-0005-0000-0000-000060210000}"/>
    <cellStyle name="Comma 2 2 6 6 2 2" xfId="31387" xr:uid="{00000000-0005-0000-0000-000061210000}"/>
    <cellStyle name="Comma 2 2 6 6 2 3" xfId="33241" xr:uid="{00000000-0005-0000-0000-000062210000}"/>
    <cellStyle name="Comma 2 2 6 6 2 4" xfId="35064" xr:uid="{00000000-0005-0000-0000-000063210000}"/>
    <cellStyle name="Comma 2 2 6 6 2 5" xfId="37162" xr:uid="{00000000-0005-0000-0000-000064210000}"/>
    <cellStyle name="Comma 2 2 6 6 2 6" xfId="40935" xr:uid="{00000000-0005-0000-0000-000065210000}"/>
    <cellStyle name="Comma 2 2 6 6 2 7" xfId="43670" xr:uid="{00000000-0005-0000-0000-000066210000}"/>
    <cellStyle name="Comma 2 2 6 6 2 8" xfId="44657" xr:uid="{00000000-0005-0000-0000-000067210000}"/>
    <cellStyle name="Comma 2 2 6 6 3" xfId="12022" xr:uid="{00000000-0005-0000-0000-000068210000}"/>
    <cellStyle name="Comma 2 2 6 6 4" xfId="15548" xr:uid="{00000000-0005-0000-0000-000069210000}"/>
    <cellStyle name="Comma 2 2 6 6 5" xfId="30046" xr:uid="{00000000-0005-0000-0000-00006A210000}"/>
    <cellStyle name="Comma 2 2 6 6 6" xfId="30796" xr:uid="{00000000-0005-0000-0000-00006B210000}"/>
    <cellStyle name="Comma 2 2 6 6 7" xfId="31869" xr:uid="{00000000-0005-0000-0000-00006C210000}"/>
    <cellStyle name="Comma 2 2 6 6 8" xfId="32511" xr:uid="{00000000-0005-0000-0000-00006D210000}"/>
    <cellStyle name="Comma 2 2 6 6 9" xfId="33723" xr:uid="{00000000-0005-0000-0000-00006E210000}"/>
    <cellStyle name="Comma 2 2 6 7" xfId="11540" xr:uid="{00000000-0005-0000-0000-00006F210000}"/>
    <cellStyle name="Comma 2 2 6 7 10" xfId="34654" xr:uid="{00000000-0005-0000-0000-000070210000}"/>
    <cellStyle name="Comma 2 2 6 7 11" xfId="36782" xr:uid="{00000000-0005-0000-0000-000071210000}"/>
    <cellStyle name="Comma 2 2 6 7 12" xfId="39825" xr:uid="{00000000-0005-0000-0000-000072210000}"/>
    <cellStyle name="Comma 2 2 6 7 13" xfId="42733" xr:uid="{00000000-0005-0000-0000-000073210000}"/>
    <cellStyle name="Comma 2 2 6 7 14" xfId="44658" xr:uid="{00000000-0005-0000-0000-000074210000}"/>
    <cellStyle name="Comma 2 2 6 7 2" xfId="15161" xr:uid="{00000000-0005-0000-0000-000075210000}"/>
    <cellStyle name="Comma 2 2 6 7 2 2" xfId="31568" xr:uid="{00000000-0005-0000-0000-000076210000}"/>
    <cellStyle name="Comma 2 2 6 7 2 3" xfId="33421" xr:uid="{00000000-0005-0000-0000-000077210000}"/>
    <cellStyle name="Comma 2 2 6 7 2 4" xfId="35245" xr:uid="{00000000-0005-0000-0000-000078210000}"/>
    <cellStyle name="Comma 2 2 6 7 2 5" xfId="37325" xr:uid="{00000000-0005-0000-0000-000079210000}"/>
    <cellStyle name="Comma 2 2 6 7 3" xfId="12203" xr:uid="{00000000-0005-0000-0000-00007A210000}"/>
    <cellStyle name="Comma 2 2 6 7 4" xfId="15549" xr:uid="{00000000-0005-0000-0000-00007B210000}"/>
    <cellStyle name="Comma 2 2 6 7 5" xfId="30047" xr:uid="{00000000-0005-0000-0000-00007C210000}"/>
    <cellStyle name="Comma 2 2 6 7 6" xfId="30977" xr:uid="{00000000-0005-0000-0000-00007D210000}"/>
    <cellStyle name="Comma 2 2 6 7 7" xfId="31870" xr:uid="{00000000-0005-0000-0000-00007E210000}"/>
    <cellStyle name="Comma 2 2 6 7 8" xfId="32512" xr:uid="{00000000-0005-0000-0000-00007F210000}"/>
    <cellStyle name="Comma 2 2 6 7 9" xfId="33724" xr:uid="{00000000-0005-0000-0000-000080210000}"/>
    <cellStyle name="Comma 2 2 6 8" xfId="12279" xr:uid="{00000000-0005-0000-0000-000081210000}"/>
    <cellStyle name="Comma 2 2 6 8 2" xfId="31052" xr:uid="{00000000-0005-0000-0000-000082210000}"/>
    <cellStyle name="Comma 2 2 6 8 3" xfId="32924" xr:uid="{00000000-0005-0000-0000-000083210000}"/>
    <cellStyle name="Comma 2 2 6 8 4" xfId="34729" xr:uid="{00000000-0005-0000-0000-000084210000}"/>
    <cellStyle name="Comma 2 2 6 8 5" xfId="36837" xr:uid="{00000000-0005-0000-0000-000085210000}"/>
    <cellStyle name="Comma 2 2 6 9" xfId="11685" xr:uid="{00000000-0005-0000-0000-000086210000}"/>
    <cellStyle name="Comma 2 2 7" xfId="2796" xr:uid="{00000000-0005-0000-0000-000087210000}"/>
    <cellStyle name="Comma 2 2 7 10" xfId="30048" xr:uid="{00000000-0005-0000-0000-000088210000}"/>
    <cellStyle name="Comma 2 2 7 11" xfId="30462" xr:uid="{00000000-0005-0000-0000-000089210000}"/>
    <cellStyle name="Comma 2 2 7 12" xfId="31871" xr:uid="{00000000-0005-0000-0000-00008A210000}"/>
    <cellStyle name="Comma 2 2 7 13" xfId="32513" xr:uid="{00000000-0005-0000-0000-00008B210000}"/>
    <cellStyle name="Comma 2 2 7 14" xfId="33725" xr:uid="{00000000-0005-0000-0000-00008C210000}"/>
    <cellStyle name="Comma 2 2 7 15" xfId="34139" xr:uid="{00000000-0005-0000-0000-00008D210000}"/>
    <cellStyle name="Comma 2 2 7 16" xfId="35358" xr:uid="{00000000-0005-0000-0000-00008E210000}"/>
    <cellStyle name="Comma 2 2 7 17" xfId="36221" xr:uid="{00000000-0005-0000-0000-00008F210000}"/>
    <cellStyle name="Comma 2 2 7 18" xfId="37459" xr:uid="{00000000-0005-0000-0000-000090210000}"/>
    <cellStyle name="Comma 2 2 7 19" xfId="41406" xr:uid="{00000000-0005-0000-0000-000091210000}"/>
    <cellStyle name="Comma 2 2 7 2" xfId="5107" xr:uid="{00000000-0005-0000-0000-000092210000}"/>
    <cellStyle name="Comma 2 2 7 2 10" xfId="32514" xr:uid="{00000000-0005-0000-0000-000093210000}"/>
    <cellStyle name="Comma 2 2 7 2 11" xfId="33726" xr:uid="{00000000-0005-0000-0000-000094210000}"/>
    <cellStyle name="Comma 2 2 7 2 12" xfId="34177" xr:uid="{00000000-0005-0000-0000-000095210000}"/>
    <cellStyle name="Comma 2 2 7 2 13" xfId="36062" xr:uid="{00000000-0005-0000-0000-000096210000}"/>
    <cellStyle name="Comma 2 2 7 2 14" xfId="36362" xr:uid="{00000000-0005-0000-0000-000097210000}"/>
    <cellStyle name="Comma 2 2 7 2 15" xfId="37533" xr:uid="{00000000-0005-0000-0000-000098210000}"/>
    <cellStyle name="Comma 2 2 7 2 16" xfId="41479" xr:uid="{00000000-0005-0000-0000-000099210000}"/>
    <cellStyle name="Comma 2 2 7 2 17" xfId="44659" xr:uid="{00000000-0005-0000-0000-00009A210000}"/>
    <cellStyle name="Comma 2 2 7 2 18" xfId="6690" xr:uid="{00000000-0005-0000-0000-00009B210000}"/>
    <cellStyle name="Comma 2 2 7 2 2" xfId="6076" xr:uid="{00000000-0005-0000-0000-00009C210000}"/>
    <cellStyle name="Comma 2 2 7 2 2 10" xfId="33727" xr:uid="{00000000-0005-0000-0000-00009D210000}"/>
    <cellStyle name="Comma 2 2 7 2 2 11" xfId="34329" xr:uid="{00000000-0005-0000-0000-00009E210000}"/>
    <cellStyle name="Comma 2 2 7 2 2 12" xfId="36514" xr:uid="{00000000-0005-0000-0000-00009F210000}"/>
    <cellStyle name="Comma 2 2 7 2 2 13" xfId="38841" xr:uid="{00000000-0005-0000-0000-0000A0210000}"/>
    <cellStyle name="Comma 2 2 7 2 2 14" xfId="41880" xr:uid="{00000000-0005-0000-0000-0000A1210000}"/>
    <cellStyle name="Comma 2 2 7 2 2 15" xfId="44660" xr:uid="{00000000-0005-0000-0000-0000A2210000}"/>
    <cellStyle name="Comma 2 2 7 2 2 16" xfId="8566" xr:uid="{00000000-0005-0000-0000-0000A3210000}"/>
    <cellStyle name="Comma 2 2 7 2 2 2" xfId="8815" xr:uid="{00000000-0005-0000-0000-0000A4210000}"/>
    <cellStyle name="Comma 2 2 7 2 2 2 10" xfId="34482" xr:uid="{00000000-0005-0000-0000-0000A5210000}"/>
    <cellStyle name="Comma 2 2 7 2 2 2 11" xfId="36650" xr:uid="{00000000-0005-0000-0000-0000A6210000}"/>
    <cellStyle name="Comma 2 2 7 2 2 2 12" xfId="40390" xr:uid="{00000000-0005-0000-0000-0000A7210000}"/>
    <cellStyle name="Comma 2 2 7 2 2 2 13" xfId="43208" xr:uid="{00000000-0005-0000-0000-0000A8210000}"/>
    <cellStyle name="Comma 2 2 7 2 2 2 14" xfId="44661" xr:uid="{00000000-0005-0000-0000-0000A9210000}"/>
    <cellStyle name="Comma 2 2 7 2 2 2 2" xfId="12814" xr:uid="{00000000-0005-0000-0000-0000AA210000}"/>
    <cellStyle name="Comma 2 2 7 2 2 2 2 2" xfId="31396" xr:uid="{00000000-0005-0000-0000-0000AB210000}"/>
    <cellStyle name="Comma 2 2 7 2 2 2 2 3" xfId="33250" xr:uid="{00000000-0005-0000-0000-0000AC210000}"/>
    <cellStyle name="Comma 2 2 7 2 2 2 2 4" xfId="35073" xr:uid="{00000000-0005-0000-0000-0000AD210000}"/>
    <cellStyle name="Comma 2 2 7 2 2 2 2 5" xfId="37171" xr:uid="{00000000-0005-0000-0000-0000AE210000}"/>
    <cellStyle name="Comma 2 2 7 2 2 2 3" xfId="12031" xr:uid="{00000000-0005-0000-0000-0000AF210000}"/>
    <cellStyle name="Comma 2 2 7 2 2 2 4" xfId="15553" xr:uid="{00000000-0005-0000-0000-0000B0210000}"/>
    <cellStyle name="Comma 2 2 7 2 2 2 5" xfId="30051" xr:uid="{00000000-0005-0000-0000-0000B1210000}"/>
    <cellStyle name="Comma 2 2 7 2 2 2 6" xfId="30805" xr:uid="{00000000-0005-0000-0000-0000B2210000}"/>
    <cellStyle name="Comma 2 2 7 2 2 2 7" xfId="31874" xr:uid="{00000000-0005-0000-0000-0000B3210000}"/>
    <cellStyle name="Comma 2 2 7 2 2 2 8" xfId="32516" xr:uid="{00000000-0005-0000-0000-0000B4210000}"/>
    <cellStyle name="Comma 2 2 7 2 2 2 9" xfId="33728" xr:uid="{00000000-0005-0000-0000-0000B5210000}"/>
    <cellStyle name="Comma 2 2 7 2 2 3" xfId="12601" xr:uid="{00000000-0005-0000-0000-0000B6210000}"/>
    <cellStyle name="Comma 2 2 7 2 2 3 2" xfId="31243" xr:uid="{00000000-0005-0000-0000-0000B7210000}"/>
    <cellStyle name="Comma 2 2 7 2 2 3 3" xfId="33099" xr:uid="{00000000-0005-0000-0000-0000B8210000}"/>
    <cellStyle name="Comma 2 2 7 2 2 3 4" xfId="34920" xr:uid="{00000000-0005-0000-0000-0000B9210000}"/>
    <cellStyle name="Comma 2 2 7 2 2 3 5" xfId="37020" xr:uid="{00000000-0005-0000-0000-0000BA210000}"/>
    <cellStyle name="Comma 2 2 7 2 2 4" xfId="11878" xr:uid="{00000000-0005-0000-0000-0000BB210000}"/>
    <cellStyle name="Comma 2 2 7 2 2 5" xfId="15552" xr:uid="{00000000-0005-0000-0000-0000BC210000}"/>
    <cellStyle name="Comma 2 2 7 2 2 6" xfId="30050" xr:uid="{00000000-0005-0000-0000-0000BD210000}"/>
    <cellStyle name="Comma 2 2 7 2 2 7" xfId="30652" xr:uid="{00000000-0005-0000-0000-0000BE210000}"/>
    <cellStyle name="Comma 2 2 7 2 2 8" xfId="31873" xr:uid="{00000000-0005-0000-0000-0000BF210000}"/>
    <cellStyle name="Comma 2 2 7 2 2 9" xfId="32515" xr:uid="{00000000-0005-0000-0000-0000C0210000}"/>
    <cellStyle name="Comma 2 2 7 2 3" xfId="6396" xr:uid="{00000000-0005-0000-0000-0000C1210000}"/>
    <cellStyle name="Comma 2 2 7 2 3 10" xfId="34481" xr:uid="{00000000-0005-0000-0000-0000C2210000}"/>
    <cellStyle name="Comma 2 2 7 2 3 11" xfId="36649" xr:uid="{00000000-0005-0000-0000-0000C3210000}"/>
    <cellStyle name="Comma 2 2 7 2 3 12" xfId="39061" xr:uid="{00000000-0005-0000-0000-0000C4210000}"/>
    <cellStyle name="Comma 2 2 7 2 3 13" xfId="42087" xr:uid="{00000000-0005-0000-0000-0000C5210000}"/>
    <cellStyle name="Comma 2 2 7 2 3 14" xfId="44662" xr:uid="{00000000-0005-0000-0000-0000C6210000}"/>
    <cellStyle name="Comma 2 2 7 2 3 15" xfId="8814" xr:uid="{00000000-0005-0000-0000-0000C7210000}"/>
    <cellStyle name="Comma 2 2 7 2 3 2" xfId="12813" xr:uid="{00000000-0005-0000-0000-0000C8210000}"/>
    <cellStyle name="Comma 2 2 7 2 3 2 2" xfId="31395" xr:uid="{00000000-0005-0000-0000-0000C9210000}"/>
    <cellStyle name="Comma 2 2 7 2 3 2 3" xfId="33249" xr:uid="{00000000-0005-0000-0000-0000CA210000}"/>
    <cellStyle name="Comma 2 2 7 2 3 2 4" xfId="35072" xr:uid="{00000000-0005-0000-0000-0000CB210000}"/>
    <cellStyle name="Comma 2 2 7 2 3 2 5" xfId="37170" xr:uid="{00000000-0005-0000-0000-0000CC210000}"/>
    <cellStyle name="Comma 2 2 7 2 3 2 6" xfId="40629" xr:uid="{00000000-0005-0000-0000-0000CD210000}"/>
    <cellStyle name="Comma 2 2 7 2 3 2 7" xfId="43415" xr:uid="{00000000-0005-0000-0000-0000CE210000}"/>
    <cellStyle name="Comma 2 2 7 2 3 2 8" xfId="44663" xr:uid="{00000000-0005-0000-0000-0000CF210000}"/>
    <cellStyle name="Comma 2 2 7 2 3 3" xfId="12030" xr:uid="{00000000-0005-0000-0000-0000D0210000}"/>
    <cellStyle name="Comma 2 2 7 2 3 4" xfId="15554" xr:uid="{00000000-0005-0000-0000-0000D1210000}"/>
    <cellStyle name="Comma 2 2 7 2 3 5" xfId="30052" xr:uid="{00000000-0005-0000-0000-0000D2210000}"/>
    <cellStyle name="Comma 2 2 7 2 3 6" xfId="30804" xr:uid="{00000000-0005-0000-0000-0000D3210000}"/>
    <cellStyle name="Comma 2 2 7 2 3 7" xfId="31875" xr:uid="{00000000-0005-0000-0000-0000D4210000}"/>
    <cellStyle name="Comma 2 2 7 2 3 8" xfId="32517" xr:uid="{00000000-0005-0000-0000-0000D5210000}"/>
    <cellStyle name="Comma 2 2 7 2 3 9" xfId="33729" xr:uid="{00000000-0005-0000-0000-0000D6210000}"/>
    <cellStyle name="Comma 2 2 7 2 4" xfId="12318" xr:uid="{00000000-0005-0000-0000-0000D7210000}"/>
    <cellStyle name="Comma 2 2 7 2 4 2" xfId="31091" xr:uid="{00000000-0005-0000-0000-0000D8210000}"/>
    <cellStyle name="Comma 2 2 7 2 4 2 2" xfId="41246" xr:uid="{00000000-0005-0000-0000-0000D9210000}"/>
    <cellStyle name="Comma 2 2 7 2 4 2 3" xfId="43926" xr:uid="{00000000-0005-0000-0000-0000DA210000}"/>
    <cellStyle name="Comma 2 2 7 2 4 2 4" xfId="44664" xr:uid="{00000000-0005-0000-0000-0000DB210000}"/>
    <cellStyle name="Comma 2 2 7 2 4 3" xfId="32959" xr:uid="{00000000-0005-0000-0000-0000DC210000}"/>
    <cellStyle name="Comma 2 2 7 2 4 4" xfId="34768" xr:uid="{00000000-0005-0000-0000-0000DD210000}"/>
    <cellStyle name="Comma 2 2 7 2 4 5" xfId="36876" xr:uid="{00000000-0005-0000-0000-0000DE210000}"/>
    <cellStyle name="Comma 2 2 7 2 4 6" xfId="39663" xr:uid="{00000000-0005-0000-0000-0000DF210000}"/>
    <cellStyle name="Comma 2 2 7 2 4 7" xfId="42598" xr:uid="{00000000-0005-0000-0000-0000E0210000}"/>
    <cellStyle name="Comma 2 2 7 2 4 8" xfId="44665" xr:uid="{00000000-0005-0000-0000-0000E1210000}"/>
    <cellStyle name="Comma 2 2 7 2 5" xfId="11725" xr:uid="{00000000-0005-0000-0000-0000E2210000}"/>
    <cellStyle name="Comma 2 2 7 2 5 2" xfId="39908" xr:uid="{00000000-0005-0000-0000-0000E3210000}"/>
    <cellStyle name="Comma 2 2 7 2 5 3" xfId="42807" xr:uid="{00000000-0005-0000-0000-0000E4210000}"/>
    <cellStyle name="Comma 2 2 7 2 5 4" xfId="44666" xr:uid="{00000000-0005-0000-0000-0000E5210000}"/>
    <cellStyle name="Comma 2 2 7 2 6" xfId="15551" xr:uid="{00000000-0005-0000-0000-0000E6210000}"/>
    <cellStyle name="Comma 2 2 7 2 7" xfId="30049" xr:uid="{00000000-0005-0000-0000-0000E7210000}"/>
    <cellStyle name="Comma 2 2 7 2 8" xfId="30500" xr:uid="{00000000-0005-0000-0000-0000E8210000}"/>
    <cellStyle name="Comma 2 2 7 2 9" xfId="31872" xr:uid="{00000000-0005-0000-0000-0000E9210000}"/>
    <cellStyle name="Comma 2 2 7 20" xfId="44667" xr:uid="{00000000-0005-0000-0000-0000EA210000}"/>
    <cellStyle name="Comma 2 2 7 21" xfId="6578" xr:uid="{00000000-0005-0000-0000-0000EB210000}"/>
    <cellStyle name="Comma 2 2 7 3" xfId="4448" xr:uid="{00000000-0005-0000-0000-0000EC210000}"/>
    <cellStyle name="Comma 2 2 7 3 10" xfId="33730" xr:uid="{00000000-0005-0000-0000-0000ED210000}"/>
    <cellStyle name="Comma 2 2 7 3 11" xfId="34290" xr:uid="{00000000-0005-0000-0000-0000EE210000}"/>
    <cellStyle name="Comma 2 2 7 3 12" xfId="35631" xr:uid="{00000000-0005-0000-0000-0000EF210000}"/>
    <cellStyle name="Comma 2 2 7 3 13" xfId="36491" xr:uid="{00000000-0005-0000-0000-0000F0210000}"/>
    <cellStyle name="Comma 2 2 7 3 14" xfId="38700" xr:uid="{00000000-0005-0000-0000-0000F1210000}"/>
    <cellStyle name="Comma 2 2 7 3 15" xfId="41740" xr:uid="{00000000-0005-0000-0000-0000F2210000}"/>
    <cellStyle name="Comma 2 2 7 3 16" xfId="44668" xr:uid="{00000000-0005-0000-0000-0000F3210000}"/>
    <cellStyle name="Comma 2 2 7 3 17" xfId="8453" xr:uid="{00000000-0005-0000-0000-0000F4210000}"/>
    <cellStyle name="Comma 2 2 7 3 2" xfId="5899" xr:uid="{00000000-0005-0000-0000-0000F5210000}"/>
    <cellStyle name="Comma 2 2 7 3 2 10" xfId="34483" xr:uid="{00000000-0005-0000-0000-0000F6210000}"/>
    <cellStyle name="Comma 2 2 7 3 2 11" xfId="36651" xr:uid="{00000000-0005-0000-0000-0000F7210000}"/>
    <cellStyle name="Comma 2 2 7 3 2 12" xfId="39190" xr:uid="{00000000-0005-0000-0000-0000F8210000}"/>
    <cellStyle name="Comma 2 2 7 3 2 13" xfId="42198" xr:uid="{00000000-0005-0000-0000-0000F9210000}"/>
    <cellStyle name="Comma 2 2 7 3 2 14" xfId="44669" xr:uid="{00000000-0005-0000-0000-0000FA210000}"/>
    <cellStyle name="Comma 2 2 7 3 2 15" xfId="8816" xr:uid="{00000000-0005-0000-0000-0000FB210000}"/>
    <cellStyle name="Comma 2 2 7 3 2 2" xfId="12815" xr:uid="{00000000-0005-0000-0000-0000FC210000}"/>
    <cellStyle name="Comma 2 2 7 3 2 2 2" xfId="31397" xr:uid="{00000000-0005-0000-0000-0000FD210000}"/>
    <cellStyle name="Comma 2 2 7 3 2 2 3" xfId="33251" xr:uid="{00000000-0005-0000-0000-0000FE210000}"/>
    <cellStyle name="Comma 2 2 7 3 2 2 4" xfId="35074" xr:uid="{00000000-0005-0000-0000-0000FF210000}"/>
    <cellStyle name="Comma 2 2 7 3 2 2 5" xfId="37172" xr:uid="{00000000-0005-0000-0000-000000220000}"/>
    <cellStyle name="Comma 2 2 7 3 2 2 6" xfId="40763" xr:uid="{00000000-0005-0000-0000-000001220000}"/>
    <cellStyle name="Comma 2 2 7 3 2 2 7" xfId="43526" xr:uid="{00000000-0005-0000-0000-000002220000}"/>
    <cellStyle name="Comma 2 2 7 3 2 2 8" xfId="44670" xr:uid="{00000000-0005-0000-0000-000003220000}"/>
    <cellStyle name="Comma 2 2 7 3 2 3" xfId="12032" xr:uid="{00000000-0005-0000-0000-000004220000}"/>
    <cellStyle name="Comma 2 2 7 3 2 4" xfId="15556" xr:uid="{00000000-0005-0000-0000-000005220000}"/>
    <cellStyle name="Comma 2 2 7 3 2 5" xfId="30054" xr:uid="{00000000-0005-0000-0000-000006220000}"/>
    <cellStyle name="Comma 2 2 7 3 2 6" xfId="30806" xr:uid="{00000000-0005-0000-0000-000007220000}"/>
    <cellStyle name="Comma 2 2 7 3 2 7" xfId="31877" xr:uid="{00000000-0005-0000-0000-000008220000}"/>
    <cellStyle name="Comma 2 2 7 3 2 8" xfId="32519" xr:uid="{00000000-0005-0000-0000-000009220000}"/>
    <cellStyle name="Comma 2 2 7 3 2 9" xfId="33731" xr:uid="{00000000-0005-0000-0000-00000A220000}"/>
    <cellStyle name="Comma 2 2 7 3 3" xfId="12561" xr:uid="{00000000-0005-0000-0000-00000B220000}"/>
    <cellStyle name="Comma 2 2 7 3 3 2" xfId="31204" xr:uid="{00000000-0005-0000-0000-00000C220000}"/>
    <cellStyle name="Comma 2 2 7 3 3 2 2" xfId="41074" xr:uid="{00000000-0005-0000-0000-00000D220000}"/>
    <cellStyle name="Comma 2 2 7 3 3 2 3" xfId="43786" xr:uid="{00000000-0005-0000-0000-00000E220000}"/>
    <cellStyle name="Comma 2 2 7 3 3 2 4" xfId="44671" xr:uid="{00000000-0005-0000-0000-00000F220000}"/>
    <cellStyle name="Comma 2 2 7 3 3 3" xfId="33062" xr:uid="{00000000-0005-0000-0000-000010220000}"/>
    <cellStyle name="Comma 2 2 7 3 3 4" xfId="34881" xr:uid="{00000000-0005-0000-0000-000011220000}"/>
    <cellStyle name="Comma 2 2 7 3 3 5" xfId="36983" xr:uid="{00000000-0005-0000-0000-000012220000}"/>
    <cellStyle name="Comma 2 2 7 3 3 6" xfId="39498" xr:uid="{00000000-0005-0000-0000-000013220000}"/>
    <cellStyle name="Comma 2 2 7 3 3 7" xfId="42458" xr:uid="{00000000-0005-0000-0000-000014220000}"/>
    <cellStyle name="Comma 2 2 7 3 3 8" xfId="44672" xr:uid="{00000000-0005-0000-0000-000015220000}"/>
    <cellStyle name="Comma 2 2 7 3 4" xfId="11839" xr:uid="{00000000-0005-0000-0000-000016220000}"/>
    <cellStyle name="Comma 2 2 7 3 4 2" xfId="40219" xr:uid="{00000000-0005-0000-0000-000017220000}"/>
    <cellStyle name="Comma 2 2 7 3 4 3" xfId="43068" xr:uid="{00000000-0005-0000-0000-000018220000}"/>
    <cellStyle name="Comma 2 2 7 3 4 4" xfId="44673" xr:uid="{00000000-0005-0000-0000-000019220000}"/>
    <cellStyle name="Comma 2 2 7 3 5" xfId="15555" xr:uid="{00000000-0005-0000-0000-00001A220000}"/>
    <cellStyle name="Comma 2 2 7 3 6" xfId="30053" xr:uid="{00000000-0005-0000-0000-00001B220000}"/>
    <cellStyle name="Comma 2 2 7 3 7" xfId="30613" xr:uid="{00000000-0005-0000-0000-00001C220000}"/>
    <cellStyle name="Comma 2 2 7 3 8" xfId="31876" xr:uid="{00000000-0005-0000-0000-00001D220000}"/>
    <cellStyle name="Comma 2 2 7 3 9" xfId="32518" xr:uid="{00000000-0005-0000-0000-00001E220000}"/>
    <cellStyle name="Comma 2 2 7 4" xfId="5761" xr:uid="{00000000-0005-0000-0000-00001F220000}"/>
    <cellStyle name="Comma 2 2 7 4 10" xfId="33732" xr:uid="{00000000-0005-0000-0000-000020220000}"/>
    <cellStyle name="Comma 2 2 7 4 11" xfId="34229" xr:uid="{00000000-0005-0000-0000-000021220000}"/>
    <cellStyle name="Comma 2 2 7 4 12" xfId="36459" xr:uid="{00000000-0005-0000-0000-000022220000}"/>
    <cellStyle name="Comma 2 2 7 4 13" xfId="38128" xr:uid="{00000000-0005-0000-0000-000023220000}"/>
    <cellStyle name="Comma 2 2 7 4 14" xfId="41625" xr:uid="{00000000-0005-0000-0000-000024220000}"/>
    <cellStyle name="Comma 2 2 7 4 15" xfId="44674" xr:uid="{00000000-0005-0000-0000-000025220000}"/>
    <cellStyle name="Comma 2 2 7 4 16" xfId="8120" xr:uid="{00000000-0005-0000-0000-000026220000}"/>
    <cellStyle name="Comma 2 2 7 4 2" xfId="8817" xr:uid="{00000000-0005-0000-0000-000027220000}"/>
    <cellStyle name="Comma 2 2 7 4 2 10" xfId="34484" xr:uid="{00000000-0005-0000-0000-000028220000}"/>
    <cellStyle name="Comma 2 2 7 4 2 11" xfId="36652" xr:uid="{00000000-0005-0000-0000-000029220000}"/>
    <cellStyle name="Comma 2 2 7 4 2 12" xfId="40084" xr:uid="{00000000-0005-0000-0000-00002A220000}"/>
    <cellStyle name="Comma 2 2 7 4 2 13" xfId="42953" xr:uid="{00000000-0005-0000-0000-00002B220000}"/>
    <cellStyle name="Comma 2 2 7 4 2 14" xfId="44675" xr:uid="{00000000-0005-0000-0000-00002C220000}"/>
    <cellStyle name="Comma 2 2 7 4 2 2" xfId="12816" xr:uid="{00000000-0005-0000-0000-00002D220000}"/>
    <cellStyle name="Comma 2 2 7 4 2 2 2" xfId="31398" xr:uid="{00000000-0005-0000-0000-00002E220000}"/>
    <cellStyle name="Comma 2 2 7 4 2 2 3" xfId="33252" xr:uid="{00000000-0005-0000-0000-00002F220000}"/>
    <cellStyle name="Comma 2 2 7 4 2 2 4" xfId="35075" xr:uid="{00000000-0005-0000-0000-000030220000}"/>
    <cellStyle name="Comma 2 2 7 4 2 2 5" xfId="37173" xr:uid="{00000000-0005-0000-0000-000031220000}"/>
    <cellStyle name="Comma 2 2 7 4 2 3" xfId="12033" xr:uid="{00000000-0005-0000-0000-000032220000}"/>
    <cellStyle name="Comma 2 2 7 4 2 4" xfId="15558" xr:uid="{00000000-0005-0000-0000-000033220000}"/>
    <cellStyle name="Comma 2 2 7 4 2 5" xfId="30056" xr:uid="{00000000-0005-0000-0000-000034220000}"/>
    <cellStyle name="Comma 2 2 7 4 2 6" xfId="30807" xr:uid="{00000000-0005-0000-0000-000035220000}"/>
    <cellStyle name="Comma 2 2 7 4 2 7" xfId="31879" xr:uid="{00000000-0005-0000-0000-000036220000}"/>
    <cellStyle name="Comma 2 2 7 4 2 8" xfId="32521" xr:uid="{00000000-0005-0000-0000-000037220000}"/>
    <cellStyle name="Comma 2 2 7 4 2 9" xfId="33733" xr:uid="{00000000-0005-0000-0000-000038220000}"/>
    <cellStyle name="Comma 2 2 7 4 3" xfId="12432" xr:uid="{00000000-0005-0000-0000-000039220000}"/>
    <cellStyle name="Comma 2 2 7 4 3 2" xfId="31143" xr:uid="{00000000-0005-0000-0000-00003A220000}"/>
    <cellStyle name="Comma 2 2 7 4 3 3" xfId="33005" xr:uid="{00000000-0005-0000-0000-00003B220000}"/>
    <cellStyle name="Comma 2 2 7 4 3 4" xfId="34820" xr:uid="{00000000-0005-0000-0000-00003C220000}"/>
    <cellStyle name="Comma 2 2 7 4 3 5" xfId="36926" xr:uid="{00000000-0005-0000-0000-00003D220000}"/>
    <cellStyle name="Comma 2 2 7 4 4" xfId="11778" xr:uid="{00000000-0005-0000-0000-00003E220000}"/>
    <cellStyle name="Comma 2 2 7 4 5" xfId="15557" xr:uid="{00000000-0005-0000-0000-00003F220000}"/>
    <cellStyle name="Comma 2 2 7 4 6" xfId="30055" xr:uid="{00000000-0005-0000-0000-000040220000}"/>
    <cellStyle name="Comma 2 2 7 4 7" xfId="30552" xr:uid="{00000000-0005-0000-0000-000041220000}"/>
    <cellStyle name="Comma 2 2 7 4 8" xfId="31878" xr:uid="{00000000-0005-0000-0000-000042220000}"/>
    <cellStyle name="Comma 2 2 7 4 9" xfId="32520" xr:uid="{00000000-0005-0000-0000-000043220000}"/>
    <cellStyle name="Comma 2 2 7 5" xfId="6220" xr:uid="{00000000-0005-0000-0000-000044220000}"/>
    <cellStyle name="Comma 2 2 7 5 10" xfId="34480" xr:uid="{00000000-0005-0000-0000-000045220000}"/>
    <cellStyle name="Comma 2 2 7 5 11" xfId="36648" xr:uid="{00000000-0005-0000-0000-000046220000}"/>
    <cellStyle name="Comma 2 2 7 5 12" xfId="38961" xr:uid="{00000000-0005-0000-0000-000047220000}"/>
    <cellStyle name="Comma 2 2 7 5 13" xfId="41992" xr:uid="{00000000-0005-0000-0000-000048220000}"/>
    <cellStyle name="Comma 2 2 7 5 14" xfId="44676" xr:uid="{00000000-0005-0000-0000-000049220000}"/>
    <cellStyle name="Comma 2 2 7 5 15" xfId="8813" xr:uid="{00000000-0005-0000-0000-00004A220000}"/>
    <cellStyle name="Comma 2 2 7 5 2" xfId="12812" xr:uid="{00000000-0005-0000-0000-00004B220000}"/>
    <cellStyle name="Comma 2 2 7 5 2 2" xfId="31394" xr:uid="{00000000-0005-0000-0000-00004C220000}"/>
    <cellStyle name="Comma 2 2 7 5 2 3" xfId="33248" xr:uid="{00000000-0005-0000-0000-00004D220000}"/>
    <cellStyle name="Comma 2 2 7 5 2 4" xfId="35071" xr:uid="{00000000-0005-0000-0000-00004E220000}"/>
    <cellStyle name="Comma 2 2 7 5 2 5" xfId="37169" xr:uid="{00000000-0005-0000-0000-00004F220000}"/>
    <cellStyle name="Comma 2 2 7 5 2 6" xfId="40519" xr:uid="{00000000-0005-0000-0000-000050220000}"/>
    <cellStyle name="Comma 2 2 7 5 2 7" xfId="43320" xr:uid="{00000000-0005-0000-0000-000051220000}"/>
    <cellStyle name="Comma 2 2 7 5 2 8" xfId="44677" xr:uid="{00000000-0005-0000-0000-000052220000}"/>
    <cellStyle name="Comma 2 2 7 5 3" xfId="12029" xr:uid="{00000000-0005-0000-0000-000053220000}"/>
    <cellStyle name="Comma 2 2 7 5 4" xfId="15559" xr:uid="{00000000-0005-0000-0000-000054220000}"/>
    <cellStyle name="Comma 2 2 7 5 5" xfId="30057" xr:uid="{00000000-0005-0000-0000-000055220000}"/>
    <cellStyle name="Comma 2 2 7 5 6" xfId="30803" xr:uid="{00000000-0005-0000-0000-000056220000}"/>
    <cellStyle name="Comma 2 2 7 5 7" xfId="31880" xr:uid="{00000000-0005-0000-0000-000057220000}"/>
    <cellStyle name="Comma 2 2 7 5 8" xfId="32522" xr:uid="{00000000-0005-0000-0000-000058220000}"/>
    <cellStyle name="Comma 2 2 7 5 9" xfId="33734" xr:uid="{00000000-0005-0000-0000-000059220000}"/>
    <cellStyle name="Comma 2 2 7 6" xfId="11541" xr:uid="{00000000-0005-0000-0000-00005A220000}"/>
    <cellStyle name="Comma 2 2 7 6 10" xfId="34655" xr:uid="{00000000-0005-0000-0000-00005B220000}"/>
    <cellStyle name="Comma 2 2 7 6 11" xfId="36783" xr:uid="{00000000-0005-0000-0000-00005C220000}"/>
    <cellStyle name="Comma 2 2 7 6 12" xfId="39365" xr:uid="{00000000-0005-0000-0000-00005D220000}"/>
    <cellStyle name="Comma 2 2 7 6 13" xfId="42343" xr:uid="{00000000-0005-0000-0000-00005E220000}"/>
    <cellStyle name="Comma 2 2 7 6 14" xfId="44678" xr:uid="{00000000-0005-0000-0000-00005F220000}"/>
    <cellStyle name="Comma 2 2 7 6 2" xfId="15162" xr:uid="{00000000-0005-0000-0000-000060220000}"/>
    <cellStyle name="Comma 2 2 7 6 2 2" xfId="31569" xr:uid="{00000000-0005-0000-0000-000061220000}"/>
    <cellStyle name="Comma 2 2 7 6 2 3" xfId="33422" xr:uid="{00000000-0005-0000-0000-000062220000}"/>
    <cellStyle name="Comma 2 2 7 6 2 4" xfId="35246" xr:uid="{00000000-0005-0000-0000-000063220000}"/>
    <cellStyle name="Comma 2 2 7 6 2 5" xfId="37326" xr:uid="{00000000-0005-0000-0000-000064220000}"/>
    <cellStyle name="Comma 2 2 7 6 2 6" xfId="40936" xr:uid="{00000000-0005-0000-0000-000065220000}"/>
    <cellStyle name="Comma 2 2 7 6 2 7" xfId="43671" xr:uid="{00000000-0005-0000-0000-000066220000}"/>
    <cellStyle name="Comma 2 2 7 6 2 8" xfId="44679" xr:uid="{00000000-0005-0000-0000-000067220000}"/>
    <cellStyle name="Comma 2 2 7 6 3" xfId="12204" xr:uid="{00000000-0005-0000-0000-000068220000}"/>
    <cellStyle name="Comma 2 2 7 6 4" xfId="15560" xr:uid="{00000000-0005-0000-0000-000069220000}"/>
    <cellStyle name="Comma 2 2 7 6 5" xfId="30058" xr:uid="{00000000-0005-0000-0000-00006A220000}"/>
    <cellStyle name="Comma 2 2 7 6 6" xfId="30978" xr:uid="{00000000-0005-0000-0000-00006B220000}"/>
    <cellStyle name="Comma 2 2 7 6 7" xfId="31881" xr:uid="{00000000-0005-0000-0000-00006C220000}"/>
    <cellStyle name="Comma 2 2 7 6 8" xfId="32523" xr:uid="{00000000-0005-0000-0000-00006D220000}"/>
    <cellStyle name="Comma 2 2 7 6 9" xfId="33735" xr:uid="{00000000-0005-0000-0000-00006E220000}"/>
    <cellStyle name="Comma 2 2 7 7" xfId="12280" xr:uid="{00000000-0005-0000-0000-00006F220000}"/>
    <cellStyle name="Comma 2 2 7 7 2" xfId="31053" xr:uid="{00000000-0005-0000-0000-000070220000}"/>
    <cellStyle name="Comma 2 2 7 7 3" xfId="32925" xr:uid="{00000000-0005-0000-0000-000071220000}"/>
    <cellStyle name="Comma 2 2 7 7 4" xfId="34730" xr:uid="{00000000-0005-0000-0000-000072220000}"/>
    <cellStyle name="Comma 2 2 7 7 5" xfId="36838" xr:uid="{00000000-0005-0000-0000-000073220000}"/>
    <cellStyle name="Comma 2 2 7 7 6" xfId="39826" xr:uid="{00000000-0005-0000-0000-000074220000}"/>
    <cellStyle name="Comma 2 2 7 7 7" xfId="42734" xr:uid="{00000000-0005-0000-0000-000075220000}"/>
    <cellStyle name="Comma 2 2 7 7 8" xfId="44680" xr:uid="{00000000-0005-0000-0000-000076220000}"/>
    <cellStyle name="Comma 2 2 7 8" xfId="11686" xr:uid="{00000000-0005-0000-0000-000077220000}"/>
    <cellStyle name="Comma 2 2 7 9" xfId="15550" xr:uid="{00000000-0005-0000-0000-000078220000}"/>
    <cellStyle name="Comma 2 2 8" xfId="2797" xr:uid="{00000000-0005-0000-0000-000079220000}"/>
    <cellStyle name="Comma 2 2 8 10" xfId="30059" xr:uid="{00000000-0005-0000-0000-00007A220000}"/>
    <cellStyle name="Comma 2 2 8 11" xfId="30463" xr:uid="{00000000-0005-0000-0000-00007B220000}"/>
    <cellStyle name="Comma 2 2 8 12" xfId="31882" xr:uid="{00000000-0005-0000-0000-00007C220000}"/>
    <cellStyle name="Comma 2 2 8 13" xfId="32524" xr:uid="{00000000-0005-0000-0000-00007D220000}"/>
    <cellStyle name="Comma 2 2 8 14" xfId="33736" xr:uid="{00000000-0005-0000-0000-00007E220000}"/>
    <cellStyle name="Comma 2 2 8 15" xfId="34140" xr:uid="{00000000-0005-0000-0000-00007F220000}"/>
    <cellStyle name="Comma 2 2 8 16" xfId="35359" xr:uid="{00000000-0005-0000-0000-000080220000}"/>
    <cellStyle name="Comma 2 2 8 17" xfId="36222" xr:uid="{00000000-0005-0000-0000-000081220000}"/>
    <cellStyle name="Comma 2 2 8 18" xfId="37460" xr:uid="{00000000-0005-0000-0000-000082220000}"/>
    <cellStyle name="Comma 2 2 8 19" xfId="41407" xr:uid="{00000000-0005-0000-0000-000083220000}"/>
    <cellStyle name="Comma 2 2 8 2" xfId="5108" xr:uid="{00000000-0005-0000-0000-000084220000}"/>
    <cellStyle name="Comma 2 2 8 2 10" xfId="32525" xr:uid="{00000000-0005-0000-0000-000085220000}"/>
    <cellStyle name="Comma 2 2 8 2 11" xfId="33737" xr:uid="{00000000-0005-0000-0000-000086220000}"/>
    <cellStyle name="Comma 2 2 8 2 12" xfId="34178" xr:uid="{00000000-0005-0000-0000-000087220000}"/>
    <cellStyle name="Comma 2 2 8 2 13" xfId="36063" xr:uid="{00000000-0005-0000-0000-000088220000}"/>
    <cellStyle name="Comma 2 2 8 2 14" xfId="36363" xr:uid="{00000000-0005-0000-0000-000089220000}"/>
    <cellStyle name="Comma 2 2 8 2 15" xfId="37534" xr:uid="{00000000-0005-0000-0000-00008A220000}"/>
    <cellStyle name="Comma 2 2 8 2 16" xfId="41480" xr:uid="{00000000-0005-0000-0000-00008B220000}"/>
    <cellStyle name="Comma 2 2 8 2 17" xfId="44681" xr:uid="{00000000-0005-0000-0000-00008C220000}"/>
    <cellStyle name="Comma 2 2 8 2 18" xfId="6691" xr:uid="{00000000-0005-0000-0000-00008D220000}"/>
    <cellStyle name="Comma 2 2 8 2 2" xfId="6077" xr:uid="{00000000-0005-0000-0000-00008E220000}"/>
    <cellStyle name="Comma 2 2 8 2 2 10" xfId="33738" xr:uid="{00000000-0005-0000-0000-00008F220000}"/>
    <cellStyle name="Comma 2 2 8 2 2 11" xfId="34330" xr:uid="{00000000-0005-0000-0000-000090220000}"/>
    <cellStyle name="Comma 2 2 8 2 2 12" xfId="36515" xr:uid="{00000000-0005-0000-0000-000091220000}"/>
    <cellStyle name="Comma 2 2 8 2 2 13" xfId="38842" xr:uid="{00000000-0005-0000-0000-000092220000}"/>
    <cellStyle name="Comma 2 2 8 2 2 14" xfId="41881" xr:uid="{00000000-0005-0000-0000-000093220000}"/>
    <cellStyle name="Comma 2 2 8 2 2 15" xfId="44682" xr:uid="{00000000-0005-0000-0000-000094220000}"/>
    <cellStyle name="Comma 2 2 8 2 2 16" xfId="8567" xr:uid="{00000000-0005-0000-0000-000095220000}"/>
    <cellStyle name="Comma 2 2 8 2 2 2" xfId="8820" xr:uid="{00000000-0005-0000-0000-000096220000}"/>
    <cellStyle name="Comma 2 2 8 2 2 2 10" xfId="34487" xr:uid="{00000000-0005-0000-0000-000097220000}"/>
    <cellStyle name="Comma 2 2 8 2 2 2 11" xfId="36655" xr:uid="{00000000-0005-0000-0000-000098220000}"/>
    <cellStyle name="Comma 2 2 8 2 2 2 12" xfId="40391" xr:uid="{00000000-0005-0000-0000-000099220000}"/>
    <cellStyle name="Comma 2 2 8 2 2 2 13" xfId="43209" xr:uid="{00000000-0005-0000-0000-00009A220000}"/>
    <cellStyle name="Comma 2 2 8 2 2 2 14" xfId="44683" xr:uid="{00000000-0005-0000-0000-00009B220000}"/>
    <cellStyle name="Comma 2 2 8 2 2 2 2" xfId="12819" xr:uid="{00000000-0005-0000-0000-00009C220000}"/>
    <cellStyle name="Comma 2 2 8 2 2 2 2 2" xfId="31401" xr:uid="{00000000-0005-0000-0000-00009D220000}"/>
    <cellStyle name="Comma 2 2 8 2 2 2 2 3" xfId="33255" xr:uid="{00000000-0005-0000-0000-00009E220000}"/>
    <cellStyle name="Comma 2 2 8 2 2 2 2 4" xfId="35078" xr:uid="{00000000-0005-0000-0000-00009F220000}"/>
    <cellStyle name="Comma 2 2 8 2 2 2 2 5" xfId="37176" xr:uid="{00000000-0005-0000-0000-0000A0220000}"/>
    <cellStyle name="Comma 2 2 8 2 2 2 3" xfId="12036" xr:uid="{00000000-0005-0000-0000-0000A1220000}"/>
    <cellStyle name="Comma 2 2 8 2 2 2 4" xfId="15564" xr:uid="{00000000-0005-0000-0000-0000A2220000}"/>
    <cellStyle name="Comma 2 2 8 2 2 2 5" xfId="30062" xr:uid="{00000000-0005-0000-0000-0000A3220000}"/>
    <cellStyle name="Comma 2 2 8 2 2 2 6" xfId="30810" xr:uid="{00000000-0005-0000-0000-0000A4220000}"/>
    <cellStyle name="Comma 2 2 8 2 2 2 7" xfId="31885" xr:uid="{00000000-0005-0000-0000-0000A5220000}"/>
    <cellStyle name="Comma 2 2 8 2 2 2 8" xfId="32527" xr:uid="{00000000-0005-0000-0000-0000A6220000}"/>
    <cellStyle name="Comma 2 2 8 2 2 2 9" xfId="33739" xr:uid="{00000000-0005-0000-0000-0000A7220000}"/>
    <cellStyle name="Comma 2 2 8 2 2 3" xfId="12602" xr:uid="{00000000-0005-0000-0000-0000A8220000}"/>
    <cellStyle name="Comma 2 2 8 2 2 3 2" xfId="31244" xr:uid="{00000000-0005-0000-0000-0000A9220000}"/>
    <cellStyle name="Comma 2 2 8 2 2 3 3" xfId="33100" xr:uid="{00000000-0005-0000-0000-0000AA220000}"/>
    <cellStyle name="Comma 2 2 8 2 2 3 4" xfId="34921" xr:uid="{00000000-0005-0000-0000-0000AB220000}"/>
    <cellStyle name="Comma 2 2 8 2 2 3 5" xfId="37021" xr:uid="{00000000-0005-0000-0000-0000AC220000}"/>
    <cellStyle name="Comma 2 2 8 2 2 4" xfId="11879" xr:uid="{00000000-0005-0000-0000-0000AD220000}"/>
    <cellStyle name="Comma 2 2 8 2 2 5" xfId="15563" xr:uid="{00000000-0005-0000-0000-0000AE220000}"/>
    <cellStyle name="Comma 2 2 8 2 2 6" xfId="30061" xr:uid="{00000000-0005-0000-0000-0000AF220000}"/>
    <cellStyle name="Comma 2 2 8 2 2 7" xfId="30653" xr:uid="{00000000-0005-0000-0000-0000B0220000}"/>
    <cellStyle name="Comma 2 2 8 2 2 8" xfId="31884" xr:uid="{00000000-0005-0000-0000-0000B1220000}"/>
    <cellStyle name="Comma 2 2 8 2 2 9" xfId="32526" xr:uid="{00000000-0005-0000-0000-0000B2220000}"/>
    <cellStyle name="Comma 2 2 8 2 3" xfId="6397" xr:uid="{00000000-0005-0000-0000-0000B3220000}"/>
    <cellStyle name="Comma 2 2 8 2 3 10" xfId="34486" xr:uid="{00000000-0005-0000-0000-0000B4220000}"/>
    <cellStyle name="Comma 2 2 8 2 3 11" xfId="36654" xr:uid="{00000000-0005-0000-0000-0000B5220000}"/>
    <cellStyle name="Comma 2 2 8 2 3 12" xfId="39062" xr:uid="{00000000-0005-0000-0000-0000B6220000}"/>
    <cellStyle name="Comma 2 2 8 2 3 13" xfId="42088" xr:uid="{00000000-0005-0000-0000-0000B7220000}"/>
    <cellStyle name="Comma 2 2 8 2 3 14" xfId="44684" xr:uid="{00000000-0005-0000-0000-0000B8220000}"/>
    <cellStyle name="Comma 2 2 8 2 3 15" xfId="8819" xr:uid="{00000000-0005-0000-0000-0000B9220000}"/>
    <cellStyle name="Comma 2 2 8 2 3 2" xfId="12818" xr:uid="{00000000-0005-0000-0000-0000BA220000}"/>
    <cellStyle name="Comma 2 2 8 2 3 2 2" xfId="31400" xr:uid="{00000000-0005-0000-0000-0000BB220000}"/>
    <cellStyle name="Comma 2 2 8 2 3 2 3" xfId="33254" xr:uid="{00000000-0005-0000-0000-0000BC220000}"/>
    <cellStyle name="Comma 2 2 8 2 3 2 4" xfId="35077" xr:uid="{00000000-0005-0000-0000-0000BD220000}"/>
    <cellStyle name="Comma 2 2 8 2 3 2 5" xfId="37175" xr:uid="{00000000-0005-0000-0000-0000BE220000}"/>
    <cellStyle name="Comma 2 2 8 2 3 2 6" xfId="40630" xr:uid="{00000000-0005-0000-0000-0000BF220000}"/>
    <cellStyle name="Comma 2 2 8 2 3 2 7" xfId="43416" xr:uid="{00000000-0005-0000-0000-0000C0220000}"/>
    <cellStyle name="Comma 2 2 8 2 3 2 8" xfId="44685" xr:uid="{00000000-0005-0000-0000-0000C1220000}"/>
    <cellStyle name="Comma 2 2 8 2 3 3" xfId="12035" xr:uid="{00000000-0005-0000-0000-0000C2220000}"/>
    <cellStyle name="Comma 2 2 8 2 3 4" xfId="15565" xr:uid="{00000000-0005-0000-0000-0000C3220000}"/>
    <cellStyle name="Comma 2 2 8 2 3 5" xfId="30063" xr:uid="{00000000-0005-0000-0000-0000C4220000}"/>
    <cellStyle name="Comma 2 2 8 2 3 6" xfId="30809" xr:uid="{00000000-0005-0000-0000-0000C5220000}"/>
    <cellStyle name="Comma 2 2 8 2 3 7" xfId="31886" xr:uid="{00000000-0005-0000-0000-0000C6220000}"/>
    <cellStyle name="Comma 2 2 8 2 3 8" xfId="32528" xr:uid="{00000000-0005-0000-0000-0000C7220000}"/>
    <cellStyle name="Comma 2 2 8 2 3 9" xfId="33740" xr:uid="{00000000-0005-0000-0000-0000C8220000}"/>
    <cellStyle name="Comma 2 2 8 2 4" xfId="12319" xr:uid="{00000000-0005-0000-0000-0000C9220000}"/>
    <cellStyle name="Comma 2 2 8 2 4 2" xfId="31092" xr:uid="{00000000-0005-0000-0000-0000CA220000}"/>
    <cellStyle name="Comma 2 2 8 2 4 2 2" xfId="41247" xr:uid="{00000000-0005-0000-0000-0000CB220000}"/>
    <cellStyle name="Comma 2 2 8 2 4 2 3" xfId="43927" xr:uid="{00000000-0005-0000-0000-0000CC220000}"/>
    <cellStyle name="Comma 2 2 8 2 4 2 4" xfId="44686" xr:uid="{00000000-0005-0000-0000-0000CD220000}"/>
    <cellStyle name="Comma 2 2 8 2 4 3" xfId="32960" xr:uid="{00000000-0005-0000-0000-0000CE220000}"/>
    <cellStyle name="Comma 2 2 8 2 4 4" xfId="34769" xr:uid="{00000000-0005-0000-0000-0000CF220000}"/>
    <cellStyle name="Comma 2 2 8 2 4 5" xfId="36877" xr:uid="{00000000-0005-0000-0000-0000D0220000}"/>
    <cellStyle name="Comma 2 2 8 2 4 6" xfId="39664" xr:uid="{00000000-0005-0000-0000-0000D1220000}"/>
    <cellStyle name="Comma 2 2 8 2 4 7" xfId="42599" xr:uid="{00000000-0005-0000-0000-0000D2220000}"/>
    <cellStyle name="Comma 2 2 8 2 4 8" xfId="44687" xr:uid="{00000000-0005-0000-0000-0000D3220000}"/>
    <cellStyle name="Comma 2 2 8 2 5" xfId="11726" xr:uid="{00000000-0005-0000-0000-0000D4220000}"/>
    <cellStyle name="Comma 2 2 8 2 5 2" xfId="39909" xr:uid="{00000000-0005-0000-0000-0000D5220000}"/>
    <cellStyle name="Comma 2 2 8 2 5 3" xfId="42808" xr:uid="{00000000-0005-0000-0000-0000D6220000}"/>
    <cellStyle name="Comma 2 2 8 2 5 4" xfId="44688" xr:uid="{00000000-0005-0000-0000-0000D7220000}"/>
    <cellStyle name="Comma 2 2 8 2 6" xfId="15562" xr:uid="{00000000-0005-0000-0000-0000D8220000}"/>
    <cellStyle name="Comma 2 2 8 2 7" xfId="30060" xr:uid="{00000000-0005-0000-0000-0000D9220000}"/>
    <cellStyle name="Comma 2 2 8 2 8" xfId="30501" xr:uid="{00000000-0005-0000-0000-0000DA220000}"/>
    <cellStyle name="Comma 2 2 8 2 9" xfId="31883" xr:uid="{00000000-0005-0000-0000-0000DB220000}"/>
    <cellStyle name="Comma 2 2 8 20" xfId="44689" xr:uid="{00000000-0005-0000-0000-0000DC220000}"/>
    <cellStyle name="Comma 2 2 8 21" xfId="6579" xr:uid="{00000000-0005-0000-0000-0000DD220000}"/>
    <cellStyle name="Comma 2 2 8 3" xfId="4449" xr:uid="{00000000-0005-0000-0000-0000DE220000}"/>
    <cellStyle name="Comma 2 2 8 3 10" xfId="33741" xr:uid="{00000000-0005-0000-0000-0000DF220000}"/>
    <cellStyle name="Comma 2 2 8 3 11" xfId="34291" xr:uid="{00000000-0005-0000-0000-0000E0220000}"/>
    <cellStyle name="Comma 2 2 8 3 12" xfId="35632" xr:uid="{00000000-0005-0000-0000-0000E1220000}"/>
    <cellStyle name="Comma 2 2 8 3 13" xfId="36492" xr:uid="{00000000-0005-0000-0000-0000E2220000}"/>
    <cellStyle name="Comma 2 2 8 3 14" xfId="38701" xr:uid="{00000000-0005-0000-0000-0000E3220000}"/>
    <cellStyle name="Comma 2 2 8 3 15" xfId="41741" xr:uid="{00000000-0005-0000-0000-0000E4220000}"/>
    <cellStyle name="Comma 2 2 8 3 16" xfId="44690" xr:uid="{00000000-0005-0000-0000-0000E5220000}"/>
    <cellStyle name="Comma 2 2 8 3 17" xfId="8454" xr:uid="{00000000-0005-0000-0000-0000E6220000}"/>
    <cellStyle name="Comma 2 2 8 3 2" xfId="5900" xr:uid="{00000000-0005-0000-0000-0000E7220000}"/>
    <cellStyle name="Comma 2 2 8 3 2 10" xfId="34488" xr:uid="{00000000-0005-0000-0000-0000E8220000}"/>
    <cellStyle name="Comma 2 2 8 3 2 11" xfId="36656" xr:uid="{00000000-0005-0000-0000-0000E9220000}"/>
    <cellStyle name="Comma 2 2 8 3 2 12" xfId="39191" xr:uid="{00000000-0005-0000-0000-0000EA220000}"/>
    <cellStyle name="Comma 2 2 8 3 2 13" xfId="42199" xr:uid="{00000000-0005-0000-0000-0000EB220000}"/>
    <cellStyle name="Comma 2 2 8 3 2 14" xfId="44691" xr:uid="{00000000-0005-0000-0000-0000EC220000}"/>
    <cellStyle name="Comma 2 2 8 3 2 15" xfId="8821" xr:uid="{00000000-0005-0000-0000-0000ED220000}"/>
    <cellStyle name="Comma 2 2 8 3 2 2" xfId="12820" xr:uid="{00000000-0005-0000-0000-0000EE220000}"/>
    <cellStyle name="Comma 2 2 8 3 2 2 2" xfId="31402" xr:uid="{00000000-0005-0000-0000-0000EF220000}"/>
    <cellStyle name="Comma 2 2 8 3 2 2 3" xfId="33256" xr:uid="{00000000-0005-0000-0000-0000F0220000}"/>
    <cellStyle name="Comma 2 2 8 3 2 2 4" xfId="35079" xr:uid="{00000000-0005-0000-0000-0000F1220000}"/>
    <cellStyle name="Comma 2 2 8 3 2 2 5" xfId="37177" xr:uid="{00000000-0005-0000-0000-0000F2220000}"/>
    <cellStyle name="Comma 2 2 8 3 2 2 6" xfId="40764" xr:uid="{00000000-0005-0000-0000-0000F3220000}"/>
    <cellStyle name="Comma 2 2 8 3 2 2 7" xfId="43527" xr:uid="{00000000-0005-0000-0000-0000F4220000}"/>
    <cellStyle name="Comma 2 2 8 3 2 2 8" xfId="44692" xr:uid="{00000000-0005-0000-0000-0000F5220000}"/>
    <cellStyle name="Comma 2 2 8 3 2 3" xfId="12037" xr:uid="{00000000-0005-0000-0000-0000F6220000}"/>
    <cellStyle name="Comma 2 2 8 3 2 4" xfId="15567" xr:uid="{00000000-0005-0000-0000-0000F7220000}"/>
    <cellStyle name="Comma 2 2 8 3 2 5" xfId="30065" xr:uid="{00000000-0005-0000-0000-0000F8220000}"/>
    <cellStyle name="Comma 2 2 8 3 2 6" xfId="30811" xr:uid="{00000000-0005-0000-0000-0000F9220000}"/>
    <cellStyle name="Comma 2 2 8 3 2 7" xfId="31888" xr:uid="{00000000-0005-0000-0000-0000FA220000}"/>
    <cellStyle name="Comma 2 2 8 3 2 8" xfId="32530" xr:uid="{00000000-0005-0000-0000-0000FB220000}"/>
    <cellStyle name="Comma 2 2 8 3 2 9" xfId="33742" xr:uid="{00000000-0005-0000-0000-0000FC220000}"/>
    <cellStyle name="Comma 2 2 8 3 3" xfId="12562" xr:uid="{00000000-0005-0000-0000-0000FD220000}"/>
    <cellStyle name="Comma 2 2 8 3 3 2" xfId="31205" xr:uid="{00000000-0005-0000-0000-0000FE220000}"/>
    <cellStyle name="Comma 2 2 8 3 3 2 2" xfId="41075" xr:uid="{00000000-0005-0000-0000-0000FF220000}"/>
    <cellStyle name="Comma 2 2 8 3 3 2 3" xfId="43787" xr:uid="{00000000-0005-0000-0000-000000230000}"/>
    <cellStyle name="Comma 2 2 8 3 3 2 4" xfId="44693" xr:uid="{00000000-0005-0000-0000-000001230000}"/>
    <cellStyle name="Comma 2 2 8 3 3 3" xfId="33063" xr:uid="{00000000-0005-0000-0000-000002230000}"/>
    <cellStyle name="Comma 2 2 8 3 3 4" xfId="34882" xr:uid="{00000000-0005-0000-0000-000003230000}"/>
    <cellStyle name="Comma 2 2 8 3 3 5" xfId="36984" xr:uid="{00000000-0005-0000-0000-000004230000}"/>
    <cellStyle name="Comma 2 2 8 3 3 6" xfId="39499" xr:uid="{00000000-0005-0000-0000-000005230000}"/>
    <cellStyle name="Comma 2 2 8 3 3 7" xfId="42459" xr:uid="{00000000-0005-0000-0000-000006230000}"/>
    <cellStyle name="Comma 2 2 8 3 3 8" xfId="44694" xr:uid="{00000000-0005-0000-0000-000007230000}"/>
    <cellStyle name="Comma 2 2 8 3 4" xfId="11840" xr:uid="{00000000-0005-0000-0000-000008230000}"/>
    <cellStyle name="Comma 2 2 8 3 4 2" xfId="40220" xr:uid="{00000000-0005-0000-0000-000009230000}"/>
    <cellStyle name="Comma 2 2 8 3 4 3" xfId="43069" xr:uid="{00000000-0005-0000-0000-00000A230000}"/>
    <cellStyle name="Comma 2 2 8 3 4 4" xfId="44695" xr:uid="{00000000-0005-0000-0000-00000B230000}"/>
    <cellStyle name="Comma 2 2 8 3 5" xfId="15566" xr:uid="{00000000-0005-0000-0000-00000C230000}"/>
    <cellStyle name="Comma 2 2 8 3 6" xfId="30064" xr:uid="{00000000-0005-0000-0000-00000D230000}"/>
    <cellStyle name="Comma 2 2 8 3 7" xfId="30614" xr:uid="{00000000-0005-0000-0000-00000E230000}"/>
    <cellStyle name="Comma 2 2 8 3 8" xfId="31887" xr:uid="{00000000-0005-0000-0000-00000F230000}"/>
    <cellStyle name="Comma 2 2 8 3 9" xfId="32529" xr:uid="{00000000-0005-0000-0000-000010230000}"/>
    <cellStyle name="Comma 2 2 8 4" xfId="5762" xr:uid="{00000000-0005-0000-0000-000011230000}"/>
    <cellStyle name="Comma 2 2 8 4 10" xfId="33743" xr:uid="{00000000-0005-0000-0000-000012230000}"/>
    <cellStyle name="Comma 2 2 8 4 11" xfId="34230" xr:uid="{00000000-0005-0000-0000-000013230000}"/>
    <cellStyle name="Comma 2 2 8 4 12" xfId="36460" xr:uid="{00000000-0005-0000-0000-000014230000}"/>
    <cellStyle name="Comma 2 2 8 4 13" xfId="38129" xr:uid="{00000000-0005-0000-0000-000015230000}"/>
    <cellStyle name="Comma 2 2 8 4 14" xfId="41626" xr:uid="{00000000-0005-0000-0000-000016230000}"/>
    <cellStyle name="Comma 2 2 8 4 15" xfId="44696" xr:uid="{00000000-0005-0000-0000-000017230000}"/>
    <cellStyle name="Comma 2 2 8 4 16" xfId="8121" xr:uid="{00000000-0005-0000-0000-000018230000}"/>
    <cellStyle name="Comma 2 2 8 4 2" xfId="8822" xr:uid="{00000000-0005-0000-0000-000019230000}"/>
    <cellStyle name="Comma 2 2 8 4 2 10" xfId="34489" xr:uid="{00000000-0005-0000-0000-00001A230000}"/>
    <cellStyle name="Comma 2 2 8 4 2 11" xfId="36657" xr:uid="{00000000-0005-0000-0000-00001B230000}"/>
    <cellStyle name="Comma 2 2 8 4 2 12" xfId="40085" xr:uid="{00000000-0005-0000-0000-00001C230000}"/>
    <cellStyle name="Comma 2 2 8 4 2 13" xfId="42954" xr:uid="{00000000-0005-0000-0000-00001D230000}"/>
    <cellStyle name="Comma 2 2 8 4 2 14" xfId="44697" xr:uid="{00000000-0005-0000-0000-00001E230000}"/>
    <cellStyle name="Comma 2 2 8 4 2 2" xfId="12821" xr:uid="{00000000-0005-0000-0000-00001F230000}"/>
    <cellStyle name="Comma 2 2 8 4 2 2 2" xfId="31403" xr:uid="{00000000-0005-0000-0000-000020230000}"/>
    <cellStyle name="Comma 2 2 8 4 2 2 3" xfId="33257" xr:uid="{00000000-0005-0000-0000-000021230000}"/>
    <cellStyle name="Comma 2 2 8 4 2 2 4" xfId="35080" xr:uid="{00000000-0005-0000-0000-000022230000}"/>
    <cellStyle name="Comma 2 2 8 4 2 2 5" xfId="37178" xr:uid="{00000000-0005-0000-0000-000023230000}"/>
    <cellStyle name="Comma 2 2 8 4 2 3" xfId="12038" xr:uid="{00000000-0005-0000-0000-000024230000}"/>
    <cellStyle name="Comma 2 2 8 4 2 4" xfId="15569" xr:uid="{00000000-0005-0000-0000-000025230000}"/>
    <cellStyle name="Comma 2 2 8 4 2 5" xfId="30067" xr:uid="{00000000-0005-0000-0000-000026230000}"/>
    <cellStyle name="Comma 2 2 8 4 2 6" xfId="30812" xr:uid="{00000000-0005-0000-0000-000027230000}"/>
    <cellStyle name="Comma 2 2 8 4 2 7" xfId="31890" xr:uid="{00000000-0005-0000-0000-000028230000}"/>
    <cellStyle name="Comma 2 2 8 4 2 8" xfId="32532" xr:uid="{00000000-0005-0000-0000-000029230000}"/>
    <cellStyle name="Comma 2 2 8 4 2 9" xfId="33744" xr:uid="{00000000-0005-0000-0000-00002A230000}"/>
    <cellStyle name="Comma 2 2 8 4 3" xfId="12433" xr:uid="{00000000-0005-0000-0000-00002B230000}"/>
    <cellStyle name="Comma 2 2 8 4 3 2" xfId="31144" xr:uid="{00000000-0005-0000-0000-00002C230000}"/>
    <cellStyle name="Comma 2 2 8 4 3 3" xfId="33006" xr:uid="{00000000-0005-0000-0000-00002D230000}"/>
    <cellStyle name="Comma 2 2 8 4 3 4" xfId="34821" xr:uid="{00000000-0005-0000-0000-00002E230000}"/>
    <cellStyle name="Comma 2 2 8 4 3 5" xfId="36927" xr:uid="{00000000-0005-0000-0000-00002F230000}"/>
    <cellStyle name="Comma 2 2 8 4 4" xfId="11779" xr:uid="{00000000-0005-0000-0000-000030230000}"/>
    <cellStyle name="Comma 2 2 8 4 5" xfId="15568" xr:uid="{00000000-0005-0000-0000-000031230000}"/>
    <cellStyle name="Comma 2 2 8 4 6" xfId="30066" xr:uid="{00000000-0005-0000-0000-000032230000}"/>
    <cellStyle name="Comma 2 2 8 4 7" xfId="30553" xr:uid="{00000000-0005-0000-0000-000033230000}"/>
    <cellStyle name="Comma 2 2 8 4 8" xfId="31889" xr:uid="{00000000-0005-0000-0000-000034230000}"/>
    <cellStyle name="Comma 2 2 8 4 9" xfId="32531" xr:uid="{00000000-0005-0000-0000-000035230000}"/>
    <cellStyle name="Comma 2 2 8 5" xfId="6221" xr:uid="{00000000-0005-0000-0000-000036230000}"/>
    <cellStyle name="Comma 2 2 8 5 10" xfId="34485" xr:uid="{00000000-0005-0000-0000-000037230000}"/>
    <cellStyle name="Comma 2 2 8 5 11" xfId="36653" xr:uid="{00000000-0005-0000-0000-000038230000}"/>
    <cellStyle name="Comma 2 2 8 5 12" xfId="38962" xr:uid="{00000000-0005-0000-0000-000039230000}"/>
    <cellStyle name="Comma 2 2 8 5 13" xfId="41993" xr:uid="{00000000-0005-0000-0000-00003A230000}"/>
    <cellStyle name="Comma 2 2 8 5 14" xfId="44698" xr:uid="{00000000-0005-0000-0000-00003B230000}"/>
    <cellStyle name="Comma 2 2 8 5 15" xfId="8818" xr:uid="{00000000-0005-0000-0000-00003C230000}"/>
    <cellStyle name="Comma 2 2 8 5 2" xfId="12817" xr:uid="{00000000-0005-0000-0000-00003D230000}"/>
    <cellStyle name="Comma 2 2 8 5 2 2" xfId="31399" xr:uid="{00000000-0005-0000-0000-00003E230000}"/>
    <cellStyle name="Comma 2 2 8 5 2 3" xfId="33253" xr:uid="{00000000-0005-0000-0000-00003F230000}"/>
    <cellStyle name="Comma 2 2 8 5 2 4" xfId="35076" xr:uid="{00000000-0005-0000-0000-000040230000}"/>
    <cellStyle name="Comma 2 2 8 5 2 5" xfId="37174" xr:uid="{00000000-0005-0000-0000-000041230000}"/>
    <cellStyle name="Comma 2 2 8 5 2 6" xfId="40520" xr:uid="{00000000-0005-0000-0000-000042230000}"/>
    <cellStyle name="Comma 2 2 8 5 2 7" xfId="43321" xr:uid="{00000000-0005-0000-0000-000043230000}"/>
    <cellStyle name="Comma 2 2 8 5 2 8" xfId="44699" xr:uid="{00000000-0005-0000-0000-000044230000}"/>
    <cellStyle name="Comma 2 2 8 5 3" xfId="12034" xr:uid="{00000000-0005-0000-0000-000045230000}"/>
    <cellStyle name="Comma 2 2 8 5 4" xfId="15570" xr:uid="{00000000-0005-0000-0000-000046230000}"/>
    <cellStyle name="Comma 2 2 8 5 5" xfId="30068" xr:uid="{00000000-0005-0000-0000-000047230000}"/>
    <cellStyle name="Comma 2 2 8 5 6" xfId="30808" xr:uid="{00000000-0005-0000-0000-000048230000}"/>
    <cellStyle name="Comma 2 2 8 5 7" xfId="31891" xr:uid="{00000000-0005-0000-0000-000049230000}"/>
    <cellStyle name="Comma 2 2 8 5 8" xfId="32533" xr:uid="{00000000-0005-0000-0000-00004A230000}"/>
    <cellStyle name="Comma 2 2 8 5 9" xfId="33745" xr:uid="{00000000-0005-0000-0000-00004B230000}"/>
    <cellStyle name="Comma 2 2 8 6" xfId="11542" xr:uid="{00000000-0005-0000-0000-00004C230000}"/>
    <cellStyle name="Comma 2 2 8 6 10" xfId="34656" xr:uid="{00000000-0005-0000-0000-00004D230000}"/>
    <cellStyle name="Comma 2 2 8 6 11" xfId="36784" xr:uid="{00000000-0005-0000-0000-00004E230000}"/>
    <cellStyle name="Comma 2 2 8 6 12" xfId="39366" xr:uid="{00000000-0005-0000-0000-00004F230000}"/>
    <cellStyle name="Comma 2 2 8 6 13" xfId="42344" xr:uid="{00000000-0005-0000-0000-000050230000}"/>
    <cellStyle name="Comma 2 2 8 6 14" xfId="44700" xr:uid="{00000000-0005-0000-0000-000051230000}"/>
    <cellStyle name="Comma 2 2 8 6 2" xfId="15163" xr:uid="{00000000-0005-0000-0000-000052230000}"/>
    <cellStyle name="Comma 2 2 8 6 2 2" xfId="31570" xr:uid="{00000000-0005-0000-0000-000053230000}"/>
    <cellStyle name="Comma 2 2 8 6 2 3" xfId="33423" xr:uid="{00000000-0005-0000-0000-000054230000}"/>
    <cellStyle name="Comma 2 2 8 6 2 4" xfId="35247" xr:uid="{00000000-0005-0000-0000-000055230000}"/>
    <cellStyle name="Comma 2 2 8 6 2 5" xfId="37327" xr:uid="{00000000-0005-0000-0000-000056230000}"/>
    <cellStyle name="Comma 2 2 8 6 2 6" xfId="40937" xr:uid="{00000000-0005-0000-0000-000057230000}"/>
    <cellStyle name="Comma 2 2 8 6 2 7" xfId="43672" xr:uid="{00000000-0005-0000-0000-000058230000}"/>
    <cellStyle name="Comma 2 2 8 6 2 8" xfId="44701" xr:uid="{00000000-0005-0000-0000-000059230000}"/>
    <cellStyle name="Comma 2 2 8 6 3" xfId="12205" xr:uid="{00000000-0005-0000-0000-00005A230000}"/>
    <cellStyle name="Comma 2 2 8 6 4" xfId="15571" xr:uid="{00000000-0005-0000-0000-00005B230000}"/>
    <cellStyle name="Comma 2 2 8 6 5" xfId="30069" xr:uid="{00000000-0005-0000-0000-00005C230000}"/>
    <cellStyle name="Comma 2 2 8 6 6" xfId="30979" xr:uid="{00000000-0005-0000-0000-00005D230000}"/>
    <cellStyle name="Comma 2 2 8 6 7" xfId="31892" xr:uid="{00000000-0005-0000-0000-00005E230000}"/>
    <cellStyle name="Comma 2 2 8 6 8" xfId="32534" xr:uid="{00000000-0005-0000-0000-00005F230000}"/>
    <cellStyle name="Comma 2 2 8 6 9" xfId="33746" xr:uid="{00000000-0005-0000-0000-000060230000}"/>
    <cellStyle name="Comma 2 2 8 7" xfId="12281" xr:uid="{00000000-0005-0000-0000-000061230000}"/>
    <cellStyle name="Comma 2 2 8 7 2" xfId="31054" xr:uid="{00000000-0005-0000-0000-000062230000}"/>
    <cellStyle name="Comma 2 2 8 7 3" xfId="32926" xr:uid="{00000000-0005-0000-0000-000063230000}"/>
    <cellStyle name="Comma 2 2 8 7 4" xfId="34731" xr:uid="{00000000-0005-0000-0000-000064230000}"/>
    <cellStyle name="Comma 2 2 8 7 5" xfId="36839" xr:uid="{00000000-0005-0000-0000-000065230000}"/>
    <cellStyle name="Comma 2 2 8 7 6" xfId="39827" xr:uid="{00000000-0005-0000-0000-000066230000}"/>
    <cellStyle name="Comma 2 2 8 7 7" xfId="42735" xr:uid="{00000000-0005-0000-0000-000067230000}"/>
    <cellStyle name="Comma 2 2 8 7 8" xfId="44702" xr:uid="{00000000-0005-0000-0000-000068230000}"/>
    <cellStyle name="Comma 2 2 8 8" xfId="11687" xr:uid="{00000000-0005-0000-0000-000069230000}"/>
    <cellStyle name="Comma 2 2 8 9" xfId="15561" xr:uid="{00000000-0005-0000-0000-00006A230000}"/>
    <cellStyle name="Comma 2 2 9" xfId="2798" xr:uid="{00000000-0005-0000-0000-00006B230000}"/>
    <cellStyle name="Comma 2 2 9 10" xfId="31893" xr:uid="{00000000-0005-0000-0000-00006C230000}"/>
    <cellStyle name="Comma 2 2 9 11" xfId="32535" xr:uid="{00000000-0005-0000-0000-00006D230000}"/>
    <cellStyle name="Comma 2 2 9 12" xfId="33747" xr:uid="{00000000-0005-0000-0000-00006E230000}"/>
    <cellStyle name="Comma 2 2 9 13" xfId="34165" xr:uid="{00000000-0005-0000-0000-00006F230000}"/>
    <cellStyle name="Comma 2 2 9 14" xfId="35360" xr:uid="{00000000-0005-0000-0000-000070230000}"/>
    <cellStyle name="Comma 2 2 9 15" xfId="36223" xr:uid="{00000000-0005-0000-0000-000071230000}"/>
    <cellStyle name="Comma 2 2 9 16" xfId="37461" xr:uid="{00000000-0005-0000-0000-000072230000}"/>
    <cellStyle name="Comma 2 2 9 17" xfId="41408" xr:uid="{00000000-0005-0000-0000-000073230000}"/>
    <cellStyle name="Comma 2 2 9 18" xfId="44703" xr:uid="{00000000-0005-0000-0000-000074230000}"/>
    <cellStyle name="Comma 2 2 9 19" xfId="6678" xr:uid="{00000000-0005-0000-0000-000075230000}"/>
    <cellStyle name="Comma 2 2 9 2" xfId="5109" xr:uid="{00000000-0005-0000-0000-000076230000}"/>
    <cellStyle name="Comma 2 2 9 2 10" xfId="33748" xr:uid="{00000000-0005-0000-0000-000077230000}"/>
    <cellStyle name="Comma 2 2 9 2 11" xfId="34317" xr:uid="{00000000-0005-0000-0000-000078230000}"/>
    <cellStyle name="Comma 2 2 9 2 12" xfId="36064" xr:uid="{00000000-0005-0000-0000-000079230000}"/>
    <cellStyle name="Comma 2 2 9 2 13" xfId="36364" xr:uid="{00000000-0005-0000-0000-00007A230000}"/>
    <cellStyle name="Comma 2 2 9 2 14" xfId="37535" xr:uid="{00000000-0005-0000-0000-00007B230000}"/>
    <cellStyle name="Comma 2 2 9 2 15" xfId="41481" xr:uid="{00000000-0005-0000-0000-00007C230000}"/>
    <cellStyle name="Comma 2 2 9 2 16" xfId="44704" xr:uid="{00000000-0005-0000-0000-00007D230000}"/>
    <cellStyle name="Comma 2 2 9 2 17" xfId="8554" xr:uid="{00000000-0005-0000-0000-00007E230000}"/>
    <cellStyle name="Comma 2 2 9 2 2" xfId="6078" xr:uid="{00000000-0005-0000-0000-00007F230000}"/>
    <cellStyle name="Comma 2 2 9 2 2 10" xfId="34491" xr:uid="{00000000-0005-0000-0000-000080230000}"/>
    <cellStyle name="Comma 2 2 9 2 2 11" xfId="36659" xr:uid="{00000000-0005-0000-0000-000081230000}"/>
    <cellStyle name="Comma 2 2 9 2 2 12" xfId="38843" xr:uid="{00000000-0005-0000-0000-000082230000}"/>
    <cellStyle name="Comma 2 2 9 2 2 13" xfId="41882" xr:uid="{00000000-0005-0000-0000-000083230000}"/>
    <cellStyle name="Comma 2 2 9 2 2 14" xfId="44705" xr:uid="{00000000-0005-0000-0000-000084230000}"/>
    <cellStyle name="Comma 2 2 9 2 2 15" xfId="8824" xr:uid="{00000000-0005-0000-0000-000085230000}"/>
    <cellStyle name="Comma 2 2 9 2 2 2" xfId="12823" xr:uid="{00000000-0005-0000-0000-000086230000}"/>
    <cellStyle name="Comma 2 2 9 2 2 2 2" xfId="31405" xr:uid="{00000000-0005-0000-0000-000087230000}"/>
    <cellStyle name="Comma 2 2 9 2 2 2 3" xfId="33259" xr:uid="{00000000-0005-0000-0000-000088230000}"/>
    <cellStyle name="Comma 2 2 9 2 2 2 4" xfId="35082" xr:uid="{00000000-0005-0000-0000-000089230000}"/>
    <cellStyle name="Comma 2 2 9 2 2 2 5" xfId="37180" xr:uid="{00000000-0005-0000-0000-00008A230000}"/>
    <cellStyle name="Comma 2 2 9 2 2 2 6" xfId="40392" xr:uid="{00000000-0005-0000-0000-00008B230000}"/>
    <cellStyle name="Comma 2 2 9 2 2 2 7" xfId="43210" xr:uid="{00000000-0005-0000-0000-00008C230000}"/>
    <cellStyle name="Comma 2 2 9 2 2 2 8" xfId="44706" xr:uid="{00000000-0005-0000-0000-00008D230000}"/>
    <cellStyle name="Comma 2 2 9 2 2 3" xfId="12040" xr:uid="{00000000-0005-0000-0000-00008E230000}"/>
    <cellStyle name="Comma 2 2 9 2 2 4" xfId="15574" xr:uid="{00000000-0005-0000-0000-00008F230000}"/>
    <cellStyle name="Comma 2 2 9 2 2 5" xfId="30072" xr:uid="{00000000-0005-0000-0000-000090230000}"/>
    <cellStyle name="Comma 2 2 9 2 2 6" xfId="30814" xr:uid="{00000000-0005-0000-0000-000091230000}"/>
    <cellStyle name="Comma 2 2 9 2 2 7" xfId="31895" xr:uid="{00000000-0005-0000-0000-000092230000}"/>
    <cellStyle name="Comma 2 2 9 2 2 8" xfId="32537" xr:uid="{00000000-0005-0000-0000-000093230000}"/>
    <cellStyle name="Comma 2 2 9 2 2 9" xfId="33749" xr:uid="{00000000-0005-0000-0000-000094230000}"/>
    <cellStyle name="Comma 2 2 9 2 3" xfId="6398" xr:uid="{00000000-0005-0000-0000-000095230000}"/>
    <cellStyle name="Comma 2 2 9 2 3 2" xfId="31231" xr:uid="{00000000-0005-0000-0000-000096230000}"/>
    <cellStyle name="Comma 2 2 9 2 3 2 2" xfId="40631" xr:uid="{00000000-0005-0000-0000-000097230000}"/>
    <cellStyle name="Comma 2 2 9 2 3 2 3" xfId="43417" xr:uid="{00000000-0005-0000-0000-000098230000}"/>
    <cellStyle name="Comma 2 2 9 2 3 2 4" xfId="44707" xr:uid="{00000000-0005-0000-0000-000099230000}"/>
    <cellStyle name="Comma 2 2 9 2 3 3" xfId="33087" xr:uid="{00000000-0005-0000-0000-00009A230000}"/>
    <cellStyle name="Comma 2 2 9 2 3 4" xfId="34908" xr:uid="{00000000-0005-0000-0000-00009B230000}"/>
    <cellStyle name="Comma 2 2 9 2 3 5" xfId="37008" xr:uid="{00000000-0005-0000-0000-00009C230000}"/>
    <cellStyle name="Comma 2 2 9 2 3 6" xfId="39063" xr:uid="{00000000-0005-0000-0000-00009D230000}"/>
    <cellStyle name="Comma 2 2 9 2 3 7" xfId="42089" xr:uid="{00000000-0005-0000-0000-00009E230000}"/>
    <cellStyle name="Comma 2 2 9 2 3 8" xfId="44708" xr:uid="{00000000-0005-0000-0000-00009F230000}"/>
    <cellStyle name="Comma 2 2 9 2 3 9" xfId="12589" xr:uid="{00000000-0005-0000-0000-0000A0230000}"/>
    <cellStyle name="Comma 2 2 9 2 4" xfId="11866" xr:uid="{00000000-0005-0000-0000-0000A1230000}"/>
    <cellStyle name="Comma 2 2 9 2 4 2" xfId="41248" xr:uid="{00000000-0005-0000-0000-0000A2230000}"/>
    <cellStyle name="Comma 2 2 9 2 4 2 2" xfId="43928" xr:uid="{00000000-0005-0000-0000-0000A3230000}"/>
    <cellStyle name="Comma 2 2 9 2 4 2 3" xfId="44709" xr:uid="{00000000-0005-0000-0000-0000A4230000}"/>
    <cellStyle name="Comma 2 2 9 2 4 3" xfId="39665" xr:uid="{00000000-0005-0000-0000-0000A5230000}"/>
    <cellStyle name="Comma 2 2 9 2 4 4" xfId="42600" xr:uid="{00000000-0005-0000-0000-0000A6230000}"/>
    <cellStyle name="Comma 2 2 9 2 4 5" xfId="44710" xr:uid="{00000000-0005-0000-0000-0000A7230000}"/>
    <cellStyle name="Comma 2 2 9 2 5" xfId="15573" xr:uid="{00000000-0005-0000-0000-0000A8230000}"/>
    <cellStyle name="Comma 2 2 9 2 5 2" xfId="39910" xr:uid="{00000000-0005-0000-0000-0000A9230000}"/>
    <cellStyle name="Comma 2 2 9 2 5 3" xfId="42809" xr:uid="{00000000-0005-0000-0000-0000AA230000}"/>
    <cellStyle name="Comma 2 2 9 2 5 4" xfId="44711" xr:uid="{00000000-0005-0000-0000-0000AB230000}"/>
    <cellStyle name="Comma 2 2 9 2 6" xfId="30071" xr:uid="{00000000-0005-0000-0000-0000AC230000}"/>
    <cellStyle name="Comma 2 2 9 2 7" xfId="30640" xr:uid="{00000000-0005-0000-0000-0000AD230000}"/>
    <cellStyle name="Comma 2 2 9 2 8" xfId="31894" xr:uid="{00000000-0005-0000-0000-0000AE230000}"/>
    <cellStyle name="Comma 2 2 9 2 9" xfId="32536" xr:uid="{00000000-0005-0000-0000-0000AF230000}"/>
    <cellStyle name="Comma 2 2 9 3" xfId="4450" xr:uid="{00000000-0005-0000-0000-0000B0230000}"/>
    <cellStyle name="Comma 2 2 9 3 10" xfId="34490" xr:uid="{00000000-0005-0000-0000-0000B1230000}"/>
    <cellStyle name="Comma 2 2 9 3 11" xfId="35633" xr:uid="{00000000-0005-0000-0000-0000B2230000}"/>
    <cellStyle name="Comma 2 2 9 3 12" xfId="36658" xr:uid="{00000000-0005-0000-0000-0000B3230000}"/>
    <cellStyle name="Comma 2 2 9 3 13" xfId="38702" xr:uid="{00000000-0005-0000-0000-0000B4230000}"/>
    <cellStyle name="Comma 2 2 9 3 14" xfId="41742" xr:uid="{00000000-0005-0000-0000-0000B5230000}"/>
    <cellStyle name="Comma 2 2 9 3 15" xfId="44712" xr:uid="{00000000-0005-0000-0000-0000B6230000}"/>
    <cellStyle name="Comma 2 2 9 3 16" xfId="8823" xr:uid="{00000000-0005-0000-0000-0000B7230000}"/>
    <cellStyle name="Comma 2 2 9 3 2" xfId="5901" xr:uid="{00000000-0005-0000-0000-0000B8230000}"/>
    <cellStyle name="Comma 2 2 9 3 2 2" xfId="31404" xr:uid="{00000000-0005-0000-0000-0000B9230000}"/>
    <cellStyle name="Comma 2 2 9 3 2 2 2" xfId="40765" xr:uid="{00000000-0005-0000-0000-0000BA230000}"/>
    <cellStyle name="Comma 2 2 9 3 2 2 3" xfId="43528" xr:uid="{00000000-0005-0000-0000-0000BB230000}"/>
    <cellStyle name="Comma 2 2 9 3 2 2 4" xfId="44713" xr:uid="{00000000-0005-0000-0000-0000BC230000}"/>
    <cellStyle name="Comma 2 2 9 3 2 3" xfId="33258" xr:uid="{00000000-0005-0000-0000-0000BD230000}"/>
    <cellStyle name="Comma 2 2 9 3 2 4" xfId="35081" xr:uid="{00000000-0005-0000-0000-0000BE230000}"/>
    <cellStyle name="Comma 2 2 9 3 2 5" xfId="37179" xr:uid="{00000000-0005-0000-0000-0000BF230000}"/>
    <cellStyle name="Comma 2 2 9 3 2 6" xfId="39192" xr:uid="{00000000-0005-0000-0000-0000C0230000}"/>
    <cellStyle name="Comma 2 2 9 3 2 7" xfId="42200" xr:uid="{00000000-0005-0000-0000-0000C1230000}"/>
    <cellStyle name="Comma 2 2 9 3 2 8" xfId="44714" xr:uid="{00000000-0005-0000-0000-0000C2230000}"/>
    <cellStyle name="Comma 2 2 9 3 2 9" xfId="12822" xr:uid="{00000000-0005-0000-0000-0000C3230000}"/>
    <cellStyle name="Comma 2 2 9 3 3" xfId="12039" xr:uid="{00000000-0005-0000-0000-0000C4230000}"/>
    <cellStyle name="Comma 2 2 9 3 3 2" xfId="41076" xr:uid="{00000000-0005-0000-0000-0000C5230000}"/>
    <cellStyle name="Comma 2 2 9 3 3 2 2" xfId="43788" xr:uid="{00000000-0005-0000-0000-0000C6230000}"/>
    <cellStyle name="Comma 2 2 9 3 3 2 3" xfId="44715" xr:uid="{00000000-0005-0000-0000-0000C7230000}"/>
    <cellStyle name="Comma 2 2 9 3 3 3" xfId="39500" xr:uid="{00000000-0005-0000-0000-0000C8230000}"/>
    <cellStyle name="Comma 2 2 9 3 3 4" xfId="42460" xr:uid="{00000000-0005-0000-0000-0000C9230000}"/>
    <cellStyle name="Comma 2 2 9 3 3 5" xfId="44716" xr:uid="{00000000-0005-0000-0000-0000CA230000}"/>
    <cellStyle name="Comma 2 2 9 3 4" xfId="15575" xr:uid="{00000000-0005-0000-0000-0000CB230000}"/>
    <cellStyle name="Comma 2 2 9 3 4 2" xfId="40221" xr:uid="{00000000-0005-0000-0000-0000CC230000}"/>
    <cellStyle name="Comma 2 2 9 3 4 3" xfId="43070" xr:uid="{00000000-0005-0000-0000-0000CD230000}"/>
    <cellStyle name="Comma 2 2 9 3 4 4" xfId="44717" xr:uid="{00000000-0005-0000-0000-0000CE230000}"/>
    <cellStyle name="Comma 2 2 9 3 5" xfId="30073" xr:uid="{00000000-0005-0000-0000-0000CF230000}"/>
    <cellStyle name="Comma 2 2 9 3 6" xfId="30813" xr:uid="{00000000-0005-0000-0000-0000D0230000}"/>
    <cellStyle name="Comma 2 2 9 3 7" xfId="31896" xr:uid="{00000000-0005-0000-0000-0000D1230000}"/>
    <cellStyle name="Comma 2 2 9 3 8" xfId="32538" xr:uid="{00000000-0005-0000-0000-0000D2230000}"/>
    <cellStyle name="Comma 2 2 9 3 9" xfId="33750" xr:uid="{00000000-0005-0000-0000-0000D3230000}"/>
    <cellStyle name="Comma 2 2 9 4" xfId="5763" xr:uid="{00000000-0005-0000-0000-0000D4230000}"/>
    <cellStyle name="Comma 2 2 9 4 10" xfId="34657" xr:uid="{00000000-0005-0000-0000-0000D5230000}"/>
    <cellStyle name="Comma 2 2 9 4 11" xfId="36785" xr:uid="{00000000-0005-0000-0000-0000D6230000}"/>
    <cellStyle name="Comma 2 2 9 4 12" xfId="38130" xr:uid="{00000000-0005-0000-0000-0000D7230000}"/>
    <cellStyle name="Comma 2 2 9 4 13" xfId="41627" xr:uid="{00000000-0005-0000-0000-0000D8230000}"/>
    <cellStyle name="Comma 2 2 9 4 14" xfId="44718" xr:uid="{00000000-0005-0000-0000-0000D9230000}"/>
    <cellStyle name="Comma 2 2 9 4 15" xfId="11543" xr:uid="{00000000-0005-0000-0000-0000DA230000}"/>
    <cellStyle name="Comma 2 2 9 4 2" xfId="15164" xr:uid="{00000000-0005-0000-0000-0000DB230000}"/>
    <cellStyle name="Comma 2 2 9 4 2 2" xfId="31571" xr:uid="{00000000-0005-0000-0000-0000DC230000}"/>
    <cellStyle name="Comma 2 2 9 4 2 3" xfId="33424" xr:uid="{00000000-0005-0000-0000-0000DD230000}"/>
    <cellStyle name="Comma 2 2 9 4 2 4" xfId="35248" xr:uid="{00000000-0005-0000-0000-0000DE230000}"/>
    <cellStyle name="Comma 2 2 9 4 2 5" xfId="37328" xr:uid="{00000000-0005-0000-0000-0000DF230000}"/>
    <cellStyle name="Comma 2 2 9 4 2 6" xfId="40086" xr:uid="{00000000-0005-0000-0000-0000E0230000}"/>
    <cellStyle name="Comma 2 2 9 4 2 7" xfId="42955" xr:uid="{00000000-0005-0000-0000-0000E1230000}"/>
    <cellStyle name="Comma 2 2 9 4 2 8" xfId="44719" xr:uid="{00000000-0005-0000-0000-0000E2230000}"/>
    <cellStyle name="Comma 2 2 9 4 3" xfId="12206" xr:uid="{00000000-0005-0000-0000-0000E3230000}"/>
    <cellStyle name="Comma 2 2 9 4 4" xfId="15576" xr:uid="{00000000-0005-0000-0000-0000E4230000}"/>
    <cellStyle name="Comma 2 2 9 4 5" xfId="30074" xr:uid="{00000000-0005-0000-0000-0000E5230000}"/>
    <cellStyle name="Comma 2 2 9 4 6" xfId="30980" xr:uid="{00000000-0005-0000-0000-0000E6230000}"/>
    <cellStyle name="Comma 2 2 9 4 7" xfId="31897" xr:uid="{00000000-0005-0000-0000-0000E7230000}"/>
    <cellStyle name="Comma 2 2 9 4 8" xfId="32539" xr:uid="{00000000-0005-0000-0000-0000E8230000}"/>
    <cellStyle name="Comma 2 2 9 4 9" xfId="33751" xr:uid="{00000000-0005-0000-0000-0000E9230000}"/>
    <cellStyle name="Comma 2 2 9 5" xfId="6222" xr:uid="{00000000-0005-0000-0000-0000EA230000}"/>
    <cellStyle name="Comma 2 2 9 5 2" xfId="31079" xr:uid="{00000000-0005-0000-0000-0000EB230000}"/>
    <cellStyle name="Comma 2 2 9 5 2 2" xfId="40521" xr:uid="{00000000-0005-0000-0000-0000EC230000}"/>
    <cellStyle name="Comma 2 2 9 5 2 3" xfId="43322" xr:uid="{00000000-0005-0000-0000-0000ED230000}"/>
    <cellStyle name="Comma 2 2 9 5 2 4" xfId="44720" xr:uid="{00000000-0005-0000-0000-0000EE230000}"/>
    <cellStyle name="Comma 2 2 9 5 3" xfId="32948" xr:uid="{00000000-0005-0000-0000-0000EF230000}"/>
    <cellStyle name="Comma 2 2 9 5 4" xfId="34756" xr:uid="{00000000-0005-0000-0000-0000F0230000}"/>
    <cellStyle name="Comma 2 2 9 5 5" xfId="36864" xr:uid="{00000000-0005-0000-0000-0000F1230000}"/>
    <cellStyle name="Comma 2 2 9 5 6" xfId="38963" xr:uid="{00000000-0005-0000-0000-0000F2230000}"/>
    <cellStyle name="Comma 2 2 9 5 7" xfId="41994" xr:uid="{00000000-0005-0000-0000-0000F3230000}"/>
    <cellStyle name="Comma 2 2 9 5 8" xfId="44721" xr:uid="{00000000-0005-0000-0000-0000F4230000}"/>
    <cellStyle name="Comma 2 2 9 5 9" xfId="12306" xr:uid="{00000000-0005-0000-0000-0000F5230000}"/>
    <cellStyle name="Comma 2 2 9 6" xfId="11713" xr:uid="{00000000-0005-0000-0000-0000F6230000}"/>
    <cellStyle name="Comma 2 2 9 6 2" xfId="40938" xr:uid="{00000000-0005-0000-0000-0000F7230000}"/>
    <cellStyle name="Comma 2 2 9 6 2 2" xfId="43673" xr:uid="{00000000-0005-0000-0000-0000F8230000}"/>
    <cellStyle name="Comma 2 2 9 6 2 3" xfId="44722" xr:uid="{00000000-0005-0000-0000-0000F9230000}"/>
    <cellStyle name="Comma 2 2 9 6 3" xfId="39367" xr:uid="{00000000-0005-0000-0000-0000FA230000}"/>
    <cellStyle name="Comma 2 2 9 6 4" xfId="42345" xr:uid="{00000000-0005-0000-0000-0000FB230000}"/>
    <cellStyle name="Comma 2 2 9 6 5" xfId="44723" xr:uid="{00000000-0005-0000-0000-0000FC230000}"/>
    <cellStyle name="Comma 2 2 9 7" xfId="15572" xr:uid="{00000000-0005-0000-0000-0000FD230000}"/>
    <cellStyle name="Comma 2 2 9 7 2" xfId="39828" xr:uid="{00000000-0005-0000-0000-0000FE230000}"/>
    <cellStyle name="Comma 2 2 9 7 3" xfId="42736" xr:uid="{00000000-0005-0000-0000-0000FF230000}"/>
    <cellStyle name="Comma 2 2 9 7 4" xfId="44724" xr:uid="{00000000-0005-0000-0000-000000240000}"/>
    <cellStyle name="Comma 2 2 9 8" xfId="30070" xr:uid="{00000000-0005-0000-0000-000001240000}"/>
    <cellStyle name="Comma 2 2 9 9" xfId="30488" xr:uid="{00000000-0005-0000-0000-000002240000}"/>
    <cellStyle name="Comma 2 20" xfId="15359" xr:uid="{00000000-0005-0000-0000-000003240000}"/>
    <cellStyle name="Comma 2 21" xfId="29857" xr:uid="{00000000-0005-0000-0000-000004240000}"/>
    <cellStyle name="Comma 2 22" xfId="30449" xr:uid="{00000000-0005-0000-0000-000005240000}"/>
    <cellStyle name="Comma 2 23" xfId="31680" xr:uid="{00000000-0005-0000-0000-000006240000}"/>
    <cellStyle name="Comma 2 24" xfId="32322" xr:uid="{00000000-0005-0000-0000-000007240000}"/>
    <cellStyle name="Comma 2 25" xfId="33534" xr:uid="{00000000-0005-0000-0000-000008240000}"/>
    <cellStyle name="Comma 2 26" xfId="34126" xr:uid="{00000000-0005-0000-0000-000009240000}"/>
    <cellStyle name="Comma 2 27" xfId="35337" xr:uid="{00000000-0005-0000-0000-00000A240000}"/>
    <cellStyle name="Comma 2 28" xfId="36200" xr:uid="{00000000-0005-0000-0000-00000B240000}"/>
    <cellStyle name="Comma 2 29" xfId="37442" xr:uid="{00000000-0005-0000-0000-00000C240000}"/>
    <cellStyle name="Comma 2 3" xfId="1056" xr:uid="{00000000-0005-0000-0000-00000D240000}"/>
    <cellStyle name="Comma 2 3 10" xfId="11629" xr:uid="{00000000-0005-0000-0000-00000E240000}"/>
    <cellStyle name="Comma 2 3 10 10" xfId="34709" xr:uid="{00000000-0005-0000-0000-00000F240000}"/>
    <cellStyle name="Comma 2 3 10 11" xfId="36817" xr:uid="{00000000-0005-0000-0000-000010240000}"/>
    <cellStyle name="Comma 2 3 10 12" xfId="39315" xr:uid="{00000000-0005-0000-0000-000011240000}"/>
    <cellStyle name="Comma 2 3 10 13" xfId="42296" xr:uid="{00000000-0005-0000-0000-000012240000}"/>
    <cellStyle name="Comma 2 3 10 14" xfId="44725" xr:uid="{00000000-0005-0000-0000-000013240000}"/>
    <cellStyle name="Comma 2 3 10 2" xfId="15244" xr:uid="{00000000-0005-0000-0000-000014240000}"/>
    <cellStyle name="Comma 2 3 10 2 2" xfId="31623" xr:uid="{00000000-0005-0000-0000-000015240000}"/>
    <cellStyle name="Comma 2 3 10 2 3" xfId="33476" xr:uid="{00000000-0005-0000-0000-000016240000}"/>
    <cellStyle name="Comma 2 3 10 2 4" xfId="35300" xr:uid="{00000000-0005-0000-0000-000017240000}"/>
    <cellStyle name="Comma 2 3 10 2 5" xfId="37374" xr:uid="{00000000-0005-0000-0000-000018240000}"/>
    <cellStyle name="Comma 2 3 10 2 6" xfId="40880" xr:uid="{00000000-0005-0000-0000-000019240000}"/>
    <cellStyle name="Comma 2 3 10 2 7" xfId="43624" xr:uid="{00000000-0005-0000-0000-00001A240000}"/>
    <cellStyle name="Comma 2 3 10 2 8" xfId="44726" xr:uid="{00000000-0005-0000-0000-00001B240000}"/>
    <cellStyle name="Comma 2 3 10 3" xfId="12259" xr:uid="{00000000-0005-0000-0000-00001C240000}"/>
    <cellStyle name="Comma 2 3 10 4" xfId="15578" xr:uid="{00000000-0005-0000-0000-00001D240000}"/>
    <cellStyle name="Comma 2 3 10 5" xfId="30076" xr:uid="{00000000-0005-0000-0000-00001E240000}"/>
    <cellStyle name="Comma 2 3 10 6" xfId="31032" xr:uid="{00000000-0005-0000-0000-00001F240000}"/>
    <cellStyle name="Comma 2 3 10 7" xfId="31899" xr:uid="{00000000-0005-0000-0000-000020240000}"/>
    <cellStyle name="Comma 2 3 10 8" xfId="32541" xr:uid="{00000000-0005-0000-0000-000021240000}"/>
    <cellStyle name="Comma 2 3 10 9" xfId="33753" xr:uid="{00000000-0005-0000-0000-000022240000}"/>
    <cellStyle name="Comma 2 3 11" xfId="12282" xr:uid="{00000000-0005-0000-0000-000023240000}"/>
    <cellStyle name="Comma 2 3 11 2" xfId="31055" xr:uid="{00000000-0005-0000-0000-000024240000}"/>
    <cellStyle name="Comma 2 3 11 3" xfId="32927" xr:uid="{00000000-0005-0000-0000-000025240000}"/>
    <cellStyle name="Comma 2 3 11 4" xfId="34732" xr:uid="{00000000-0005-0000-0000-000026240000}"/>
    <cellStyle name="Comma 2 3 11 5" xfId="36840" xr:uid="{00000000-0005-0000-0000-000027240000}"/>
    <cellStyle name="Comma 2 3 11 6" xfId="39778" xr:uid="{00000000-0005-0000-0000-000028240000}"/>
    <cellStyle name="Comma 2 3 11 7" xfId="42691" xr:uid="{00000000-0005-0000-0000-000029240000}"/>
    <cellStyle name="Comma 2 3 11 8" xfId="44727" xr:uid="{00000000-0005-0000-0000-00002A240000}"/>
    <cellStyle name="Comma 2 3 12" xfId="11688" xr:uid="{00000000-0005-0000-0000-00002B240000}"/>
    <cellStyle name="Comma 2 3 13" xfId="15577" xr:uid="{00000000-0005-0000-0000-00002C240000}"/>
    <cellStyle name="Comma 2 3 14" xfId="30075" xr:uid="{00000000-0005-0000-0000-00002D240000}"/>
    <cellStyle name="Comma 2 3 15" xfId="30464" xr:uid="{00000000-0005-0000-0000-00002E240000}"/>
    <cellStyle name="Comma 2 3 16" xfId="31898" xr:uid="{00000000-0005-0000-0000-00002F240000}"/>
    <cellStyle name="Comma 2 3 17" xfId="32540" xr:uid="{00000000-0005-0000-0000-000030240000}"/>
    <cellStyle name="Comma 2 3 18" xfId="33752" xr:uid="{00000000-0005-0000-0000-000031240000}"/>
    <cellStyle name="Comma 2 3 19" xfId="34141" xr:uid="{00000000-0005-0000-0000-000032240000}"/>
    <cellStyle name="Comma 2 3 2" xfId="2800" xr:uid="{00000000-0005-0000-0000-000033240000}"/>
    <cellStyle name="Comma 2 3 2 10" xfId="11689" xr:uid="{00000000-0005-0000-0000-000034240000}"/>
    <cellStyle name="Comma 2 3 2 11" xfId="15579" xr:uid="{00000000-0005-0000-0000-000035240000}"/>
    <cellStyle name="Comma 2 3 2 12" xfId="30077" xr:uid="{00000000-0005-0000-0000-000036240000}"/>
    <cellStyle name="Comma 2 3 2 13" xfId="30465" xr:uid="{00000000-0005-0000-0000-000037240000}"/>
    <cellStyle name="Comma 2 3 2 14" xfId="31900" xr:uid="{00000000-0005-0000-0000-000038240000}"/>
    <cellStyle name="Comma 2 3 2 15" xfId="32542" xr:uid="{00000000-0005-0000-0000-000039240000}"/>
    <cellStyle name="Comma 2 3 2 16" xfId="33754" xr:uid="{00000000-0005-0000-0000-00003A240000}"/>
    <cellStyle name="Comma 2 3 2 17" xfId="34142" xr:uid="{00000000-0005-0000-0000-00003B240000}"/>
    <cellStyle name="Comma 2 3 2 18" xfId="35362" xr:uid="{00000000-0005-0000-0000-00003C240000}"/>
    <cellStyle name="Comma 2 3 2 19" xfId="36225" xr:uid="{00000000-0005-0000-0000-00003D240000}"/>
    <cellStyle name="Comma 2 3 2 2" xfId="5111" xr:uid="{00000000-0005-0000-0000-00003E240000}"/>
    <cellStyle name="Comma 2 3 2 2 10" xfId="32543" xr:uid="{00000000-0005-0000-0000-00003F240000}"/>
    <cellStyle name="Comma 2 3 2 2 11" xfId="33755" xr:uid="{00000000-0005-0000-0000-000040240000}"/>
    <cellStyle name="Comma 2 3 2 2 12" xfId="34180" xr:uid="{00000000-0005-0000-0000-000041240000}"/>
    <cellStyle name="Comma 2 3 2 2 13" xfId="36066" xr:uid="{00000000-0005-0000-0000-000042240000}"/>
    <cellStyle name="Comma 2 3 2 2 14" xfId="36366" xr:uid="{00000000-0005-0000-0000-000043240000}"/>
    <cellStyle name="Comma 2 3 2 2 15" xfId="37537" xr:uid="{00000000-0005-0000-0000-000044240000}"/>
    <cellStyle name="Comma 2 3 2 2 16" xfId="41483" xr:uid="{00000000-0005-0000-0000-000045240000}"/>
    <cellStyle name="Comma 2 3 2 2 17" xfId="44728" xr:uid="{00000000-0005-0000-0000-000046240000}"/>
    <cellStyle name="Comma 2 3 2 2 18" xfId="6693" xr:uid="{00000000-0005-0000-0000-000047240000}"/>
    <cellStyle name="Comma 2 3 2 2 2" xfId="6080" xr:uid="{00000000-0005-0000-0000-000048240000}"/>
    <cellStyle name="Comma 2 3 2 2 2 10" xfId="33756" xr:uid="{00000000-0005-0000-0000-000049240000}"/>
    <cellStyle name="Comma 2 3 2 2 2 11" xfId="34332" xr:uid="{00000000-0005-0000-0000-00004A240000}"/>
    <cellStyle name="Comma 2 3 2 2 2 12" xfId="36516" xr:uid="{00000000-0005-0000-0000-00004B240000}"/>
    <cellStyle name="Comma 2 3 2 2 2 13" xfId="38845" xr:uid="{00000000-0005-0000-0000-00004C240000}"/>
    <cellStyle name="Comma 2 3 2 2 2 14" xfId="41884" xr:uid="{00000000-0005-0000-0000-00004D240000}"/>
    <cellStyle name="Comma 2 3 2 2 2 15" xfId="44729" xr:uid="{00000000-0005-0000-0000-00004E240000}"/>
    <cellStyle name="Comma 2 3 2 2 2 16" xfId="8569" xr:uid="{00000000-0005-0000-0000-00004F240000}"/>
    <cellStyle name="Comma 2 3 2 2 2 2" xfId="8828" xr:uid="{00000000-0005-0000-0000-000050240000}"/>
    <cellStyle name="Comma 2 3 2 2 2 2 10" xfId="34495" xr:uid="{00000000-0005-0000-0000-000051240000}"/>
    <cellStyle name="Comma 2 3 2 2 2 2 11" xfId="36663" xr:uid="{00000000-0005-0000-0000-000052240000}"/>
    <cellStyle name="Comma 2 3 2 2 2 2 12" xfId="40394" xr:uid="{00000000-0005-0000-0000-000053240000}"/>
    <cellStyle name="Comma 2 3 2 2 2 2 13" xfId="43212" xr:uid="{00000000-0005-0000-0000-000054240000}"/>
    <cellStyle name="Comma 2 3 2 2 2 2 14" xfId="44730" xr:uid="{00000000-0005-0000-0000-000055240000}"/>
    <cellStyle name="Comma 2 3 2 2 2 2 2" xfId="12827" xr:uid="{00000000-0005-0000-0000-000056240000}"/>
    <cellStyle name="Comma 2 3 2 2 2 2 2 2" xfId="31409" xr:uid="{00000000-0005-0000-0000-000057240000}"/>
    <cellStyle name="Comma 2 3 2 2 2 2 2 3" xfId="33263" xr:uid="{00000000-0005-0000-0000-000058240000}"/>
    <cellStyle name="Comma 2 3 2 2 2 2 2 4" xfId="35086" xr:uid="{00000000-0005-0000-0000-000059240000}"/>
    <cellStyle name="Comma 2 3 2 2 2 2 2 5" xfId="37184" xr:uid="{00000000-0005-0000-0000-00005A240000}"/>
    <cellStyle name="Comma 2 3 2 2 2 2 3" xfId="12044" xr:uid="{00000000-0005-0000-0000-00005B240000}"/>
    <cellStyle name="Comma 2 3 2 2 2 2 4" xfId="15582" xr:uid="{00000000-0005-0000-0000-00005C240000}"/>
    <cellStyle name="Comma 2 3 2 2 2 2 5" xfId="30080" xr:uid="{00000000-0005-0000-0000-00005D240000}"/>
    <cellStyle name="Comma 2 3 2 2 2 2 6" xfId="30818" xr:uid="{00000000-0005-0000-0000-00005E240000}"/>
    <cellStyle name="Comma 2 3 2 2 2 2 7" xfId="31903" xr:uid="{00000000-0005-0000-0000-00005F240000}"/>
    <cellStyle name="Comma 2 3 2 2 2 2 8" xfId="32545" xr:uid="{00000000-0005-0000-0000-000060240000}"/>
    <cellStyle name="Comma 2 3 2 2 2 2 9" xfId="33757" xr:uid="{00000000-0005-0000-0000-000061240000}"/>
    <cellStyle name="Comma 2 3 2 2 2 3" xfId="12604" xr:uid="{00000000-0005-0000-0000-000062240000}"/>
    <cellStyle name="Comma 2 3 2 2 2 3 2" xfId="31246" xr:uid="{00000000-0005-0000-0000-000063240000}"/>
    <cellStyle name="Comma 2 3 2 2 2 3 3" xfId="33102" xr:uid="{00000000-0005-0000-0000-000064240000}"/>
    <cellStyle name="Comma 2 3 2 2 2 3 4" xfId="34923" xr:uid="{00000000-0005-0000-0000-000065240000}"/>
    <cellStyle name="Comma 2 3 2 2 2 3 5" xfId="37023" xr:uid="{00000000-0005-0000-0000-000066240000}"/>
    <cellStyle name="Comma 2 3 2 2 2 4" xfId="11881" xr:uid="{00000000-0005-0000-0000-000067240000}"/>
    <cellStyle name="Comma 2 3 2 2 2 5" xfId="15581" xr:uid="{00000000-0005-0000-0000-000068240000}"/>
    <cellStyle name="Comma 2 3 2 2 2 6" xfId="30079" xr:uid="{00000000-0005-0000-0000-000069240000}"/>
    <cellStyle name="Comma 2 3 2 2 2 7" xfId="30655" xr:uid="{00000000-0005-0000-0000-00006A240000}"/>
    <cellStyle name="Comma 2 3 2 2 2 8" xfId="31902" xr:uid="{00000000-0005-0000-0000-00006B240000}"/>
    <cellStyle name="Comma 2 3 2 2 2 9" xfId="32544" xr:uid="{00000000-0005-0000-0000-00006C240000}"/>
    <cellStyle name="Comma 2 3 2 2 3" xfId="6400" xr:uid="{00000000-0005-0000-0000-00006D240000}"/>
    <cellStyle name="Comma 2 3 2 2 3 10" xfId="34494" xr:uid="{00000000-0005-0000-0000-00006E240000}"/>
    <cellStyle name="Comma 2 3 2 2 3 11" xfId="36662" xr:uid="{00000000-0005-0000-0000-00006F240000}"/>
    <cellStyle name="Comma 2 3 2 2 3 12" xfId="39065" xr:uid="{00000000-0005-0000-0000-000070240000}"/>
    <cellStyle name="Comma 2 3 2 2 3 13" xfId="42091" xr:uid="{00000000-0005-0000-0000-000071240000}"/>
    <cellStyle name="Comma 2 3 2 2 3 14" xfId="44731" xr:uid="{00000000-0005-0000-0000-000072240000}"/>
    <cellStyle name="Comma 2 3 2 2 3 15" xfId="8827" xr:uid="{00000000-0005-0000-0000-000073240000}"/>
    <cellStyle name="Comma 2 3 2 2 3 2" xfId="12826" xr:uid="{00000000-0005-0000-0000-000074240000}"/>
    <cellStyle name="Comma 2 3 2 2 3 2 2" xfId="31408" xr:uid="{00000000-0005-0000-0000-000075240000}"/>
    <cellStyle name="Comma 2 3 2 2 3 2 3" xfId="33262" xr:uid="{00000000-0005-0000-0000-000076240000}"/>
    <cellStyle name="Comma 2 3 2 2 3 2 4" xfId="35085" xr:uid="{00000000-0005-0000-0000-000077240000}"/>
    <cellStyle name="Comma 2 3 2 2 3 2 5" xfId="37183" xr:uid="{00000000-0005-0000-0000-000078240000}"/>
    <cellStyle name="Comma 2 3 2 2 3 2 6" xfId="40633" xr:uid="{00000000-0005-0000-0000-000079240000}"/>
    <cellStyle name="Comma 2 3 2 2 3 2 7" xfId="43419" xr:uid="{00000000-0005-0000-0000-00007A240000}"/>
    <cellStyle name="Comma 2 3 2 2 3 2 8" xfId="44732" xr:uid="{00000000-0005-0000-0000-00007B240000}"/>
    <cellStyle name="Comma 2 3 2 2 3 3" xfId="12043" xr:uid="{00000000-0005-0000-0000-00007C240000}"/>
    <cellStyle name="Comma 2 3 2 2 3 4" xfId="15583" xr:uid="{00000000-0005-0000-0000-00007D240000}"/>
    <cellStyle name="Comma 2 3 2 2 3 5" xfId="30081" xr:uid="{00000000-0005-0000-0000-00007E240000}"/>
    <cellStyle name="Comma 2 3 2 2 3 6" xfId="30817" xr:uid="{00000000-0005-0000-0000-00007F240000}"/>
    <cellStyle name="Comma 2 3 2 2 3 7" xfId="31904" xr:uid="{00000000-0005-0000-0000-000080240000}"/>
    <cellStyle name="Comma 2 3 2 2 3 8" xfId="32546" xr:uid="{00000000-0005-0000-0000-000081240000}"/>
    <cellStyle name="Comma 2 3 2 2 3 9" xfId="33758" xr:uid="{00000000-0005-0000-0000-000082240000}"/>
    <cellStyle name="Comma 2 3 2 2 4" xfId="12321" xr:uid="{00000000-0005-0000-0000-000083240000}"/>
    <cellStyle name="Comma 2 3 2 2 4 2" xfId="31094" xr:uid="{00000000-0005-0000-0000-000084240000}"/>
    <cellStyle name="Comma 2 3 2 2 4 2 2" xfId="41250" xr:uid="{00000000-0005-0000-0000-000085240000}"/>
    <cellStyle name="Comma 2 3 2 2 4 2 3" xfId="43930" xr:uid="{00000000-0005-0000-0000-000086240000}"/>
    <cellStyle name="Comma 2 3 2 2 4 2 4" xfId="44733" xr:uid="{00000000-0005-0000-0000-000087240000}"/>
    <cellStyle name="Comma 2 3 2 2 4 3" xfId="32962" xr:uid="{00000000-0005-0000-0000-000088240000}"/>
    <cellStyle name="Comma 2 3 2 2 4 4" xfId="34771" xr:uid="{00000000-0005-0000-0000-000089240000}"/>
    <cellStyle name="Comma 2 3 2 2 4 5" xfId="36879" xr:uid="{00000000-0005-0000-0000-00008A240000}"/>
    <cellStyle name="Comma 2 3 2 2 4 6" xfId="39667" xr:uid="{00000000-0005-0000-0000-00008B240000}"/>
    <cellStyle name="Comma 2 3 2 2 4 7" xfId="42602" xr:uid="{00000000-0005-0000-0000-00008C240000}"/>
    <cellStyle name="Comma 2 3 2 2 4 8" xfId="44734" xr:uid="{00000000-0005-0000-0000-00008D240000}"/>
    <cellStyle name="Comma 2 3 2 2 5" xfId="11728" xr:uid="{00000000-0005-0000-0000-00008E240000}"/>
    <cellStyle name="Comma 2 3 2 2 5 2" xfId="39912" xr:uid="{00000000-0005-0000-0000-00008F240000}"/>
    <cellStyle name="Comma 2 3 2 2 5 3" xfId="42811" xr:uid="{00000000-0005-0000-0000-000090240000}"/>
    <cellStyle name="Comma 2 3 2 2 5 4" xfId="44735" xr:uid="{00000000-0005-0000-0000-000091240000}"/>
    <cellStyle name="Comma 2 3 2 2 6" xfId="15580" xr:uid="{00000000-0005-0000-0000-000092240000}"/>
    <cellStyle name="Comma 2 3 2 2 7" xfId="30078" xr:uid="{00000000-0005-0000-0000-000093240000}"/>
    <cellStyle name="Comma 2 3 2 2 8" xfId="30503" xr:uid="{00000000-0005-0000-0000-000094240000}"/>
    <cellStyle name="Comma 2 3 2 2 9" xfId="31901" xr:uid="{00000000-0005-0000-0000-000095240000}"/>
    <cellStyle name="Comma 2 3 2 20" xfId="37463" xr:uid="{00000000-0005-0000-0000-000096240000}"/>
    <cellStyle name="Comma 2 3 2 21" xfId="41410" xr:uid="{00000000-0005-0000-0000-000097240000}"/>
    <cellStyle name="Comma 2 3 2 22" xfId="44736" xr:uid="{00000000-0005-0000-0000-000098240000}"/>
    <cellStyle name="Comma 2 3 2 23" xfId="6581" xr:uid="{00000000-0005-0000-0000-000099240000}"/>
    <cellStyle name="Comma 2 3 2 3" xfId="4452" xr:uid="{00000000-0005-0000-0000-00009A240000}"/>
    <cellStyle name="Comma 2 3 2 3 10" xfId="32547" xr:uid="{00000000-0005-0000-0000-00009B240000}"/>
    <cellStyle name="Comma 2 3 2 3 11" xfId="33759" xr:uid="{00000000-0005-0000-0000-00009C240000}"/>
    <cellStyle name="Comma 2 3 2 3 12" xfId="34204" xr:uid="{00000000-0005-0000-0000-00009D240000}"/>
    <cellStyle name="Comma 2 3 2 3 13" xfId="35635" xr:uid="{00000000-0005-0000-0000-00009E240000}"/>
    <cellStyle name="Comma 2 3 2 3 14" xfId="36191" xr:uid="{00000000-0005-0000-0000-00009F240000}"/>
    <cellStyle name="Comma 2 3 2 3 15" xfId="38704" xr:uid="{00000000-0005-0000-0000-0000A0240000}"/>
    <cellStyle name="Comma 2 3 2 3 16" xfId="41744" xr:uid="{00000000-0005-0000-0000-0000A1240000}"/>
    <cellStyle name="Comma 2 3 2 3 17" xfId="44737" xr:uid="{00000000-0005-0000-0000-0000A2240000}"/>
    <cellStyle name="Comma 2 3 2 3 18" xfId="7367" xr:uid="{00000000-0005-0000-0000-0000A3240000}"/>
    <cellStyle name="Comma 2 3 2 3 2" xfId="5903" xr:uid="{00000000-0005-0000-0000-0000A4240000}"/>
    <cellStyle name="Comma 2 3 2 3 2 10" xfId="33760" xr:uid="{00000000-0005-0000-0000-0000A5240000}"/>
    <cellStyle name="Comma 2 3 2 3 2 11" xfId="34356" xr:uid="{00000000-0005-0000-0000-0000A6240000}"/>
    <cellStyle name="Comma 2 3 2 3 2 12" xfId="36527" xr:uid="{00000000-0005-0000-0000-0000A7240000}"/>
    <cellStyle name="Comma 2 3 2 3 2 13" xfId="39194" xr:uid="{00000000-0005-0000-0000-0000A8240000}"/>
    <cellStyle name="Comma 2 3 2 3 2 14" xfId="42202" xr:uid="{00000000-0005-0000-0000-0000A9240000}"/>
    <cellStyle name="Comma 2 3 2 3 2 15" xfId="44738" xr:uid="{00000000-0005-0000-0000-0000AA240000}"/>
    <cellStyle name="Comma 2 3 2 3 2 16" xfId="8626" xr:uid="{00000000-0005-0000-0000-0000AB240000}"/>
    <cellStyle name="Comma 2 3 2 3 2 2" xfId="8830" xr:uid="{00000000-0005-0000-0000-0000AC240000}"/>
    <cellStyle name="Comma 2 3 2 3 2 2 10" xfId="34497" xr:uid="{00000000-0005-0000-0000-0000AD240000}"/>
    <cellStyle name="Comma 2 3 2 3 2 2 11" xfId="36665" xr:uid="{00000000-0005-0000-0000-0000AE240000}"/>
    <cellStyle name="Comma 2 3 2 3 2 2 12" xfId="40767" xr:uid="{00000000-0005-0000-0000-0000AF240000}"/>
    <cellStyle name="Comma 2 3 2 3 2 2 13" xfId="43530" xr:uid="{00000000-0005-0000-0000-0000B0240000}"/>
    <cellStyle name="Comma 2 3 2 3 2 2 14" xfId="44739" xr:uid="{00000000-0005-0000-0000-0000B1240000}"/>
    <cellStyle name="Comma 2 3 2 3 2 2 2" xfId="12829" xr:uid="{00000000-0005-0000-0000-0000B2240000}"/>
    <cellStyle name="Comma 2 3 2 3 2 2 2 2" xfId="31411" xr:uid="{00000000-0005-0000-0000-0000B3240000}"/>
    <cellStyle name="Comma 2 3 2 3 2 2 2 3" xfId="33265" xr:uid="{00000000-0005-0000-0000-0000B4240000}"/>
    <cellStyle name="Comma 2 3 2 3 2 2 2 4" xfId="35088" xr:uid="{00000000-0005-0000-0000-0000B5240000}"/>
    <cellStyle name="Comma 2 3 2 3 2 2 2 5" xfId="37186" xr:uid="{00000000-0005-0000-0000-0000B6240000}"/>
    <cellStyle name="Comma 2 3 2 3 2 2 3" xfId="12046" xr:uid="{00000000-0005-0000-0000-0000B7240000}"/>
    <cellStyle name="Comma 2 3 2 3 2 2 4" xfId="15586" xr:uid="{00000000-0005-0000-0000-0000B8240000}"/>
    <cellStyle name="Comma 2 3 2 3 2 2 5" xfId="30084" xr:uid="{00000000-0005-0000-0000-0000B9240000}"/>
    <cellStyle name="Comma 2 3 2 3 2 2 6" xfId="30820" xr:uid="{00000000-0005-0000-0000-0000BA240000}"/>
    <cellStyle name="Comma 2 3 2 3 2 2 7" xfId="31907" xr:uid="{00000000-0005-0000-0000-0000BB240000}"/>
    <cellStyle name="Comma 2 3 2 3 2 2 8" xfId="32549" xr:uid="{00000000-0005-0000-0000-0000BC240000}"/>
    <cellStyle name="Comma 2 3 2 3 2 2 9" xfId="33761" xr:uid="{00000000-0005-0000-0000-0000BD240000}"/>
    <cellStyle name="Comma 2 3 2 3 2 3" xfId="12632" xr:uid="{00000000-0005-0000-0000-0000BE240000}"/>
    <cellStyle name="Comma 2 3 2 3 2 3 2" xfId="31270" xr:uid="{00000000-0005-0000-0000-0000BF240000}"/>
    <cellStyle name="Comma 2 3 2 3 2 3 3" xfId="33124" xr:uid="{00000000-0005-0000-0000-0000C0240000}"/>
    <cellStyle name="Comma 2 3 2 3 2 3 4" xfId="34947" xr:uid="{00000000-0005-0000-0000-0000C1240000}"/>
    <cellStyle name="Comma 2 3 2 3 2 3 5" xfId="37045" xr:uid="{00000000-0005-0000-0000-0000C2240000}"/>
    <cellStyle name="Comma 2 3 2 3 2 4" xfId="11905" xr:uid="{00000000-0005-0000-0000-0000C3240000}"/>
    <cellStyle name="Comma 2 3 2 3 2 5" xfId="15585" xr:uid="{00000000-0005-0000-0000-0000C4240000}"/>
    <cellStyle name="Comma 2 3 2 3 2 6" xfId="30083" xr:uid="{00000000-0005-0000-0000-0000C5240000}"/>
    <cellStyle name="Comma 2 3 2 3 2 7" xfId="30679" xr:uid="{00000000-0005-0000-0000-0000C6240000}"/>
    <cellStyle name="Comma 2 3 2 3 2 8" xfId="31906" xr:uid="{00000000-0005-0000-0000-0000C7240000}"/>
    <cellStyle name="Comma 2 3 2 3 2 9" xfId="32548" xr:uid="{00000000-0005-0000-0000-0000C8240000}"/>
    <cellStyle name="Comma 2 3 2 3 3" xfId="8829" xr:uid="{00000000-0005-0000-0000-0000C9240000}"/>
    <cellStyle name="Comma 2 3 2 3 3 10" xfId="34496" xr:uid="{00000000-0005-0000-0000-0000CA240000}"/>
    <cellStyle name="Comma 2 3 2 3 3 11" xfId="36664" xr:uid="{00000000-0005-0000-0000-0000CB240000}"/>
    <cellStyle name="Comma 2 3 2 3 3 12" xfId="39502" xr:uid="{00000000-0005-0000-0000-0000CC240000}"/>
    <cellStyle name="Comma 2 3 2 3 3 13" xfId="42462" xr:uid="{00000000-0005-0000-0000-0000CD240000}"/>
    <cellStyle name="Comma 2 3 2 3 3 14" xfId="44740" xr:uid="{00000000-0005-0000-0000-0000CE240000}"/>
    <cellStyle name="Comma 2 3 2 3 3 2" xfId="12828" xr:uid="{00000000-0005-0000-0000-0000CF240000}"/>
    <cellStyle name="Comma 2 3 2 3 3 2 2" xfId="31410" xr:uid="{00000000-0005-0000-0000-0000D0240000}"/>
    <cellStyle name="Comma 2 3 2 3 3 2 3" xfId="33264" xr:uid="{00000000-0005-0000-0000-0000D1240000}"/>
    <cellStyle name="Comma 2 3 2 3 3 2 4" xfId="35087" xr:uid="{00000000-0005-0000-0000-0000D2240000}"/>
    <cellStyle name="Comma 2 3 2 3 3 2 5" xfId="37185" xr:uid="{00000000-0005-0000-0000-0000D3240000}"/>
    <cellStyle name="Comma 2 3 2 3 3 2 6" xfId="41078" xr:uid="{00000000-0005-0000-0000-0000D4240000}"/>
    <cellStyle name="Comma 2 3 2 3 3 2 7" xfId="43790" xr:uid="{00000000-0005-0000-0000-0000D5240000}"/>
    <cellStyle name="Comma 2 3 2 3 3 2 8" xfId="44741" xr:uid="{00000000-0005-0000-0000-0000D6240000}"/>
    <cellStyle name="Comma 2 3 2 3 3 3" xfId="12045" xr:uid="{00000000-0005-0000-0000-0000D7240000}"/>
    <cellStyle name="Comma 2 3 2 3 3 4" xfId="15587" xr:uid="{00000000-0005-0000-0000-0000D8240000}"/>
    <cellStyle name="Comma 2 3 2 3 3 5" xfId="30085" xr:uid="{00000000-0005-0000-0000-0000D9240000}"/>
    <cellStyle name="Comma 2 3 2 3 3 6" xfId="30819" xr:uid="{00000000-0005-0000-0000-0000DA240000}"/>
    <cellStyle name="Comma 2 3 2 3 3 7" xfId="31908" xr:uid="{00000000-0005-0000-0000-0000DB240000}"/>
    <cellStyle name="Comma 2 3 2 3 3 8" xfId="32550" xr:uid="{00000000-0005-0000-0000-0000DC240000}"/>
    <cellStyle name="Comma 2 3 2 3 3 9" xfId="33762" xr:uid="{00000000-0005-0000-0000-0000DD240000}"/>
    <cellStyle name="Comma 2 3 2 3 4" xfId="12346" xr:uid="{00000000-0005-0000-0000-0000DE240000}"/>
    <cellStyle name="Comma 2 3 2 3 4 2" xfId="31118" xr:uid="{00000000-0005-0000-0000-0000DF240000}"/>
    <cellStyle name="Comma 2 3 2 3 4 3" xfId="32980" xr:uid="{00000000-0005-0000-0000-0000E0240000}"/>
    <cellStyle name="Comma 2 3 2 3 4 4" xfId="34795" xr:uid="{00000000-0005-0000-0000-0000E1240000}"/>
    <cellStyle name="Comma 2 3 2 3 4 5" xfId="36901" xr:uid="{00000000-0005-0000-0000-0000E2240000}"/>
    <cellStyle name="Comma 2 3 2 3 4 6" xfId="40223" xr:uid="{00000000-0005-0000-0000-0000E3240000}"/>
    <cellStyle name="Comma 2 3 2 3 4 7" xfId="43072" xr:uid="{00000000-0005-0000-0000-0000E4240000}"/>
    <cellStyle name="Comma 2 3 2 3 4 8" xfId="44742" xr:uid="{00000000-0005-0000-0000-0000E5240000}"/>
    <cellStyle name="Comma 2 3 2 3 5" xfId="11753" xr:uid="{00000000-0005-0000-0000-0000E6240000}"/>
    <cellStyle name="Comma 2 3 2 3 6" xfId="15584" xr:uid="{00000000-0005-0000-0000-0000E7240000}"/>
    <cellStyle name="Comma 2 3 2 3 7" xfId="30082" xr:uid="{00000000-0005-0000-0000-0000E8240000}"/>
    <cellStyle name="Comma 2 3 2 3 8" xfId="30527" xr:uid="{00000000-0005-0000-0000-0000E9240000}"/>
    <cellStyle name="Comma 2 3 2 3 9" xfId="31905" xr:uid="{00000000-0005-0000-0000-0000EA240000}"/>
    <cellStyle name="Comma 2 3 2 4" xfId="5765" xr:uid="{00000000-0005-0000-0000-0000EB240000}"/>
    <cellStyle name="Comma 2 3 2 4 10" xfId="33763" xr:uid="{00000000-0005-0000-0000-0000EC240000}"/>
    <cellStyle name="Comma 2 3 2 4 11" xfId="34293" xr:uid="{00000000-0005-0000-0000-0000ED240000}"/>
    <cellStyle name="Comma 2 3 2 4 12" xfId="36493" xr:uid="{00000000-0005-0000-0000-0000EE240000}"/>
    <cellStyle name="Comma 2 3 2 4 13" xfId="38132" xr:uid="{00000000-0005-0000-0000-0000EF240000}"/>
    <cellStyle name="Comma 2 3 2 4 14" xfId="41629" xr:uid="{00000000-0005-0000-0000-0000F0240000}"/>
    <cellStyle name="Comma 2 3 2 4 15" xfId="44743" xr:uid="{00000000-0005-0000-0000-0000F1240000}"/>
    <cellStyle name="Comma 2 3 2 4 16" xfId="8456" xr:uid="{00000000-0005-0000-0000-0000F2240000}"/>
    <cellStyle name="Comma 2 3 2 4 2" xfId="8831" xr:uid="{00000000-0005-0000-0000-0000F3240000}"/>
    <cellStyle name="Comma 2 3 2 4 2 10" xfId="34498" xr:uid="{00000000-0005-0000-0000-0000F4240000}"/>
    <cellStyle name="Comma 2 3 2 4 2 11" xfId="36666" xr:uid="{00000000-0005-0000-0000-0000F5240000}"/>
    <cellStyle name="Comma 2 3 2 4 2 12" xfId="40088" xr:uid="{00000000-0005-0000-0000-0000F6240000}"/>
    <cellStyle name="Comma 2 3 2 4 2 13" xfId="42957" xr:uid="{00000000-0005-0000-0000-0000F7240000}"/>
    <cellStyle name="Comma 2 3 2 4 2 14" xfId="44744" xr:uid="{00000000-0005-0000-0000-0000F8240000}"/>
    <cellStyle name="Comma 2 3 2 4 2 2" xfId="12830" xr:uid="{00000000-0005-0000-0000-0000F9240000}"/>
    <cellStyle name="Comma 2 3 2 4 2 2 2" xfId="31412" xr:uid="{00000000-0005-0000-0000-0000FA240000}"/>
    <cellStyle name="Comma 2 3 2 4 2 2 3" xfId="33266" xr:uid="{00000000-0005-0000-0000-0000FB240000}"/>
    <cellStyle name="Comma 2 3 2 4 2 2 4" xfId="35089" xr:uid="{00000000-0005-0000-0000-0000FC240000}"/>
    <cellStyle name="Comma 2 3 2 4 2 2 5" xfId="37187" xr:uid="{00000000-0005-0000-0000-0000FD240000}"/>
    <cellStyle name="Comma 2 3 2 4 2 3" xfId="12047" xr:uid="{00000000-0005-0000-0000-0000FE240000}"/>
    <cellStyle name="Comma 2 3 2 4 2 4" xfId="15589" xr:uid="{00000000-0005-0000-0000-0000FF240000}"/>
    <cellStyle name="Comma 2 3 2 4 2 5" xfId="30087" xr:uid="{00000000-0005-0000-0000-000000250000}"/>
    <cellStyle name="Comma 2 3 2 4 2 6" xfId="30821" xr:uid="{00000000-0005-0000-0000-000001250000}"/>
    <cellStyle name="Comma 2 3 2 4 2 7" xfId="31910" xr:uid="{00000000-0005-0000-0000-000002250000}"/>
    <cellStyle name="Comma 2 3 2 4 2 8" xfId="32552" xr:uid="{00000000-0005-0000-0000-000003250000}"/>
    <cellStyle name="Comma 2 3 2 4 2 9" xfId="33764" xr:uid="{00000000-0005-0000-0000-000004250000}"/>
    <cellStyle name="Comma 2 3 2 4 3" xfId="12564" xr:uid="{00000000-0005-0000-0000-000005250000}"/>
    <cellStyle name="Comma 2 3 2 4 3 2" xfId="31207" xr:uid="{00000000-0005-0000-0000-000006250000}"/>
    <cellStyle name="Comma 2 3 2 4 3 3" xfId="33065" xr:uid="{00000000-0005-0000-0000-000007250000}"/>
    <cellStyle name="Comma 2 3 2 4 3 4" xfId="34884" xr:uid="{00000000-0005-0000-0000-000008250000}"/>
    <cellStyle name="Comma 2 3 2 4 3 5" xfId="36986" xr:uid="{00000000-0005-0000-0000-000009250000}"/>
    <cellStyle name="Comma 2 3 2 4 4" xfId="11842" xr:uid="{00000000-0005-0000-0000-00000A250000}"/>
    <cellStyle name="Comma 2 3 2 4 5" xfId="15588" xr:uid="{00000000-0005-0000-0000-00000B250000}"/>
    <cellStyle name="Comma 2 3 2 4 6" xfId="30086" xr:uid="{00000000-0005-0000-0000-00000C250000}"/>
    <cellStyle name="Comma 2 3 2 4 7" xfId="30616" xr:uid="{00000000-0005-0000-0000-00000D250000}"/>
    <cellStyle name="Comma 2 3 2 4 8" xfId="31909" xr:uid="{00000000-0005-0000-0000-00000E250000}"/>
    <cellStyle name="Comma 2 3 2 4 9" xfId="32551" xr:uid="{00000000-0005-0000-0000-00000F250000}"/>
    <cellStyle name="Comma 2 3 2 5" xfId="6224" xr:uid="{00000000-0005-0000-0000-000010250000}"/>
    <cellStyle name="Comma 2 3 2 5 10" xfId="33765" xr:uid="{00000000-0005-0000-0000-000011250000}"/>
    <cellStyle name="Comma 2 3 2 5 11" xfId="34232" xr:uid="{00000000-0005-0000-0000-000012250000}"/>
    <cellStyle name="Comma 2 3 2 5 12" xfId="36461" xr:uid="{00000000-0005-0000-0000-000013250000}"/>
    <cellStyle name="Comma 2 3 2 5 13" xfId="38965" xr:uid="{00000000-0005-0000-0000-000014250000}"/>
    <cellStyle name="Comma 2 3 2 5 14" xfId="41996" xr:uid="{00000000-0005-0000-0000-000015250000}"/>
    <cellStyle name="Comma 2 3 2 5 15" xfId="44745" xr:uid="{00000000-0005-0000-0000-000016250000}"/>
    <cellStyle name="Comma 2 3 2 5 16" xfId="8123" xr:uid="{00000000-0005-0000-0000-000017250000}"/>
    <cellStyle name="Comma 2 3 2 5 2" xfId="8832" xr:uid="{00000000-0005-0000-0000-000018250000}"/>
    <cellStyle name="Comma 2 3 2 5 2 10" xfId="34499" xr:uid="{00000000-0005-0000-0000-000019250000}"/>
    <cellStyle name="Comma 2 3 2 5 2 11" xfId="36667" xr:uid="{00000000-0005-0000-0000-00001A250000}"/>
    <cellStyle name="Comma 2 3 2 5 2 12" xfId="40523" xr:uid="{00000000-0005-0000-0000-00001B250000}"/>
    <cellStyle name="Comma 2 3 2 5 2 13" xfId="43324" xr:uid="{00000000-0005-0000-0000-00001C250000}"/>
    <cellStyle name="Comma 2 3 2 5 2 14" xfId="44746" xr:uid="{00000000-0005-0000-0000-00001D250000}"/>
    <cellStyle name="Comma 2 3 2 5 2 2" xfId="12831" xr:uid="{00000000-0005-0000-0000-00001E250000}"/>
    <cellStyle name="Comma 2 3 2 5 2 2 2" xfId="31413" xr:uid="{00000000-0005-0000-0000-00001F250000}"/>
    <cellStyle name="Comma 2 3 2 5 2 2 3" xfId="33267" xr:uid="{00000000-0005-0000-0000-000020250000}"/>
    <cellStyle name="Comma 2 3 2 5 2 2 4" xfId="35090" xr:uid="{00000000-0005-0000-0000-000021250000}"/>
    <cellStyle name="Comma 2 3 2 5 2 2 5" xfId="37188" xr:uid="{00000000-0005-0000-0000-000022250000}"/>
    <cellStyle name="Comma 2 3 2 5 2 3" xfId="12048" xr:uid="{00000000-0005-0000-0000-000023250000}"/>
    <cellStyle name="Comma 2 3 2 5 2 4" xfId="15591" xr:uid="{00000000-0005-0000-0000-000024250000}"/>
    <cellStyle name="Comma 2 3 2 5 2 5" xfId="30089" xr:uid="{00000000-0005-0000-0000-000025250000}"/>
    <cellStyle name="Comma 2 3 2 5 2 6" xfId="30822" xr:uid="{00000000-0005-0000-0000-000026250000}"/>
    <cellStyle name="Comma 2 3 2 5 2 7" xfId="31912" xr:uid="{00000000-0005-0000-0000-000027250000}"/>
    <cellStyle name="Comma 2 3 2 5 2 8" xfId="32554" xr:uid="{00000000-0005-0000-0000-000028250000}"/>
    <cellStyle name="Comma 2 3 2 5 2 9" xfId="33766" xr:uid="{00000000-0005-0000-0000-000029250000}"/>
    <cellStyle name="Comma 2 3 2 5 3" xfId="12435" xr:uid="{00000000-0005-0000-0000-00002A250000}"/>
    <cellStyle name="Comma 2 3 2 5 3 2" xfId="31146" xr:uid="{00000000-0005-0000-0000-00002B250000}"/>
    <cellStyle name="Comma 2 3 2 5 3 3" xfId="33008" xr:uid="{00000000-0005-0000-0000-00002C250000}"/>
    <cellStyle name="Comma 2 3 2 5 3 4" xfId="34823" xr:uid="{00000000-0005-0000-0000-00002D250000}"/>
    <cellStyle name="Comma 2 3 2 5 3 5" xfId="36929" xr:uid="{00000000-0005-0000-0000-00002E250000}"/>
    <cellStyle name="Comma 2 3 2 5 4" xfId="11781" xr:uid="{00000000-0005-0000-0000-00002F250000}"/>
    <cellStyle name="Comma 2 3 2 5 5" xfId="15590" xr:uid="{00000000-0005-0000-0000-000030250000}"/>
    <cellStyle name="Comma 2 3 2 5 6" xfId="30088" xr:uid="{00000000-0005-0000-0000-000031250000}"/>
    <cellStyle name="Comma 2 3 2 5 7" xfId="30555" xr:uid="{00000000-0005-0000-0000-000032250000}"/>
    <cellStyle name="Comma 2 3 2 5 8" xfId="31911" xr:uid="{00000000-0005-0000-0000-000033250000}"/>
    <cellStyle name="Comma 2 3 2 5 9" xfId="32553" xr:uid="{00000000-0005-0000-0000-000034250000}"/>
    <cellStyle name="Comma 2 3 2 6" xfId="8826" xr:uid="{00000000-0005-0000-0000-000035250000}"/>
    <cellStyle name="Comma 2 3 2 6 10" xfId="34493" xr:uid="{00000000-0005-0000-0000-000036250000}"/>
    <cellStyle name="Comma 2 3 2 6 11" xfId="36661" xr:uid="{00000000-0005-0000-0000-000037250000}"/>
    <cellStyle name="Comma 2 3 2 6 12" xfId="39369" xr:uid="{00000000-0005-0000-0000-000038250000}"/>
    <cellStyle name="Comma 2 3 2 6 13" xfId="42347" xr:uid="{00000000-0005-0000-0000-000039250000}"/>
    <cellStyle name="Comma 2 3 2 6 14" xfId="44747" xr:uid="{00000000-0005-0000-0000-00003A250000}"/>
    <cellStyle name="Comma 2 3 2 6 2" xfId="12825" xr:uid="{00000000-0005-0000-0000-00003B250000}"/>
    <cellStyle name="Comma 2 3 2 6 2 2" xfId="31407" xr:uid="{00000000-0005-0000-0000-00003C250000}"/>
    <cellStyle name="Comma 2 3 2 6 2 3" xfId="33261" xr:uid="{00000000-0005-0000-0000-00003D250000}"/>
    <cellStyle name="Comma 2 3 2 6 2 4" xfId="35084" xr:uid="{00000000-0005-0000-0000-00003E250000}"/>
    <cellStyle name="Comma 2 3 2 6 2 5" xfId="37182" xr:uid="{00000000-0005-0000-0000-00003F250000}"/>
    <cellStyle name="Comma 2 3 2 6 2 6" xfId="40940" xr:uid="{00000000-0005-0000-0000-000040250000}"/>
    <cellStyle name="Comma 2 3 2 6 2 7" xfId="43675" xr:uid="{00000000-0005-0000-0000-000041250000}"/>
    <cellStyle name="Comma 2 3 2 6 2 8" xfId="44748" xr:uid="{00000000-0005-0000-0000-000042250000}"/>
    <cellStyle name="Comma 2 3 2 6 3" xfId="12042" xr:uid="{00000000-0005-0000-0000-000043250000}"/>
    <cellStyle name="Comma 2 3 2 6 4" xfId="15592" xr:uid="{00000000-0005-0000-0000-000044250000}"/>
    <cellStyle name="Comma 2 3 2 6 5" xfId="30090" xr:uid="{00000000-0005-0000-0000-000045250000}"/>
    <cellStyle name="Comma 2 3 2 6 6" xfId="30816" xr:uid="{00000000-0005-0000-0000-000046250000}"/>
    <cellStyle name="Comma 2 3 2 6 7" xfId="31913" xr:uid="{00000000-0005-0000-0000-000047250000}"/>
    <cellStyle name="Comma 2 3 2 6 8" xfId="32555" xr:uid="{00000000-0005-0000-0000-000048250000}"/>
    <cellStyle name="Comma 2 3 2 6 9" xfId="33767" xr:uid="{00000000-0005-0000-0000-000049250000}"/>
    <cellStyle name="Comma 2 3 2 7" xfId="11545" xr:uid="{00000000-0005-0000-0000-00004A250000}"/>
    <cellStyle name="Comma 2 3 2 7 10" xfId="34659" xr:uid="{00000000-0005-0000-0000-00004B250000}"/>
    <cellStyle name="Comma 2 3 2 7 11" xfId="36787" xr:uid="{00000000-0005-0000-0000-00004C250000}"/>
    <cellStyle name="Comma 2 3 2 7 12" xfId="39830" xr:uid="{00000000-0005-0000-0000-00004D250000}"/>
    <cellStyle name="Comma 2 3 2 7 13" xfId="42738" xr:uid="{00000000-0005-0000-0000-00004E250000}"/>
    <cellStyle name="Comma 2 3 2 7 14" xfId="44749" xr:uid="{00000000-0005-0000-0000-00004F250000}"/>
    <cellStyle name="Comma 2 3 2 7 2" xfId="15166" xr:uid="{00000000-0005-0000-0000-000050250000}"/>
    <cellStyle name="Comma 2 3 2 7 2 2" xfId="31573" xr:uid="{00000000-0005-0000-0000-000051250000}"/>
    <cellStyle name="Comma 2 3 2 7 2 3" xfId="33426" xr:uid="{00000000-0005-0000-0000-000052250000}"/>
    <cellStyle name="Comma 2 3 2 7 2 4" xfId="35250" xr:uid="{00000000-0005-0000-0000-000053250000}"/>
    <cellStyle name="Comma 2 3 2 7 2 5" xfId="37330" xr:uid="{00000000-0005-0000-0000-000054250000}"/>
    <cellStyle name="Comma 2 3 2 7 3" xfId="12208" xr:uid="{00000000-0005-0000-0000-000055250000}"/>
    <cellStyle name="Comma 2 3 2 7 4" xfId="15593" xr:uid="{00000000-0005-0000-0000-000056250000}"/>
    <cellStyle name="Comma 2 3 2 7 5" xfId="30091" xr:uid="{00000000-0005-0000-0000-000057250000}"/>
    <cellStyle name="Comma 2 3 2 7 6" xfId="30982" xr:uid="{00000000-0005-0000-0000-000058250000}"/>
    <cellStyle name="Comma 2 3 2 7 7" xfId="31914" xr:uid="{00000000-0005-0000-0000-000059250000}"/>
    <cellStyle name="Comma 2 3 2 7 8" xfId="32556" xr:uid="{00000000-0005-0000-0000-00005A250000}"/>
    <cellStyle name="Comma 2 3 2 7 9" xfId="33768" xr:uid="{00000000-0005-0000-0000-00005B250000}"/>
    <cellStyle name="Comma 2 3 2 8" xfId="11630" xr:uid="{00000000-0005-0000-0000-00005C250000}"/>
    <cellStyle name="Comma 2 3 2 8 2" xfId="15245" xr:uid="{00000000-0005-0000-0000-00005D250000}"/>
    <cellStyle name="Comma 2 3 2 8 2 2" xfId="31624" xr:uid="{00000000-0005-0000-0000-00005E250000}"/>
    <cellStyle name="Comma 2 3 2 8 2 3" xfId="33477" xr:uid="{00000000-0005-0000-0000-00005F250000}"/>
    <cellStyle name="Comma 2 3 2 8 2 4" xfId="35301" xr:uid="{00000000-0005-0000-0000-000060250000}"/>
    <cellStyle name="Comma 2 3 2 8 2 5" xfId="37375" xr:uid="{00000000-0005-0000-0000-000061250000}"/>
    <cellStyle name="Comma 2 3 2 8 3" xfId="12260" xr:uid="{00000000-0005-0000-0000-000062250000}"/>
    <cellStyle name="Comma 2 3 2 8 4" xfId="31033" xr:uid="{00000000-0005-0000-0000-000063250000}"/>
    <cellStyle name="Comma 2 3 2 8 5" xfId="32908" xr:uid="{00000000-0005-0000-0000-000064250000}"/>
    <cellStyle name="Comma 2 3 2 8 6" xfId="34710" xr:uid="{00000000-0005-0000-0000-000065250000}"/>
    <cellStyle name="Comma 2 3 2 8 7" xfId="36818" xr:uid="{00000000-0005-0000-0000-000066250000}"/>
    <cellStyle name="Comma 2 3 2 9" xfId="12283" xr:uid="{00000000-0005-0000-0000-000067250000}"/>
    <cellStyle name="Comma 2 3 2 9 2" xfId="31056" xr:uid="{00000000-0005-0000-0000-000068250000}"/>
    <cellStyle name="Comma 2 3 2 9 3" xfId="32928" xr:uid="{00000000-0005-0000-0000-000069250000}"/>
    <cellStyle name="Comma 2 3 2 9 4" xfId="34733" xr:uid="{00000000-0005-0000-0000-00006A250000}"/>
    <cellStyle name="Comma 2 3 2 9 5" xfId="36841" xr:uid="{00000000-0005-0000-0000-00006B250000}"/>
    <cellStyle name="Comma 2 3 20" xfId="35308" xr:uid="{00000000-0005-0000-0000-00006C250000}"/>
    <cellStyle name="Comma 2 3 21" xfId="36224" xr:uid="{00000000-0005-0000-0000-00006D250000}"/>
    <cellStyle name="Comma 2 3 22" xfId="37415" xr:uid="{00000000-0005-0000-0000-00006E250000}"/>
    <cellStyle name="Comma 2 3 23" xfId="41363" xr:uid="{00000000-0005-0000-0000-00006F250000}"/>
    <cellStyle name="Comma 2 3 24" xfId="44750" xr:uid="{00000000-0005-0000-0000-000070250000}"/>
    <cellStyle name="Comma 2 3 25" xfId="6580" xr:uid="{00000000-0005-0000-0000-000071250000}"/>
    <cellStyle name="Comma 2 3 3" xfId="2801" xr:uid="{00000000-0005-0000-0000-000072250000}"/>
    <cellStyle name="Comma 2 3 3 10" xfId="31915" xr:uid="{00000000-0005-0000-0000-000073250000}"/>
    <cellStyle name="Comma 2 3 3 11" xfId="32557" xr:uid="{00000000-0005-0000-0000-000074250000}"/>
    <cellStyle name="Comma 2 3 3 12" xfId="33769" xr:uid="{00000000-0005-0000-0000-000075250000}"/>
    <cellStyle name="Comma 2 3 3 13" xfId="34179" xr:uid="{00000000-0005-0000-0000-000076250000}"/>
    <cellStyle name="Comma 2 3 3 14" xfId="35363" xr:uid="{00000000-0005-0000-0000-000077250000}"/>
    <cellStyle name="Comma 2 3 3 15" xfId="36226" xr:uid="{00000000-0005-0000-0000-000078250000}"/>
    <cellStyle name="Comma 2 3 3 16" xfId="37464" xr:uid="{00000000-0005-0000-0000-000079250000}"/>
    <cellStyle name="Comma 2 3 3 17" xfId="41411" xr:uid="{00000000-0005-0000-0000-00007A250000}"/>
    <cellStyle name="Comma 2 3 3 18" xfId="44751" xr:uid="{00000000-0005-0000-0000-00007B250000}"/>
    <cellStyle name="Comma 2 3 3 19" xfId="6692" xr:uid="{00000000-0005-0000-0000-00007C250000}"/>
    <cellStyle name="Comma 2 3 3 2" xfId="5112" xr:uid="{00000000-0005-0000-0000-00007D250000}"/>
    <cellStyle name="Comma 2 3 3 2 10" xfId="33770" xr:uid="{00000000-0005-0000-0000-00007E250000}"/>
    <cellStyle name="Comma 2 3 3 2 11" xfId="34331" xr:uid="{00000000-0005-0000-0000-00007F250000}"/>
    <cellStyle name="Comma 2 3 3 2 12" xfId="36067" xr:uid="{00000000-0005-0000-0000-000080250000}"/>
    <cellStyle name="Comma 2 3 3 2 13" xfId="36367" xr:uid="{00000000-0005-0000-0000-000081250000}"/>
    <cellStyle name="Comma 2 3 3 2 14" xfId="37538" xr:uid="{00000000-0005-0000-0000-000082250000}"/>
    <cellStyle name="Comma 2 3 3 2 15" xfId="41484" xr:uid="{00000000-0005-0000-0000-000083250000}"/>
    <cellStyle name="Comma 2 3 3 2 16" xfId="44752" xr:uid="{00000000-0005-0000-0000-000084250000}"/>
    <cellStyle name="Comma 2 3 3 2 17" xfId="8568" xr:uid="{00000000-0005-0000-0000-000085250000}"/>
    <cellStyle name="Comma 2 3 3 2 2" xfId="6081" xr:uid="{00000000-0005-0000-0000-000086250000}"/>
    <cellStyle name="Comma 2 3 3 2 2 10" xfId="34501" xr:uid="{00000000-0005-0000-0000-000087250000}"/>
    <cellStyle name="Comma 2 3 3 2 2 11" xfId="36669" xr:uid="{00000000-0005-0000-0000-000088250000}"/>
    <cellStyle name="Comma 2 3 3 2 2 12" xfId="38846" xr:uid="{00000000-0005-0000-0000-000089250000}"/>
    <cellStyle name="Comma 2 3 3 2 2 13" xfId="41885" xr:uid="{00000000-0005-0000-0000-00008A250000}"/>
    <cellStyle name="Comma 2 3 3 2 2 14" xfId="44753" xr:uid="{00000000-0005-0000-0000-00008B250000}"/>
    <cellStyle name="Comma 2 3 3 2 2 15" xfId="8834" xr:uid="{00000000-0005-0000-0000-00008C250000}"/>
    <cellStyle name="Comma 2 3 3 2 2 2" xfId="12833" xr:uid="{00000000-0005-0000-0000-00008D250000}"/>
    <cellStyle name="Comma 2 3 3 2 2 2 2" xfId="31415" xr:uid="{00000000-0005-0000-0000-00008E250000}"/>
    <cellStyle name="Comma 2 3 3 2 2 2 3" xfId="33269" xr:uid="{00000000-0005-0000-0000-00008F250000}"/>
    <cellStyle name="Comma 2 3 3 2 2 2 4" xfId="35092" xr:uid="{00000000-0005-0000-0000-000090250000}"/>
    <cellStyle name="Comma 2 3 3 2 2 2 5" xfId="37190" xr:uid="{00000000-0005-0000-0000-000091250000}"/>
    <cellStyle name="Comma 2 3 3 2 2 2 6" xfId="40395" xr:uid="{00000000-0005-0000-0000-000092250000}"/>
    <cellStyle name="Comma 2 3 3 2 2 2 7" xfId="43213" xr:uid="{00000000-0005-0000-0000-000093250000}"/>
    <cellStyle name="Comma 2 3 3 2 2 2 8" xfId="44754" xr:uid="{00000000-0005-0000-0000-000094250000}"/>
    <cellStyle name="Comma 2 3 3 2 2 3" xfId="12050" xr:uid="{00000000-0005-0000-0000-000095250000}"/>
    <cellStyle name="Comma 2 3 3 2 2 4" xfId="15596" xr:uid="{00000000-0005-0000-0000-000096250000}"/>
    <cellStyle name="Comma 2 3 3 2 2 5" xfId="30094" xr:uid="{00000000-0005-0000-0000-000097250000}"/>
    <cellStyle name="Comma 2 3 3 2 2 6" xfId="30824" xr:uid="{00000000-0005-0000-0000-000098250000}"/>
    <cellStyle name="Comma 2 3 3 2 2 7" xfId="31917" xr:uid="{00000000-0005-0000-0000-000099250000}"/>
    <cellStyle name="Comma 2 3 3 2 2 8" xfId="32559" xr:uid="{00000000-0005-0000-0000-00009A250000}"/>
    <cellStyle name="Comma 2 3 3 2 2 9" xfId="33771" xr:uid="{00000000-0005-0000-0000-00009B250000}"/>
    <cellStyle name="Comma 2 3 3 2 3" xfId="6401" xr:uid="{00000000-0005-0000-0000-00009C250000}"/>
    <cellStyle name="Comma 2 3 3 2 3 2" xfId="31245" xr:uid="{00000000-0005-0000-0000-00009D250000}"/>
    <cellStyle name="Comma 2 3 3 2 3 2 2" xfId="40634" xr:uid="{00000000-0005-0000-0000-00009E250000}"/>
    <cellStyle name="Comma 2 3 3 2 3 2 3" xfId="43420" xr:uid="{00000000-0005-0000-0000-00009F250000}"/>
    <cellStyle name="Comma 2 3 3 2 3 2 4" xfId="44755" xr:uid="{00000000-0005-0000-0000-0000A0250000}"/>
    <cellStyle name="Comma 2 3 3 2 3 3" xfId="33101" xr:uid="{00000000-0005-0000-0000-0000A1250000}"/>
    <cellStyle name="Comma 2 3 3 2 3 4" xfId="34922" xr:uid="{00000000-0005-0000-0000-0000A2250000}"/>
    <cellStyle name="Comma 2 3 3 2 3 5" xfId="37022" xr:uid="{00000000-0005-0000-0000-0000A3250000}"/>
    <cellStyle name="Comma 2 3 3 2 3 6" xfId="39066" xr:uid="{00000000-0005-0000-0000-0000A4250000}"/>
    <cellStyle name="Comma 2 3 3 2 3 7" xfId="42092" xr:uid="{00000000-0005-0000-0000-0000A5250000}"/>
    <cellStyle name="Comma 2 3 3 2 3 8" xfId="44756" xr:uid="{00000000-0005-0000-0000-0000A6250000}"/>
    <cellStyle name="Comma 2 3 3 2 3 9" xfId="12603" xr:uid="{00000000-0005-0000-0000-0000A7250000}"/>
    <cellStyle name="Comma 2 3 3 2 4" xfId="11880" xr:uid="{00000000-0005-0000-0000-0000A8250000}"/>
    <cellStyle name="Comma 2 3 3 2 4 2" xfId="41251" xr:uid="{00000000-0005-0000-0000-0000A9250000}"/>
    <cellStyle name="Comma 2 3 3 2 4 2 2" xfId="43931" xr:uid="{00000000-0005-0000-0000-0000AA250000}"/>
    <cellStyle name="Comma 2 3 3 2 4 2 3" xfId="44757" xr:uid="{00000000-0005-0000-0000-0000AB250000}"/>
    <cellStyle name="Comma 2 3 3 2 4 3" xfId="39668" xr:uid="{00000000-0005-0000-0000-0000AC250000}"/>
    <cellStyle name="Comma 2 3 3 2 4 4" xfId="42603" xr:uid="{00000000-0005-0000-0000-0000AD250000}"/>
    <cellStyle name="Comma 2 3 3 2 4 5" xfId="44758" xr:uid="{00000000-0005-0000-0000-0000AE250000}"/>
    <cellStyle name="Comma 2 3 3 2 5" xfId="15595" xr:uid="{00000000-0005-0000-0000-0000AF250000}"/>
    <cellStyle name="Comma 2 3 3 2 5 2" xfId="39913" xr:uid="{00000000-0005-0000-0000-0000B0250000}"/>
    <cellStyle name="Comma 2 3 3 2 5 3" xfId="42812" xr:uid="{00000000-0005-0000-0000-0000B1250000}"/>
    <cellStyle name="Comma 2 3 3 2 5 4" xfId="44759" xr:uid="{00000000-0005-0000-0000-0000B2250000}"/>
    <cellStyle name="Comma 2 3 3 2 6" xfId="30093" xr:uid="{00000000-0005-0000-0000-0000B3250000}"/>
    <cellStyle name="Comma 2 3 3 2 7" xfId="30654" xr:uid="{00000000-0005-0000-0000-0000B4250000}"/>
    <cellStyle name="Comma 2 3 3 2 8" xfId="31916" xr:uid="{00000000-0005-0000-0000-0000B5250000}"/>
    <cellStyle name="Comma 2 3 3 2 9" xfId="32558" xr:uid="{00000000-0005-0000-0000-0000B6250000}"/>
    <cellStyle name="Comma 2 3 3 3" xfId="4453" xr:uid="{00000000-0005-0000-0000-0000B7250000}"/>
    <cellStyle name="Comma 2 3 3 3 10" xfId="34500" xr:uid="{00000000-0005-0000-0000-0000B8250000}"/>
    <cellStyle name="Comma 2 3 3 3 11" xfId="35636" xr:uid="{00000000-0005-0000-0000-0000B9250000}"/>
    <cellStyle name="Comma 2 3 3 3 12" xfId="36668" xr:uid="{00000000-0005-0000-0000-0000BA250000}"/>
    <cellStyle name="Comma 2 3 3 3 13" xfId="38705" xr:uid="{00000000-0005-0000-0000-0000BB250000}"/>
    <cellStyle name="Comma 2 3 3 3 14" xfId="41745" xr:uid="{00000000-0005-0000-0000-0000BC250000}"/>
    <cellStyle name="Comma 2 3 3 3 15" xfId="44760" xr:uid="{00000000-0005-0000-0000-0000BD250000}"/>
    <cellStyle name="Comma 2 3 3 3 16" xfId="8833" xr:uid="{00000000-0005-0000-0000-0000BE250000}"/>
    <cellStyle name="Comma 2 3 3 3 2" xfId="5904" xr:uid="{00000000-0005-0000-0000-0000BF250000}"/>
    <cellStyle name="Comma 2 3 3 3 2 2" xfId="31414" xr:uid="{00000000-0005-0000-0000-0000C0250000}"/>
    <cellStyle name="Comma 2 3 3 3 2 2 2" xfId="40768" xr:uid="{00000000-0005-0000-0000-0000C1250000}"/>
    <cellStyle name="Comma 2 3 3 3 2 2 3" xfId="43531" xr:uid="{00000000-0005-0000-0000-0000C2250000}"/>
    <cellStyle name="Comma 2 3 3 3 2 2 4" xfId="44761" xr:uid="{00000000-0005-0000-0000-0000C3250000}"/>
    <cellStyle name="Comma 2 3 3 3 2 3" xfId="33268" xr:uid="{00000000-0005-0000-0000-0000C4250000}"/>
    <cellStyle name="Comma 2 3 3 3 2 4" xfId="35091" xr:uid="{00000000-0005-0000-0000-0000C5250000}"/>
    <cellStyle name="Comma 2 3 3 3 2 5" xfId="37189" xr:uid="{00000000-0005-0000-0000-0000C6250000}"/>
    <cellStyle name="Comma 2 3 3 3 2 6" xfId="39195" xr:uid="{00000000-0005-0000-0000-0000C7250000}"/>
    <cellStyle name="Comma 2 3 3 3 2 7" xfId="42203" xr:uid="{00000000-0005-0000-0000-0000C8250000}"/>
    <cellStyle name="Comma 2 3 3 3 2 8" xfId="44762" xr:uid="{00000000-0005-0000-0000-0000C9250000}"/>
    <cellStyle name="Comma 2 3 3 3 2 9" xfId="12832" xr:uid="{00000000-0005-0000-0000-0000CA250000}"/>
    <cellStyle name="Comma 2 3 3 3 3" xfId="12049" xr:uid="{00000000-0005-0000-0000-0000CB250000}"/>
    <cellStyle name="Comma 2 3 3 3 3 2" xfId="41079" xr:uid="{00000000-0005-0000-0000-0000CC250000}"/>
    <cellStyle name="Comma 2 3 3 3 3 2 2" xfId="43791" xr:uid="{00000000-0005-0000-0000-0000CD250000}"/>
    <cellStyle name="Comma 2 3 3 3 3 2 3" xfId="44763" xr:uid="{00000000-0005-0000-0000-0000CE250000}"/>
    <cellStyle name="Comma 2 3 3 3 3 3" xfId="39503" xr:uid="{00000000-0005-0000-0000-0000CF250000}"/>
    <cellStyle name="Comma 2 3 3 3 3 4" xfId="42463" xr:uid="{00000000-0005-0000-0000-0000D0250000}"/>
    <cellStyle name="Comma 2 3 3 3 3 5" xfId="44764" xr:uid="{00000000-0005-0000-0000-0000D1250000}"/>
    <cellStyle name="Comma 2 3 3 3 4" xfId="15597" xr:uid="{00000000-0005-0000-0000-0000D2250000}"/>
    <cellStyle name="Comma 2 3 3 3 4 2" xfId="40224" xr:uid="{00000000-0005-0000-0000-0000D3250000}"/>
    <cellStyle name="Comma 2 3 3 3 4 3" xfId="43073" xr:uid="{00000000-0005-0000-0000-0000D4250000}"/>
    <cellStyle name="Comma 2 3 3 3 4 4" xfId="44765" xr:uid="{00000000-0005-0000-0000-0000D5250000}"/>
    <cellStyle name="Comma 2 3 3 3 5" xfId="30095" xr:uid="{00000000-0005-0000-0000-0000D6250000}"/>
    <cellStyle name="Comma 2 3 3 3 6" xfId="30823" xr:uid="{00000000-0005-0000-0000-0000D7250000}"/>
    <cellStyle name="Comma 2 3 3 3 7" xfId="31918" xr:uid="{00000000-0005-0000-0000-0000D8250000}"/>
    <cellStyle name="Comma 2 3 3 3 8" xfId="32560" xr:uid="{00000000-0005-0000-0000-0000D9250000}"/>
    <cellStyle name="Comma 2 3 3 3 9" xfId="33772" xr:uid="{00000000-0005-0000-0000-0000DA250000}"/>
    <cellStyle name="Comma 2 3 3 4" xfId="5766" xr:uid="{00000000-0005-0000-0000-0000DB250000}"/>
    <cellStyle name="Comma 2 3 3 4 10" xfId="34660" xr:uid="{00000000-0005-0000-0000-0000DC250000}"/>
    <cellStyle name="Comma 2 3 3 4 11" xfId="36788" xr:uid="{00000000-0005-0000-0000-0000DD250000}"/>
    <cellStyle name="Comma 2 3 3 4 12" xfId="38133" xr:uid="{00000000-0005-0000-0000-0000DE250000}"/>
    <cellStyle name="Comma 2 3 3 4 13" xfId="41630" xr:uid="{00000000-0005-0000-0000-0000DF250000}"/>
    <cellStyle name="Comma 2 3 3 4 14" xfId="44766" xr:uid="{00000000-0005-0000-0000-0000E0250000}"/>
    <cellStyle name="Comma 2 3 3 4 15" xfId="11546" xr:uid="{00000000-0005-0000-0000-0000E1250000}"/>
    <cellStyle name="Comma 2 3 3 4 2" xfId="15167" xr:uid="{00000000-0005-0000-0000-0000E2250000}"/>
    <cellStyle name="Comma 2 3 3 4 2 2" xfId="31574" xr:uid="{00000000-0005-0000-0000-0000E3250000}"/>
    <cellStyle name="Comma 2 3 3 4 2 3" xfId="33427" xr:uid="{00000000-0005-0000-0000-0000E4250000}"/>
    <cellStyle name="Comma 2 3 3 4 2 4" xfId="35251" xr:uid="{00000000-0005-0000-0000-0000E5250000}"/>
    <cellStyle name="Comma 2 3 3 4 2 5" xfId="37331" xr:uid="{00000000-0005-0000-0000-0000E6250000}"/>
    <cellStyle name="Comma 2 3 3 4 2 6" xfId="40089" xr:uid="{00000000-0005-0000-0000-0000E7250000}"/>
    <cellStyle name="Comma 2 3 3 4 2 7" xfId="42958" xr:uid="{00000000-0005-0000-0000-0000E8250000}"/>
    <cellStyle name="Comma 2 3 3 4 2 8" xfId="44767" xr:uid="{00000000-0005-0000-0000-0000E9250000}"/>
    <cellStyle name="Comma 2 3 3 4 3" xfId="12209" xr:uid="{00000000-0005-0000-0000-0000EA250000}"/>
    <cellStyle name="Comma 2 3 3 4 4" xfId="15598" xr:uid="{00000000-0005-0000-0000-0000EB250000}"/>
    <cellStyle name="Comma 2 3 3 4 5" xfId="30096" xr:uid="{00000000-0005-0000-0000-0000EC250000}"/>
    <cellStyle name="Comma 2 3 3 4 6" xfId="30983" xr:uid="{00000000-0005-0000-0000-0000ED250000}"/>
    <cellStyle name="Comma 2 3 3 4 7" xfId="31919" xr:uid="{00000000-0005-0000-0000-0000EE250000}"/>
    <cellStyle name="Comma 2 3 3 4 8" xfId="32561" xr:uid="{00000000-0005-0000-0000-0000EF250000}"/>
    <cellStyle name="Comma 2 3 3 4 9" xfId="33773" xr:uid="{00000000-0005-0000-0000-0000F0250000}"/>
    <cellStyle name="Comma 2 3 3 5" xfId="6225" xr:uid="{00000000-0005-0000-0000-0000F1250000}"/>
    <cellStyle name="Comma 2 3 3 5 2" xfId="31093" xr:uid="{00000000-0005-0000-0000-0000F2250000}"/>
    <cellStyle name="Comma 2 3 3 5 2 2" xfId="40524" xr:uid="{00000000-0005-0000-0000-0000F3250000}"/>
    <cellStyle name="Comma 2 3 3 5 2 3" xfId="43325" xr:uid="{00000000-0005-0000-0000-0000F4250000}"/>
    <cellStyle name="Comma 2 3 3 5 2 4" xfId="44768" xr:uid="{00000000-0005-0000-0000-0000F5250000}"/>
    <cellStyle name="Comma 2 3 3 5 3" xfId="32961" xr:uid="{00000000-0005-0000-0000-0000F6250000}"/>
    <cellStyle name="Comma 2 3 3 5 4" xfId="34770" xr:uid="{00000000-0005-0000-0000-0000F7250000}"/>
    <cellStyle name="Comma 2 3 3 5 5" xfId="36878" xr:uid="{00000000-0005-0000-0000-0000F8250000}"/>
    <cellStyle name="Comma 2 3 3 5 6" xfId="38966" xr:uid="{00000000-0005-0000-0000-0000F9250000}"/>
    <cellStyle name="Comma 2 3 3 5 7" xfId="41997" xr:uid="{00000000-0005-0000-0000-0000FA250000}"/>
    <cellStyle name="Comma 2 3 3 5 8" xfId="44769" xr:uid="{00000000-0005-0000-0000-0000FB250000}"/>
    <cellStyle name="Comma 2 3 3 5 9" xfId="12320" xr:uid="{00000000-0005-0000-0000-0000FC250000}"/>
    <cellStyle name="Comma 2 3 3 6" xfId="11727" xr:uid="{00000000-0005-0000-0000-0000FD250000}"/>
    <cellStyle name="Comma 2 3 3 6 2" xfId="40941" xr:uid="{00000000-0005-0000-0000-0000FE250000}"/>
    <cellStyle name="Comma 2 3 3 6 2 2" xfId="43676" xr:uid="{00000000-0005-0000-0000-0000FF250000}"/>
    <cellStyle name="Comma 2 3 3 6 2 3" xfId="44770" xr:uid="{00000000-0005-0000-0000-000000260000}"/>
    <cellStyle name="Comma 2 3 3 6 3" xfId="39370" xr:uid="{00000000-0005-0000-0000-000001260000}"/>
    <cellStyle name="Comma 2 3 3 6 4" xfId="42348" xr:uid="{00000000-0005-0000-0000-000002260000}"/>
    <cellStyle name="Comma 2 3 3 6 5" xfId="44771" xr:uid="{00000000-0005-0000-0000-000003260000}"/>
    <cellStyle name="Comma 2 3 3 7" xfId="15594" xr:uid="{00000000-0005-0000-0000-000004260000}"/>
    <cellStyle name="Comma 2 3 3 7 2" xfId="39831" xr:uid="{00000000-0005-0000-0000-000005260000}"/>
    <cellStyle name="Comma 2 3 3 7 3" xfId="42739" xr:uid="{00000000-0005-0000-0000-000006260000}"/>
    <cellStyle name="Comma 2 3 3 7 4" xfId="44772" xr:uid="{00000000-0005-0000-0000-000007260000}"/>
    <cellStyle name="Comma 2 3 3 8" xfId="30092" xr:uid="{00000000-0005-0000-0000-000008260000}"/>
    <cellStyle name="Comma 2 3 3 9" xfId="30502" xr:uid="{00000000-0005-0000-0000-000009260000}"/>
    <cellStyle name="Comma 2 3 4" xfId="2802" xr:uid="{00000000-0005-0000-0000-00000A260000}"/>
    <cellStyle name="Comma 2 3 4 10" xfId="32562" xr:uid="{00000000-0005-0000-0000-00000B260000}"/>
    <cellStyle name="Comma 2 3 4 11" xfId="33774" xr:uid="{00000000-0005-0000-0000-00000C260000}"/>
    <cellStyle name="Comma 2 3 4 12" xfId="34203" xr:uid="{00000000-0005-0000-0000-00000D260000}"/>
    <cellStyle name="Comma 2 3 4 13" xfId="35364" xr:uid="{00000000-0005-0000-0000-00000E260000}"/>
    <cellStyle name="Comma 2 3 4 14" xfId="36227" xr:uid="{00000000-0005-0000-0000-00000F260000}"/>
    <cellStyle name="Comma 2 3 4 15" xfId="37462" xr:uid="{00000000-0005-0000-0000-000010260000}"/>
    <cellStyle name="Comma 2 3 4 16" xfId="41409" xr:uid="{00000000-0005-0000-0000-000011260000}"/>
    <cellStyle name="Comma 2 3 4 17" xfId="44773" xr:uid="{00000000-0005-0000-0000-000012260000}"/>
    <cellStyle name="Comma 2 3 4 18" xfId="7366" xr:uid="{00000000-0005-0000-0000-000013260000}"/>
    <cellStyle name="Comma 2 3 4 2" xfId="5113" xr:uid="{00000000-0005-0000-0000-000014260000}"/>
    <cellStyle name="Comma 2 3 4 2 10" xfId="33775" xr:uid="{00000000-0005-0000-0000-000015260000}"/>
    <cellStyle name="Comma 2 3 4 2 11" xfId="34355" xr:uid="{00000000-0005-0000-0000-000016260000}"/>
    <cellStyle name="Comma 2 3 4 2 12" xfId="36068" xr:uid="{00000000-0005-0000-0000-000017260000}"/>
    <cellStyle name="Comma 2 3 4 2 13" xfId="36368" xr:uid="{00000000-0005-0000-0000-000018260000}"/>
    <cellStyle name="Comma 2 3 4 2 14" xfId="37596" xr:uid="{00000000-0005-0000-0000-000019260000}"/>
    <cellStyle name="Comma 2 3 4 2 15" xfId="41542" xr:uid="{00000000-0005-0000-0000-00001A260000}"/>
    <cellStyle name="Comma 2 3 4 2 16" xfId="44774" xr:uid="{00000000-0005-0000-0000-00001B260000}"/>
    <cellStyle name="Comma 2 3 4 2 17" xfId="8625" xr:uid="{00000000-0005-0000-0000-00001C260000}"/>
    <cellStyle name="Comma 2 3 4 2 2" xfId="6082" xr:uid="{00000000-0005-0000-0000-00001D260000}"/>
    <cellStyle name="Comma 2 3 4 2 2 10" xfId="34503" xr:uid="{00000000-0005-0000-0000-00001E260000}"/>
    <cellStyle name="Comma 2 3 4 2 2 11" xfId="36671" xr:uid="{00000000-0005-0000-0000-00001F260000}"/>
    <cellStyle name="Comma 2 3 4 2 2 12" xfId="38847" xr:uid="{00000000-0005-0000-0000-000020260000}"/>
    <cellStyle name="Comma 2 3 4 2 2 13" xfId="41886" xr:uid="{00000000-0005-0000-0000-000021260000}"/>
    <cellStyle name="Comma 2 3 4 2 2 14" xfId="44775" xr:uid="{00000000-0005-0000-0000-000022260000}"/>
    <cellStyle name="Comma 2 3 4 2 2 15" xfId="8836" xr:uid="{00000000-0005-0000-0000-000023260000}"/>
    <cellStyle name="Comma 2 3 4 2 2 2" xfId="12835" xr:uid="{00000000-0005-0000-0000-000024260000}"/>
    <cellStyle name="Comma 2 3 4 2 2 2 2" xfId="31417" xr:uid="{00000000-0005-0000-0000-000025260000}"/>
    <cellStyle name="Comma 2 3 4 2 2 2 3" xfId="33271" xr:uid="{00000000-0005-0000-0000-000026260000}"/>
    <cellStyle name="Comma 2 3 4 2 2 2 4" xfId="35094" xr:uid="{00000000-0005-0000-0000-000027260000}"/>
    <cellStyle name="Comma 2 3 4 2 2 2 5" xfId="37192" xr:uid="{00000000-0005-0000-0000-000028260000}"/>
    <cellStyle name="Comma 2 3 4 2 2 2 6" xfId="40396" xr:uid="{00000000-0005-0000-0000-000029260000}"/>
    <cellStyle name="Comma 2 3 4 2 2 2 7" xfId="43214" xr:uid="{00000000-0005-0000-0000-00002A260000}"/>
    <cellStyle name="Comma 2 3 4 2 2 2 8" xfId="44776" xr:uid="{00000000-0005-0000-0000-00002B260000}"/>
    <cellStyle name="Comma 2 3 4 2 2 3" xfId="12052" xr:uid="{00000000-0005-0000-0000-00002C260000}"/>
    <cellStyle name="Comma 2 3 4 2 2 4" xfId="15601" xr:uid="{00000000-0005-0000-0000-00002D260000}"/>
    <cellStyle name="Comma 2 3 4 2 2 5" xfId="30099" xr:uid="{00000000-0005-0000-0000-00002E260000}"/>
    <cellStyle name="Comma 2 3 4 2 2 6" xfId="30826" xr:uid="{00000000-0005-0000-0000-00002F260000}"/>
    <cellStyle name="Comma 2 3 4 2 2 7" xfId="31922" xr:uid="{00000000-0005-0000-0000-000030260000}"/>
    <cellStyle name="Comma 2 3 4 2 2 8" xfId="32564" xr:uid="{00000000-0005-0000-0000-000031260000}"/>
    <cellStyle name="Comma 2 3 4 2 2 9" xfId="33776" xr:uid="{00000000-0005-0000-0000-000032260000}"/>
    <cellStyle name="Comma 2 3 4 2 3" xfId="6402" xr:uid="{00000000-0005-0000-0000-000033260000}"/>
    <cellStyle name="Comma 2 3 4 2 3 2" xfId="31269" xr:uid="{00000000-0005-0000-0000-000034260000}"/>
    <cellStyle name="Comma 2 3 4 2 3 2 2" xfId="40818" xr:uid="{00000000-0005-0000-0000-000035260000}"/>
    <cellStyle name="Comma 2 3 4 2 3 2 3" xfId="43573" xr:uid="{00000000-0005-0000-0000-000036260000}"/>
    <cellStyle name="Comma 2 3 4 2 3 2 4" xfId="44777" xr:uid="{00000000-0005-0000-0000-000037260000}"/>
    <cellStyle name="Comma 2 3 4 2 3 3" xfId="33123" xr:uid="{00000000-0005-0000-0000-000038260000}"/>
    <cellStyle name="Comma 2 3 4 2 3 4" xfId="34946" xr:uid="{00000000-0005-0000-0000-000039260000}"/>
    <cellStyle name="Comma 2 3 4 2 3 5" xfId="37044" xr:uid="{00000000-0005-0000-0000-00003A260000}"/>
    <cellStyle name="Comma 2 3 4 2 3 6" xfId="39255" xr:uid="{00000000-0005-0000-0000-00003B260000}"/>
    <cellStyle name="Comma 2 3 4 2 3 7" xfId="42245" xr:uid="{00000000-0005-0000-0000-00003C260000}"/>
    <cellStyle name="Comma 2 3 4 2 3 8" xfId="44778" xr:uid="{00000000-0005-0000-0000-00003D260000}"/>
    <cellStyle name="Comma 2 3 4 2 3 9" xfId="12631" xr:uid="{00000000-0005-0000-0000-00003E260000}"/>
    <cellStyle name="Comma 2 3 4 2 4" xfId="11904" xr:uid="{00000000-0005-0000-0000-00003F260000}"/>
    <cellStyle name="Comma 2 3 4 2 4 2" xfId="41252" xr:uid="{00000000-0005-0000-0000-000040260000}"/>
    <cellStyle name="Comma 2 3 4 2 4 2 2" xfId="43932" xr:uid="{00000000-0005-0000-0000-000041260000}"/>
    <cellStyle name="Comma 2 3 4 2 4 2 3" xfId="44779" xr:uid="{00000000-0005-0000-0000-000042260000}"/>
    <cellStyle name="Comma 2 3 4 2 4 3" xfId="39669" xr:uid="{00000000-0005-0000-0000-000043260000}"/>
    <cellStyle name="Comma 2 3 4 2 4 4" xfId="42604" xr:uid="{00000000-0005-0000-0000-000044260000}"/>
    <cellStyle name="Comma 2 3 4 2 4 5" xfId="44780" xr:uid="{00000000-0005-0000-0000-000045260000}"/>
    <cellStyle name="Comma 2 3 4 2 5" xfId="15600" xr:uid="{00000000-0005-0000-0000-000046260000}"/>
    <cellStyle name="Comma 2 3 4 2 5 2" xfId="39982" xr:uid="{00000000-0005-0000-0000-000047260000}"/>
    <cellStyle name="Comma 2 3 4 2 5 3" xfId="42870" xr:uid="{00000000-0005-0000-0000-000048260000}"/>
    <cellStyle name="Comma 2 3 4 2 5 4" xfId="44781" xr:uid="{00000000-0005-0000-0000-000049260000}"/>
    <cellStyle name="Comma 2 3 4 2 6" xfId="30098" xr:uid="{00000000-0005-0000-0000-00004A260000}"/>
    <cellStyle name="Comma 2 3 4 2 7" xfId="30678" xr:uid="{00000000-0005-0000-0000-00004B260000}"/>
    <cellStyle name="Comma 2 3 4 2 8" xfId="31921" xr:uid="{00000000-0005-0000-0000-00004C260000}"/>
    <cellStyle name="Comma 2 3 4 2 9" xfId="32563" xr:uid="{00000000-0005-0000-0000-00004D260000}"/>
    <cellStyle name="Comma 2 3 4 3" xfId="4454" xr:uid="{00000000-0005-0000-0000-00004E260000}"/>
    <cellStyle name="Comma 2 3 4 3 10" xfId="34502" xr:uid="{00000000-0005-0000-0000-00004F260000}"/>
    <cellStyle name="Comma 2 3 4 3 11" xfId="35637" xr:uid="{00000000-0005-0000-0000-000050260000}"/>
    <cellStyle name="Comma 2 3 4 3 12" xfId="36670" xr:uid="{00000000-0005-0000-0000-000051260000}"/>
    <cellStyle name="Comma 2 3 4 3 13" xfId="38706" xr:uid="{00000000-0005-0000-0000-000052260000}"/>
    <cellStyle name="Comma 2 3 4 3 14" xfId="41746" xr:uid="{00000000-0005-0000-0000-000053260000}"/>
    <cellStyle name="Comma 2 3 4 3 15" xfId="44782" xr:uid="{00000000-0005-0000-0000-000054260000}"/>
    <cellStyle name="Comma 2 3 4 3 16" xfId="8835" xr:uid="{00000000-0005-0000-0000-000055260000}"/>
    <cellStyle name="Comma 2 3 4 3 2" xfId="5905" xr:uid="{00000000-0005-0000-0000-000056260000}"/>
    <cellStyle name="Comma 2 3 4 3 2 2" xfId="31416" xr:uid="{00000000-0005-0000-0000-000057260000}"/>
    <cellStyle name="Comma 2 3 4 3 2 2 2" xfId="41080" xr:uid="{00000000-0005-0000-0000-000058260000}"/>
    <cellStyle name="Comma 2 3 4 3 2 2 3" xfId="43792" xr:uid="{00000000-0005-0000-0000-000059260000}"/>
    <cellStyle name="Comma 2 3 4 3 2 2 4" xfId="44783" xr:uid="{00000000-0005-0000-0000-00005A260000}"/>
    <cellStyle name="Comma 2 3 4 3 2 3" xfId="33270" xr:uid="{00000000-0005-0000-0000-00005B260000}"/>
    <cellStyle name="Comma 2 3 4 3 2 4" xfId="35093" xr:uid="{00000000-0005-0000-0000-00005C260000}"/>
    <cellStyle name="Comma 2 3 4 3 2 5" xfId="37191" xr:uid="{00000000-0005-0000-0000-00005D260000}"/>
    <cellStyle name="Comma 2 3 4 3 2 6" xfId="39504" xr:uid="{00000000-0005-0000-0000-00005E260000}"/>
    <cellStyle name="Comma 2 3 4 3 2 7" xfId="42464" xr:uid="{00000000-0005-0000-0000-00005F260000}"/>
    <cellStyle name="Comma 2 3 4 3 2 8" xfId="44784" xr:uid="{00000000-0005-0000-0000-000060260000}"/>
    <cellStyle name="Comma 2 3 4 3 2 9" xfId="12834" xr:uid="{00000000-0005-0000-0000-000061260000}"/>
    <cellStyle name="Comma 2 3 4 3 3" xfId="12051" xr:uid="{00000000-0005-0000-0000-000062260000}"/>
    <cellStyle name="Comma 2 3 4 3 3 2" xfId="40225" xr:uid="{00000000-0005-0000-0000-000063260000}"/>
    <cellStyle name="Comma 2 3 4 3 3 3" xfId="43074" xr:uid="{00000000-0005-0000-0000-000064260000}"/>
    <cellStyle name="Comma 2 3 4 3 3 4" xfId="44785" xr:uid="{00000000-0005-0000-0000-000065260000}"/>
    <cellStyle name="Comma 2 3 4 3 4" xfId="15602" xr:uid="{00000000-0005-0000-0000-000066260000}"/>
    <cellStyle name="Comma 2 3 4 3 5" xfId="30100" xr:uid="{00000000-0005-0000-0000-000067260000}"/>
    <cellStyle name="Comma 2 3 4 3 6" xfId="30825" xr:uid="{00000000-0005-0000-0000-000068260000}"/>
    <cellStyle name="Comma 2 3 4 3 7" xfId="31923" xr:uid="{00000000-0005-0000-0000-000069260000}"/>
    <cellStyle name="Comma 2 3 4 3 8" xfId="32565" xr:uid="{00000000-0005-0000-0000-00006A260000}"/>
    <cellStyle name="Comma 2 3 4 3 9" xfId="33777" xr:uid="{00000000-0005-0000-0000-00006B260000}"/>
    <cellStyle name="Comma 2 3 4 4" xfId="5767" xr:uid="{00000000-0005-0000-0000-00006C260000}"/>
    <cellStyle name="Comma 2 3 4 4 2" xfId="31117" xr:uid="{00000000-0005-0000-0000-00006D260000}"/>
    <cellStyle name="Comma 2 3 4 4 2 2" xfId="40090" xr:uid="{00000000-0005-0000-0000-00006E260000}"/>
    <cellStyle name="Comma 2 3 4 4 2 3" xfId="42959" xr:uid="{00000000-0005-0000-0000-00006F260000}"/>
    <cellStyle name="Comma 2 3 4 4 2 4" xfId="44786" xr:uid="{00000000-0005-0000-0000-000070260000}"/>
    <cellStyle name="Comma 2 3 4 4 3" xfId="32979" xr:uid="{00000000-0005-0000-0000-000071260000}"/>
    <cellStyle name="Comma 2 3 4 4 4" xfId="34794" xr:uid="{00000000-0005-0000-0000-000072260000}"/>
    <cellStyle name="Comma 2 3 4 4 5" xfId="36900" xr:uid="{00000000-0005-0000-0000-000073260000}"/>
    <cellStyle name="Comma 2 3 4 4 6" xfId="38134" xr:uid="{00000000-0005-0000-0000-000074260000}"/>
    <cellStyle name="Comma 2 3 4 4 7" xfId="41631" xr:uid="{00000000-0005-0000-0000-000075260000}"/>
    <cellStyle name="Comma 2 3 4 4 8" xfId="44787" xr:uid="{00000000-0005-0000-0000-000076260000}"/>
    <cellStyle name="Comma 2 3 4 4 9" xfId="12345" xr:uid="{00000000-0005-0000-0000-000077260000}"/>
    <cellStyle name="Comma 2 3 4 5" xfId="6226" xr:uid="{00000000-0005-0000-0000-000078260000}"/>
    <cellStyle name="Comma 2 3 4 5 2" xfId="40635" xr:uid="{00000000-0005-0000-0000-000079260000}"/>
    <cellStyle name="Comma 2 3 4 5 2 2" xfId="43421" xr:uid="{00000000-0005-0000-0000-00007A260000}"/>
    <cellStyle name="Comma 2 3 4 5 2 3" xfId="44788" xr:uid="{00000000-0005-0000-0000-00007B260000}"/>
    <cellStyle name="Comma 2 3 4 5 3" xfId="39067" xr:uid="{00000000-0005-0000-0000-00007C260000}"/>
    <cellStyle name="Comma 2 3 4 5 4" xfId="42093" xr:uid="{00000000-0005-0000-0000-00007D260000}"/>
    <cellStyle name="Comma 2 3 4 5 5" xfId="44789" xr:uid="{00000000-0005-0000-0000-00007E260000}"/>
    <cellStyle name="Comma 2 3 4 5 6" xfId="11752" xr:uid="{00000000-0005-0000-0000-00007F260000}"/>
    <cellStyle name="Comma 2 3 4 6" xfId="15599" xr:uid="{00000000-0005-0000-0000-000080260000}"/>
    <cellStyle name="Comma 2 3 4 6 2" xfId="40942" xr:uid="{00000000-0005-0000-0000-000081260000}"/>
    <cellStyle name="Comma 2 3 4 6 2 2" xfId="43677" xr:uid="{00000000-0005-0000-0000-000082260000}"/>
    <cellStyle name="Comma 2 3 4 6 2 3" xfId="44790" xr:uid="{00000000-0005-0000-0000-000083260000}"/>
    <cellStyle name="Comma 2 3 4 6 3" xfId="39371" xr:uid="{00000000-0005-0000-0000-000084260000}"/>
    <cellStyle name="Comma 2 3 4 6 4" xfId="42349" xr:uid="{00000000-0005-0000-0000-000085260000}"/>
    <cellStyle name="Comma 2 3 4 6 5" xfId="44791" xr:uid="{00000000-0005-0000-0000-000086260000}"/>
    <cellStyle name="Comma 2 3 4 7" xfId="30097" xr:uid="{00000000-0005-0000-0000-000087260000}"/>
    <cellStyle name="Comma 2 3 4 7 2" xfId="39829" xr:uid="{00000000-0005-0000-0000-000088260000}"/>
    <cellStyle name="Comma 2 3 4 7 3" xfId="42737" xr:uid="{00000000-0005-0000-0000-000089260000}"/>
    <cellStyle name="Comma 2 3 4 7 4" xfId="44792" xr:uid="{00000000-0005-0000-0000-00008A260000}"/>
    <cellStyle name="Comma 2 3 4 8" xfId="30526" xr:uid="{00000000-0005-0000-0000-00008B260000}"/>
    <cellStyle name="Comma 2 3 4 9" xfId="31920" xr:uid="{00000000-0005-0000-0000-00008C260000}"/>
    <cellStyle name="Comma 2 3 5" xfId="2799" xr:uid="{00000000-0005-0000-0000-00008D260000}"/>
    <cellStyle name="Comma 2 3 5 10" xfId="33778" xr:uid="{00000000-0005-0000-0000-00008E260000}"/>
    <cellStyle name="Comma 2 3 5 11" xfId="34292" xr:uid="{00000000-0005-0000-0000-00008F260000}"/>
    <cellStyle name="Comma 2 3 5 12" xfId="35361" xr:uid="{00000000-0005-0000-0000-000090260000}"/>
    <cellStyle name="Comma 2 3 5 13" xfId="36365" xr:uid="{00000000-0005-0000-0000-000091260000}"/>
    <cellStyle name="Comma 2 3 5 14" xfId="37536" xr:uid="{00000000-0005-0000-0000-000092260000}"/>
    <cellStyle name="Comma 2 3 5 15" xfId="41482" xr:uid="{00000000-0005-0000-0000-000093260000}"/>
    <cellStyle name="Comma 2 3 5 16" xfId="44793" xr:uid="{00000000-0005-0000-0000-000094260000}"/>
    <cellStyle name="Comma 2 3 5 17" xfId="8455" xr:uid="{00000000-0005-0000-0000-000095260000}"/>
    <cellStyle name="Comma 2 3 5 2" xfId="5110" xr:uid="{00000000-0005-0000-0000-000096260000}"/>
    <cellStyle name="Comma 2 3 5 2 10" xfId="34504" xr:uid="{00000000-0005-0000-0000-000097260000}"/>
    <cellStyle name="Comma 2 3 5 2 11" xfId="36065" xr:uid="{00000000-0005-0000-0000-000098260000}"/>
    <cellStyle name="Comma 2 3 5 2 12" xfId="36672" xr:uid="{00000000-0005-0000-0000-000099260000}"/>
    <cellStyle name="Comma 2 3 5 2 13" xfId="38844" xr:uid="{00000000-0005-0000-0000-00009A260000}"/>
    <cellStyle name="Comma 2 3 5 2 14" xfId="41883" xr:uid="{00000000-0005-0000-0000-00009B260000}"/>
    <cellStyle name="Comma 2 3 5 2 15" xfId="44794" xr:uid="{00000000-0005-0000-0000-00009C260000}"/>
    <cellStyle name="Comma 2 3 5 2 16" xfId="8837" xr:uid="{00000000-0005-0000-0000-00009D260000}"/>
    <cellStyle name="Comma 2 3 5 2 2" xfId="6079" xr:uid="{00000000-0005-0000-0000-00009E260000}"/>
    <cellStyle name="Comma 2 3 5 2 2 2" xfId="31418" xr:uid="{00000000-0005-0000-0000-00009F260000}"/>
    <cellStyle name="Comma 2 3 5 2 2 2 2" xfId="41249" xr:uid="{00000000-0005-0000-0000-0000A0260000}"/>
    <cellStyle name="Comma 2 3 5 2 2 2 3" xfId="43929" xr:uid="{00000000-0005-0000-0000-0000A1260000}"/>
    <cellStyle name="Comma 2 3 5 2 2 2 4" xfId="44795" xr:uid="{00000000-0005-0000-0000-0000A2260000}"/>
    <cellStyle name="Comma 2 3 5 2 2 3" xfId="33272" xr:uid="{00000000-0005-0000-0000-0000A3260000}"/>
    <cellStyle name="Comma 2 3 5 2 2 4" xfId="35095" xr:uid="{00000000-0005-0000-0000-0000A4260000}"/>
    <cellStyle name="Comma 2 3 5 2 2 5" xfId="37193" xr:uid="{00000000-0005-0000-0000-0000A5260000}"/>
    <cellStyle name="Comma 2 3 5 2 2 6" xfId="39666" xr:uid="{00000000-0005-0000-0000-0000A6260000}"/>
    <cellStyle name="Comma 2 3 5 2 2 7" xfId="42601" xr:uid="{00000000-0005-0000-0000-0000A7260000}"/>
    <cellStyle name="Comma 2 3 5 2 2 8" xfId="44796" xr:uid="{00000000-0005-0000-0000-0000A8260000}"/>
    <cellStyle name="Comma 2 3 5 2 2 9" xfId="12836" xr:uid="{00000000-0005-0000-0000-0000A9260000}"/>
    <cellStyle name="Comma 2 3 5 2 3" xfId="12053" xr:uid="{00000000-0005-0000-0000-0000AA260000}"/>
    <cellStyle name="Comma 2 3 5 2 3 2" xfId="40393" xr:uid="{00000000-0005-0000-0000-0000AB260000}"/>
    <cellStyle name="Comma 2 3 5 2 3 3" xfId="43211" xr:uid="{00000000-0005-0000-0000-0000AC260000}"/>
    <cellStyle name="Comma 2 3 5 2 3 4" xfId="44797" xr:uid="{00000000-0005-0000-0000-0000AD260000}"/>
    <cellStyle name="Comma 2 3 5 2 4" xfId="15604" xr:uid="{00000000-0005-0000-0000-0000AE260000}"/>
    <cellStyle name="Comma 2 3 5 2 5" xfId="30102" xr:uid="{00000000-0005-0000-0000-0000AF260000}"/>
    <cellStyle name="Comma 2 3 5 2 6" xfId="30827" xr:uid="{00000000-0005-0000-0000-0000B0260000}"/>
    <cellStyle name="Comma 2 3 5 2 7" xfId="31925" xr:uid="{00000000-0005-0000-0000-0000B1260000}"/>
    <cellStyle name="Comma 2 3 5 2 8" xfId="32567" xr:uid="{00000000-0005-0000-0000-0000B2260000}"/>
    <cellStyle name="Comma 2 3 5 2 9" xfId="33779" xr:uid="{00000000-0005-0000-0000-0000B3260000}"/>
    <cellStyle name="Comma 2 3 5 3" xfId="5764" xr:uid="{00000000-0005-0000-0000-0000B4260000}"/>
    <cellStyle name="Comma 2 3 5 3 2" xfId="31206" xr:uid="{00000000-0005-0000-0000-0000B5260000}"/>
    <cellStyle name="Comma 2 3 5 3 2 2" xfId="40087" xr:uid="{00000000-0005-0000-0000-0000B6260000}"/>
    <cellStyle name="Comma 2 3 5 3 2 3" xfId="42956" xr:uid="{00000000-0005-0000-0000-0000B7260000}"/>
    <cellStyle name="Comma 2 3 5 3 2 4" xfId="44798" xr:uid="{00000000-0005-0000-0000-0000B8260000}"/>
    <cellStyle name="Comma 2 3 5 3 3" xfId="33064" xr:uid="{00000000-0005-0000-0000-0000B9260000}"/>
    <cellStyle name="Comma 2 3 5 3 4" xfId="34883" xr:uid="{00000000-0005-0000-0000-0000BA260000}"/>
    <cellStyle name="Comma 2 3 5 3 5" xfId="36985" xr:uid="{00000000-0005-0000-0000-0000BB260000}"/>
    <cellStyle name="Comma 2 3 5 3 6" xfId="38131" xr:uid="{00000000-0005-0000-0000-0000BC260000}"/>
    <cellStyle name="Comma 2 3 5 3 7" xfId="41628" xr:uid="{00000000-0005-0000-0000-0000BD260000}"/>
    <cellStyle name="Comma 2 3 5 3 8" xfId="44799" xr:uid="{00000000-0005-0000-0000-0000BE260000}"/>
    <cellStyle name="Comma 2 3 5 3 9" xfId="12563" xr:uid="{00000000-0005-0000-0000-0000BF260000}"/>
    <cellStyle name="Comma 2 3 5 4" xfId="6399" xr:uid="{00000000-0005-0000-0000-0000C0260000}"/>
    <cellStyle name="Comma 2 3 5 4 2" xfId="40632" xr:uid="{00000000-0005-0000-0000-0000C1260000}"/>
    <cellStyle name="Comma 2 3 5 4 2 2" xfId="43418" xr:uid="{00000000-0005-0000-0000-0000C2260000}"/>
    <cellStyle name="Comma 2 3 5 4 2 3" xfId="44800" xr:uid="{00000000-0005-0000-0000-0000C3260000}"/>
    <cellStyle name="Comma 2 3 5 4 3" xfId="39064" xr:uid="{00000000-0005-0000-0000-0000C4260000}"/>
    <cellStyle name="Comma 2 3 5 4 4" xfId="42090" xr:uid="{00000000-0005-0000-0000-0000C5260000}"/>
    <cellStyle name="Comma 2 3 5 4 5" xfId="44801" xr:uid="{00000000-0005-0000-0000-0000C6260000}"/>
    <cellStyle name="Comma 2 3 5 4 6" xfId="11841" xr:uid="{00000000-0005-0000-0000-0000C7260000}"/>
    <cellStyle name="Comma 2 3 5 5" xfId="15603" xr:uid="{00000000-0005-0000-0000-0000C8260000}"/>
    <cellStyle name="Comma 2 3 5 5 2" xfId="40939" xr:uid="{00000000-0005-0000-0000-0000C9260000}"/>
    <cellStyle name="Comma 2 3 5 5 2 2" xfId="43674" xr:uid="{00000000-0005-0000-0000-0000CA260000}"/>
    <cellStyle name="Comma 2 3 5 5 2 3" xfId="44802" xr:uid="{00000000-0005-0000-0000-0000CB260000}"/>
    <cellStyle name="Comma 2 3 5 5 3" xfId="39368" xr:uid="{00000000-0005-0000-0000-0000CC260000}"/>
    <cellStyle name="Comma 2 3 5 5 4" xfId="42346" xr:uid="{00000000-0005-0000-0000-0000CD260000}"/>
    <cellStyle name="Comma 2 3 5 5 5" xfId="44803" xr:uid="{00000000-0005-0000-0000-0000CE260000}"/>
    <cellStyle name="Comma 2 3 5 6" xfId="30101" xr:uid="{00000000-0005-0000-0000-0000CF260000}"/>
    <cellStyle name="Comma 2 3 5 6 2" xfId="39911" xr:uid="{00000000-0005-0000-0000-0000D0260000}"/>
    <cellStyle name="Comma 2 3 5 6 3" xfId="42810" xr:uid="{00000000-0005-0000-0000-0000D1260000}"/>
    <cellStyle name="Comma 2 3 5 6 4" xfId="44804" xr:uid="{00000000-0005-0000-0000-0000D2260000}"/>
    <cellStyle name="Comma 2 3 5 7" xfId="30615" xr:uid="{00000000-0005-0000-0000-0000D3260000}"/>
    <cellStyle name="Comma 2 3 5 8" xfId="31924" xr:uid="{00000000-0005-0000-0000-0000D4260000}"/>
    <cellStyle name="Comma 2 3 5 9" xfId="32566" xr:uid="{00000000-0005-0000-0000-0000D5260000}"/>
    <cellStyle name="Comma 2 3 6" xfId="4567" xr:uid="{00000000-0005-0000-0000-0000D6260000}"/>
    <cellStyle name="Comma 2 3 6 10" xfId="33780" xr:uid="{00000000-0005-0000-0000-0000D7260000}"/>
    <cellStyle name="Comma 2 3 6 11" xfId="34231" xr:uid="{00000000-0005-0000-0000-0000D8260000}"/>
    <cellStyle name="Comma 2 3 6 12" xfId="35728" xr:uid="{00000000-0005-0000-0000-0000D9260000}"/>
    <cellStyle name="Comma 2 3 6 13" xfId="36315" xr:uid="{00000000-0005-0000-0000-0000DA260000}"/>
    <cellStyle name="Comma 2 3 6 14" xfId="38793" xr:uid="{00000000-0005-0000-0000-0000DB260000}"/>
    <cellStyle name="Comma 2 3 6 15" xfId="41833" xr:uid="{00000000-0005-0000-0000-0000DC260000}"/>
    <cellStyle name="Comma 2 3 6 16" xfId="44805" xr:uid="{00000000-0005-0000-0000-0000DD260000}"/>
    <cellStyle name="Comma 2 3 6 17" xfId="8122" xr:uid="{00000000-0005-0000-0000-0000DE260000}"/>
    <cellStyle name="Comma 2 3 6 2" xfId="6016" xr:uid="{00000000-0005-0000-0000-0000DF260000}"/>
    <cellStyle name="Comma 2 3 6 2 10" xfId="34505" xr:uid="{00000000-0005-0000-0000-0000E0260000}"/>
    <cellStyle name="Comma 2 3 6 2 11" xfId="36673" xr:uid="{00000000-0005-0000-0000-0000E1260000}"/>
    <cellStyle name="Comma 2 3 6 2 12" xfId="39011" xr:uid="{00000000-0005-0000-0000-0000E2260000}"/>
    <cellStyle name="Comma 2 3 6 2 13" xfId="42040" xr:uid="{00000000-0005-0000-0000-0000E3260000}"/>
    <cellStyle name="Comma 2 3 6 2 14" xfId="44806" xr:uid="{00000000-0005-0000-0000-0000E4260000}"/>
    <cellStyle name="Comma 2 3 6 2 15" xfId="8838" xr:uid="{00000000-0005-0000-0000-0000E5260000}"/>
    <cellStyle name="Comma 2 3 6 2 2" xfId="12837" xr:uid="{00000000-0005-0000-0000-0000E6260000}"/>
    <cellStyle name="Comma 2 3 6 2 2 2" xfId="31419" xr:uid="{00000000-0005-0000-0000-0000E7260000}"/>
    <cellStyle name="Comma 2 3 6 2 2 3" xfId="33273" xr:uid="{00000000-0005-0000-0000-0000E8260000}"/>
    <cellStyle name="Comma 2 3 6 2 2 4" xfId="35096" xr:uid="{00000000-0005-0000-0000-0000E9260000}"/>
    <cellStyle name="Comma 2 3 6 2 2 5" xfId="37194" xr:uid="{00000000-0005-0000-0000-0000EA260000}"/>
    <cellStyle name="Comma 2 3 6 2 2 6" xfId="40574" xr:uid="{00000000-0005-0000-0000-0000EB260000}"/>
    <cellStyle name="Comma 2 3 6 2 2 7" xfId="43368" xr:uid="{00000000-0005-0000-0000-0000EC260000}"/>
    <cellStyle name="Comma 2 3 6 2 2 8" xfId="44807" xr:uid="{00000000-0005-0000-0000-0000ED260000}"/>
    <cellStyle name="Comma 2 3 6 2 3" xfId="12054" xr:uid="{00000000-0005-0000-0000-0000EE260000}"/>
    <cellStyle name="Comma 2 3 6 2 4" xfId="15606" xr:uid="{00000000-0005-0000-0000-0000EF260000}"/>
    <cellStyle name="Comma 2 3 6 2 5" xfId="30104" xr:uid="{00000000-0005-0000-0000-0000F0260000}"/>
    <cellStyle name="Comma 2 3 6 2 6" xfId="30828" xr:uid="{00000000-0005-0000-0000-0000F1260000}"/>
    <cellStyle name="Comma 2 3 6 2 7" xfId="31927" xr:uid="{00000000-0005-0000-0000-0000F2260000}"/>
    <cellStyle name="Comma 2 3 6 2 8" xfId="32569" xr:uid="{00000000-0005-0000-0000-0000F3260000}"/>
    <cellStyle name="Comma 2 3 6 2 9" xfId="33781" xr:uid="{00000000-0005-0000-0000-0000F4260000}"/>
    <cellStyle name="Comma 2 3 6 3" xfId="6337" xr:uid="{00000000-0005-0000-0000-0000F5260000}"/>
    <cellStyle name="Comma 2 3 6 3 2" xfId="31145" xr:uid="{00000000-0005-0000-0000-0000F6260000}"/>
    <cellStyle name="Comma 2 3 6 3 2 2" xfId="41189" xr:uid="{00000000-0005-0000-0000-0000F7260000}"/>
    <cellStyle name="Comma 2 3 6 3 2 3" xfId="43879" xr:uid="{00000000-0005-0000-0000-0000F8260000}"/>
    <cellStyle name="Comma 2 3 6 3 2 4" xfId="44808" xr:uid="{00000000-0005-0000-0000-0000F9260000}"/>
    <cellStyle name="Comma 2 3 6 3 3" xfId="33007" xr:uid="{00000000-0005-0000-0000-0000FA260000}"/>
    <cellStyle name="Comma 2 3 6 3 4" xfId="34822" xr:uid="{00000000-0005-0000-0000-0000FB260000}"/>
    <cellStyle name="Comma 2 3 6 3 5" xfId="36928" xr:uid="{00000000-0005-0000-0000-0000FC260000}"/>
    <cellStyle name="Comma 2 3 6 3 6" xfId="39608" xr:uid="{00000000-0005-0000-0000-0000FD260000}"/>
    <cellStyle name="Comma 2 3 6 3 7" xfId="42551" xr:uid="{00000000-0005-0000-0000-0000FE260000}"/>
    <cellStyle name="Comma 2 3 6 3 8" xfId="44809" xr:uid="{00000000-0005-0000-0000-0000FF260000}"/>
    <cellStyle name="Comma 2 3 6 3 9" xfId="12434" xr:uid="{00000000-0005-0000-0000-000000270000}"/>
    <cellStyle name="Comma 2 3 6 4" xfId="11780" xr:uid="{00000000-0005-0000-0000-000001270000}"/>
    <cellStyle name="Comma 2 3 6 4 2" xfId="40334" xr:uid="{00000000-0005-0000-0000-000002270000}"/>
    <cellStyle name="Comma 2 3 6 4 3" xfId="43161" xr:uid="{00000000-0005-0000-0000-000003270000}"/>
    <cellStyle name="Comma 2 3 6 4 4" xfId="44810" xr:uid="{00000000-0005-0000-0000-000004270000}"/>
    <cellStyle name="Comma 2 3 6 5" xfId="15605" xr:uid="{00000000-0005-0000-0000-000005270000}"/>
    <cellStyle name="Comma 2 3 6 6" xfId="30103" xr:uid="{00000000-0005-0000-0000-000006270000}"/>
    <cellStyle name="Comma 2 3 6 7" xfId="30554" xr:uid="{00000000-0005-0000-0000-000007270000}"/>
    <cellStyle name="Comma 2 3 6 8" xfId="31926" xr:uid="{00000000-0005-0000-0000-000008270000}"/>
    <cellStyle name="Comma 2 3 6 9" xfId="32568" xr:uid="{00000000-0005-0000-0000-000009270000}"/>
    <cellStyle name="Comma 2 3 7" xfId="4451" xr:uid="{00000000-0005-0000-0000-00000A270000}"/>
    <cellStyle name="Comma 2 3 7 10" xfId="34506" xr:uid="{00000000-0005-0000-0000-00000B270000}"/>
    <cellStyle name="Comma 2 3 7 11" xfId="35634" xr:uid="{00000000-0005-0000-0000-00000C270000}"/>
    <cellStyle name="Comma 2 3 7 12" xfId="36674" xr:uid="{00000000-0005-0000-0000-00000D270000}"/>
    <cellStyle name="Comma 2 3 7 13" xfId="38703" xr:uid="{00000000-0005-0000-0000-00000E270000}"/>
    <cellStyle name="Comma 2 3 7 14" xfId="41743" xr:uid="{00000000-0005-0000-0000-00000F270000}"/>
    <cellStyle name="Comma 2 3 7 15" xfId="44811" xr:uid="{00000000-0005-0000-0000-000010270000}"/>
    <cellStyle name="Comma 2 3 7 16" xfId="8839" xr:uid="{00000000-0005-0000-0000-000011270000}"/>
    <cellStyle name="Comma 2 3 7 2" xfId="5902" xr:uid="{00000000-0005-0000-0000-000012270000}"/>
    <cellStyle name="Comma 2 3 7 2 2" xfId="31420" xr:uid="{00000000-0005-0000-0000-000013270000}"/>
    <cellStyle name="Comma 2 3 7 2 2 2" xfId="40766" xr:uid="{00000000-0005-0000-0000-000014270000}"/>
    <cellStyle name="Comma 2 3 7 2 2 3" xfId="43529" xr:uid="{00000000-0005-0000-0000-000015270000}"/>
    <cellStyle name="Comma 2 3 7 2 2 4" xfId="44812" xr:uid="{00000000-0005-0000-0000-000016270000}"/>
    <cellStyle name="Comma 2 3 7 2 3" xfId="33274" xr:uid="{00000000-0005-0000-0000-000017270000}"/>
    <cellStyle name="Comma 2 3 7 2 4" xfId="35097" xr:uid="{00000000-0005-0000-0000-000018270000}"/>
    <cellStyle name="Comma 2 3 7 2 5" xfId="37195" xr:uid="{00000000-0005-0000-0000-000019270000}"/>
    <cellStyle name="Comma 2 3 7 2 6" xfId="39193" xr:uid="{00000000-0005-0000-0000-00001A270000}"/>
    <cellStyle name="Comma 2 3 7 2 7" xfId="42201" xr:uid="{00000000-0005-0000-0000-00001B270000}"/>
    <cellStyle name="Comma 2 3 7 2 8" xfId="44813" xr:uid="{00000000-0005-0000-0000-00001C270000}"/>
    <cellStyle name="Comma 2 3 7 2 9" xfId="12838" xr:uid="{00000000-0005-0000-0000-00001D270000}"/>
    <cellStyle name="Comma 2 3 7 3" xfId="12055" xr:uid="{00000000-0005-0000-0000-00001E270000}"/>
    <cellStyle name="Comma 2 3 7 3 2" xfId="41077" xr:uid="{00000000-0005-0000-0000-00001F270000}"/>
    <cellStyle name="Comma 2 3 7 3 2 2" xfId="43789" xr:uid="{00000000-0005-0000-0000-000020270000}"/>
    <cellStyle name="Comma 2 3 7 3 2 3" xfId="44814" xr:uid="{00000000-0005-0000-0000-000021270000}"/>
    <cellStyle name="Comma 2 3 7 3 3" xfId="39501" xr:uid="{00000000-0005-0000-0000-000022270000}"/>
    <cellStyle name="Comma 2 3 7 3 4" xfId="42461" xr:uid="{00000000-0005-0000-0000-000023270000}"/>
    <cellStyle name="Comma 2 3 7 3 5" xfId="44815" xr:uid="{00000000-0005-0000-0000-000024270000}"/>
    <cellStyle name="Comma 2 3 7 4" xfId="15607" xr:uid="{00000000-0005-0000-0000-000025270000}"/>
    <cellStyle name="Comma 2 3 7 4 2" xfId="40222" xr:uid="{00000000-0005-0000-0000-000026270000}"/>
    <cellStyle name="Comma 2 3 7 4 3" xfId="43071" xr:uid="{00000000-0005-0000-0000-000027270000}"/>
    <cellStyle name="Comma 2 3 7 4 4" xfId="44816" xr:uid="{00000000-0005-0000-0000-000028270000}"/>
    <cellStyle name="Comma 2 3 7 5" xfId="30105" xr:uid="{00000000-0005-0000-0000-000029270000}"/>
    <cellStyle name="Comma 2 3 7 6" xfId="30829" xr:uid="{00000000-0005-0000-0000-00002A270000}"/>
    <cellStyle name="Comma 2 3 7 7" xfId="31928" xr:uid="{00000000-0005-0000-0000-00002B270000}"/>
    <cellStyle name="Comma 2 3 7 8" xfId="32570" xr:uid="{00000000-0005-0000-0000-00002C270000}"/>
    <cellStyle name="Comma 2 3 7 9" xfId="33782" xr:uid="{00000000-0005-0000-0000-00002D270000}"/>
    <cellStyle name="Comma 2 3 8" xfId="5695" xr:uid="{00000000-0005-0000-0000-00002E270000}"/>
    <cellStyle name="Comma 2 3 8 10" xfId="34492" xr:uid="{00000000-0005-0000-0000-00002F270000}"/>
    <cellStyle name="Comma 2 3 8 11" xfId="36660" xr:uid="{00000000-0005-0000-0000-000030270000}"/>
    <cellStyle name="Comma 2 3 8 12" xfId="37638" xr:uid="{00000000-0005-0000-0000-000031270000}"/>
    <cellStyle name="Comma 2 3 8 13" xfId="41578" xr:uid="{00000000-0005-0000-0000-000032270000}"/>
    <cellStyle name="Comma 2 3 8 14" xfId="44817" xr:uid="{00000000-0005-0000-0000-000033270000}"/>
    <cellStyle name="Comma 2 3 8 15" xfId="8825" xr:uid="{00000000-0005-0000-0000-000034270000}"/>
    <cellStyle name="Comma 2 3 8 2" xfId="12824" xr:uid="{00000000-0005-0000-0000-000035270000}"/>
    <cellStyle name="Comma 2 3 8 2 2" xfId="31406" xr:uid="{00000000-0005-0000-0000-000036270000}"/>
    <cellStyle name="Comma 2 3 8 2 3" xfId="33260" xr:uid="{00000000-0005-0000-0000-000037270000}"/>
    <cellStyle name="Comma 2 3 8 2 4" xfId="35083" xr:uid="{00000000-0005-0000-0000-000038270000}"/>
    <cellStyle name="Comma 2 3 8 2 5" xfId="37181" xr:uid="{00000000-0005-0000-0000-000039270000}"/>
    <cellStyle name="Comma 2 3 8 2 6" xfId="40029" xr:uid="{00000000-0005-0000-0000-00003A270000}"/>
    <cellStyle name="Comma 2 3 8 2 7" xfId="42906" xr:uid="{00000000-0005-0000-0000-00003B270000}"/>
    <cellStyle name="Comma 2 3 8 2 8" xfId="44818" xr:uid="{00000000-0005-0000-0000-00003C270000}"/>
    <cellStyle name="Comma 2 3 8 3" xfId="12041" xr:uid="{00000000-0005-0000-0000-00003D270000}"/>
    <cellStyle name="Comma 2 3 8 4" xfId="15608" xr:uid="{00000000-0005-0000-0000-00003E270000}"/>
    <cellStyle name="Comma 2 3 8 5" xfId="30106" xr:uid="{00000000-0005-0000-0000-00003F270000}"/>
    <cellStyle name="Comma 2 3 8 6" xfId="30815" xr:uid="{00000000-0005-0000-0000-000040270000}"/>
    <cellStyle name="Comma 2 3 8 7" xfId="31929" xr:uid="{00000000-0005-0000-0000-000041270000}"/>
    <cellStyle name="Comma 2 3 8 8" xfId="32571" xr:uid="{00000000-0005-0000-0000-000042270000}"/>
    <cellStyle name="Comma 2 3 8 9" xfId="33783" xr:uid="{00000000-0005-0000-0000-000043270000}"/>
    <cellStyle name="Comma 2 3 9" xfId="6223" xr:uid="{00000000-0005-0000-0000-000044270000}"/>
    <cellStyle name="Comma 2 3 9 10" xfId="34658" xr:uid="{00000000-0005-0000-0000-000045270000}"/>
    <cellStyle name="Comma 2 3 9 11" xfId="36786" xr:uid="{00000000-0005-0000-0000-000046270000}"/>
    <cellStyle name="Comma 2 3 9 12" xfId="38964" xr:uid="{00000000-0005-0000-0000-000047270000}"/>
    <cellStyle name="Comma 2 3 9 13" xfId="41995" xr:uid="{00000000-0005-0000-0000-000048270000}"/>
    <cellStyle name="Comma 2 3 9 14" xfId="44819" xr:uid="{00000000-0005-0000-0000-000049270000}"/>
    <cellStyle name="Comma 2 3 9 15" xfId="11544" xr:uid="{00000000-0005-0000-0000-00004A270000}"/>
    <cellStyle name="Comma 2 3 9 2" xfId="15165" xr:uid="{00000000-0005-0000-0000-00004B270000}"/>
    <cellStyle name="Comma 2 3 9 2 2" xfId="31572" xr:uid="{00000000-0005-0000-0000-00004C270000}"/>
    <cellStyle name="Comma 2 3 9 2 3" xfId="33425" xr:uid="{00000000-0005-0000-0000-00004D270000}"/>
    <cellStyle name="Comma 2 3 9 2 4" xfId="35249" xr:uid="{00000000-0005-0000-0000-00004E270000}"/>
    <cellStyle name="Comma 2 3 9 2 5" xfId="37329" xr:uid="{00000000-0005-0000-0000-00004F270000}"/>
    <cellStyle name="Comma 2 3 9 2 6" xfId="40522" xr:uid="{00000000-0005-0000-0000-000050270000}"/>
    <cellStyle name="Comma 2 3 9 2 7" xfId="43323" xr:uid="{00000000-0005-0000-0000-000051270000}"/>
    <cellStyle name="Comma 2 3 9 2 8" xfId="44820" xr:uid="{00000000-0005-0000-0000-000052270000}"/>
    <cellStyle name="Comma 2 3 9 3" xfId="12207" xr:uid="{00000000-0005-0000-0000-000053270000}"/>
    <cellStyle name="Comma 2 3 9 4" xfId="15609" xr:uid="{00000000-0005-0000-0000-000054270000}"/>
    <cellStyle name="Comma 2 3 9 5" xfId="30107" xr:uid="{00000000-0005-0000-0000-000055270000}"/>
    <cellStyle name="Comma 2 3 9 6" xfId="30981" xr:uid="{00000000-0005-0000-0000-000056270000}"/>
    <cellStyle name="Comma 2 3 9 7" xfId="31930" xr:uid="{00000000-0005-0000-0000-000057270000}"/>
    <cellStyle name="Comma 2 3 9 8" xfId="32572" xr:uid="{00000000-0005-0000-0000-000058270000}"/>
    <cellStyle name="Comma 2 3 9 9" xfId="33784" xr:uid="{00000000-0005-0000-0000-000059270000}"/>
    <cellStyle name="Comma 2 30" xfId="41389" xr:uid="{00000000-0005-0000-0000-00005A270000}"/>
    <cellStyle name="Comma 2 31" xfId="44821" xr:uid="{00000000-0005-0000-0000-00005B270000}"/>
    <cellStyle name="Comma 2 32" xfId="6565" xr:uid="{00000000-0005-0000-0000-00005C270000}"/>
    <cellStyle name="Comma 2 4" xfId="1057" xr:uid="{00000000-0005-0000-0000-00005D270000}"/>
    <cellStyle name="Comma 2 4 10" xfId="11690" xr:uid="{00000000-0005-0000-0000-00005E270000}"/>
    <cellStyle name="Comma 2 4 10 2" xfId="39779" xr:uid="{00000000-0005-0000-0000-00005F270000}"/>
    <cellStyle name="Comma 2 4 10 3" xfId="42692" xr:uid="{00000000-0005-0000-0000-000060270000}"/>
    <cellStyle name="Comma 2 4 10 4" xfId="44822" xr:uid="{00000000-0005-0000-0000-000061270000}"/>
    <cellStyle name="Comma 2 4 11" xfId="15610" xr:uid="{00000000-0005-0000-0000-000062270000}"/>
    <cellStyle name="Comma 2 4 12" xfId="30108" xr:uid="{00000000-0005-0000-0000-000063270000}"/>
    <cellStyle name="Comma 2 4 13" xfId="30466" xr:uid="{00000000-0005-0000-0000-000064270000}"/>
    <cellStyle name="Comma 2 4 14" xfId="31931" xr:uid="{00000000-0005-0000-0000-000065270000}"/>
    <cellStyle name="Comma 2 4 15" xfId="32573" xr:uid="{00000000-0005-0000-0000-000066270000}"/>
    <cellStyle name="Comma 2 4 16" xfId="33785" xr:uid="{00000000-0005-0000-0000-000067270000}"/>
    <cellStyle name="Comma 2 4 17" xfId="34143" xr:uid="{00000000-0005-0000-0000-000068270000}"/>
    <cellStyle name="Comma 2 4 18" xfId="35309" xr:uid="{00000000-0005-0000-0000-000069270000}"/>
    <cellStyle name="Comma 2 4 19" xfId="36228" xr:uid="{00000000-0005-0000-0000-00006A270000}"/>
    <cellStyle name="Comma 2 4 2" xfId="2804" xr:uid="{00000000-0005-0000-0000-00006B270000}"/>
    <cellStyle name="Comma 2 4 2 10" xfId="30504" xr:uid="{00000000-0005-0000-0000-00006C270000}"/>
    <cellStyle name="Comma 2 4 2 11" xfId="31932" xr:uid="{00000000-0005-0000-0000-00006D270000}"/>
    <cellStyle name="Comma 2 4 2 12" xfId="32574" xr:uid="{00000000-0005-0000-0000-00006E270000}"/>
    <cellStyle name="Comma 2 4 2 13" xfId="33786" xr:uid="{00000000-0005-0000-0000-00006F270000}"/>
    <cellStyle name="Comma 2 4 2 14" xfId="34181" xr:uid="{00000000-0005-0000-0000-000070270000}"/>
    <cellStyle name="Comma 2 4 2 15" xfId="35366" xr:uid="{00000000-0005-0000-0000-000071270000}"/>
    <cellStyle name="Comma 2 4 2 16" xfId="36229" xr:uid="{00000000-0005-0000-0000-000072270000}"/>
    <cellStyle name="Comma 2 4 2 17" xfId="37466" xr:uid="{00000000-0005-0000-0000-000073270000}"/>
    <cellStyle name="Comma 2 4 2 18" xfId="41413" xr:uid="{00000000-0005-0000-0000-000074270000}"/>
    <cellStyle name="Comma 2 4 2 19" xfId="44823" xr:uid="{00000000-0005-0000-0000-000075270000}"/>
    <cellStyle name="Comma 2 4 2 2" xfId="5115" xr:uid="{00000000-0005-0000-0000-000076270000}"/>
    <cellStyle name="Comma 2 4 2 2 10" xfId="33787" xr:uid="{00000000-0005-0000-0000-000077270000}"/>
    <cellStyle name="Comma 2 4 2 2 11" xfId="34333" xr:uid="{00000000-0005-0000-0000-000078270000}"/>
    <cellStyle name="Comma 2 4 2 2 12" xfId="36070" xr:uid="{00000000-0005-0000-0000-000079270000}"/>
    <cellStyle name="Comma 2 4 2 2 13" xfId="36370" xr:uid="{00000000-0005-0000-0000-00007A270000}"/>
    <cellStyle name="Comma 2 4 2 2 14" xfId="37540" xr:uid="{00000000-0005-0000-0000-00007B270000}"/>
    <cellStyle name="Comma 2 4 2 2 15" xfId="41486" xr:uid="{00000000-0005-0000-0000-00007C270000}"/>
    <cellStyle name="Comma 2 4 2 2 16" xfId="44824" xr:uid="{00000000-0005-0000-0000-00007D270000}"/>
    <cellStyle name="Comma 2 4 2 2 17" xfId="8570" xr:uid="{00000000-0005-0000-0000-00007E270000}"/>
    <cellStyle name="Comma 2 4 2 2 2" xfId="6084" xr:uid="{00000000-0005-0000-0000-00007F270000}"/>
    <cellStyle name="Comma 2 4 2 2 2 10" xfId="34509" xr:uid="{00000000-0005-0000-0000-000080270000}"/>
    <cellStyle name="Comma 2 4 2 2 2 11" xfId="36677" xr:uid="{00000000-0005-0000-0000-000081270000}"/>
    <cellStyle name="Comma 2 4 2 2 2 12" xfId="38849" xr:uid="{00000000-0005-0000-0000-000082270000}"/>
    <cellStyle name="Comma 2 4 2 2 2 13" xfId="41888" xr:uid="{00000000-0005-0000-0000-000083270000}"/>
    <cellStyle name="Comma 2 4 2 2 2 14" xfId="44825" xr:uid="{00000000-0005-0000-0000-000084270000}"/>
    <cellStyle name="Comma 2 4 2 2 2 15" xfId="8842" xr:uid="{00000000-0005-0000-0000-000085270000}"/>
    <cellStyle name="Comma 2 4 2 2 2 2" xfId="12841" xr:uid="{00000000-0005-0000-0000-000086270000}"/>
    <cellStyle name="Comma 2 4 2 2 2 2 2" xfId="31423" xr:uid="{00000000-0005-0000-0000-000087270000}"/>
    <cellStyle name="Comma 2 4 2 2 2 2 3" xfId="33277" xr:uid="{00000000-0005-0000-0000-000088270000}"/>
    <cellStyle name="Comma 2 4 2 2 2 2 4" xfId="35100" xr:uid="{00000000-0005-0000-0000-000089270000}"/>
    <cellStyle name="Comma 2 4 2 2 2 2 5" xfId="37198" xr:uid="{00000000-0005-0000-0000-00008A270000}"/>
    <cellStyle name="Comma 2 4 2 2 2 2 6" xfId="40398" xr:uid="{00000000-0005-0000-0000-00008B270000}"/>
    <cellStyle name="Comma 2 4 2 2 2 2 7" xfId="43216" xr:uid="{00000000-0005-0000-0000-00008C270000}"/>
    <cellStyle name="Comma 2 4 2 2 2 2 8" xfId="44826" xr:uid="{00000000-0005-0000-0000-00008D270000}"/>
    <cellStyle name="Comma 2 4 2 2 2 3" xfId="12058" xr:uid="{00000000-0005-0000-0000-00008E270000}"/>
    <cellStyle name="Comma 2 4 2 2 2 4" xfId="15613" xr:uid="{00000000-0005-0000-0000-00008F270000}"/>
    <cellStyle name="Comma 2 4 2 2 2 5" xfId="30111" xr:uid="{00000000-0005-0000-0000-000090270000}"/>
    <cellStyle name="Comma 2 4 2 2 2 6" xfId="30832" xr:uid="{00000000-0005-0000-0000-000091270000}"/>
    <cellStyle name="Comma 2 4 2 2 2 7" xfId="31934" xr:uid="{00000000-0005-0000-0000-000092270000}"/>
    <cellStyle name="Comma 2 4 2 2 2 8" xfId="32576" xr:uid="{00000000-0005-0000-0000-000093270000}"/>
    <cellStyle name="Comma 2 4 2 2 2 9" xfId="33788" xr:uid="{00000000-0005-0000-0000-000094270000}"/>
    <cellStyle name="Comma 2 4 2 2 3" xfId="6404" xr:uid="{00000000-0005-0000-0000-000095270000}"/>
    <cellStyle name="Comma 2 4 2 2 3 2" xfId="31247" xr:uid="{00000000-0005-0000-0000-000096270000}"/>
    <cellStyle name="Comma 2 4 2 2 3 2 2" xfId="40637" xr:uid="{00000000-0005-0000-0000-000097270000}"/>
    <cellStyle name="Comma 2 4 2 2 3 2 3" xfId="43423" xr:uid="{00000000-0005-0000-0000-000098270000}"/>
    <cellStyle name="Comma 2 4 2 2 3 2 4" xfId="44827" xr:uid="{00000000-0005-0000-0000-000099270000}"/>
    <cellStyle name="Comma 2 4 2 2 3 3" xfId="33103" xr:uid="{00000000-0005-0000-0000-00009A270000}"/>
    <cellStyle name="Comma 2 4 2 2 3 4" xfId="34924" xr:uid="{00000000-0005-0000-0000-00009B270000}"/>
    <cellStyle name="Comma 2 4 2 2 3 5" xfId="37024" xr:uid="{00000000-0005-0000-0000-00009C270000}"/>
    <cellStyle name="Comma 2 4 2 2 3 6" xfId="39069" xr:uid="{00000000-0005-0000-0000-00009D270000}"/>
    <cellStyle name="Comma 2 4 2 2 3 7" xfId="42095" xr:uid="{00000000-0005-0000-0000-00009E270000}"/>
    <cellStyle name="Comma 2 4 2 2 3 8" xfId="44828" xr:uid="{00000000-0005-0000-0000-00009F270000}"/>
    <cellStyle name="Comma 2 4 2 2 3 9" xfId="12605" xr:uid="{00000000-0005-0000-0000-0000A0270000}"/>
    <cellStyle name="Comma 2 4 2 2 4" xfId="11882" xr:uid="{00000000-0005-0000-0000-0000A1270000}"/>
    <cellStyle name="Comma 2 4 2 2 4 2" xfId="41254" xr:uid="{00000000-0005-0000-0000-0000A2270000}"/>
    <cellStyle name="Comma 2 4 2 2 4 2 2" xfId="43934" xr:uid="{00000000-0005-0000-0000-0000A3270000}"/>
    <cellStyle name="Comma 2 4 2 2 4 2 3" xfId="44829" xr:uid="{00000000-0005-0000-0000-0000A4270000}"/>
    <cellStyle name="Comma 2 4 2 2 4 3" xfId="39671" xr:uid="{00000000-0005-0000-0000-0000A5270000}"/>
    <cellStyle name="Comma 2 4 2 2 4 4" xfId="42606" xr:uid="{00000000-0005-0000-0000-0000A6270000}"/>
    <cellStyle name="Comma 2 4 2 2 4 5" xfId="44830" xr:uid="{00000000-0005-0000-0000-0000A7270000}"/>
    <cellStyle name="Comma 2 4 2 2 5" xfId="15612" xr:uid="{00000000-0005-0000-0000-0000A8270000}"/>
    <cellStyle name="Comma 2 4 2 2 5 2" xfId="39915" xr:uid="{00000000-0005-0000-0000-0000A9270000}"/>
    <cellStyle name="Comma 2 4 2 2 5 3" xfId="42814" xr:uid="{00000000-0005-0000-0000-0000AA270000}"/>
    <cellStyle name="Comma 2 4 2 2 5 4" xfId="44831" xr:uid="{00000000-0005-0000-0000-0000AB270000}"/>
    <cellStyle name="Comma 2 4 2 2 6" xfId="30110" xr:uid="{00000000-0005-0000-0000-0000AC270000}"/>
    <cellStyle name="Comma 2 4 2 2 7" xfId="30656" xr:uid="{00000000-0005-0000-0000-0000AD270000}"/>
    <cellStyle name="Comma 2 4 2 2 8" xfId="31933" xr:uid="{00000000-0005-0000-0000-0000AE270000}"/>
    <cellStyle name="Comma 2 4 2 2 9" xfId="32575" xr:uid="{00000000-0005-0000-0000-0000AF270000}"/>
    <cellStyle name="Comma 2 4 2 20" xfId="6694" xr:uid="{00000000-0005-0000-0000-0000B0270000}"/>
    <cellStyle name="Comma 2 4 2 3" xfId="4456" xr:uid="{00000000-0005-0000-0000-0000B1270000}"/>
    <cellStyle name="Comma 2 4 2 3 10" xfId="33789" xr:uid="{00000000-0005-0000-0000-0000B2270000}"/>
    <cellStyle name="Comma 2 4 2 3 11" xfId="34234" xr:uid="{00000000-0005-0000-0000-0000B3270000}"/>
    <cellStyle name="Comma 2 4 2 3 12" xfId="35639" xr:uid="{00000000-0005-0000-0000-0000B4270000}"/>
    <cellStyle name="Comma 2 4 2 3 13" xfId="36462" xr:uid="{00000000-0005-0000-0000-0000B5270000}"/>
    <cellStyle name="Comma 2 4 2 3 14" xfId="38708" xr:uid="{00000000-0005-0000-0000-0000B6270000}"/>
    <cellStyle name="Comma 2 4 2 3 15" xfId="41748" xr:uid="{00000000-0005-0000-0000-0000B7270000}"/>
    <cellStyle name="Comma 2 4 2 3 16" xfId="44832" xr:uid="{00000000-0005-0000-0000-0000B8270000}"/>
    <cellStyle name="Comma 2 4 2 3 17" xfId="8125" xr:uid="{00000000-0005-0000-0000-0000B9270000}"/>
    <cellStyle name="Comma 2 4 2 3 2" xfId="5907" xr:uid="{00000000-0005-0000-0000-0000BA270000}"/>
    <cellStyle name="Comma 2 4 2 3 2 10" xfId="34510" xr:uid="{00000000-0005-0000-0000-0000BB270000}"/>
    <cellStyle name="Comma 2 4 2 3 2 11" xfId="36678" xr:uid="{00000000-0005-0000-0000-0000BC270000}"/>
    <cellStyle name="Comma 2 4 2 3 2 12" xfId="39197" xr:uid="{00000000-0005-0000-0000-0000BD270000}"/>
    <cellStyle name="Comma 2 4 2 3 2 13" xfId="42205" xr:uid="{00000000-0005-0000-0000-0000BE270000}"/>
    <cellStyle name="Comma 2 4 2 3 2 14" xfId="44833" xr:uid="{00000000-0005-0000-0000-0000BF270000}"/>
    <cellStyle name="Comma 2 4 2 3 2 15" xfId="8843" xr:uid="{00000000-0005-0000-0000-0000C0270000}"/>
    <cellStyle name="Comma 2 4 2 3 2 2" xfId="12842" xr:uid="{00000000-0005-0000-0000-0000C1270000}"/>
    <cellStyle name="Comma 2 4 2 3 2 2 2" xfId="31424" xr:uid="{00000000-0005-0000-0000-0000C2270000}"/>
    <cellStyle name="Comma 2 4 2 3 2 2 3" xfId="33278" xr:uid="{00000000-0005-0000-0000-0000C3270000}"/>
    <cellStyle name="Comma 2 4 2 3 2 2 4" xfId="35101" xr:uid="{00000000-0005-0000-0000-0000C4270000}"/>
    <cellStyle name="Comma 2 4 2 3 2 2 5" xfId="37199" xr:uid="{00000000-0005-0000-0000-0000C5270000}"/>
    <cellStyle name="Comma 2 4 2 3 2 2 6" xfId="40770" xr:uid="{00000000-0005-0000-0000-0000C6270000}"/>
    <cellStyle name="Comma 2 4 2 3 2 2 7" xfId="43533" xr:uid="{00000000-0005-0000-0000-0000C7270000}"/>
    <cellStyle name="Comma 2 4 2 3 2 2 8" xfId="44834" xr:uid="{00000000-0005-0000-0000-0000C8270000}"/>
    <cellStyle name="Comma 2 4 2 3 2 3" xfId="12059" xr:uid="{00000000-0005-0000-0000-0000C9270000}"/>
    <cellStyle name="Comma 2 4 2 3 2 4" xfId="15615" xr:uid="{00000000-0005-0000-0000-0000CA270000}"/>
    <cellStyle name="Comma 2 4 2 3 2 5" xfId="30113" xr:uid="{00000000-0005-0000-0000-0000CB270000}"/>
    <cellStyle name="Comma 2 4 2 3 2 6" xfId="30833" xr:uid="{00000000-0005-0000-0000-0000CC270000}"/>
    <cellStyle name="Comma 2 4 2 3 2 7" xfId="31936" xr:uid="{00000000-0005-0000-0000-0000CD270000}"/>
    <cellStyle name="Comma 2 4 2 3 2 8" xfId="32578" xr:uid="{00000000-0005-0000-0000-0000CE270000}"/>
    <cellStyle name="Comma 2 4 2 3 2 9" xfId="33790" xr:uid="{00000000-0005-0000-0000-0000CF270000}"/>
    <cellStyle name="Comma 2 4 2 3 3" xfId="12437" xr:uid="{00000000-0005-0000-0000-0000D0270000}"/>
    <cellStyle name="Comma 2 4 2 3 3 2" xfId="31148" xr:uid="{00000000-0005-0000-0000-0000D1270000}"/>
    <cellStyle name="Comma 2 4 2 3 3 2 2" xfId="41082" xr:uid="{00000000-0005-0000-0000-0000D2270000}"/>
    <cellStyle name="Comma 2 4 2 3 3 2 3" xfId="43794" xr:uid="{00000000-0005-0000-0000-0000D3270000}"/>
    <cellStyle name="Comma 2 4 2 3 3 2 4" xfId="44835" xr:uid="{00000000-0005-0000-0000-0000D4270000}"/>
    <cellStyle name="Comma 2 4 2 3 3 3" xfId="33010" xr:uid="{00000000-0005-0000-0000-0000D5270000}"/>
    <cellStyle name="Comma 2 4 2 3 3 4" xfId="34825" xr:uid="{00000000-0005-0000-0000-0000D6270000}"/>
    <cellStyle name="Comma 2 4 2 3 3 5" xfId="36931" xr:uid="{00000000-0005-0000-0000-0000D7270000}"/>
    <cellStyle name="Comma 2 4 2 3 3 6" xfId="39506" xr:uid="{00000000-0005-0000-0000-0000D8270000}"/>
    <cellStyle name="Comma 2 4 2 3 3 7" xfId="42466" xr:uid="{00000000-0005-0000-0000-0000D9270000}"/>
    <cellStyle name="Comma 2 4 2 3 3 8" xfId="44836" xr:uid="{00000000-0005-0000-0000-0000DA270000}"/>
    <cellStyle name="Comma 2 4 2 3 4" xfId="11783" xr:uid="{00000000-0005-0000-0000-0000DB270000}"/>
    <cellStyle name="Comma 2 4 2 3 4 2" xfId="40227" xr:uid="{00000000-0005-0000-0000-0000DC270000}"/>
    <cellStyle name="Comma 2 4 2 3 4 3" xfId="43076" xr:uid="{00000000-0005-0000-0000-0000DD270000}"/>
    <cellStyle name="Comma 2 4 2 3 4 4" xfId="44837" xr:uid="{00000000-0005-0000-0000-0000DE270000}"/>
    <cellStyle name="Comma 2 4 2 3 5" xfId="15614" xr:uid="{00000000-0005-0000-0000-0000DF270000}"/>
    <cellStyle name="Comma 2 4 2 3 6" xfId="30112" xr:uid="{00000000-0005-0000-0000-0000E0270000}"/>
    <cellStyle name="Comma 2 4 2 3 7" xfId="30557" xr:uid="{00000000-0005-0000-0000-0000E1270000}"/>
    <cellStyle name="Comma 2 4 2 3 8" xfId="31935" xr:uid="{00000000-0005-0000-0000-0000E2270000}"/>
    <cellStyle name="Comma 2 4 2 3 9" xfId="32577" xr:uid="{00000000-0005-0000-0000-0000E3270000}"/>
    <cellStyle name="Comma 2 4 2 4" xfId="5769" xr:uid="{00000000-0005-0000-0000-0000E4270000}"/>
    <cellStyle name="Comma 2 4 2 4 10" xfId="34508" xr:uid="{00000000-0005-0000-0000-0000E5270000}"/>
    <cellStyle name="Comma 2 4 2 4 11" xfId="36676" xr:uid="{00000000-0005-0000-0000-0000E6270000}"/>
    <cellStyle name="Comma 2 4 2 4 12" xfId="38136" xr:uid="{00000000-0005-0000-0000-0000E7270000}"/>
    <cellStyle name="Comma 2 4 2 4 13" xfId="41633" xr:uid="{00000000-0005-0000-0000-0000E8270000}"/>
    <cellStyle name="Comma 2 4 2 4 14" xfId="44838" xr:uid="{00000000-0005-0000-0000-0000E9270000}"/>
    <cellStyle name="Comma 2 4 2 4 15" xfId="8841" xr:uid="{00000000-0005-0000-0000-0000EA270000}"/>
    <cellStyle name="Comma 2 4 2 4 2" xfId="12840" xr:uid="{00000000-0005-0000-0000-0000EB270000}"/>
    <cellStyle name="Comma 2 4 2 4 2 2" xfId="31422" xr:uid="{00000000-0005-0000-0000-0000EC270000}"/>
    <cellStyle name="Comma 2 4 2 4 2 3" xfId="33276" xr:uid="{00000000-0005-0000-0000-0000ED270000}"/>
    <cellStyle name="Comma 2 4 2 4 2 4" xfId="35099" xr:uid="{00000000-0005-0000-0000-0000EE270000}"/>
    <cellStyle name="Comma 2 4 2 4 2 5" xfId="37197" xr:uid="{00000000-0005-0000-0000-0000EF270000}"/>
    <cellStyle name="Comma 2 4 2 4 2 6" xfId="40092" xr:uid="{00000000-0005-0000-0000-0000F0270000}"/>
    <cellStyle name="Comma 2 4 2 4 2 7" xfId="42961" xr:uid="{00000000-0005-0000-0000-0000F1270000}"/>
    <cellStyle name="Comma 2 4 2 4 2 8" xfId="44839" xr:uid="{00000000-0005-0000-0000-0000F2270000}"/>
    <cellStyle name="Comma 2 4 2 4 3" xfId="12057" xr:uid="{00000000-0005-0000-0000-0000F3270000}"/>
    <cellStyle name="Comma 2 4 2 4 4" xfId="15616" xr:uid="{00000000-0005-0000-0000-0000F4270000}"/>
    <cellStyle name="Comma 2 4 2 4 5" xfId="30114" xr:uid="{00000000-0005-0000-0000-0000F5270000}"/>
    <cellStyle name="Comma 2 4 2 4 6" xfId="30831" xr:uid="{00000000-0005-0000-0000-0000F6270000}"/>
    <cellStyle name="Comma 2 4 2 4 7" xfId="31937" xr:uid="{00000000-0005-0000-0000-0000F7270000}"/>
    <cellStyle name="Comma 2 4 2 4 8" xfId="32579" xr:uid="{00000000-0005-0000-0000-0000F8270000}"/>
    <cellStyle name="Comma 2 4 2 4 9" xfId="33791" xr:uid="{00000000-0005-0000-0000-0000F9270000}"/>
    <cellStyle name="Comma 2 4 2 5" xfId="6228" xr:uid="{00000000-0005-0000-0000-0000FA270000}"/>
    <cellStyle name="Comma 2 4 2 5 10" xfId="34662" xr:uid="{00000000-0005-0000-0000-0000FB270000}"/>
    <cellStyle name="Comma 2 4 2 5 11" xfId="36790" xr:uid="{00000000-0005-0000-0000-0000FC270000}"/>
    <cellStyle name="Comma 2 4 2 5 12" xfId="38968" xr:uid="{00000000-0005-0000-0000-0000FD270000}"/>
    <cellStyle name="Comma 2 4 2 5 13" xfId="41999" xr:uid="{00000000-0005-0000-0000-0000FE270000}"/>
    <cellStyle name="Comma 2 4 2 5 14" xfId="44840" xr:uid="{00000000-0005-0000-0000-0000FF270000}"/>
    <cellStyle name="Comma 2 4 2 5 15" xfId="11548" xr:uid="{00000000-0005-0000-0000-000000280000}"/>
    <cellStyle name="Comma 2 4 2 5 2" xfId="15169" xr:uid="{00000000-0005-0000-0000-000001280000}"/>
    <cellStyle name="Comma 2 4 2 5 2 2" xfId="31576" xr:uid="{00000000-0005-0000-0000-000002280000}"/>
    <cellStyle name="Comma 2 4 2 5 2 3" xfId="33429" xr:uid="{00000000-0005-0000-0000-000003280000}"/>
    <cellStyle name="Comma 2 4 2 5 2 4" xfId="35253" xr:uid="{00000000-0005-0000-0000-000004280000}"/>
    <cellStyle name="Comma 2 4 2 5 2 5" xfId="37333" xr:uid="{00000000-0005-0000-0000-000005280000}"/>
    <cellStyle name="Comma 2 4 2 5 2 6" xfId="40526" xr:uid="{00000000-0005-0000-0000-000006280000}"/>
    <cellStyle name="Comma 2 4 2 5 2 7" xfId="43327" xr:uid="{00000000-0005-0000-0000-000007280000}"/>
    <cellStyle name="Comma 2 4 2 5 2 8" xfId="44841" xr:uid="{00000000-0005-0000-0000-000008280000}"/>
    <cellStyle name="Comma 2 4 2 5 3" xfId="12211" xr:uid="{00000000-0005-0000-0000-000009280000}"/>
    <cellStyle name="Comma 2 4 2 5 4" xfId="15617" xr:uid="{00000000-0005-0000-0000-00000A280000}"/>
    <cellStyle name="Comma 2 4 2 5 5" xfId="30115" xr:uid="{00000000-0005-0000-0000-00000B280000}"/>
    <cellStyle name="Comma 2 4 2 5 6" xfId="30985" xr:uid="{00000000-0005-0000-0000-00000C280000}"/>
    <cellStyle name="Comma 2 4 2 5 7" xfId="31938" xr:uid="{00000000-0005-0000-0000-00000D280000}"/>
    <cellStyle name="Comma 2 4 2 5 8" xfId="32580" xr:uid="{00000000-0005-0000-0000-00000E280000}"/>
    <cellStyle name="Comma 2 4 2 5 9" xfId="33792" xr:uid="{00000000-0005-0000-0000-00000F280000}"/>
    <cellStyle name="Comma 2 4 2 6" xfId="12322" xr:uid="{00000000-0005-0000-0000-000010280000}"/>
    <cellStyle name="Comma 2 4 2 6 2" xfId="31095" xr:uid="{00000000-0005-0000-0000-000011280000}"/>
    <cellStyle name="Comma 2 4 2 6 2 2" xfId="40944" xr:uid="{00000000-0005-0000-0000-000012280000}"/>
    <cellStyle name="Comma 2 4 2 6 2 3" xfId="43679" xr:uid="{00000000-0005-0000-0000-000013280000}"/>
    <cellStyle name="Comma 2 4 2 6 2 4" xfId="44842" xr:uid="{00000000-0005-0000-0000-000014280000}"/>
    <cellStyle name="Comma 2 4 2 6 3" xfId="32963" xr:uid="{00000000-0005-0000-0000-000015280000}"/>
    <cellStyle name="Comma 2 4 2 6 4" xfId="34772" xr:uid="{00000000-0005-0000-0000-000016280000}"/>
    <cellStyle name="Comma 2 4 2 6 5" xfId="36880" xr:uid="{00000000-0005-0000-0000-000017280000}"/>
    <cellStyle name="Comma 2 4 2 6 6" xfId="39373" xr:uid="{00000000-0005-0000-0000-000018280000}"/>
    <cellStyle name="Comma 2 4 2 6 7" xfId="42351" xr:uid="{00000000-0005-0000-0000-000019280000}"/>
    <cellStyle name="Comma 2 4 2 6 8" xfId="44843" xr:uid="{00000000-0005-0000-0000-00001A280000}"/>
    <cellStyle name="Comma 2 4 2 7" xfId="11729" xr:uid="{00000000-0005-0000-0000-00001B280000}"/>
    <cellStyle name="Comma 2 4 2 7 2" xfId="39833" xr:uid="{00000000-0005-0000-0000-00001C280000}"/>
    <cellStyle name="Comma 2 4 2 7 3" xfId="42741" xr:uid="{00000000-0005-0000-0000-00001D280000}"/>
    <cellStyle name="Comma 2 4 2 7 4" xfId="44844" xr:uid="{00000000-0005-0000-0000-00001E280000}"/>
    <cellStyle name="Comma 2 4 2 8" xfId="15611" xr:uid="{00000000-0005-0000-0000-00001F280000}"/>
    <cellStyle name="Comma 2 4 2 9" xfId="30109" xr:uid="{00000000-0005-0000-0000-000020280000}"/>
    <cellStyle name="Comma 2 4 20" xfId="37416" xr:uid="{00000000-0005-0000-0000-000021280000}"/>
    <cellStyle name="Comma 2 4 21" xfId="41364" xr:uid="{00000000-0005-0000-0000-000022280000}"/>
    <cellStyle name="Comma 2 4 22" xfId="44845" xr:uid="{00000000-0005-0000-0000-000023280000}"/>
    <cellStyle name="Comma 2 4 23" xfId="6582" xr:uid="{00000000-0005-0000-0000-000024280000}"/>
    <cellStyle name="Comma 2 4 3" xfId="2805" xr:uid="{00000000-0005-0000-0000-000025280000}"/>
    <cellStyle name="Comma 2 4 3 10" xfId="32581" xr:uid="{00000000-0005-0000-0000-000026280000}"/>
    <cellStyle name="Comma 2 4 3 11" xfId="33793" xr:uid="{00000000-0005-0000-0000-000027280000}"/>
    <cellStyle name="Comma 2 4 3 12" xfId="34205" xr:uid="{00000000-0005-0000-0000-000028280000}"/>
    <cellStyle name="Comma 2 4 3 13" xfId="35367" xr:uid="{00000000-0005-0000-0000-000029280000}"/>
    <cellStyle name="Comma 2 4 3 14" xfId="36230" xr:uid="{00000000-0005-0000-0000-00002A280000}"/>
    <cellStyle name="Comma 2 4 3 15" xfId="37465" xr:uid="{00000000-0005-0000-0000-00002B280000}"/>
    <cellStyle name="Comma 2 4 3 16" xfId="41412" xr:uid="{00000000-0005-0000-0000-00002C280000}"/>
    <cellStyle name="Comma 2 4 3 17" xfId="44846" xr:uid="{00000000-0005-0000-0000-00002D280000}"/>
    <cellStyle name="Comma 2 4 3 18" xfId="7368" xr:uid="{00000000-0005-0000-0000-00002E280000}"/>
    <cellStyle name="Comma 2 4 3 2" xfId="5116" xr:uid="{00000000-0005-0000-0000-00002F280000}"/>
    <cellStyle name="Comma 2 4 3 2 10" xfId="33794" xr:uid="{00000000-0005-0000-0000-000030280000}"/>
    <cellStyle name="Comma 2 4 3 2 11" xfId="34357" xr:uid="{00000000-0005-0000-0000-000031280000}"/>
    <cellStyle name="Comma 2 4 3 2 12" xfId="36071" xr:uid="{00000000-0005-0000-0000-000032280000}"/>
    <cellStyle name="Comma 2 4 3 2 13" xfId="36371" xr:uid="{00000000-0005-0000-0000-000033280000}"/>
    <cellStyle name="Comma 2 4 3 2 14" xfId="37597" xr:uid="{00000000-0005-0000-0000-000034280000}"/>
    <cellStyle name="Comma 2 4 3 2 15" xfId="41543" xr:uid="{00000000-0005-0000-0000-000035280000}"/>
    <cellStyle name="Comma 2 4 3 2 16" xfId="44847" xr:uid="{00000000-0005-0000-0000-000036280000}"/>
    <cellStyle name="Comma 2 4 3 2 17" xfId="8627" xr:uid="{00000000-0005-0000-0000-000037280000}"/>
    <cellStyle name="Comma 2 4 3 2 2" xfId="6085" xr:uid="{00000000-0005-0000-0000-000038280000}"/>
    <cellStyle name="Comma 2 4 3 2 2 10" xfId="34512" xr:uid="{00000000-0005-0000-0000-000039280000}"/>
    <cellStyle name="Comma 2 4 3 2 2 11" xfId="36680" xr:uid="{00000000-0005-0000-0000-00003A280000}"/>
    <cellStyle name="Comma 2 4 3 2 2 12" xfId="38850" xr:uid="{00000000-0005-0000-0000-00003B280000}"/>
    <cellStyle name="Comma 2 4 3 2 2 13" xfId="41889" xr:uid="{00000000-0005-0000-0000-00003C280000}"/>
    <cellStyle name="Comma 2 4 3 2 2 14" xfId="44848" xr:uid="{00000000-0005-0000-0000-00003D280000}"/>
    <cellStyle name="Comma 2 4 3 2 2 15" xfId="8845" xr:uid="{00000000-0005-0000-0000-00003E280000}"/>
    <cellStyle name="Comma 2 4 3 2 2 2" xfId="12844" xr:uid="{00000000-0005-0000-0000-00003F280000}"/>
    <cellStyle name="Comma 2 4 3 2 2 2 2" xfId="31426" xr:uid="{00000000-0005-0000-0000-000040280000}"/>
    <cellStyle name="Comma 2 4 3 2 2 2 3" xfId="33280" xr:uid="{00000000-0005-0000-0000-000041280000}"/>
    <cellStyle name="Comma 2 4 3 2 2 2 4" xfId="35103" xr:uid="{00000000-0005-0000-0000-000042280000}"/>
    <cellStyle name="Comma 2 4 3 2 2 2 5" xfId="37201" xr:uid="{00000000-0005-0000-0000-000043280000}"/>
    <cellStyle name="Comma 2 4 3 2 2 2 6" xfId="40399" xr:uid="{00000000-0005-0000-0000-000044280000}"/>
    <cellStyle name="Comma 2 4 3 2 2 2 7" xfId="43217" xr:uid="{00000000-0005-0000-0000-000045280000}"/>
    <cellStyle name="Comma 2 4 3 2 2 2 8" xfId="44849" xr:uid="{00000000-0005-0000-0000-000046280000}"/>
    <cellStyle name="Comma 2 4 3 2 2 3" xfId="12061" xr:uid="{00000000-0005-0000-0000-000047280000}"/>
    <cellStyle name="Comma 2 4 3 2 2 4" xfId="15620" xr:uid="{00000000-0005-0000-0000-000048280000}"/>
    <cellStyle name="Comma 2 4 3 2 2 5" xfId="30118" xr:uid="{00000000-0005-0000-0000-000049280000}"/>
    <cellStyle name="Comma 2 4 3 2 2 6" xfId="30835" xr:uid="{00000000-0005-0000-0000-00004A280000}"/>
    <cellStyle name="Comma 2 4 3 2 2 7" xfId="31941" xr:uid="{00000000-0005-0000-0000-00004B280000}"/>
    <cellStyle name="Comma 2 4 3 2 2 8" xfId="32583" xr:uid="{00000000-0005-0000-0000-00004C280000}"/>
    <cellStyle name="Comma 2 4 3 2 2 9" xfId="33795" xr:uid="{00000000-0005-0000-0000-00004D280000}"/>
    <cellStyle name="Comma 2 4 3 2 3" xfId="6405" xr:uid="{00000000-0005-0000-0000-00004E280000}"/>
    <cellStyle name="Comma 2 4 3 2 3 2" xfId="31271" xr:uid="{00000000-0005-0000-0000-00004F280000}"/>
    <cellStyle name="Comma 2 4 3 2 3 2 2" xfId="40819" xr:uid="{00000000-0005-0000-0000-000050280000}"/>
    <cellStyle name="Comma 2 4 3 2 3 2 3" xfId="43574" xr:uid="{00000000-0005-0000-0000-000051280000}"/>
    <cellStyle name="Comma 2 4 3 2 3 2 4" xfId="44850" xr:uid="{00000000-0005-0000-0000-000052280000}"/>
    <cellStyle name="Comma 2 4 3 2 3 3" xfId="33125" xr:uid="{00000000-0005-0000-0000-000053280000}"/>
    <cellStyle name="Comma 2 4 3 2 3 4" xfId="34948" xr:uid="{00000000-0005-0000-0000-000054280000}"/>
    <cellStyle name="Comma 2 4 3 2 3 5" xfId="37046" xr:uid="{00000000-0005-0000-0000-000055280000}"/>
    <cellStyle name="Comma 2 4 3 2 3 6" xfId="39256" xr:uid="{00000000-0005-0000-0000-000056280000}"/>
    <cellStyle name="Comma 2 4 3 2 3 7" xfId="42246" xr:uid="{00000000-0005-0000-0000-000057280000}"/>
    <cellStyle name="Comma 2 4 3 2 3 8" xfId="44851" xr:uid="{00000000-0005-0000-0000-000058280000}"/>
    <cellStyle name="Comma 2 4 3 2 3 9" xfId="12633" xr:uid="{00000000-0005-0000-0000-000059280000}"/>
    <cellStyle name="Comma 2 4 3 2 4" xfId="11906" xr:uid="{00000000-0005-0000-0000-00005A280000}"/>
    <cellStyle name="Comma 2 4 3 2 4 2" xfId="41255" xr:uid="{00000000-0005-0000-0000-00005B280000}"/>
    <cellStyle name="Comma 2 4 3 2 4 2 2" xfId="43935" xr:uid="{00000000-0005-0000-0000-00005C280000}"/>
    <cellStyle name="Comma 2 4 3 2 4 2 3" xfId="44852" xr:uid="{00000000-0005-0000-0000-00005D280000}"/>
    <cellStyle name="Comma 2 4 3 2 4 3" xfId="39672" xr:uid="{00000000-0005-0000-0000-00005E280000}"/>
    <cellStyle name="Comma 2 4 3 2 4 4" xfId="42607" xr:uid="{00000000-0005-0000-0000-00005F280000}"/>
    <cellStyle name="Comma 2 4 3 2 4 5" xfId="44853" xr:uid="{00000000-0005-0000-0000-000060280000}"/>
    <cellStyle name="Comma 2 4 3 2 5" xfId="15619" xr:uid="{00000000-0005-0000-0000-000061280000}"/>
    <cellStyle name="Comma 2 4 3 2 5 2" xfId="39983" xr:uid="{00000000-0005-0000-0000-000062280000}"/>
    <cellStyle name="Comma 2 4 3 2 5 3" xfId="42871" xr:uid="{00000000-0005-0000-0000-000063280000}"/>
    <cellStyle name="Comma 2 4 3 2 5 4" xfId="44854" xr:uid="{00000000-0005-0000-0000-000064280000}"/>
    <cellStyle name="Comma 2 4 3 2 6" xfId="30117" xr:uid="{00000000-0005-0000-0000-000065280000}"/>
    <cellStyle name="Comma 2 4 3 2 7" xfId="30680" xr:uid="{00000000-0005-0000-0000-000066280000}"/>
    <cellStyle name="Comma 2 4 3 2 8" xfId="31940" xr:uid="{00000000-0005-0000-0000-000067280000}"/>
    <cellStyle name="Comma 2 4 3 2 9" xfId="32582" xr:uid="{00000000-0005-0000-0000-000068280000}"/>
    <cellStyle name="Comma 2 4 3 3" xfId="4457" xr:uid="{00000000-0005-0000-0000-000069280000}"/>
    <cellStyle name="Comma 2 4 3 3 10" xfId="34511" xr:uid="{00000000-0005-0000-0000-00006A280000}"/>
    <cellStyle name="Comma 2 4 3 3 11" xfId="35640" xr:uid="{00000000-0005-0000-0000-00006B280000}"/>
    <cellStyle name="Comma 2 4 3 3 12" xfId="36679" xr:uid="{00000000-0005-0000-0000-00006C280000}"/>
    <cellStyle name="Comma 2 4 3 3 13" xfId="38709" xr:uid="{00000000-0005-0000-0000-00006D280000}"/>
    <cellStyle name="Comma 2 4 3 3 14" xfId="41749" xr:uid="{00000000-0005-0000-0000-00006E280000}"/>
    <cellStyle name="Comma 2 4 3 3 15" xfId="44855" xr:uid="{00000000-0005-0000-0000-00006F280000}"/>
    <cellStyle name="Comma 2 4 3 3 16" xfId="8844" xr:uid="{00000000-0005-0000-0000-000070280000}"/>
    <cellStyle name="Comma 2 4 3 3 2" xfId="5908" xr:uid="{00000000-0005-0000-0000-000071280000}"/>
    <cellStyle name="Comma 2 4 3 3 2 2" xfId="31425" xr:uid="{00000000-0005-0000-0000-000072280000}"/>
    <cellStyle name="Comma 2 4 3 3 2 2 2" xfId="41083" xr:uid="{00000000-0005-0000-0000-000073280000}"/>
    <cellStyle name="Comma 2 4 3 3 2 2 3" xfId="43795" xr:uid="{00000000-0005-0000-0000-000074280000}"/>
    <cellStyle name="Comma 2 4 3 3 2 2 4" xfId="44856" xr:uid="{00000000-0005-0000-0000-000075280000}"/>
    <cellStyle name="Comma 2 4 3 3 2 3" xfId="33279" xr:uid="{00000000-0005-0000-0000-000076280000}"/>
    <cellStyle name="Comma 2 4 3 3 2 4" xfId="35102" xr:uid="{00000000-0005-0000-0000-000077280000}"/>
    <cellStyle name="Comma 2 4 3 3 2 5" xfId="37200" xr:uid="{00000000-0005-0000-0000-000078280000}"/>
    <cellStyle name="Comma 2 4 3 3 2 6" xfId="39507" xr:uid="{00000000-0005-0000-0000-000079280000}"/>
    <cellStyle name="Comma 2 4 3 3 2 7" xfId="42467" xr:uid="{00000000-0005-0000-0000-00007A280000}"/>
    <cellStyle name="Comma 2 4 3 3 2 8" xfId="44857" xr:uid="{00000000-0005-0000-0000-00007B280000}"/>
    <cellStyle name="Comma 2 4 3 3 2 9" xfId="12843" xr:uid="{00000000-0005-0000-0000-00007C280000}"/>
    <cellStyle name="Comma 2 4 3 3 3" xfId="12060" xr:uid="{00000000-0005-0000-0000-00007D280000}"/>
    <cellStyle name="Comma 2 4 3 3 3 2" xfId="40228" xr:uid="{00000000-0005-0000-0000-00007E280000}"/>
    <cellStyle name="Comma 2 4 3 3 3 3" xfId="43077" xr:uid="{00000000-0005-0000-0000-00007F280000}"/>
    <cellStyle name="Comma 2 4 3 3 3 4" xfId="44858" xr:uid="{00000000-0005-0000-0000-000080280000}"/>
    <cellStyle name="Comma 2 4 3 3 4" xfId="15621" xr:uid="{00000000-0005-0000-0000-000081280000}"/>
    <cellStyle name="Comma 2 4 3 3 5" xfId="30119" xr:uid="{00000000-0005-0000-0000-000082280000}"/>
    <cellStyle name="Comma 2 4 3 3 6" xfId="30834" xr:uid="{00000000-0005-0000-0000-000083280000}"/>
    <cellStyle name="Comma 2 4 3 3 7" xfId="31942" xr:uid="{00000000-0005-0000-0000-000084280000}"/>
    <cellStyle name="Comma 2 4 3 3 8" xfId="32584" xr:uid="{00000000-0005-0000-0000-000085280000}"/>
    <cellStyle name="Comma 2 4 3 3 9" xfId="33796" xr:uid="{00000000-0005-0000-0000-000086280000}"/>
    <cellStyle name="Comma 2 4 3 4" xfId="5770" xr:uid="{00000000-0005-0000-0000-000087280000}"/>
    <cellStyle name="Comma 2 4 3 4 2" xfId="31119" xr:uid="{00000000-0005-0000-0000-000088280000}"/>
    <cellStyle name="Comma 2 4 3 4 2 2" xfId="40093" xr:uid="{00000000-0005-0000-0000-000089280000}"/>
    <cellStyle name="Comma 2 4 3 4 2 3" xfId="42962" xr:uid="{00000000-0005-0000-0000-00008A280000}"/>
    <cellStyle name="Comma 2 4 3 4 2 4" xfId="44859" xr:uid="{00000000-0005-0000-0000-00008B280000}"/>
    <cellStyle name="Comma 2 4 3 4 3" xfId="32981" xr:uid="{00000000-0005-0000-0000-00008C280000}"/>
    <cellStyle name="Comma 2 4 3 4 4" xfId="34796" xr:uid="{00000000-0005-0000-0000-00008D280000}"/>
    <cellStyle name="Comma 2 4 3 4 5" xfId="36902" xr:uid="{00000000-0005-0000-0000-00008E280000}"/>
    <cellStyle name="Comma 2 4 3 4 6" xfId="38137" xr:uid="{00000000-0005-0000-0000-00008F280000}"/>
    <cellStyle name="Comma 2 4 3 4 7" xfId="41634" xr:uid="{00000000-0005-0000-0000-000090280000}"/>
    <cellStyle name="Comma 2 4 3 4 8" xfId="44860" xr:uid="{00000000-0005-0000-0000-000091280000}"/>
    <cellStyle name="Comma 2 4 3 4 9" xfId="12347" xr:uid="{00000000-0005-0000-0000-000092280000}"/>
    <cellStyle name="Comma 2 4 3 5" xfId="6229" xr:uid="{00000000-0005-0000-0000-000093280000}"/>
    <cellStyle name="Comma 2 4 3 5 2" xfId="40638" xr:uid="{00000000-0005-0000-0000-000094280000}"/>
    <cellStyle name="Comma 2 4 3 5 2 2" xfId="43424" xr:uid="{00000000-0005-0000-0000-000095280000}"/>
    <cellStyle name="Comma 2 4 3 5 2 3" xfId="44861" xr:uid="{00000000-0005-0000-0000-000096280000}"/>
    <cellStyle name="Comma 2 4 3 5 3" xfId="39070" xr:uid="{00000000-0005-0000-0000-000097280000}"/>
    <cellStyle name="Comma 2 4 3 5 4" xfId="42096" xr:uid="{00000000-0005-0000-0000-000098280000}"/>
    <cellStyle name="Comma 2 4 3 5 5" xfId="44862" xr:uid="{00000000-0005-0000-0000-000099280000}"/>
    <cellStyle name="Comma 2 4 3 5 6" xfId="11754" xr:uid="{00000000-0005-0000-0000-00009A280000}"/>
    <cellStyle name="Comma 2 4 3 6" xfId="15618" xr:uid="{00000000-0005-0000-0000-00009B280000}"/>
    <cellStyle name="Comma 2 4 3 6 2" xfId="40945" xr:uid="{00000000-0005-0000-0000-00009C280000}"/>
    <cellStyle name="Comma 2 4 3 6 2 2" xfId="43680" xr:uid="{00000000-0005-0000-0000-00009D280000}"/>
    <cellStyle name="Comma 2 4 3 6 2 3" xfId="44863" xr:uid="{00000000-0005-0000-0000-00009E280000}"/>
    <cellStyle name="Comma 2 4 3 6 3" xfId="39374" xr:uid="{00000000-0005-0000-0000-00009F280000}"/>
    <cellStyle name="Comma 2 4 3 6 4" xfId="42352" xr:uid="{00000000-0005-0000-0000-0000A0280000}"/>
    <cellStyle name="Comma 2 4 3 6 5" xfId="44864" xr:uid="{00000000-0005-0000-0000-0000A1280000}"/>
    <cellStyle name="Comma 2 4 3 7" xfId="30116" xr:uid="{00000000-0005-0000-0000-0000A2280000}"/>
    <cellStyle name="Comma 2 4 3 7 2" xfId="39832" xr:uid="{00000000-0005-0000-0000-0000A3280000}"/>
    <cellStyle name="Comma 2 4 3 7 3" xfId="42740" xr:uid="{00000000-0005-0000-0000-0000A4280000}"/>
    <cellStyle name="Comma 2 4 3 7 4" xfId="44865" xr:uid="{00000000-0005-0000-0000-0000A5280000}"/>
    <cellStyle name="Comma 2 4 3 8" xfId="30528" xr:uid="{00000000-0005-0000-0000-0000A6280000}"/>
    <cellStyle name="Comma 2 4 3 9" xfId="31939" xr:uid="{00000000-0005-0000-0000-0000A7280000}"/>
    <cellStyle name="Comma 2 4 4" xfId="2803" xr:uid="{00000000-0005-0000-0000-0000A8280000}"/>
    <cellStyle name="Comma 2 4 4 10" xfId="33797" xr:uid="{00000000-0005-0000-0000-0000A9280000}"/>
    <cellStyle name="Comma 2 4 4 11" xfId="34294" xr:uid="{00000000-0005-0000-0000-0000AA280000}"/>
    <cellStyle name="Comma 2 4 4 12" xfId="35365" xr:uid="{00000000-0005-0000-0000-0000AB280000}"/>
    <cellStyle name="Comma 2 4 4 13" xfId="36369" xr:uid="{00000000-0005-0000-0000-0000AC280000}"/>
    <cellStyle name="Comma 2 4 4 14" xfId="37539" xr:uid="{00000000-0005-0000-0000-0000AD280000}"/>
    <cellStyle name="Comma 2 4 4 15" xfId="41485" xr:uid="{00000000-0005-0000-0000-0000AE280000}"/>
    <cellStyle name="Comma 2 4 4 16" xfId="44866" xr:uid="{00000000-0005-0000-0000-0000AF280000}"/>
    <cellStyle name="Comma 2 4 4 17" xfId="8457" xr:uid="{00000000-0005-0000-0000-0000B0280000}"/>
    <cellStyle name="Comma 2 4 4 2" xfId="5114" xr:uid="{00000000-0005-0000-0000-0000B1280000}"/>
    <cellStyle name="Comma 2 4 4 2 10" xfId="34513" xr:uid="{00000000-0005-0000-0000-0000B2280000}"/>
    <cellStyle name="Comma 2 4 4 2 11" xfId="36069" xr:uid="{00000000-0005-0000-0000-0000B3280000}"/>
    <cellStyle name="Comma 2 4 4 2 12" xfId="36681" xr:uid="{00000000-0005-0000-0000-0000B4280000}"/>
    <cellStyle name="Comma 2 4 4 2 13" xfId="38848" xr:uid="{00000000-0005-0000-0000-0000B5280000}"/>
    <cellStyle name="Comma 2 4 4 2 14" xfId="41887" xr:uid="{00000000-0005-0000-0000-0000B6280000}"/>
    <cellStyle name="Comma 2 4 4 2 15" xfId="44867" xr:uid="{00000000-0005-0000-0000-0000B7280000}"/>
    <cellStyle name="Comma 2 4 4 2 16" xfId="8846" xr:uid="{00000000-0005-0000-0000-0000B8280000}"/>
    <cellStyle name="Comma 2 4 4 2 2" xfId="6083" xr:uid="{00000000-0005-0000-0000-0000B9280000}"/>
    <cellStyle name="Comma 2 4 4 2 2 2" xfId="31427" xr:uid="{00000000-0005-0000-0000-0000BA280000}"/>
    <cellStyle name="Comma 2 4 4 2 2 2 2" xfId="41253" xr:uid="{00000000-0005-0000-0000-0000BB280000}"/>
    <cellStyle name="Comma 2 4 4 2 2 2 3" xfId="43933" xr:uid="{00000000-0005-0000-0000-0000BC280000}"/>
    <cellStyle name="Comma 2 4 4 2 2 2 4" xfId="44868" xr:uid="{00000000-0005-0000-0000-0000BD280000}"/>
    <cellStyle name="Comma 2 4 4 2 2 3" xfId="33281" xr:uid="{00000000-0005-0000-0000-0000BE280000}"/>
    <cellStyle name="Comma 2 4 4 2 2 4" xfId="35104" xr:uid="{00000000-0005-0000-0000-0000BF280000}"/>
    <cellStyle name="Comma 2 4 4 2 2 5" xfId="37202" xr:uid="{00000000-0005-0000-0000-0000C0280000}"/>
    <cellStyle name="Comma 2 4 4 2 2 6" xfId="39670" xr:uid="{00000000-0005-0000-0000-0000C1280000}"/>
    <cellStyle name="Comma 2 4 4 2 2 7" xfId="42605" xr:uid="{00000000-0005-0000-0000-0000C2280000}"/>
    <cellStyle name="Comma 2 4 4 2 2 8" xfId="44869" xr:uid="{00000000-0005-0000-0000-0000C3280000}"/>
    <cellStyle name="Comma 2 4 4 2 2 9" xfId="12845" xr:uid="{00000000-0005-0000-0000-0000C4280000}"/>
    <cellStyle name="Comma 2 4 4 2 3" xfId="12062" xr:uid="{00000000-0005-0000-0000-0000C5280000}"/>
    <cellStyle name="Comma 2 4 4 2 3 2" xfId="40397" xr:uid="{00000000-0005-0000-0000-0000C6280000}"/>
    <cellStyle name="Comma 2 4 4 2 3 3" xfId="43215" xr:uid="{00000000-0005-0000-0000-0000C7280000}"/>
    <cellStyle name="Comma 2 4 4 2 3 4" xfId="44870" xr:uid="{00000000-0005-0000-0000-0000C8280000}"/>
    <cellStyle name="Comma 2 4 4 2 4" xfId="15623" xr:uid="{00000000-0005-0000-0000-0000C9280000}"/>
    <cellStyle name="Comma 2 4 4 2 5" xfId="30121" xr:uid="{00000000-0005-0000-0000-0000CA280000}"/>
    <cellStyle name="Comma 2 4 4 2 6" xfId="30836" xr:uid="{00000000-0005-0000-0000-0000CB280000}"/>
    <cellStyle name="Comma 2 4 4 2 7" xfId="31944" xr:uid="{00000000-0005-0000-0000-0000CC280000}"/>
    <cellStyle name="Comma 2 4 4 2 8" xfId="32586" xr:uid="{00000000-0005-0000-0000-0000CD280000}"/>
    <cellStyle name="Comma 2 4 4 2 9" xfId="33798" xr:uid="{00000000-0005-0000-0000-0000CE280000}"/>
    <cellStyle name="Comma 2 4 4 3" xfId="5768" xr:uid="{00000000-0005-0000-0000-0000CF280000}"/>
    <cellStyle name="Comma 2 4 4 3 2" xfId="31208" xr:uid="{00000000-0005-0000-0000-0000D0280000}"/>
    <cellStyle name="Comma 2 4 4 3 2 2" xfId="40091" xr:uid="{00000000-0005-0000-0000-0000D1280000}"/>
    <cellStyle name="Comma 2 4 4 3 2 3" xfId="42960" xr:uid="{00000000-0005-0000-0000-0000D2280000}"/>
    <cellStyle name="Comma 2 4 4 3 2 4" xfId="44871" xr:uid="{00000000-0005-0000-0000-0000D3280000}"/>
    <cellStyle name="Comma 2 4 4 3 3" xfId="33066" xr:uid="{00000000-0005-0000-0000-0000D4280000}"/>
    <cellStyle name="Comma 2 4 4 3 4" xfId="34885" xr:uid="{00000000-0005-0000-0000-0000D5280000}"/>
    <cellStyle name="Comma 2 4 4 3 5" xfId="36987" xr:uid="{00000000-0005-0000-0000-0000D6280000}"/>
    <cellStyle name="Comma 2 4 4 3 6" xfId="38135" xr:uid="{00000000-0005-0000-0000-0000D7280000}"/>
    <cellStyle name="Comma 2 4 4 3 7" xfId="41632" xr:uid="{00000000-0005-0000-0000-0000D8280000}"/>
    <cellStyle name="Comma 2 4 4 3 8" xfId="44872" xr:uid="{00000000-0005-0000-0000-0000D9280000}"/>
    <cellStyle name="Comma 2 4 4 3 9" xfId="12565" xr:uid="{00000000-0005-0000-0000-0000DA280000}"/>
    <cellStyle name="Comma 2 4 4 4" xfId="6403" xr:uid="{00000000-0005-0000-0000-0000DB280000}"/>
    <cellStyle name="Comma 2 4 4 4 2" xfId="40636" xr:uid="{00000000-0005-0000-0000-0000DC280000}"/>
    <cellStyle name="Comma 2 4 4 4 2 2" xfId="43422" xr:uid="{00000000-0005-0000-0000-0000DD280000}"/>
    <cellStyle name="Comma 2 4 4 4 2 3" xfId="44873" xr:uid="{00000000-0005-0000-0000-0000DE280000}"/>
    <cellStyle name="Comma 2 4 4 4 3" xfId="39068" xr:uid="{00000000-0005-0000-0000-0000DF280000}"/>
    <cellStyle name="Comma 2 4 4 4 4" xfId="42094" xr:uid="{00000000-0005-0000-0000-0000E0280000}"/>
    <cellStyle name="Comma 2 4 4 4 5" xfId="44874" xr:uid="{00000000-0005-0000-0000-0000E1280000}"/>
    <cellStyle name="Comma 2 4 4 4 6" xfId="11843" xr:uid="{00000000-0005-0000-0000-0000E2280000}"/>
    <cellStyle name="Comma 2 4 4 5" xfId="15622" xr:uid="{00000000-0005-0000-0000-0000E3280000}"/>
    <cellStyle name="Comma 2 4 4 5 2" xfId="40943" xr:uid="{00000000-0005-0000-0000-0000E4280000}"/>
    <cellStyle name="Comma 2 4 4 5 2 2" xfId="43678" xr:uid="{00000000-0005-0000-0000-0000E5280000}"/>
    <cellStyle name="Comma 2 4 4 5 2 3" xfId="44875" xr:uid="{00000000-0005-0000-0000-0000E6280000}"/>
    <cellStyle name="Comma 2 4 4 5 3" xfId="39372" xr:uid="{00000000-0005-0000-0000-0000E7280000}"/>
    <cellStyle name="Comma 2 4 4 5 4" xfId="42350" xr:uid="{00000000-0005-0000-0000-0000E8280000}"/>
    <cellStyle name="Comma 2 4 4 5 5" xfId="44876" xr:uid="{00000000-0005-0000-0000-0000E9280000}"/>
    <cellStyle name="Comma 2 4 4 6" xfId="30120" xr:uid="{00000000-0005-0000-0000-0000EA280000}"/>
    <cellStyle name="Comma 2 4 4 6 2" xfId="39914" xr:uid="{00000000-0005-0000-0000-0000EB280000}"/>
    <cellStyle name="Comma 2 4 4 6 3" xfId="42813" xr:uid="{00000000-0005-0000-0000-0000EC280000}"/>
    <cellStyle name="Comma 2 4 4 6 4" xfId="44877" xr:uid="{00000000-0005-0000-0000-0000ED280000}"/>
    <cellStyle name="Comma 2 4 4 7" xfId="30617" xr:uid="{00000000-0005-0000-0000-0000EE280000}"/>
    <cellStyle name="Comma 2 4 4 8" xfId="31943" xr:uid="{00000000-0005-0000-0000-0000EF280000}"/>
    <cellStyle name="Comma 2 4 4 9" xfId="32585" xr:uid="{00000000-0005-0000-0000-0000F0280000}"/>
    <cellStyle name="Comma 2 4 5" xfId="4568" xr:uid="{00000000-0005-0000-0000-0000F1280000}"/>
    <cellStyle name="Comma 2 4 5 10" xfId="33799" xr:uid="{00000000-0005-0000-0000-0000F2280000}"/>
    <cellStyle name="Comma 2 4 5 11" xfId="34233" xr:uid="{00000000-0005-0000-0000-0000F3280000}"/>
    <cellStyle name="Comma 2 4 5 12" xfId="35729" xr:uid="{00000000-0005-0000-0000-0000F4280000}"/>
    <cellStyle name="Comma 2 4 5 13" xfId="36316" xr:uid="{00000000-0005-0000-0000-0000F5280000}"/>
    <cellStyle name="Comma 2 4 5 14" xfId="38794" xr:uid="{00000000-0005-0000-0000-0000F6280000}"/>
    <cellStyle name="Comma 2 4 5 15" xfId="41834" xr:uid="{00000000-0005-0000-0000-0000F7280000}"/>
    <cellStyle name="Comma 2 4 5 16" xfId="44878" xr:uid="{00000000-0005-0000-0000-0000F8280000}"/>
    <cellStyle name="Comma 2 4 5 17" xfId="8124" xr:uid="{00000000-0005-0000-0000-0000F9280000}"/>
    <cellStyle name="Comma 2 4 5 2" xfId="6017" xr:uid="{00000000-0005-0000-0000-0000FA280000}"/>
    <cellStyle name="Comma 2 4 5 2 10" xfId="34514" xr:uid="{00000000-0005-0000-0000-0000FB280000}"/>
    <cellStyle name="Comma 2 4 5 2 11" xfId="36682" xr:uid="{00000000-0005-0000-0000-0000FC280000}"/>
    <cellStyle name="Comma 2 4 5 2 12" xfId="39012" xr:uid="{00000000-0005-0000-0000-0000FD280000}"/>
    <cellStyle name="Comma 2 4 5 2 13" xfId="42041" xr:uid="{00000000-0005-0000-0000-0000FE280000}"/>
    <cellStyle name="Comma 2 4 5 2 14" xfId="44879" xr:uid="{00000000-0005-0000-0000-0000FF280000}"/>
    <cellStyle name="Comma 2 4 5 2 15" xfId="8847" xr:uid="{00000000-0005-0000-0000-000000290000}"/>
    <cellStyle name="Comma 2 4 5 2 2" xfId="12846" xr:uid="{00000000-0005-0000-0000-000001290000}"/>
    <cellStyle name="Comma 2 4 5 2 2 2" xfId="31428" xr:uid="{00000000-0005-0000-0000-000002290000}"/>
    <cellStyle name="Comma 2 4 5 2 2 3" xfId="33282" xr:uid="{00000000-0005-0000-0000-000003290000}"/>
    <cellStyle name="Comma 2 4 5 2 2 4" xfId="35105" xr:uid="{00000000-0005-0000-0000-000004290000}"/>
    <cellStyle name="Comma 2 4 5 2 2 5" xfId="37203" xr:uid="{00000000-0005-0000-0000-000005290000}"/>
    <cellStyle name="Comma 2 4 5 2 2 6" xfId="40575" xr:uid="{00000000-0005-0000-0000-000006290000}"/>
    <cellStyle name="Comma 2 4 5 2 2 7" xfId="43369" xr:uid="{00000000-0005-0000-0000-000007290000}"/>
    <cellStyle name="Comma 2 4 5 2 2 8" xfId="44880" xr:uid="{00000000-0005-0000-0000-000008290000}"/>
    <cellStyle name="Comma 2 4 5 2 3" xfId="12063" xr:uid="{00000000-0005-0000-0000-000009290000}"/>
    <cellStyle name="Comma 2 4 5 2 4" xfId="15625" xr:uid="{00000000-0005-0000-0000-00000A290000}"/>
    <cellStyle name="Comma 2 4 5 2 5" xfId="30123" xr:uid="{00000000-0005-0000-0000-00000B290000}"/>
    <cellStyle name="Comma 2 4 5 2 6" xfId="30837" xr:uid="{00000000-0005-0000-0000-00000C290000}"/>
    <cellStyle name="Comma 2 4 5 2 7" xfId="31946" xr:uid="{00000000-0005-0000-0000-00000D290000}"/>
    <cellStyle name="Comma 2 4 5 2 8" xfId="32588" xr:uid="{00000000-0005-0000-0000-00000E290000}"/>
    <cellStyle name="Comma 2 4 5 2 9" xfId="33800" xr:uid="{00000000-0005-0000-0000-00000F290000}"/>
    <cellStyle name="Comma 2 4 5 3" xfId="6338" xr:uid="{00000000-0005-0000-0000-000010290000}"/>
    <cellStyle name="Comma 2 4 5 3 2" xfId="31147" xr:uid="{00000000-0005-0000-0000-000011290000}"/>
    <cellStyle name="Comma 2 4 5 3 2 2" xfId="41190" xr:uid="{00000000-0005-0000-0000-000012290000}"/>
    <cellStyle name="Comma 2 4 5 3 2 3" xfId="43880" xr:uid="{00000000-0005-0000-0000-000013290000}"/>
    <cellStyle name="Comma 2 4 5 3 2 4" xfId="44881" xr:uid="{00000000-0005-0000-0000-000014290000}"/>
    <cellStyle name="Comma 2 4 5 3 3" xfId="33009" xr:uid="{00000000-0005-0000-0000-000015290000}"/>
    <cellStyle name="Comma 2 4 5 3 4" xfId="34824" xr:uid="{00000000-0005-0000-0000-000016290000}"/>
    <cellStyle name="Comma 2 4 5 3 5" xfId="36930" xr:uid="{00000000-0005-0000-0000-000017290000}"/>
    <cellStyle name="Comma 2 4 5 3 6" xfId="39609" xr:uid="{00000000-0005-0000-0000-000018290000}"/>
    <cellStyle name="Comma 2 4 5 3 7" xfId="42552" xr:uid="{00000000-0005-0000-0000-000019290000}"/>
    <cellStyle name="Comma 2 4 5 3 8" xfId="44882" xr:uid="{00000000-0005-0000-0000-00001A290000}"/>
    <cellStyle name="Comma 2 4 5 3 9" xfId="12436" xr:uid="{00000000-0005-0000-0000-00001B290000}"/>
    <cellStyle name="Comma 2 4 5 4" xfId="11782" xr:uid="{00000000-0005-0000-0000-00001C290000}"/>
    <cellStyle name="Comma 2 4 5 4 2" xfId="40335" xr:uid="{00000000-0005-0000-0000-00001D290000}"/>
    <cellStyle name="Comma 2 4 5 4 3" xfId="43162" xr:uid="{00000000-0005-0000-0000-00001E290000}"/>
    <cellStyle name="Comma 2 4 5 4 4" xfId="44883" xr:uid="{00000000-0005-0000-0000-00001F290000}"/>
    <cellStyle name="Comma 2 4 5 5" xfId="15624" xr:uid="{00000000-0005-0000-0000-000020290000}"/>
    <cellStyle name="Comma 2 4 5 6" xfId="30122" xr:uid="{00000000-0005-0000-0000-000021290000}"/>
    <cellStyle name="Comma 2 4 5 7" xfId="30556" xr:uid="{00000000-0005-0000-0000-000022290000}"/>
    <cellStyle name="Comma 2 4 5 8" xfId="31945" xr:uid="{00000000-0005-0000-0000-000023290000}"/>
    <cellStyle name="Comma 2 4 5 9" xfId="32587" xr:uid="{00000000-0005-0000-0000-000024290000}"/>
    <cellStyle name="Comma 2 4 6" xfId="4455" xr:uid="{00000000-0005-0000-0000-000025290000}"/>
    <cellStyle name="Comma 2 4 6 10" xfId="34515" xr:uid="{00000000-0005-0000-0000-000026290000}"/>
    <cellStyle name="Comma 2 4 6 11" xfId="35638" xr:uid="{00000000-0005-0000-0000-000027290000}"/>
    <cellStyle name="Comma 2 4 6 12" xfId="36683" xr:uid="{00000000-0005-0000-0000-000028290000}"/>
    <cellStyle name="Comma 2 4 6 13" xfId="38707" xr:uid="{00000000-0005-0000-0000-000029290000}"/>
    <cellStyle name="Comma 2 4 6 14" xfId="41747" xr:uid="{00000000-0005-0000-0000-00002A290000}"/>
    <cellStyle name="Comma 2 4 6 15" xfId="44884" xr:uid="{00000000-0005-0000-0000-00002B290000}"/>
    <cellStyle name="Comma 2 4 6 16" xfId="8848" xr:uid="{00000000-0005-0000-0000-00002C290000}"/>
    <cellStyle name="Comma 2 4 6 2" xfId="5906" xr:uid="{00000000-0005-0000-0000-00002D290000}"/>
    <cellStyle name="Comma 2 4 6 2 2" xfId="31429" xr:uid="{00000000-0005-0000-0000-00002E290000}"/>
    <cellStyle name="Comma 2 4 6 2 2 2" xfId="40769" xr:uid="{00000000-0005-0000-0000-00002F290000}"/>
    <cellStyle name="Comma 2 4 6 2 2 3" xfId="43532" xr:uid="{00000000-0005-0000-0000-000030290000}"/>
    <cellStyle name="Comma 2 4 6 2 2 4" xfId="44885" xr:uid="{00000000-0005-0000-0000-000031290000}"/>
    <cellStyle name="Comma 2 4 6 2 3" xfId="33283" xr:uid="{00000000-0005-0000-0000-000032290000}"/>
    <cellStyle name="Comma 2 4 6 2 4" xfId="35106" xr:uid="{00000000-0005-0000-0000-000033290000}"/>
    <cellStyle name="Comma 2 4 6 2 5" xfId="37204" xr:uid="{00000000-0005-0000-0000-000034290000}"/>
    <cellStyle name="Comma 2 4 6 2 6" xfId="39196" xr:uid="{00000000-0005-0000-0000-000035290000}"/>
    <cellStyle name="Comma 2 4 6 2 7" xfId="42204" xr:uid="{00000000-0005-0000-0000-000036290000}"/>
    <cellStyle name="Comma 2 4 6 2 8" xfId="44886" xr:uid="{00000000-0005-0000-0000-000037290000}"/>
    <cellStyle name="Comma 2 4 6 2 9" xfId="12847" xr:uid="{00000000-0005-0000-0000-000038290000}"/>
    <cellStyle name="Comma 2 4 6 3" xfId="12064" xr:uid="{00000000-0005-0000-0000-000039290000}"/>
    <cellStyle name="Comma 2 4 6 3 2" xfId="41081" xr:uid="{00000000-0005-0000-0000-00003A290000}"/>
    <cellStyle name="Comma 2 4 6 3 2 2" xfId="43793" xr:uid="{00000000-0005-0000-0000-00003B290000}"/>
    <cellStyle name="Comma 2 4 6 3 2 3" xfId="44887" xr:uid="{00000000-0005-0000-0000-00003C290000}"/>
    <cellStyle name="Comma 2 4 6 3 3" xfId="39505" xr:uid="{00000000-0005-0000-0000-00003D290000}"/>
    <cellStyle name="Comma 2 4 6 3 4" xfId="42465" xr:uid="{00000000-0005-0000-0000-00003E290000}"/>
    <cellStyle name="Comma 2 4 6 3 5" xfId="44888" xr:uid="{00000000-0005-0000-0000-00003F290000}"/>
    <cellStyle name="Comma 2 4 6 4" xfId="15626" xr:uid="{00000000-0005-0000-0000-000040290000}"/>
    <cellStyle name="Comma 2 4 6 4 2" xfId="40226" xr:uid="{00000000-0005-0000-0000-000041290000}"/>
    <cellStyle name="Comma 2 4 6 4 3" xfId="43075" xr:uid="{00000000-0005-0000-0000-000042290000}"/>
    <cellStyle name="Comma 2 4 6 4 4" xfId="44889" xr:uid="{00000000-0005-0000-0000-000043290000}"/>
    <cellStyle name="Comma 2 4 6 5" xfId="30124" xr:uid="{00000000-0005-0000-0000-000044290000}"/>
    <cellStyle name="Comma 2 4 6 6" xfId="30838" xr:uid="{00000000-0005-0000-0000-000045290000}"/>
    <cellStyle name="Comma 2 4 6 7" xfId="31947" xr:uid="{00000000-0005-0000-0000-000046290000}"/>
    <cellStyle name="Comma 2 4 6 8" xfId="32589" xr:uid="{00000000-0005-0000-0000-000047290000}"/>
    <cellStyle name="Comma 2 4 6 9" xfId="33801" xr:uid="{00000000-0005-0000-0000-000048290000}"/>
    <cellStyle name="Comma 2 4 7" xfId="5696" xr:uid="{00000000-0005-0000-0000-000049290000}"/>
    <cellStyle name="Comma 2 4 7 10" xfId="34507" xr:uid="{00000000-0005-0000-0000-00004A290000}"/>
    <cellStyle name="Comma 2 4 7 11" xfId="36675" xr:uid="{00000000-0005-0000-0000-00004B290000}"/>
    <cellStyle name="Comma 2 4 7 12" xfId="37639" xr:uid="{00000000-0005-0000-0000-00004C290000}"/>
    <cellStyle name="Comma 2 4 7 13" xfId="41579" xr:uid="{00000000-0005-0000-0000-00004D290000}"/>
    <cellStyle name="Comma 2 4 7 14" xfId="44890" xr:uid="{00000000-0005-0000-0000-00004E290000}"/>
    <cellStyle name="Comma 2 4 7 15" xfId="8840" xr:uid="{00000000-0005-0000-0000-00004F290000}"/>
    <cellStyle name="Comma 2 4 7 2" xfId="12839" xr:uid="{00000000-0005-0000-0000-000050290000}"/>
    <cellStyle name="Comma 2 4 7 2 2" xfId="31421" xr:uid="{00000000-0005-0000-0000-000051290000}"/>
    <cellStyle name="Comma 2 4 7 2 3" xfId="33275" xr:uid="{00000000-0005-0000-0000-000052290000}"/>
    <cellStyle name="Comma 2 4 7 2 4" xfId="35098" xr:uid="{00000000-0005-0000-0000-000053290000}"/>
    <cellStyle name="Comma 2 4 7 2 5" xfId="37196" xr:uid="{00000000-0005-0000-0000-000054290000}"/>
    <cellStyle name="Comma 2 4 7 2 6" xfId="40030" xr:uid="{00000000-0005-0000-0000-000055290000}"/>
    <cellStyle name="Comma 2 4 7 2 7" xfId="42907" xr:uid="{00000000-0005-0000-0000-000056290000}"/>
    <cellStyle name="Comma 2 4 7 2 8" xfId="44891" xr:uid="{00000000-0005-0000-0000-000057290000}"/>
    <cellStyle name="Comma 2 4 7 3" xfId="12056" xr:uid="{00000000-0005-0000-0000-000058290000}"/>
    <cellStyle name="Comma 2 4 7 4" xfId="15627" xr:uid="{00000000-0005-0000-0000-000059290000}"/>
    <cellStyle name="Comma 2 4 7 5" xfId="30125" xr:uid="{00000000-0005-0000-0000-00005A290000}"/>
    <cellStyle name="Comma 2 4 7 6" xfId="30830" xr:uid="{00000000-0005-0000-0000-00005B290000}"/>
    <cellStyle name="Comma 2 4 7 7" xfId="31948" xr:uid="{00000000-0005-0000-0000-00005C290000}"/>
    <cellStyle name="Comma 2 4 7 8" xfId="32590" xr:uid="{00000000-0005-0000-0000-00005D290000}"/>
    <cellStyle name="Comma 2 4 7 9" xfId="33802" xr:uid="{00000000-0005-0000-0000-00005E290000}"/>
    <cellStyle name="Comma 2 4 8" xfId="6227" xr:uid="{00000000-0005-0000-0000-00005F290000}"/>
    <cellStyle name="Comma 2 4 8 10" xfId="34661" xr:uid="{00000000-0005-0000-0000-000060290000}"/>
    <cellStyle name="Comma 2 4 8 11" xfId="36789" xr:uid="{00000000-0005-0000-0000-000061290000}"/>
    <cellStyle name="Comma 2 4 8 12" xfId="38967" xr:uid="{00000000-0005-0000-0000-000062290000}"/>
    <cellStyle name="Comma 2 4 8 13" xfId="41998" xr:uid="{00000000-0005-0000-0000-000063290000}"/>
    <cellStyle name="Comma 2 4 8 14" xfId="44892" xr:uid="{00000000-0005-0000-0000-000064290000}"/>
    <cellStyle name="Comma 2 4 8 15" xfId="11547" xr:uid="{00000000-0005-0000-0000-000065290000}"/>
    <cellStyle name="Comma 2 4 8 2" xfId="15168" xr:uid="{00000000-0005-0000-0000-000066290000}"/>
    <cellStyle name="Comma 2 4 8 2 2" xfId="31575" xr:uid="{00000000-0005-0000-0000-000067290000}"/>
    <cellStyle name="Comma 2 4 8 2 3" xfId="33428" xr:uid="{00000000-0005-0000-0000-000068290000}"/>
    <cellStyle name="Comma 2 4 8 2 4" xfId="35252" xr:uid="{00000000-0005-0000-0000-000069290000}"/>
    <cellStyle name="Comma 2 4 8 2 5" xfId="37332" xr:uid="{00000000-0005-0000-0000-00006A290000}"/>
    <cellStyle name="Comma 2 4 8 2 6" xfId="40525" xr:uid="{00000000-0005-0000-0000-00006B290000}"/>
    <cellStyle name="Comma 2 4 8 2 7" xfId="43326" xr:uid="{00000000-0005-0000-0000-00006C290000}"/>
    <cellStyle name="Comma 2 4 8 2 8" xfId="44893" xr:uid="{00000000-0005-0000-0000-00006D290000}"/>
    <cellStyle name="Comma 2 4 8 3" xfId="12210" xr:uid="{00000000-0005-0000-0000-00006E290000}"/>
    <cellStyle name="Comma 2 4 8 4" xfId="15628" xr:uid="{00000000-0005-0000-0000-00006F290000}"/>
    <cellStyle name="Comma 2 4 8 5" xfId="30126" xr:uid="{00000000-0005-0000-0000-000070290000}"/>
    <cellStyle name="Comma 2 4 8 6" xfId="30984" xr:uid="{00000000-0005-0000-0000-000071290000}"/>
    <cellStyle name="Comma 2 4 8 7" xfId="31949" xr:uid="{00000000-0005-0000-0000-000072290000}"/>
    <cellStyle name="Comma 2 4 8 8" xfId="32591" xr:uid="{00000000-0005-0000-0000-000073290000}"/>
    <cellStyle name="Comma 2 4 8 9" xfId="33803" xr:uid="{00000000-0005-0000-0000-000074290000}"/>
    <cellStyle name="Comma 2 4 9" xfId="12284" xr:uid="{00000000-0005-0000-0000-000075290000}"/>
    <cellStyle name="Comma 2 4 9 10" xfId="39316" xr:uid="{00000000-0005-0000-0000-000076290000}"/>
    <cellStyle name="Comma 2 4 9 11" xfId="42297" xr:uid="{00000000-0005-0000-0000-000077290000}"/>
    <cellStyle name="Comma 2 4 9 12" xfId="44894" xr:uid="{00000000-0005-0000-0000-000078290000}"/>
    <cellStyle name="Comma 2 4 9 2" xfId="15629" xr:uid="{00000000-0005-0000-0000-000079290000}"/>
    <cellStyle name="Comma 2 4 9 2 2" xfId="40881" xr:uid="{00000000-0005-0000-0000-00007A290000}"/>
    <cellStyle name="Comma 2 4 9 2 3" xfId="43625" xr:uid="{00000000-0005-0000-0000-00007B290000}"/>
    <cellStyle name="Comma 2 4 9 2 4" xfId="44895" xr:uid="{00000000-0005-0000-0000-00007C290000}"/>
    <cellStyle name="Comma 2 4 9 3" xfId="30127" xr:uid="{00000000-0005-0000-0000-00007D290000}"/>
    <cellStyle name="Comma 2 4 9 4" xfId="31057" xr:uid="{00000000-0005-0000-0000-00007E290000}"/>
    <cellStyle name="Comma 2 4 9 5" xfId="31950" xr:uid="{00000000-0005-0000-0000-00007F290000}"/>
    <cellStyle name="Comma 2 4 9 6" xfId="32592" xr:uid="{00000000-0005-0000-0000-000080290000}"/>
    <cellStyle name="Comma 2 4 9 7" xfId="33804" xr:uid="{00000000-0005-0000-0000-000081290000}"/>
    <cellStyle name="Comma 2 4 9 8" xfId="34734" xr:uid="{00000000-0005-0000-0000-000082290000}"/>
    <cellStyle name="Comma 2 4 9 9" xfId="36842" xr:uid="{00000000-0005-0000-0000-000083290000}"/>
    <cellStyle name="Comma 2 5" xfId="1058" xr:uid="{00000000-0005-0000-0000-000084290000}"/>
    <cellStyle name="Comma 2 5 10" xfId="6230" xr:uid="{00000000-0005-0000-0000-000085290000}"/>
    <cellStyle name="Comma 2 5 10 10" xfId="34663" xr:uid="{00000000-0005-0000-0000-000086290000}"/>
    <cellStyle name="Comma 2 5 10 11" xfId="36791" xr:uid="{00000000-0005-0000-0000-000087290000}"/>
    <cellStyle name="Comma 2 5 10 12" xfId="38969" xr:uid="{00000000-0005-0000-0000-000088290000}"/>
    <cellStyle name="Comma 2 5 10 13" xfId="42000" xr:uid="{00000000-0005-0000-0000-000089290000}"/>
    <cellStyle name="Comma 2 5 10 14" xfId="44896" xr:uid="{00000000-0005-0000-0000-00008A290000}"/>
    <cellStyle name="Comma 2 5 10 15" xfId="11549" xr:uid="{00000000-0005-0000-0000-00008B290000}"/>
    <cellStyle name="Comma 2 5 10 2" xfId="15170" xr:uid="{00000000-0005-0000-0000-00008C290000}"/>
    <cellStyle name="Comma 2 5 10 2 2" xfId="31577" xr:uid="{00000000-0005-0000-0000-00008D290000}"/>
    <cellStyle name="Comma 2 5 10 2 3" xfId="33430" xr:uid="{00000000-0005-0000-0000-00008E290000}"/>
    <cellStyle name="Comma 2 5 10 2 4" xfId="35254" xr:uid="{00000000-0005-0000-0000-00008F290000}"/>
    <cellStyle name="Comma 2 5 10 2 5" xfId="37334" xr:uid="{00000000-0005-0000-0000-000090290000}"/>
    <cellStyle name="Comma 2 5 10 2 6" xfId="40527" xr:uid="{00000000-0005-0000-0000-000091290000}"/>
    <cellStyle name="Comma 2 5 10 2 7" xfId="43328" xr:uid="{00000000-0005-0000-0000-000092290000}"/>
    <cellStyle name="Comma 2 5 10 2 8" xfId="44897" xr:uid="{00000000-0005-0000-0000-000093290000}"/>
    <cellStyle name="Comma 2 5 10 3" xfId="12212" xr:uid="{00000000-0005-0000-0000-000094290000}"/>
    <cellStyle name="Comma 2 5 10 4" xfId="15631" xr:uid="{00000000-0005-0000-0000-000095290000}"/>
    <cellStyle name="Comma 2 5 10 5" xfId="30129" xr:uid="{00000000-0005-0000-0000-000096290000}"/>
    <cellStyle name="Comma 2 5 10 6" xfId="30986" xr:uid="{00000000-0005-0000-0000-000097290000}"/>
    <cellStyle name="Comma 2 5 10 7" xfId="31952" xr:uid="{00000000-0005-0000-0000-000098290000}"/>
    <cellStyle name="Comma 2 5 10 8" xfId="32594" xr:uid="{00000000-0005-0000-0000-000099290000}"/>
    <cellStyle name="Comma 2 5 10 9" xfId="33806" xr:uid="{00000000-0005-0000-0000-00009A290000}"/>
    <cellStyle name="Comma 2 5 11" xfId="12285" xr:uid="{00000000-0005-0000-0000-00009B290000}"/>
    <cellStyle name="Comma 2 5 11 10" xfId="39317" xr:uid="{00000000-0005-0000-0000-00009C290000}"/>
    <cellStyle name="Comma 2 5 11 11" xfId="42298" xr:uid="{00000000-0005-0000-0000-00009D290000}"/>
    <cellStyle name="Comma 2 5 11 12" xfId="44898" xr:uid="{00000000-0005-0000-0000-00009E290000}"/>
    <cellStyle name="Comma 2 5 11 2" xfId="15632" xr:uid="{00000000-0005-0000-0000-00009F290000}"/>
    <cellStyle name="Comma 2 5 11 2 2" xfId="40882" xr:uid="{00000000-0005-0000-0000-0000A0290000}"/>
    <cellStyle name="Comma 2 5 11 2 3" xfId="43626" xr:uid="{00000000-0005-0000-0000-0000A1290000}"/>
    <cellStyle name="Comma 2 5 11 2 4" xfId="44899" xr:uid="{00000000-0005-0000-0000-0000A2290000}"/>
    <cellStyle name="Comma 2 5 11 3" xfId="30130" xr:uid="{00000000-0005-0000-0000-0000A3290000}"/>
    <cellStyle name="Comma 2 5 11 4" xfId="31058" xr:uid="{00000000-0005-0000-0000-0000A4290000}"/>
    <cellStyle name="Comma 2 5 11 5" xfId="31953" xr:uid="{00000000-0005-0000-0000-0000A5290000}"/>
    <cellStyle name="Comma 2 5 11 6" xfId="32595" xr:uid="{00000000-0005-0000-0000-0000A6290000}"/>
    <cellStyle name="Comma 2 5 11 7" xfId="33807" xr:uid="{00000000-0005-0000-0000-0000A7290000}"/>
    <cellStyle name="Comma 2 5 11 8" xfId="34735" xr:uid="{00000000-0005-0000-0000-0000A8290000}"/>
    <cellStyle name="Comma 2 5 11 9" xfId="36843" xr:uid="{00000000-0005-0000-0000-0000A9290000}"/>
    <cellStyle name="Comma 2 5 12" xfId="11691" xr:uid="{00000000-0005-0000-0000-0000AA290000}"/>
    <cellStyle name="Comma 2 5 12 2" xfId="15633" xr:uid="{00000000-0005-0000-0000-0000AB290000}"/>
    <cellStyle name="Comma 2 5 12 3" xfId="30131" xr:uid="{00000000-0005-0000-0000-0000AC290000}"/>
    <cellStyle name="Comma 2 5 12 4" xfId="31954" xr:uid="{00000000-0005-0000-0000-0000AD290000}"/>
    <cellStyle name="Comma 2 5 12 5" xfId="32596" xr:uid="{00000000-0005-0000-0000-0000AE290000}"/>
    <cellStyle name="Comma 2 5 12 6" xfId="33808" xr:uid="{00000000-0005-0000-0000-0000AF290000}"/>
    <cellStyle name="Comma 2 5 12 7" xfId="39780" xr:uid="{00000000-0005-0000-0000-0000B0290000}"/>
    <cellStyle name="Comma 2 5 12 8" xfId="42693" xr:uid="{00000000-0005-0000-0000-0000B1290000}"/>
    <cellStyle name="Comma 2 5 12 9" xfId="44900" xr:uid="{00000000-0005-0000-0000-0000B2290000}"/>
    <cellStyle name="Comma 2 5 13" xfId="15630" xr:uid="{00000000-0005-0000-0000-0000B3290000}"/>
    <cellStyle name="Comma 2 5 14" xfId="30128" xr:uid="{00000000-0005-0000-0000-0000B4290000}"/>
    <cellStyle name="Comma 2 5 15" xfId="30467" xr:uid="{00000000-0005-0000-0000-0000B5290000}"/>
    <cellStyle name="Comma 2 5 16" xfId="31951" xr:uid="{00000000-0005-0000-0000-0000B6290000}"/>
    <cellStyle name="Comma 2 5 17" xfId="32593" xr:uid="{00000000-0005-0000-0000-0000B7290000}"/>
    <cellStyle name="Comma 2 5 18" xfId="33805" xr:uid="{00000000-0005-0000-0000-0000B8290000}"/>
    <cellStyle name="Comma 2 5 19" xfId="34144" xr:uid="{00000000-0005-0000-0000-0000B9290000}"/>
    <cellStyle name="Comma 2 5 2" xfId="2807" xr:uid="{00000000-0005-0000-0000-0000BA290000}"/>
    <cellStyle name="Comma 2 5 2 10" xfId="15634" xr:uid="{00000000-0005-0000-0000-0000BB290000}"/>
    <cellStyle name="Comma 2 5 2 11" xfId="30132" xr:uid="{00000000-0005-0000-0000-0000BC290000}"/>
    <cellStyle name="Comma 2 5 2 12" xfId="30468" xr:uid="{00000000-0005-0000-0000-0000BD290000}"/>
    <cellStyle name="Comma 2 5 2 13" xfId="31955" xr:uid="{00000000-0005-0000-0000-0000BE290000}"/>
    <cellStyle name="Comma 2 5 2 14" xfId="32597" xr:uid="{00000000-0005-0000-0000-0000BF290000}"/>
    <cellStyle name="Comma 2 5 2 15" xfId="33809" xr:uid="{00000000-0005-0000-0000-0000C0290000}"/>
    <cellStyle name="Comma 2 5 2 16" xfId="34145" xr:uid="{00000000-0005-0000-0000-0000C1290000}"/>
    <cellStyle name="Comma 2 5 2 17" xfId="35369" xr:uid="{00000000-0005-0000-0000-0000C2290000}"/>
    <cellStyle name="Comma 2 5 2 18" xfId="36232" xr:uid="{00000000-0005-0000-0000-0000C3290000}"/>
    <cellStyle name="Comma 2 5 2 19" xfId="37468" xr:uid="{00000000-0005-0000-0000-0000C4290000}"/>
    <cellStyle name="Comma 2 5 2 2" xfId="5118" xr:uid="{00000000-0005-0000-0000-0000C5290000}"/>
    <cellStyle name="Comma 2 5 2 2 10" xfId="32598" xr:uid="{00000000-0005-0000-0000-0000C6290000}"/>
    <cellStyle name="Comma 2 5 2 2 11" xfId="33810" xr:uid="{00000000-0005-0000-0000-0000C7290000}"/>
    <cellStyle name="Comma 2 5 2 2 12" xfId="34183" xr:uid="{00000000-0005-0000-0000-0000C8290000}"/>
    <cellStyle name="Comma 2 5 2 2 13" xfId="36073" xr:uid="{00000000-0005-0000-0000-0000C9290000}"/>
    <cellStyle name="Comma 2 5 2 2 14" xfId="36373" xr:uid="{00000000-0005-0000-0000-0000CA290000}"/>
    <cellStyle name="Comma 2 5 2 2 15" xfId="37542" xr:uid="{00000000-0005-0000-0000-0000CB290000}"/>
    <cellStyle name="Comma 2 5 2 2 16" xfId="41488" xr:uid="{00000000-0005-0000-0000-0000CC290000}"/>
    <cellStyle name="Comma 2 5 2 2 17" xfId="44901" xr:uid="{00000000-0005-0000-0000-0000CD290000}"/>
    <cellStyle name="Comma 2 5 2 2 18" xfId="6696" xr:uid="{00000000-0005-0000-0000-0000CE290000}"/>
    <cellStyle name="Comma 2 5 2 2 2" xfId="6087" xr:uid="{00000000-0005-0000-0000-0000CF290000}"/>
    <cellStyle name="Comma 2 5 2 2 2 10" xfId="33811" xr:uid="{00000000-0005-0000-0000-0000D0290000}"/>
    <cellStyle name="Comma 2 5 2 2 2 11" xfId="34335" xr:uid="{00000000-0005-0000-0000-0000D1290000}"/>
    <cellStyle name="Comma 2 5 2 2 2 12" xfId="36518" xr:uid="{00000000-0005-0000-0000-0000D2290000}"/>
    <cellStyle name="Comma 2 5 2 2 2 13" xfId="38852" xr:uid="{00000000-0005-0000-0000-0000D3290000}"/>
    <cellStyle name="Comma 2 5 2 2 2 14" xfId="41891" xr:uid="{00000000-0005-0000-0000-0000D4290000}"/>
    <cellStyle name="Comma 2 5 2 2 2 15" xfId="44902" xr:uid="{00000000-0005-0000-0000-0000D5290000}"/>
    <cellStyle name="Comma 2 5 2 2 2 16" xfId="8572" xr:uid="{00000000-0005-0000-0000-0000D6290000}"/>
    <cellStyle name="Comma 2 5 2 2 2 2" xfId="8852" xr:uid="{00000000-0005-0000-0000-0000D7290000}"/>
    <cellStyle name="Comma 2 5 2 2 2 2 10" xfId="34519" xr:uid="{00000000-0005-0000-0000-0000D8290000}"/>
    <cellStyle name="Comma 2 5 2 2 2 2 11" xfId="36687" xr:uid="{00000000-0005-0000-0000-0000D9290000}"/>
    <cellStyle name="Comma 2 5 2 2 2 2 12" xfId="40401" xr:uid="{00000000-0005-0000-0000-0000DA290000}"/>
    <cellStyle name="Comma 2 5 2 2 2 2 13" xfId="43219" xr:uid="{00000000-0005-0000-0000-0000DB290000}"/>
    <cellStyle name="Comma 2 5 2 2 2 2 14" xfId="44903" xr:uid="{00000000-0005-0000-0000-0000DC290000}"/>
    <cellStyle name="Comma 2 5 2 2 2 2 2" xfId="12851" xr:uid="{00000000-0005-0000-0000-0000DD290000}"/>
    <cellStyle name="Comma 2 5 2 2 2 2 2 2" xfId="31433" xr:uid="{00000000-0005-0000-0000-0000DE290000}"/>
    <cellStyle name="Comma 2 5 2 2 2 2 2 3" xfId="33287" xr:uid="{00000000-0005-0000-0000-0000DF290000}"/>
    <cellStyle name="Comma 2 5 2 2 2 2 2 4" xfId="35110" xr:uid="{00000000-0005-0000-0000-0000E0290000}"/>
    <cellStyle name="Comma 2 5 2 2 2 2 2 5" xfId="37208" xr:uid="{00000000-0005-0000-0000-0000E1290000}"/>
    <cellStyle name="Comma 2 5 2 2 2 2 3" xfId="12068" xr:uid="{00000000-0005-0000-0000-0000E2290000}"/>
    <cellStyle name="Comma 2 5 2 2 2 2 4" xfId="15637" xr:uid="{00000000-0005-0000-0000-0000E3290000}"/>
    <cellStyle name="Comma 2 5 2 2 2 2 5" xfId="30135" xr:uid="{00000000-0005-0000-0000-0000E4290000}"/>
    <cellStyle name="Comma 2 5 2 2 2 2 6" xfId="30842" xr:uid="{00000000-0005-0000-0000-0000E5290000}"/>
    <cellStyle name="Comma 2 5 2 2 2 2 7" xfId="31958" xr:uid="{00000000-0005-0000-0000-0000E6290000}"/>
    <cellStyle name="Comma 2 5 2 2 2 2 8" xfId="32600" xr:uid="{00000000-0005-0000-0000-0000E7290000}"/>
    <cellStyle name="Comma 2 5 2 2 2 2 9" xfId="33812" xr:uid="{00000000-0005-0000-0000-0000E8290000}"/>
    <cellStyle name="Comma 2 5 2 2 2 3" xfId="12607" xr:uid="{00000000-0005-0000-0000-0000E9290000}"/>
    <cellStyle name="Comma 2 5 2 2 2 3 2" xfId="31249" xr:uid="{00000000-0005-0000-0000-0000EA290000}"/>
    <cellStyle name="Comma 2 5 2 2 2 3 3" xfId="33105" xr:uid="{00000000-0005-0000-0000-0000EB290000}"/>
    <cellStyle name="Comma 2 5 2 2 2 3 4" xfId="34926" xr:uid="{00000000-0005-0000-0000-0000EC290000}"/>
    <cellStyle name="Comma 2 5 2 2 2 3 5" xfId="37026" xr:uid="{00000000-0005-0000-0000-0000ED290000}"/>
    <cellStyle name="Comma 2 5 2 2 2 4" xfId="11884" xr:uid="{00000000-0005-0000-0000-0000EE290000}"/>
    <cellStyle name="Comma 2 5 2 2 2 5" xfId="15636" xr:uid="{00000000-0005-0000-0000-0000EF290000}"/>
    <cellStyle name="Comma 2 5 2 2 2 6" xfId="30134" xr:uid="{00000000-0005-0000-0000-0000F0290000}"/>
    <cellStyle name="Comma 2 5 2 2 2 7" xfId="30658" xr:uid="{00000000-0005-0000-0000-0000F1290000}"/>
    <cellStyle name="Comma 2 5 2 2 2 8" xfId="31957" xr:uid="{00000000-0005-0000-0000-0000F2290000}"/>
    <cellStyle name="Comma 2 5 2 2 2 9" xfId="32599" xr:uid="{00000000-0005-0000-0000-0000F3290000}"/>
    <cellStyle name="Comma 2 5 2 2 3" xfId="6407" xr:uid="{00000000-0005-0000-0000-0000F4290000}"/>
    <cellStyle name="Comma 2 5 2 2 3 10" xfId="34518" xr:uid="{00000000-0005-0000-0000-0000F5290000}"/>
    <cellStyle name="Comma 2 5 2 2 3 11" xfId="36686" xr:uid="{00000000-0005-0000-0000-0000F6290000}"/>
    <cellStyle name="Comma 2 5 2 2 3 12" xfId="39072" xr:uid="{00000000-0005-0000-0000-0000F7290000}"/>
    <cellStyle name="Comma 2 5 2 2 3 13" xfId="42098" xr:uid="{00000000-0005-0000-0000-0000F8290000}"/>
    <cellStyle name="Comma 2 5 2 2 3 14" xfId="44904" xr:uid="{00000000-0005-0000-0000-0000F9290000}"/>
    <cellStyle name="Comma 2 5 2 2 3 15" xfId="8851" xr:uid="{00000000-0005-0000-0000-0000FA290000}"/>
    <cellStyle name="Comma 2 5 2 2 3 2" xfId="12850" xr:uid="{00000000-0005-0000-0000-0000FB290000}"/>
    <cellStyle name="Comma 2 5 2 2 3 2 2" xfId="31432" xr:uid="{00000000-0005-0000-0000-0000FC290000}"/>
    <cellStyle name="Comma 2 5 2 2 3 2 3" xfId="33286" xr:uid="{00000000-0005-0000-0000-0000FD290000}"/>
    <cellStyle name="Comma 2 5 2 2 3 2 4" xfId="35109" xr:uid="{00000000-0005-0000-0000-0000FE290000}"/>
    <cellStyle name="Comma 2 5 2 2 3 2 5" xfId="37207" xr:uid="{00000000-0005-0000-0000-0000FF290000}"/>
    <cellStyle name="Comma 2 5 2 2 3 2 6" xfId="40640" xr:uid="{00000000-0005-0000-0000-0000002A0000}"/>
    <cellStyle name="Comma 2 5 2 2 3 2 7" xfId="43426" xr:uid="{00000000-0005-0000-0000-0000012A0000}"/>
    <cellStyle name="Comma 2 5 2 2 3 2 8" xfId="44905" xr:uid="{00000000-0005-0000-0000-0000022A0000}"/>
    <cellStyle name="Comma 2 5 2 2 3 3" xfId="12067" xr:uid="{00000000-0005-0000-0000-0000032A0000}"/>
    <cellStyle name="Comma 2 5 2 2 3 4" xfId="15638" xr:uid="{00000000-0005-0000-0000-0000042A0000}"/>
    <cellStyle name="Comma 2 5 2 2 3 5" xfId="30136" xr:uid="{00000000-0005-0000-0000-0000052A0000}"/>
    <cellStyle name="Comma 2 5 2 2 3 6" xfId="30841" xr:uid="{00000000-0005-0000-0000-0000062A0000}"/>
    <cellStyle name="Comma 2 5 2 2 3 7" xfId="31959" xr:uid="{00000000-0005-0000-0000-0000072A0000}"/>
    <cellStyle name="Comma 2 5 2 2 3 8" xfId="32601" xr:uid="{00000000-0005-0000-0000-0000082A0000}"/>
    <cellStyle name="Comma 2 5 2 2 3 9" xfId="33813" xr:uid="{00000000-0005-0000-0000-0000092A0000}"/>
    <cellStyle name="Comma 2 5 2 2 4" xfId="12324" xr:uid="{00000000-0005-0000-0000-00000A2A0000}"/>
    <cellStyle name="Comma 2 5 2 2 4 2" xfId="31097" xr:uid="{00000000-0005-0000-0000-00000B2A0000}"/>
    <cellStyle name="Comma 2 5 2 2 4 2 2" xfId="41257" xr:uid="{00000000-0005-0000-0000-00000C2A0000}"/>
    <cellStyle name="Comma 2 5 2 2 4 2 3" xfId="43937" xr:uid="{00000000-0005-0000-0000-00000D2A0000}"/>
    <cellStyle name="Comma 2 5 2 2 4 2 4" xfId="44906" xr:uid="{00000000-0005-0000-0000-00000E2A0000}"/>
    <cellStyle name="Comma 2 5 2 2 4 3" xfId="32965" xr:uid="{00000000-0005-0000-0000-00000F2A0000}"/>
    <cellStyle name="Comma 2 5 2 2 4 4" xfId="34774" xr:uid="{00000000-0005-0000-0000-0000102A0000}"/>
    <cellStyle name="Comma 2 5 2 2 4 5" xfId="36882" xr:uid="{00000000-0005-0000-0000-0000112A0000}"/>
    <cellStyle name="Comma 2 5 2 2 4 6" xfId="39674" xr:uid="{00000000-0005-0000-0000-0000122A0000}"/>
    <cellStyle name="Comma 2 5 2 2 4 7" xfId="42609" xr:uid="{00000000-0005-0000-0000-0000132A0000}"/>
    <cellStyle name="Comma 2 5 2 2 4 8" xfId="44907" xr:uid="{00000000-0005-0000-0000-0000142A0000}"/>
    <cellStyle name="Comma 2 5 2 2 5" xfId="11731" xr:uid="{00000000-0005-0000-0000-0000152A0000}"/>
    <cellStyle name="Comma 2 5 2 2 5 2" xfId="39917" xr:uid="{00000000-0005-0000-0000-0000162A0000}"/>
    <cellStyle name="Comma 2 5 2 2 5 3" xfId="42816" xr:uid="{00000000-0005-0000-0000-0000172A0000}"/>
    <cellStyle name="Comma 2 5 2 2 5 4" xfId="44908" xr:uid="{00000000-0005-0000-0000-0000182A0000}"/>
    <cellStyle name="Comma 2 5 2 2 6" xfId="15635" xr:uid="{00000000-0005-0000-0000-0000192A0000}"/>
    <cellStyle name="Comma 2 5 2 2 7" xfId="30133" xr:uid="{00000000-0005-0000-0000-00001A2A0000}"/>
    <cellStyle name="Comma 2 5 2 2 8" xfId="30506" xr:uid="{00000000-0005-0000-0000-00001B2A0000}"/>
    <cellStyle name="Comma 2 5 2 2 9" xfId="31956" xr:uid="{00000000-0005-0000-0000-00001C2A0000}"/>
    <cellStyle name="Comma 2 5 2 20" xfId="41415" xr:uid="{00000000-0005-0000-0000-00001D2A0000}"/>
    <cellStyle name="Comma 2 5 2 21" xfId="44909" xr:uid="{00000000-0005-0000-0000-00001E2A0000}"/>
    <cellStyle name="Comma 2 5 2 22" xfId="6584" xr:uid="{00000000-0005-0000-0000-00001F2A0000}"/>
    <cellStyle name="Comma 2 5 2 3" xfId="4459" xr:uid="{00000000-0005-0000-0000-0000202A0000}"/>
    <cellStyle name="Comma 2 5 2 3 10" xfId="32602" xr:uid="{00000000-0005-0000-0000-0000212A0000}"/>
    <cellStyle name="Comma 2 5 2 3 11" xfId="33814" xr:uid="{00000000-0005-0000-0000-0000222A0000}"/>
    <cellStyle name="Comma 2 5 2 3 12" xfId="34207" xr:uid="{00000000-0005-0000-0000-0000232A0000}"/>
    <cellStyle name="Comma 2 5 2 3 13" xfId="35642" xr:uid="{00000000-0005-0000-0000-0000242A0000}"/>
    <cellStyle name="Comma 2 5 2 3 14" xfId="36190" xr:uid="{00000000-0005-0000-0000-0000252A0000}"/>
    <cellStyle name="Comma 2 5 2 3 15" xfId="38711" xr:uid="{00000000-0005-0000-0000-0000262A0000}"/>
    <cellStyle name="Comma 2 5 2 3 16" xfId="41751" xr:uid="{00000000-0005-0000-0000-0000272A0000}"/>
    <cellStyle name="Comma 2 5 2 3 17" xfId="44910" xr:uid="{00000000-0005-0000-0000-0000282A0000}"/>
    <cellStyle name="Comma 2 5 2 3 18" xfId="7370" xr:uid="{00000000-0005-0000-0000-0000292A0000}"/>
    <cellStyle name="Comma 2 5 2 3 2" xfId="5910" xr:uid="{00000000-0005-0000-0000-00002A2A0000}"/>
    <cellStyle name="Comma 2 5 2 3 2 10" xfId="33815" xr:uid="{00000000-0005-0000-0000-00002B2A0000}"/>
    <cellStyle name="Comma 2 5 2 3 2 11" xfId="34359" xr:uid="{00000000-0005-0000-0000-00002C2A0000}"/>
    <cellStyle name="Comma 2 5 2 3 2 12" xfId="36528" xr:uid="{00000000-0005-0000-0000-00002D2A0000}"/>
    <cellStyle name="Comma 2 5 2 3 2 13" xfId="39199" xr:uid="{00000000-0005-0000-0000-00002E2A0000}"/>
    <cellStyle name="Comma 2 5 2 3 2 14" xfId="42207" xr:uid="{00000000-0005-0000-0000-00002F2A0000}"/>
    <cellStyle name="Comma 2 5 2 3 2 15" xfId="44911" xr:uid="{00000000-0005-0000-0000-0000302A0000}"/>
    <cellStyle name="Comma 2 5 2 3 2 16" xfId="8629" xr:uid="{00000000-0005-0000-0000-0000312A0000}"/>
    <cellStyle name="Comma 2 5 2 3 2 2" xfId="8854" xr:uid="{00000000-0005-0000-0000-0000322A0000}"/>
    <cellStyle name="Comma 2 5 2 3 2 2 10" xfId="34521" xr:uid="{00000000-0005-0000-0000-0000332A0000}"/>
    <cellStyle name="Comma 2 5 2 3 2 2 11" xfId="36689" xr:uid="{00000000-0005-0000-0000-0000342A0000}"/>
    <cellStyle name="Comma 2 5 2 3 2 2 12" xfId="40772" xr:uid="{00000000-0005-0000-0000-0000352A0000}"/>
    <cellStyle name="Comma 2 5 2 3 2 2 13" xfId="43535" xr:uid="{00000000-0005-0000-0000-0000362A0000}"/>
    <cellStyle name="Comma 2 5 2 3 2 2 14" xfId="44912" xr:uid="{00000000-0005-0000-0000-0000372A0000}"/>
    <cellStyle name="Comma 2 5 2 3 2 2 2" xfId="12853" xr:uid="{00000000-0005-0000-0000-0000382A0000}"/>
    <cellStyle name="Comma 2 5 2 3 2 2 2 2" xfId="31435" xr:uid="{00000000-0005-0000-0000-0000392A0000}"/>
    <cellStyle name="Comma 2 5 2 3 2 2 2 3" xfId="33289" xr:uid="{00000000-0005-0000-0000-00003A2A0000}"/>
    <cellStyle name="Comma 2 5 2 3 2 2 2 4" xfId="35112" xr:uid="{00000000-0005-0000-0000-00003B2A0000}"/>
    <cellStyle name="Comma 2 5 2 3 2 2 2 5" xfId="37210" xr:uid="{00000000-0005-0000-0000-00003C2A0000}"/>
    <cellStyle name="Comma 2 5 2 3 2 2 3" xfId="12070" xr:uid="{00000000-0005-0000-0000-00003D2A0000}"/>
    <cellStyle name="Comma 2 5 2 3 2 2 4" xfId="15641" xr:uid="{00000000-0005-0000-0000-00003E2A0000}"/>
    <cellStyle name="Comma 2 5 2 3 2 2 5" xfId="30139" xr:uid="{00000000-0005-0000-0000-00003F2A0000}"/>
    <cellStyle name="Comma 2 5 2 3 2 2 6" xfId="30844" xr:uid="{00000000-0005-0000-0000-0000402A0000}"/>
    <cellStyle name="Comma 2 5 2 3 2 2 7" xfId="31962" xr:uid="{00000000-0005-0000-0000-0000412A0000}"/>
    <cellStyle name="Comma 2 5 2 3 2 2 8" xfId="32604" xr:uid="{00000000-0005-0000-0000-0000422A0000}"/>
    <cellStyle name="Comma 2 5 2 3 2 2 9" xfId="33816" xr:uid="{00000000-0005-0000-0000-0000432A0000}"/>
    <cellStyle name="Comma 2 5 2 3 2 3" xfId="12635" xr:uid="{00000000-0005-0000-0000-0000442A0000}"/>
    <cellStyle name="Comma 2 5 2 3 2 3 2" xfId="31273" xr:uid="{00000000-0005-0000-0000-0000452A0000}"/>
    <cellStyle name="Comma 2 5 2 3 2 3 3" xfId="33127" xr:uid="{00000000-0005-0000-0000-0000462A0000}"/>
    <cellStyle name="Comma 2 5 2 3 2 3 4" xfId="34950" xr:uid="{00000000-0005-0000-0000-0000472A0000}"/>
    <cellStyle name="Comma 2 5 2 3 2 3 5" xfId="37048" xr:uid="{00000000-0005-0000-0000-0000482A0000}"/>
    <cellStyle name="Comma 2 5 2 3 2 4" xfId="11908" xr:uid="{00000000-0005-0000-0000-0000492A0000}"/>
    <cellStyle name="Comma 2 5 2 3 2 5" xfId="15640" xr:uid="{00000000-0005-0000-0000-00004A2A0000}"/>
    <cellStyle name="Comma 2 5 2 3 2 6" xfId="30138" xr:uid="{00000000-0005-0000-0000-00004B2A0000}"/>
    <cellStyle name="Comma 2 5 2 3 2 7" xfId="30682" xr:uid="{00000000-0005-0000-0000-00004C2A0000}"/>
    <cellStyle name="Comma 2 5 2 3 2 8" xfId="31961" xr:uid="{00000000-0005-0000-0000-00004D2A0000}"/>
    <cellStyle name="Comma 2 5 2 3 2 9" xfId="32603" xr:uid="{00000000-0005-0000-0000-00004E2A0000}"/>
    <cellStyle name="Comma 2 5 2 3 3" xfId="8853" xr:uid="{00000000-0005-0000-0000-00004F2A0000}"/>
    <cellStyle name="Comma 2 5 2 3 3 10" xfId="34520" xr:uid="{00000000-0005-0000-0000-0000502A0000}"/>
    <cellStyle name="Comma 2 5 2 3 3 11" xfId="36688" xr:uid="{00000000-0005-0000-0000-0000512A0000}"/>
    <cellStyle name="Comma 2 5 2 3 3 12" xfId="39509" xr:uid="{00000000-0005-0000-0000-0000522A0000}"/>
    <cellStyle name="Comma 2 5 2 3 3 13" xfId="42469" xr:uid="{00000000-0005-0000-0000-0000532A0000}"/>
    <cellStyle name="Comma 2 5 2 3 3 14" xfId="44913" xr:uid="{00000000-0005-0000-0000-0000542A0000}"/>
    <cellStyle name="Comma 2 5 2 3 3 2" xfId="12852" xr:uid="{00000000-0005-0000-0000-0000552A0000}"/>
    <cellStyle name="Comma 2 5 2 3 3 2 2" xfId="31434" xr:uid="{00000000-0005-0000-0000-0000562A0000}"/>
    <cellStyle name="Comma 2 5 2 3 3 2 3" xfId="33288" xr:uid="{00000000-0005-0000-0000-0000572A0000}"/>
    <cellStyle name="Comma 2 5 2 3 3 2 4" xfId="35111" xr:uid="{00000000-0005-0000-0000-0000582A0000}"/>
    <cellStyle name="Comma 2 5 2 3 3 2 5" xfId="37209" xr:uid="{00000000-0005-0000-0000-0000592A0000}"/>
    <cellStyle name="Comma 2 5 2 3 3 2 6" xfId="41085" xr:uid="{00000000-0005-0000-0000-00005A2A0000}"/>
    <cellStyle name="Comma 2 5 2 3 3 2 7" xfId="43797" xr:uid="{00000000-0005-0000-0000-00005B2A0000}"/>
    <cellStyle name="Comma 2 5 2 3 3 2 8" xfId="44914" xr:uid="{00000000-0005-0000-0000-00005C2A0000}"/>
    <cellStyle name="Comma 2 5 2 3 3 3" xfId="12069" xr:uid="{00000000-0005-0000-0000-00005D2A0000}"/>
    <cellStyle name="Comma 2 5 2 3 3 4" xfId="15642" xr:uid="{00000000-0005-0000-0000-00005E2A0000}"/>
    <cellStyle name="Comma 2 5 2 3 3 5" xfId="30140" xr:uid="{00000000-0005-0000-0000-00005F2A0000}"/>
    <cellStyle name="Comma 2 5 2 3 3 6" xfId="30843" xr:uid="{00000000-0005-0000-0000-0000602A0000}"/>
    <cellStyle name="Comma 2 5 2 3 3 7" xfId="31963" xr:uid="{00000000-0005-0000-0000-0000612A0000}"/>
    <cellStyle name="Comma 2 5 2 3 3 8" xfId="32605" xr:uid="{00000000-0005-0000-0000-0000622A0000}"/>
    <cellStyle name="Comma 2 5 2 3 3 9" xfId="33817" xr:uid="{00000000-0005-0000-0000-0000632A0000}"/>
    <cellStyle name="Comma 2 5 2 3 4" xfId="12349" xr:uid="{00000000-0005-0000-0000-0000642A0000}"/>
    <cellStyle name="Comma 2 5 2 3 4 2" xfId="31121" xr:uid="{00000000-0005-0000-0000-0000652A0000}"/>
    <cellStyle name="Comma 2 5 2 3 4 3" xfId="32983" xr:uid="{00000000-0005-0000-0000-0000662A0000}"/>
    <cellStyle name="Comma 2 5 2 3 4 4" xfId="34798" xr:uid="{00000000-0005-0000-0000-0000672A0000}"/>
    <cellStyle name="Comma 2 5 2 3 4 5" xfId="36904" xr:uid="{00000000-0005-0000-0000-0000682A0000}"/>
    <cellStyle name="Comma 2 5 2 3 4 6" xfId="40230" xr:uid="{00000000-0005-0000-0000-0000692A0000}"/>
    <cellStyle name="Comma 2 5 2 3 4 7" xfId="43079" xr:uid="{00000000-0005-0000-0000-00006A2A0000}"/>
    <cellStyle name="Comma 2 5 2 3 4 8" xfId="44915" xr:uid="{00000000-0005-0000-0000-00006B2A0000}"/>
    <cellStyle name="Comma 2 5 2 3 5" xfId="11756" xr:uid="{00000000-0005-0000-0000-00006C2A0000}"/>
    <cellStyle name="Comma 2 5 2 3 6" xfId="15639" xr:uid="{00000000-0005-0000-0000-00006D2A0000}"/>
    <cellStyle name="Comma 2 5 2 3 7" xfId="30137" xr:uid="{00000000-0005-0000-0000-00006E2A0000}"/>
    <cellStyle name="Comma 2 5 2 3 8" xfId="30530" xr:uid="{00000000-0005-0000-0000-00006F2A0000}"/>
    <cellStyle name="Comma 2 5 2 3 9" xfId="31960" xr:uid="{00000000-0005-0000-0000-0000702A0000}"/>
    <cellStyle name="Comma 2 5 2 4" xfId="5772" xr:uid="{00000000-0005-0000-0000-0000712A0000}"/>
    <cellStyle name="Comma 2 5 2 4 10" xfId="33818" xr:uid="{00000000-0005-0000-0000-0000722A0000}"/>
    <cellStyle name="Comma 2 5 2 4 11" xfId="34296" xr:uid="{00000000-0005-0000-0000-0000732A0000}"/>
    <cellStyle name="Comma 2 5 2 4 12" xfId="36494" xr:uid="{00000000-0005-0000-0000-0000742A0000}"/>
    <cellStyle name="Comma 2 5 2 4 13" xfId="38139" xr:uid="{00000000-0005-0000-0000-0000752A0000}"/>
    <cellStyle name="Comma 2 5 2 4 14" xfId="41636" xr:uid="{00000000-0005-0000-0000-0000762A0000}"/>
    <cellStyle name="Comma 2 5 2 4 15" xfId="44916" xr:uid="{00000000-0005-0000-0000-0000772A0000}"/>
    <cellStyle name="Comma 2 5 2 4 16" xfId="8459" xr:uid="{00000000-0005-0000-0000-0000782A0000}"/>
    <cellStyle name="Comma 2 5 2 4 2" xfId="8855" xr:uid="{00000000-0005-0000-0000-0000792A0000}"/>
    <cellStyle name="Comma 2 5 2 4 2 10" xfId="34522" xr:uid="{00000000-0005-0000-0000-00007A2A0000}"/>
    <cellStyle name="Comma 2 5 2 4 2 11" xfId="36690" xr:uid="{00000000-0005-0000-0000-00007B2A0000}"/>
    <cellStyle name="Comma 2 5 2 4 2 12" xfId="40095" xr:uid="{00000000-0005-0000-0000-00007C2A0000}"/>
    <cellStyle name="Comma 2 5 2 4 2 13" xfId="42964" xr:uid="{00000000-0005-0000-0000-00007D2A0000}"/>
    <cellStyle name="Comma 2 5 2 4 2 14" xfId="44917" xr:uid="{00000000-0005-0000-0000-00007E2A0000}"/>
    <cellStyle name="Comma 2 5 2 4 2 2" xfId="12854" xr:uid="{00000000-0005-0000-0000-00007F2A0000}"/>
    <cellStyle name="Comma 2 5 2 4 2 2 2" xfId="31436" xr:uid="{00000000-0005-0000-0000-0000802A0000}"/>
    <cellStyle name="Comma 2 5 2 4 2 2 3" xfId="33290" xr:uid="{00000000-0005-0000-0000-0000812A0000}"/>
    <cellStyle name="Comma 2 5 2 4 2 2 4" xfId="35113" xr:uid="{00000000-0005-0000-0000-0000822A0000}"/>
    <cellStyle name="Comma 2 5 2 4 2 2 5" xfId="37211" xr:uid="{00000000-0005-0000-0000-0000832A0000}"/>
    <cellStyle name="Comma 2 5 2 4 2 3" xfId="12071" xr:uid="{00000000-0005-0000-0000-0000842A0000}"/>
    <cellStyle name="Comma 2 5 2 4 2 4" xfId="15644" xr:uid="{00000000-0005-0000-0000-0000852A0000}"/>
    <cellStyle name="Comma 2 5 2 4 2 5" xfId="30142" xr:uid="{00000000-0005-0000-0000-0000862A0000}"/>
    <cellStyle name="Comma 2 5 2 4 2 6" xfId="30845" xr:uid="{00000000-0005-0000-0000-0000872A0000}"/>
    <cellStyle name="Comma 2 5 2 4 2 7" xfId="31965" xr:uid="{00000000-0005-0000-0000-0000882A0000}"/>
    <cellStyle name="Comma 2 5 2 4 2 8" xfId="32607" xr:uid="{00000000-0005-0000-0000-0000892A0000}"/>
    <cellStyle name="Comma 2 5 2 4 2 9" xfId="33819" xr:uid="{00000000-0005-0000-0000-00008A2A0000}"/>
    <cellStyle name="Comma 2 5 2 4 3" xfId="12567" xr:uid="{00000000-0005-0000-0000-00008B2A0000}"/>
    <cellStyle name="Comma 2 5 2 4 3 2" xfId="31210" xr:uid="{00000000-0005-0000-0000-00008C2A0000}"/>
    <cellStyle name="Comma 2 5 2 4 3 3" xfId="33068" xr:uid="{00000000-0005-0000-0000-00008D2A0000}"/>
    <cellStyle name="Comma 2 5 2 4 3 4" xfId="34887" xr:uid="{00000000-0005-0000-0000-00008E2A0000}"/>
    <cellStyle name="Comma 2 5 2 4 3 5" xfId="36989" xr:uid="{00000000-0005-0000-0000-00008F2A0000}"/>
    <cellStyle name="Comma 2 5 2 4 4" xfId="11845" xr:uid="{00000000-0005-0000-0000-0000902A0000}"/>
    <cellStyle name="Comma 2 5 2 4 5" xfId="15643" xr:uid="{00000000-0005-0000-0000-0000912A0000}"/>
    <cellStyle name="Comma 2 5 2 4 6" xfId="30141" xr:uid="{00000000-0005-0000-0000-0000922A0000}"/>
    <cellStyle name="Comma 2 5 2 4 7" xfId="30619" xr:uid="{00000000-0005-0000-0000-0000932A0000}"/>
    <cellStyle name="Comma 2 5 2 4 8" xfId="31964" xr:uid="{00000000-0005-0000-0000-0000942A0000}"/>
    <cellStyle name="Comma 2 5 2 4 9" xfId="32606" xr:uid="{00000000-0005-0000-0000-0000952A0000}"/>
    <cellStyle name="Comma 2 5 2 5" xfId="6231" xr:uid="{00000000-0005-0000-0000-0000962A0000}"/>
    <cellStyle name="Comma 2 5 2 5 10" xfId="33820" xr:uid="{00000000-0005-0000-0000-0000972A0000}"/>
    <cellStyle name="Comma 2 5 2 5 11" xfId="34236" xr:uid="{00000000-0005-0000-0000-0000982A0000}"/>
    <cellStyle name="Comma 2 5 2 5 12" xfId="36463" xr:uid="{00000000-0005-0000-0000-0000992A0000}"/>
    <cellStyle name="Comma 2 5 2 5 13" xfId="38970" xr:uid="{00000000-0005-0000-0000-00009A2A0000}"/>
    <cellStyle name="Comma 2 5 2 5 14" xfId="42001" xr:uid="{00000000-0005-0000-0000-00009B2A0000}"/>
    <cellStyle name="Comma 2 5 2 5 15" xfId="44918" xr:uid="{00000000-0005-0000-0000-00009C2A0000}"/>
    <cellStyle name="Comma 2 5 2 5 16" xfId="8127" xr:uid="{00000000-0005-0000-0000-00009D2A0000}"/>
    <cellStyle name="Comma 2 5 2 5 2" xfId="8856" xr:uid="{00000000-0005-0000-0000-00009E2A0000}"/>
    <cellStyle name="Comma 2 5 2 5 2 10" xfId="34523" xr:uid="{00000000-0005-0000-0000-00009F2A0000}"/>
    <cellStyle name="Comma 2 5 2 5 2 11" xfId="36691" xr:uid="{00000000-0005-0000-0000-0000A02A0000}"/>
    <cellStyle name="Comma 2 5 2 5 2 12" xfId="40528" xr:uid="{00000000-0005-0000-0000-0000A12A0000}"/>
    <cellStyle name="Comma 2 5 2 5 2 13" xfId="43329" xr:uid="{00000000-0005-0000-0000-0000A22A0000}"/>
    <cellStyle name="Comma 2 5 2 5 2 14" xfId="44919" xr:uid="{00000000-0005-0000-0000-0000A32A0000}"/>
    <cellStyle name="Comma 2 5 2 5 2 2" xfId="12855" xr:uid="{00000000-0005-0000-0000-0000A42A0000}"/>
    <cellStyle name="Comma 2 5 2 5 2 2 2" xfId="31437" xr:uid="{00000000-0005-0000-0000-0000A52A0000}"/>
    <cellStyle name="Comma 2 5 2 5 2 2 3" xfId="33291" xr:uid="{00000000-0005-0000-0000-0000A62A0000}"/>
    <cellStyle name="Comma 2 5 2 5 2 2 4" xfId="35114" xr:uid="{00000000-0005-0000-0000-0000A72A0000}"/>
    <cellStyle name="Comma 2 5 2 5 2 2 5" xfId="37212" xr:uid="{00000000-0005-0000-0000-0000A82A0000}"/>
    <cellStyle name="Comma 2 5 2 5 2 3" xfId="12072" xr:uid="{00000000-0005-0000-0000-0000A92A0000}"/>
    <cellStyle name="Comma 2 5 2 5 2 4" xfId="15646" xr:uid="{00000000-0005-0000-0000-0000AA2A0000}"/>
    <cellStyle name="Comma 2 5 2 5 2 5" xfId="30144" xr:uid="{00000000-0005-0000-0000-0000AB2A0000}"/>
    <cellStyle name="Comma 2 5 2 5 2 6" xfId="30846" xr:uid="{00000000-0005-0000-0000-0000AC2A0000}"/>
    <cellStyle name="Comma 2 5 2 5 2 7" xfId="31967" xr:uid="{00000000-0005-0000-0000-0000AD2A0000}"/>
    <cellStyle name="Comma 2 5 2 5 2 8" xfId="32609" xr:uid="{00000000-0005-0000-0000-0000AE2A0000}"/>
    <cellStyle name="Comma 2 5 2 5 2 9" xfId="33821" xr:uid="{00000000-0005-0000-0000-0000AF2A0000}"/>
    <cellStyle name="Comma 2 5 2 5 3" xfId="12439" xr:uid="{00000000-0005-0000-0000-0000B02A0000}"/>
    <cellStyle name="Comma 2 5 2 5 3 2" xfId="31150" xr:uid="{00000000-0005-0000-0000-0000B12A0000}"/>
    <cellStyle name="Comma 2 5 2 5 3 3" xfId="33012" xr:uid="{00000000-0005-0000-0000-0000B22A0000}"/>
    <cellStyle name="Comma 2 5 2 5 3 4" xfId="34827" xr:uid="{00000000-0005-0000-0000-0000B32A0000}"/>
    <cellStyle name="Comma 2 5 2 5 3 5" xfId="36933" xr:uid="{00000000-0005-0000-0000-0000B42A0000}"/>
    <cellStyle name="Comma 2 5 2 5 4" xfId="11785" xr:uid="{00000000-0005-0000-0000-0000B52A0000}"/>
    <cellStyle name="Comma 2 5 2 5 5" xfId="15645" xr:uid="{00000000-0005-0000-0000-0000B62A0000}"/>
    <cellStyle name="Comma 2 5 2 5 6" xfId="30143" xr:uid="{00000000-0005-0000-0000-0000B72A0000}"/>
    <cellStyle name="Comma 2 5 2 5 7" xfId="30559" xr:uid="{00000000-0005-0000-0000-0000B82A0000}"/>
    <cellStyle name="Comma 2 5 2 5 8" xfId="31966" xr:uid="{00000000-0005-0000-0000-0000B92A0000}"/>
    <cellStyle name="Comma 2 5 2 5 9" xfId="32608" xr:uid="{00000000-0005-0000-0000-0000BA2A0000}"/>
    <cellStyle name="Comma 2 5 2 6" xfId="8850" xr:uid="{00000000-0005-0000-0000-0000BB2A0000}"/>
    <cellStyle name="Comma 2 5 2 6 10" xfId="34517" xr:uid="{00000000-0005-0000-0000-0000BC2A0000}"/>
    <cellStyle name="Comma 2 5 2 6 11" xfId="36685" xr:uid="{00000000-0005-0000-0000-0000BD2A0000}"/>
    <cellStyle name="Comma 2 5 2 6 12" xfId="39376" xr:uid="{00000000-0005-0000-0000-0000BE2A0000}"/>
    <cellStyle name="Comma 2 5 2 6 13" xfId="42354" xr:uid="{00000000-0005-0000-0000-0000BF2A0000}"/>
    <cellStyle name="Comma 2 5 2 6 14" xfId="44920" xr:uid="{00000000-0005-0000-0000-0000C02A0000}"/>
    <cellStyle name="Comma 2 5 2 6 2" xfId="12849" xr:uid="{00000000-0005-0000-0000-0000C12A0000}"/>
    <cellStyle name="Comma 2 5 2 6 2 2" xfId="31431" xr:uid="{00000000-0005-0000-0000-0000C22A0000}"/>
    <cellStyle name="Comma 2 5 2 6 2 3" xfId="33285" xr:uid="{00000000-0005-0000-0000-0000C32A0000}"/>
    <cellStyle name="Comma 2 5 2 6 2 4" xfId="35108" xr:uid="{00000000-0005-0000-0000-0000C42A0000}"/>
    <cellStyle name="Comma 2 5 2 6 2 5" xfId="37206" xr:uid="{00000000-0005-0000-0000-0000C52A0000}"/>
    <cellStyle name="Comma 2 5 2 6 2 6" xfId="40947" xr:uid="{00000000-0005-0000-0000-0000C62A0000}"/>
    <cellStyle name="Comma 2 5 2 6 2 7" xfId="43682" xr:uid="{00000000-0005-0000-0000-0000C72A0000}"/>
    <cellStyle name="Comma 2 5 2 6 2 8" xfId="44921" xr:uid="{00000000-0005-0000-0000-0000C82A0000}"/>
    <cellStyle name="Comma 2 5 2 6 3" xfId="12066" xr:uid="{00000000-0005-0000-0000-0000C92A0000}"/>
    <cellStyle name="Comma 2 5 2 6 4" xfId="15647" xr:uid="{00000000-0005-0000-0000-0000CA2A0000}"/>
    <cellStyle name="Comma 2 5 2 6 5" xfId="30145" xr:uid="{00000000-0005-0000-0000-0000CB2A0000}"/>
    <cellStyle name="Comma 2 5 2 6 6" xfId="30840" xr:uid="{00000000-0005-0000-0000-0000CC2A0000}"/>
    <cellStyle name="Comma 2 5 2 6 7" xfId="31968" xr:uid="{00000000-0005-0000-0000-0000CD2A0000}"/>
    <cellStyle name="Comma 2 5 2 6 8" xfId="32610" xr:uid="{00000000-0005-0000-0000-0000CE2A0000}"/>
    <cellStyle name="Comma 2 5 2 6 9" xfId="33822" xr:uid="{00000000-0005-0000-0000-0000CF2A0000}"/>
    <cellStyle name="Comma 2 5 2 7" xfId="11550" xr:uid="{00000000-0005-0000-0000-0000D02A0000}"/>
    <cellStyle name="Comma 2 5 2 7 10" xfId="34664" xr:uid="{00000000-0005-0000-0000-0000D12A0000}"/>
    <cellStyle name="Comma 2 5 2 7 11" xfId="36792" xr:uid="{00000000-0005-0000-0000-0000D22A0000}"/>
    <cellStyle name="Comma 2 5 2 7 12" xfId="39835" xr:uid="{00000000-0005-0000-0000-0000D32A0000}"/>
    <cellStyle name="Comma 2 5 2 7 13" xfId="42743" xr:uid="{00000000-0005-0000-0000-0000D42A0000}"/>
    <cellStyle name="Comma 2 5 2 7 14" xfId="44922" xr:uid="{00000000-0005-0000-0000-0000D52A0000}"/>
    <cellStyle name="Comma 2 5 2 7 2" xfId="15171" xr:uid="{00000000-0005-0000-0000-0000D62A0000}"/>
    <cellStyle name="Comma 2 5 2 7 2 2" xfId="31578" xr:uid="{00000000-0005-0000-0000-0000D72A0000}"/>
    <cellStyle name="Comma 2 5 2 7 2 3" xfId="33431" xr:uid="{00000000-0005-0000-0000-0000D82A0000}"/>
    <cellStyle name="Comma 2 5 2 7 2 4" xfId="35255" xr:uid="{00000000-0005-0000-0000-0000D92A0000}"/>
    <cellStyle name="Comma 2 5 2 7 2 5" xfId="37335" xr:uid="{00000000-0005-0000-0000-0000DA2A0000}"/>
    <cellStyle name="Comma 2 5 2 7 3" xfId="12213" xr:uid="{00000000-0005-0000-0000-0000DB2A0000}"/>
    <cellStyle name="Comma 2 5 2 7 4" xfId="15648" xr:uid="{00000000-0005-0000-0000-0000DC2A0000}"/>
    <cellStyle name="Comma 2 5 2 7 5" xfId="30146" xr:uid="{00000000-0005-0000-0000-0000DD2A0000}"/>
    <cellStyle name="Comma 2 5 2 7 6" xfId="30987" xr:uid="{00000000-0005-0000-0000-0000DE2A0000}"/>
    <cellStyle name="Comma 2 5 2 7 7" xfId="31969" xr:uid="{00000000-0005-0000-0000-0000DF2A0000}"/>
    <cellStyle name="Comma 2 5 2 7 8" xfId="32611" xr:uid="{00000000-0005-0000-0000-0000E02A0000}"/>
    <cellStyle name="Comma 2 5 2 7 9" xfId="33823" xr:uid="{00000000-0005-0000-0000-0000E12A0000}"/>
    <cellStyle name="Comma 2 5 2 8" xfId="12286" xr:uid="{00000000-0005-0000-0000-0000E22A0000}"/>
    <cellStyle name="Comma 2 5 2 8 2" xfId="31059" xr:uid="{00000000-0005-0000-0000-0000E32A0000}"/>
    <cellStyle name="Comma 2 5 2 8 3" xfId="32929" xr:uid="{00000000-0005-0000-0000-0000E42A0000}"/>
    <cellStyle name="Comma 2 5 2 8 4" xfId="34736" xr:uid="{00000000-0005-0000-0000-0000E52A0000}"/>
    <cellStyle name="Comma 2 5 2 8 5" xfId="36844" xr:uid="{00000000-0005-0000-0000-0000E62A0000}"/>
    <cellStyle name="Comma 2 5 2 9" xfId="11692" xr:uid="{00000000-0005-0000-0000-0000E72A0000}"/>
    <cellStyle name="Comma 2 5 20" xfId="35310" xr:uid="{00000000-0005-0000-0000-0000E82A0000}"/>
    <cellStyle name="Comma 2 5 21" xfId="36231" xr:uid="{00000000-0005-0000-0000-0000E92A0000}"/>
    <cellStyle name="Comma 2 5 22" xfId="37417" xr:uid="{00000000-0005-0000-0000-0000EA2A0000}"/>
    <cellStyle name="Comma 2 5 23" xfId="41365" xr:uid="{00000000-0005-0000-0000-0000EB2A0000}"/>
    <cellStyle name="Comma 2 5 24" xfId="44923" xr:uid="{00000000-0005-0000-0000-0000EC2A0000}"/>
    <cellStyle name="Comma 2 5 25" xfId="6583" xr:uid="{00000000-0005-0000-0000-0000ED2A0000}"/>
    <cellStyle name="Comma 2 5 3" xfId="2808" xr:uid="{00000000-0005-0000-0000-0000EE2A0000}"/>
    <cellStyle name="Comma 2 5 3 10" xfId="15649" xr:uid="{00000000-0005-0000-0000-0000EF2A0000}"/>
    <cellStyle name="Comma 2 5 3 11" xfId="30147" xr:uid="{00000000-0005-0000-0000-0000F02A0000}"/>
    <cellStyle name="Comma 2 5 3 12" xfId="30469" xr:uid="{00000000-0005-0000-0000-0000F12A0000}"/>
    <cellStyle name="Comma 2 5 3 13" xfId="31970" xr:uid="{00000000-0005-0000-0000-0000F22A0000}"/>
    <cellStyle name="Comma 2 5 3 14" xfId="32612" xr:uid="{00000000-0005-0000-0000-0000F32A0000}"/>
    <cellStyle name="Comma 2 5 3 15" xfId="33824" xr:uid="{00000000-0005-0000-0000-0000F42A0000}"/>
    <cellStyle name="Comma 2 5 3 16" xfId="34146" xr:uid="{00000000-0005-0000-0000-0000F52A0000}"/>
    <cellStyle name="Comma 2 5 3 17" xfId="35370" xr:uid="{00000000-0005-0000-0000-0000F62A0000}"/>
    <cellStyle name="Comma 2 5 3 18" xfId="36233" xr:uid="{00000000-0005-0000-0000-0000F72A0000}"/>
    <cellStyle name="Comma 2 5 3 19" xfId="37469" xr:uid="{00000000-0005-0000-0000-0000F82A0000}"/>
    <cellStyle name="Comma 2 5 3 2" xfId="5119" xr:uid="{00000000-0005-0000-0000-0000F92A0000}"/>
    <cellStyle name="Comma 2 5 3 2 10" xfId="32613" xr:uid="{00000000-0005-0000-0000-0000FA2A0000}"/>
    <cellStyle name="Comma 2 5 3 2 11" xfId="33825" xr:uid="{00000000-0005-0000-0000-0000FB2A0000}"/>
    <cellStyle name="Comma 2 5 3 2 12" xfId="34184" xr:uid="{00000000-0005-0000-0000-0000FC2A0000}"/>
    <cellStyle name="Comma 2 5 3 2 13" xfId="36074" xr:uid="{00000000-0005-0000-0000-0000FD2A0000}"/>
    <cellStyle name="Comma 2 5 3 2 14" xfId="36374" xr:uid="{00000000-0005-0000-0000-0000FE2A0000}"/>
    <cellStyle name="Comma 2 5 3 2 15" xfId="37543" xr:uid="{00000000-0005-0000-0000-0000FF2A0000}"/>
    <cellStyle name="Comma 2 5 3 2 16" xfId="41489" xr:uid="{00000000-0005-0000-0000-0000002B0000}"/>
    <cellStyle name="Comma 2 5 3 2 17" xfId="44924" xr:uid="{00000000-0005-0000-0000-0000012B0000}"/>
    <cellStyle name="Comma 2 5 3 2 18" xfId="6697" xr:uid="{00000000-0005-0000-0000-0000022B0000}"/>
    <cellStyle name="Comma 2 5 3 2 2" xfId="6088" xr:uid="{00000000-0005-0000-0000-0000032B0000}"/>
    <cellStyle name="Comma 2 5 3 2 2 10" xfId="33826" xr:uid="{00000000-0005-0000-0000-0000042B0000}"/>
    <cellStyle name="Comma 2 5 3 2 2 11" xfId="34336" xr:uid="{00000000-0005-0000-0000-0000052B0000}"/>
    <cellStyle name="Comma 2 5 3 2 2 12" xfId="36519" xr:uid="{00000000-0005-0000-0000-0000062B0000}"/>
    <cellStyle name="Comma 2 5 3 2 2 13" xfId="38853" xr:uid="{00000000-0005-0000-0000-0000072B0000}"/>
    <cellStyle name="Comma 2 5 3 2 2 14" xfId="41892" xr:uid="{00000000-0005-0000-0000-0000082B0000}"/>
    <cellStyle name="Comma 2 5 3 2 2 15" xfId="44925" xr:uid="{00000000-0005-0000-0000-0000092B0000}"/>
    <cellStyle name="Comma 2 5 3 2 2 16" xfId="8573" xr:uid="{00000000-0005-0000-0000-00000A2B0000}"/>
    <cellStyle name="Comma 2 5 3 2 2 2" xfId="8859" xr:uid="{00000000-0005-0000-0000-00000B2B0000}"/>
    <cellStyle name="Comma 2 5 3 2 2 2 10" xfId="34526" xr:uid="{00000000-0005-0000-0000-00000C2B0000}"/>
    <cellStyle name="Comma 2 5 3 2 2 2 11" xfId="36694" xr:uid="{00000000-0005-0000-0000-00000D2B0000}"/>
    <cellStyle name="Comma 2 5 3 2 2 2 12" xfId="40402" xr:uid="{00000000-0005-0000-0000-00000E2B0000}"/>
    <cellStyle name="Comma 2 5 3 2 2 2 13" xfId="43220" xr:uid="{00000000-0005-0000-0000-00000F2B0000}"/>
    <cellStyle name="Comma 2 5 3 2 2 2 14" xfId="44926" xr:uid="{00000000-0005-0000-0000-0000102B0000}"/>
    <cellStyle name="Comma 2 5 3 2 2 2 2" xfId="12858" xr:uid="{00000000-0005-0000-0000-0000112B0000}"/>
    <cellStyle name="Comma 2 5 3 2 2 2 2 2" xfId="31440" xr:uid="{00000000-0005-0000-0000-0000122B0000}"/>
    <cellStyle name="Comma 2 5 3 2 2 2 2 3" xfId="33294" xr:uid="{00000000-0005-0000-0000-0000132B0000}"/>
    <cellStyle name="Comma 2 5 3 2 2 2 2 4" xfId="35117" xr:uid="{00000000-0005-0000-0000-0000142B0000}"/>
    <cellStyle name="Comma 2 5 3 2 2 2 2 5" xfId="37215" xr:uid="{00000000-0005-0000-0000-0000152B0000}"/>
    <cellStyle name="Comma 2 5 3 2 2 2 3" xfId="12075" xr:uid="{00000000-0005-0000-0000-0000162B0000}"/>
    <cellStyle name="Comma 2 5 3 2 2 2 4" xfId="15652" xr:uid="{00000000-0005-0000-0000-0000172B0000}"/>
    <cellStyle name="Comma 2 5 3 2 2 2 5" xfId="30150" xr:uid="{00000000-0005-0000-0000-0000182B0000}"/>
    <cellStyle name="Comma 2 5 3 2 2 2 6" xfId="30849" xr:uid="{00000000-0005-0000-0000-0000192B0000}"/>
    <cellStyle name="Comma 2 5 3 2 2 2 7" xfId="31973" xr:uid="{00000000-0005-0000-0000-00001A2B0000}"/>
    <cellStyle name="Comma 2 5 3 2 2 2 8" xfId="32615" xr:uid="{00000000-0005-0000-0000-00001B2B0000}"/>
    <cellStyle name="Comma 2 5 3 2 2 2 9" xfId="33827" xr:uid="{00000000-0005-0000-0000-00001C2B0000}"/>
    <cellStyle name="Comma 2 5 3 2 2 3" xfId="12608" xr:uid="{00000000-0005-0000-0000-00001D2B0000}"/>
    <cellStyle name="Comma 2 5 3 2 2 3 2" xfId="31250" xr:uid="{00000000-0005-0000-0000-00001E2B0000}"/>
    <cellStyle name="Comma 2 5 3 2 2 3 3" xfId="33106" xr:uid="{00000000-0005-0000-0000-00001F2B0000}"/>
    <cellStyle name="Comma 2 5 3 2 2 3 4" xfId="34927" xr:uid="{00000000-0005-0000-0000-0000202B0000}"/>
    <cellStyle name="Comma 2 5 3 2 2 3 5" xfId="37027" xr:uid="{00000000-0005-0000-0000-0000212B0000}"/>
    <cellStyle name="Comma 2 5 3 2 2 4" xfId="11885" xr:uid="{00000000-0005-0000-0000-0000222B0000}"/>
    <cellStyle name="Comma 2 5 3 2 2 5" xfId="15651" xr:uid="{00000000-0005-0000-0000-0000232B0000}"/>
    <cellStyle name="Comma 2 5 3 2 2 6" xfId="30149" xr:uid="{00000000-0005-0000-0000-0000242B0000}"/>
    <cellStyle name="Comma 2 5 3 2 2 7" xfId="30659" xr:uid="{00000000-0005-0000-0000-0000252B0000}"/>
    <cellStyle name="Comma 2 5 3 2 2 8" xfId="31972" xr:uid="{00000000-0005-0000-0000-0000262B0000}"/>
    <cellStyle name="Comma 2 5 3 2 2 9" xfId="32614" xr:uid="{00000000-0005-0000-0000-0000272B0000}"/>
    <cellStyle name="Comma 2 5 3 2 3" xfId="6408" xr:uid="{00000000-0005-0000-0000-0000282B0000}"/>
    <cellStyle name="Comma 2 5 3 2 3 10" xfId="34525" xr:uid="{00000000-0005-0000-0000-0000292B0000}"/>
    <cellStyle name="Comma 2 5 3 2 3 11" xfId="36693" xr:uid="{00000000-0005-0000-0000-00002A2B0000}"/>
    <cellStyle name="Comma 2 5 3 2 3 12" xfId="39073" xr:uid="{00000000-0005-0000-0000-00002B2B0000}"/>
    <cellStyle name="Comma 2 5 3 2 3 13" xfId="42099" xr:uid="{00000000-0005-0000-0000-00002C2B0000}"/>
    <cellStyle name="Comma 2 5 3 2 3 14" xfId="44927" xr:uid="{00000000-0005-0000-0000-00002D2B0000}"/>
    <cellStyle name="Comma 2 5 3 2 3 15" xfId="8858" xr:uid="{00000000-0005-0000-0000-00002E2B0000}"/>
    <cellStyle name="Comma 2 5 3 2 3 2" xfId="12857" xr:uid="{00000000-0005-0000-0000-00002F2B0000}"/>
    <cellStyle name="Comma 2 5 3 2 3 2 2" xfId="31439" xr:uid="{00000000-0005-0000-0000-0000302B0000}"/>
    <cellStyle name="Comma 2 5 3 2 3 2 3" xfId="33293" xr:uid="{00000000-0005-0000-0000-0000312B0000}"/>
    <cellStyle name="Comma 2 5 3 2 3 2 4" xfId="35116" xr:uid="{00000000-0005-0000-0000-0000322B0000}"/>
    <cellStyle name="Comma 2 5 3 2 3 2 5" xfId="37214" xr:uid="{00000000-0005-0000-0000-0000332B0000}"/>
    <cellStyle name="Comma 2 5 3 2 3 2 6" xfId="40641" xr:uid="{00000000-0005-0000-0000-0000342B0000}"/>
    <cellStyle name="Comma 2 5 3 2 3 2 7" xfId="43427" xr:uid="{00000000-0005-0000-0000-0000352B0000}"/>
    <cellStyle name="Comma 2 5 3 2 3 2 8" xfId="44928" xr:uid="{00000000-0005-0000-0000-0000362B0000}"/>
    <cellStyle name="Comma 2 5 3 2 3 3" xfId="12074" xr:uid="{00000000-0005-0000-0000-0000372B0000}"/>
    <cellStyle name="Comma 2 5 3 2 3 4" xfId="15653" xr:uid="{00000000-0005-0000-0000-0000382B0000}"/>
    <cellStyle name="Comma 2 5 3 2 3 5" xfId="30151" xr:uid="{00000000-0005-0000-0000-0000392B0000}"/>
    <cellStyle name="Comma 2 5 3 2 3 6" xfId="30848" xr:uid="{00000000-0005-0000-0000-00003A2B0000}"/>
    <cellStyle name="Comma 2 5 3 2 3 7" xfId="31974" xr:uid="{00000000-0005-0000-0000-00003B2B0000}"/>
    <cellStyle name="Comma 2 5 3 2 3 8" xfId="32616" xr:uid="{00000000-0005-0000-0000-00003C2B0000}"/>
    <cellStyle name="Comma 2 5 3 2 3 9" xfId="33828" xr:uid="{00000000-0005-0000-0000-00003D2B0000}"/>
    <cellStyle name="Comma 2 5 3 2 4" xfId="12325" xr:uid="{00000000-0005-0000-0000-00003E2B0000}"/>
    <cellStyle name="Comma 2 5 3 2 4 2" xfId="31098" xr:uid="{00000000-0005-0000-0000-00003F2B0000}"/>
    <cellStyle name="Comma 2 5 3 2 4 2 2" xfId="41258" xr:uid="{00000000-0005-0000-0000-0000402B0000}"/>
    <cellStyle name="Comma 2 5 3 2 4 2 3" xfId="43938" xr:uid="{00000000-0005-0000-0000-0000412B0000}"/>
    <cellStyle name="Comma 2 5 3 2 4 2 4" xfId="44929" xr:uid="{00000000-0005-0000-0000-0000422B0000}"/>
    <cellStyle name="Comma 2 5 3 2 4 3" xfId="32966" xr:uid="{00000000-0005-0000-0000-0000432B0000}"/>
    <cellStyle name="Comma 2 5 3 2 4 4" xfId="34775" xr:uid="{00000000-0005-0000-0000-0000442B0000}"/>
    <cellStyle name="Comma 2 5 3 2 4 5" xfId="36883" xr:uid="{00000000-0005-0000-0000-0000452B0000}"/>
    <cellStyle name="Comma 2 5 3 2 4 6" xfId="39675" xr:uid="{00000000-0005-0000-0000-0000462B0000}"/>
    <cellStyle name="Comma 2 5 3 2 4 7" xfId="42610" xr:uid="{00000000-0005-0000-0000-0000472B0000}"/>
    <cellStyle name="Comma 2 5 3 2 4 8" xfId="44930" xr:uid="{00000000-0005-0000-0000-0000482B0000}"/>
    <cellStyle name="Comma 2 5 3 2 5" xfId="11732" xr:uid="{00000000-0005-0000-0000-0000492B0000}"/>
    <cellStyle name="Comma 2 5 3 2 5 2" xfId="39918" xr:uid="{00000000-0005-0000-0000-00004A2B0000}"/>
    <cellStyle name="Comma 2 5 3 2 5 3" xfId="42817" xr:uid="{00000000-0005-0000-0000-00004B2B0000}"/>
    <cellStyle name="Comma 2 5 3 2 5 4" xfId="44931" xr:uid="{00000000-0005-0000-0000-00004C2B0000}"/>
    <cellStyle name="Comma 2 5 3 2 6" xfId="15650" xr:uid="{00000000-0005-0000-0000-00004D2B0000}"/>
    <cellStyle name="Comma 2 5 3 2 7" xfId="30148" xr:uid="{00000000-0005-0000-0000-00004E2B0000}"/>
    <cellStyle name="Comma 2 5 3 2 8" xfId="30507" xr:uid="{00000000-0005-0000-0000-00004F2B0000}"/>
    <cellStyle name="Comma 2 5 3 2 9" xfId="31971" xr:uid="{00000000-0005-0000-0000-0000502B0000}"/>
    <cellStyle name="Comma 2 5 3 20" xfId="41416" xr:uid="{00000000-0005-0000-0000-0000512B0000}"/>
    <cellStyle name="Comma 2 5 3 21" xfId="44932" xr:uid="{00000000-0005-0000-0000-0000522B0000}"/>
    <cellStyle name="Comma 2 5 3 22" xfId="6585" xr:uid="{00000000-0005-0000-0000-0000532B0000}"/>
    <cellStyle name="Comma 2 5 3 3" xfId="4460" xr:uid="{00000000-0005-0000-0000-0000542B0000}"/>
    <cellStyle name="Comma 2 5 3 3 10" xfId="32617" xr:uid="{00000000-0005-0000-0000-0000552B0000}"/>
    <cellStyle name="Comma 2 5 3 3 11" xfId="33829" xr:uid="{00000000-0005-0000-0000-0000562B0000}"/>
    <cellStyle name="Comma 2 5 3 3 12" xfId="34208" xr:uid="{00000000-0005-0000-0000-0000572B0000}"/>
    <cellStyle name="Comma 2 5 3 3 13" xfId="35643" xr:uid="{00000000-0005-0000-0000-0000582B0000}"/>
    <cellStyle name="Comma 2 5 3 3 14" xfId="36189" xr:uid="{00000000-0005-0000-0000-0000592B0000}"/>
    <cellStyle name="Comma 2 5 3 3 15" xfId="38712" xr:uid="{00000000-0005-0000-0000-00005A2B0000}"/>
    <cellStyle name="Comma 2 5 3 3 16" xfId="41752" xr:uid="{00000000-0005-0000-0000-00005B2B0000}"/>
    <cellStyle name="Comma 2 5 3 3 17" xfId="44933" xr:uid="{00000000-0005-0000-0000-00005C2B0000}"/>
    <cellStyle name="Comma 2 5 3 3 18" xfId="7371" xr:uid="{00000000-0005-0000-0000-00005D2B0000}"/>
    <cellStyle name="Comma 2 5 3 3 2" xfId="5911" xr:uid="{00000000-0005-0000-0000-00005E2B0000}"/>
    <cellStyle name="Comma 2 5 3 3 2 10" xfId="33830" xr:uid="{00000000-0005-0000-0000-00005F2B0000}"/>
    <cellStyle name="Comma 2 5 3 3 2 11" xfId="34360" xr:uid="{00000000-0005-0000-0000-0000602B0000}"/>
    <cellStyle name="Comma 2 5 3 3 2 12" xfId="36529" xr:uid="{00000000-0005-0000-0000-0000612B0000}"/>
    <cellStyle name="Comma 2 5 3 3 2 13" xfId="39200" xr:uid="{00000000-0005-0000-0000-0000622B0000}"/>
    <cellStyle name="Comma 2 5 3 3 2 14" xfId="42208" xr:uid="{00000000-0005-0000-0000-0000632B0000}"/>
    <cellStyle name="Comma 2 5 3 3 2 15" xfId="44934" xr:uid="{00000000-0005-0000-0000-0000642B0000}"/>
    <cellStyle name="Comma 2 5 3 3 2 16" xfId="8630" xr:uid="{00000000-0005-0000-0000-0000652B0000}"/>
    <cellStyle name="Comma 2 5 3 3 2 2" xfId="8861" xr:uid="{00000000-0005-0000-0000-0000662B0000}"/>
    <cellStyle name="Comma 2 5 3 3 2 2 10" xfId="34528" xr:uid="{00000000-0005-0000-0000-0000672B0000}"/>
    <cellStyle name="Comma 2 5 3 3 2 2 11" xfId="36696" xr:uid="{00000000-0005-0000-0000-0000682B0000}"/>
    <cellStyle name="Comma 2 5 3 3 2 2 12" xfId="40773" xr:uid="{00000000-0005-0000-0000-0000692B0000}"/>
    <cellStyle name="Comma 2 5 3 3 2 2 13" xfId="43536" xr:uid="{00000000-0005-0000-0000-00006A2B0000}"/>
    <cellStyle name="Comma 2 5 3 3 2 2 14" xfId="44935" xr:uid="{00000000-0005-0000-0000-00006B2B0000}"/>
    <cellStyle name="Comma 2 5 3 3 2 2 2" xfId="12860" xr:uid="{00000000-0005-0000-0000-00006C2B0000}"/>
    <cellStyle name="Comma 2 5 3 3 2 2 2 2" xfId="31442" xr:uid="{00000000-0005-0000-0000-00006D2B0000}"/>
    <cellStyle name="Comma 2 5 3 3 2 2 2 3" xfId="33296" xr:uid="{00000000-0005-0000-0000-00006E2B0000}"/>
    <cellStyle name="Comma 2 5 3 3 2 2 2 4" xfId="35119" xr:uid="{00000000-0005-0000-0000-00006F2B0000}"/>
    <cellStyle name="Comma 2 5 3 3 2 2 2 5" xfId="37217" xr:uid="{00000000-0005-0000-0000-0000702B0000}"/>
    <cellStyle name="Comma 2 5 3 3 2 2 3" xfId="12077" xr:uid="{00000000-0005-0000-0000-0000712B0000}"/>
    <cellStyle name="Comma 2 5 3 3 2 2 4" xfId="15656" xr:uid="{00000000-0005-0000-0000-0000722B0000}"/>
    <cellStyle name="Comma 2 5 3 3 2 2 5" xfId="30154" xr:uid="{00000000-0005-0000-0000-0000732B0000}"/>
    <cellStyle name="Comma 2 5 3 3 2 2 6" xfId="30851" xr:uid="{00000000-0005-0000-0000-0000742B0000}"/>
    <cellStyle name="Comma 2 5 3 3 2 2 7" xfId="31977" xr:uid="{00000000-0005-0000-0000-0000752B0000}"/>
    <cellStyle name="Comma 2 5 3 3 2 2 8" xfId="32619" xr:uid="{00000000-0005-0000-0000-0000762B0000}"/>
    <cellStyle name="Comma 2 5 3 3 2 2 9" xfId="33831" xr:uid="{00000000-0005-0000-0000-0000772B0000}"/>
    <cellStyle name="Comma 2 5 3 3 2 3" xfId="12636" xr:uid="{00000000-0005-0000-0000-0000782B0000}"/>
    <cellStyle name="Comma 2 5 3 3 2 3 2" xfId="31274" xr:uid="{00000000-0005-0000-0000-0000792B0000}"/>
    <cellStyle name="Comma 2 5 3 3 2 3 3" xfId="33128" xr:uid="{00000000-0005-0000-0000-00007A2B0000}"/>
    <cellStyle name="Comma 2 5 3 3 2 3 4" xfId="34951" xr:uid="{00000000-0005-0000-0000-00007B2B0000}"/>
    <cellStyle name="Comma 2 5 3 3 2 3 5" xfId="37049" xr:uid="{00000000-0005-0000-0000-00007C2B0000}"/>
    <cellStyle name="Comma 2 5 3 3 2 4" xfId="11909" xr:uid="{00000000-0005-0000-0000-00007D2B0000}"/>
    <cellStyle name="Comma 2 5 3 3 2 5" xfId="15655" xr:uid="{00000000-0005-0000-0000-00007E2B0000}"/>
    <cellStyle name="Comma 2 5 3 3 2 6" xfId="30153" xr:uid="{00000000-0005-0000-0000-00007F2B0000}"/>
    <cellStyle name="Comma 2 5 3 3 2 7" xfId="30683" xr:uid="{00000000-0005-0000-0000-0000802B0000}"/>
    <cellStyle name="Comma 2 5 3 3 2 8" xfId="31976" xr:uid="{00000000-0005-0000-0000-0000812B0000}"/>
    <cellStyle name="Comma 2 5 3 3 2 9" xfId="32618" xr:uid="{00000000-0005-0000-0000-0000822B0000}"/>
    <cellStyle name="Comma 2 5 3 3 3" xfId="8860" xr:uid="{00000000-0005-0000-0000-0000832B0000}"/>
    <cellStyle name="Comma 2 5 3 3 3 10" xfId="34527" xr:uid="{00000000-0005-0000-0000-0000842B0000}"/>
    <cellStyle name="Comma 2 5 3 3 3 11" xfId="36695" xr:uid="{00000000-0005-0000-0000-0000852B0000}"/>
    <cellStyle name="Comma 2 5 3 3 3 12" xfId="39510" xr:uid="{00000000-0005-0000-0000-0000862B0000}"/>
    <cellStyle name="Comma 2 5 3 3 3 13" xfId="42470" xr:uid="{00000000-0005-0000-0000-0000872B0000}"/>
    <cellStyle name="Comma 2 5 3 3 3 14" xfId="44936" xr:uid="{00000000-0005-0000-0000-0000882B0000}"/>
    <cellStyle name="Comma 2 5 3 3 3 2" xfId="12859" xr:uid="{00000000-0005-0000-0000-0000892B0000}"/>
    <cellStyle name="Comma 2 5 3 3 3 2 2" xfId="31441" xr:uid="{00000000-0005-0000-0000-00008A2B0000}"/>
    <cellStyle name="Comma 2 5 3 3 3 2 3" xfId="33295" xr:uid="{00000000-0005-0000-0000-00008B2B0000}"/>
    <cellStyle name="Comma 2 5 3 3 3 2 4" xfId="35118" xr:uid="{00000000-0005-0000-0000-00008C2B0000}"/>
    <cellStyle name="Comma 2 5 3 3 3 2 5" xfId="37216" xr:uid="{00000000-0005-0000-0000-00008D2B0000}"/>
    <cellStyle name="Comma 2 5 3 3 3 2 6" xfId="41086" xr:uid="{00000000-0005-0000-0000-00008E2B0000}"/>
    <cellStyle name="Comma 2 5 3 3 3 2 7" xfId="43798" xr:uid="{00000000-0005-0000-0000-00008F2B0000}"/>
    <cellStyle name="Comma 2 5 3 3 3 2 8" xfId="44937" xr:uid="{00000000-0005-0000-0000-0000902B0000}"/>
    <cellStyle name="Comma 2 5 3 3 3 3" xfId="12076" xr:uid="{00000000-0005-0000-0000-0000912B0000}"/>
    <cellStyle name="Comma 2 5 3 3 3 4" xfId="15657" xr:uid="{00000000-0005-0000-0000-0000922B0000}"/>
    <cellStyle name="Comma 2 5 3 3 3 5" xfId="30155" xr:uid="{00000000-0005-0000-0000-0000932B0000}"/>
    <cellStyle name="Comma 2 5 3 3 3 6" xfId="30850" xr:uid="{00000000-0005-0000-0000-0000942B0000}"/>
    <cellStyle name="Comma 2 5 3 3 3 7" xfId="31978" xr:uid="{00000000-0005-0000-0000-0000952B0000}"/>
    <cellStyle name="Comma 2 5 3 3 3 8" xfId="32620" xr:uid="{00000000-0005-0000-0000-0000962B0000}"/>
    <cellStyle name="Comma 2 5 3 3 3 9" xfId="33832" xr:uid="{00000000-0005-0000-0000-0000972B0000}"/>
    <cellStyle name="Comma 2 5 3 3 4" xfId="12350" xr:uid="{00000000-0005-0000-0000-0000982B0000}"/>
    <cellStyle name="Comma 2 5 3 3 4 2" xfId="31122" xr:uid="{00000000-0005-0000-0000-0000992B0000}"/>
    <cellStyle name="Comma 2 5 3 3 4 3" xfId="32984" xr:uid="{00000000-0005-0000-0000-00009A2B0000}"/>
    <cellStyle name="Comma 2 5 3 3 4 4" xfId="34799" xr:uid="{00000000-0005-0000-0000-00009B2B0000}"/>
    <cellStyle name="Comma 2 5 3 3 4 5" xfId="36905" xr:uid="{00000000-0005-0000-0000-00009C2B0000}"/>
    <cellStyle name="Comma 2 5 3 3 4 6" xfId="40231" xr:uid="{00000000-0005-0000-0000-00009D2B0000}"/>
    <cellStyle name="Comma 2 5 3 3 4 7" xfId="43080" xr:uid="{00000000-0005-0000-0000-00009E2B0000}"/>
    <cellStyle name="Comma 2 5 3 3 4 8" xfId="44938" xr:uid="{00000000-0005-0000-0000-00009F2B0000}"/>
    <cellStyle name="Comma 2 5 3 3 5" xfId="11757" xr:uid="{00000000-0005-0000-0000-0000A02B0000}"/>
    <cellStyle name="Comma 2 5 3 3 6" xfId="15654" xr:uid="{00000000-0005-0000-0000-0000A12B0000}"/>
    <cellStyle name="Comma 2 5 3 3 7" xfId="30152" xr:uid="{00000000-0005-0000-0000-0000A22B0000}"/>
    <cellStyle name="Comma 2 5 3 3 8" xfId="30531" xr:uid="{00000000-0005-0000-0000-0000A32B0000}"/>
    <cellStyle name="Comma 2 5 3 3 9" xfId="31975" xr:uid="{00000000-0005-0000-0000-0000A42B0000}"/>
    <cellStyle name="Comma 2 5 3 4" xfId="5773" xr:uid="{00000000-0005-0000-0000-0000A52B0000}"/>
    <cellStyle name="Comma 2 5 3 4 10" xfId="33833" xr:uid="{00000000-0005-0000-0000-0000A62B0000}"/>
    <cellStyle name="Comma 2 5 3 4 11" xfId="34297" xr:uid="{00000000-0005-0000-0000-0000A72B0000}"/>
    <cellStyle name="Comma 2 5 3 4 12" xfId="36495" xr:uid="{00000000-0005-0000-0000-0000A82B0000}"/>
    <cellStyle name="Comma 2 5 3 4 13" xfId="38140" xr:uid="{00000000-0005-0000-0000-0000A92B0000}"/>
    <cellStyle name="Comma 2 5 3 4 14" xfId="41637" xr:uid="{00000000-0005-0000-0000-0000AA2B0000}"/>
    <cellStyle name="Comma 2 5 3 4 15" xfId="44939" xr:uid="{00000000-0005-0000-0000-0000AB2B0000}"/>
    <cellStyle name="Comma 2 5 3 4 16" xfId="8460" xr:uid="{00000000-0005-0000-0000-0000AC2B0000}"/>
    <cellStyle name="Comma 2 5 3 4 2" xfId="8862" xr:uid="{00000000-0005-0000-0000-0000AD2B0000}"/>
    <cellStyle name="Comma 2 5 3 4 2 10" xfId="34529" xr:uid="{00000000-0005-0000-0000-0000AE2B0000}"/>
    <cellStyle name="Comma 2 5 3 4 2 11" xfId="36697" xr:uid="{00000000-0005-0000-0000-0000AF2B0000}"/>
    <cellStyle name="Comma 2 5 3 4 2 12" xfId="40096" xr:uid="{00000000-0005-0000-0000-0000B02B0000}"/>
    <cellStyle name="Comma 2 5 3 4 2 13" xfId="42965" xr:uid="{00000000-0005-0000-0000-0000B12B0000}"/>
    <cellStyle name="Comma 2 5 3 4 2 14" xfId="44940" xr:uid="{00000000-0005-0000-0000-0000B22B0000}"/>
    <cellStyle name="Comma 2 5 3 4 2 2" xfId="12861" xr:uid="{00000000-0005-0000-0000-0000B32B0000}"/>
    <cellStyle name="Comma 2 5 3 4 2 2 2" xfId="31443" xr:uid="{00000000-0005-0000-0000-0000B42B0000}"/>
    <cellStyle name="Comma 2 5 3 4 2 2 3" xfId="32265" xr:uid="{00000000-0005-0000-0000-0000B52B0000}"/>
    <cellStyle name="Comma 2 5 3 4 2 2 4" xfId="35120" xr:uid="{00000000-0005-0000-0000-0000B62B0000}"/>
    <cellStyle name="Comma 2 5 3 4 2 2 5" xfId="37218" xr:uid="{00000000-0005-0000-0000-0000B72B0000}"/>
    <cellStyle name="Comma 2 5 3 4 2 3" xfId="12078" xr:uid="{00000000-0005-0000-0000-0000B82B0000}"/>
    <cellStyle name="Comma 2 5 3 4 2 4" xfId="15659" xr:uid="{00000000-0005-0000-0000-0000B92B0000}"/>
    <cellStyle name="Comma 2 5 3 4 2 5" xfId="30157" xr:uid="{00000000-0005-0000-0000-0000BA2B0000}"/>
    <cellStyle name="Comma 2 5 3 4 2 6" xfId="30852" xr:uid="{00000000-0005-0000-0000-0000BB2B0000}"/>
    <cellStyle name="Comma 2 5 3 4 2 7" xfId="31980" xr:uid="{00000000-0005-0000-0000-0000BC2B0000}"/>
    <cellStyle name="Comma 2 5 3 4 2 8" xfId="32622" xr:uid="{00000000-0005-0000-0000-0000BD2B0000}"/>
    <cellStyle name="Comma 2 5 3 4 2 9" xfId="33834" xr:uid="{00000000-0005-0000-0000-0000BE2B0000}"/>
    <cellStyle name="Comma 2 5 3 4 3" xfId="12568" xr:uid="{00000000-0005-0000-0000-0000BF2B0000}"/>
    <cellStyle name="Comma 2 5 3 4 3 2" xfId="31211" xr:uid="{00000000-0005-0000-0000-0000C02B0000}"/>
    <cellStyle name="Comma 2 5 3 4 3 3" xfId="33069" xr:uid="{00000000-0005-0000-0000-0000C12B0000}"/>
    <cellStyle name="Comma 2 5 3 4 3 4" xfId="34888" xr:uid="{00000000-0005-0000-0000-0000C22B0000}"/>
    <cellStyle name="Comma 2 5 3 4 3 5" xfId="36990" xr:uid="{00000000-0005-0000-0000-0000C32B0000}"/>
    <cellStyle name="Comma 2 5 3 4 4" xfId="11846" xr:uid="{00000000-0005-0000-0000-0000C42B0000}"/>
    <cellStyle name="Comma 2 5 3 4 5" xfId="15658" xr:uid="{00000000-0005-0000-0000-0000C52B0000}"/>
    <cellStyle name="Comma 2 5 3 4 6" xfId="30156" xr:uid="{00000000-0005-0000-0000-0000C62B0000}"/>
    <cellStyle name="Comma 2 5 3 4 7" xfId="30620" xr:uid="{00000000-0005-0000-0000-0000C72B0000}"/>
    <cellStyle name="Comma 2 5 3 4 8" xfId="31979" xr:uid="{00000000-0005-0000-0000-0000C82B0000}"/>
    <cellStyle name="Comma 2 5 3 4 9" xfId="32621" xr:uid="{00000000-0005-0000-0000-0000C92B0000}"/>
    <cellStyle name="Comma 2 5 3 5" xfId="6232" xr:uid="{00000000-0005-0000-0000-0000CA2B0000}"/>
    <cellStyle name="Comma 2 5 3 5 10" xfId="33835" xr:uid="{00000000-0005-0000-0000-0000CB2B0000}"/>
    <cellStyle name="Comma 2 5 3 5 11" xfId="34237" xr:uid="{00000000-0005-0000-0000-0000CC2B0000}"/>
    <cellStyle name="Comma 2 5 3 5 12" xfId="36464" xr:uid="{00000000-0005-0000-0000-0000CD2B0000}"/>
    <cellStyle name="Comma 2 5 3 5 13" xfId="38971" xr:uid="{00000000-0005-0000-0000-0000CE2B0000}"/>
    <cellStyle name="Comma 2 5 3 5 14" xfId="42002" xr:uid="{00000000-0005-0000-0000-0000CF2B0000}"/>
    <cellStyle name="Comma 2 5 3 5 15" xfId="44941" xr:uid="{00000000-0005-0000-0000-0000D02B0000}"/>
    <cellStyle name="Comma 2 5 3 5 16" xfId="8128" xr:uid="{00000000-0005-0000-0000-0000D12B0000}"/>
    <cellStyle name="Comma 2 5 3 5 2" xfId="8863" xr:uid="{00000000-0005-0000-0000-0000D22B0000}"/>
    <cellStyle name="Comma 2 5 3 5 2 10" xfId="34530" xr:uid="{00000000-0005-0000-0000-0000D32B0000}"/>
    <cellStyle name="Comma 2 5 3 5 2 11" xfId="36698" xr:uid="{00000000-0005-0000-0000-0000D42B0000}"/>
    <cellStyle name="Comma 2 5 3 5 2 12" xfId="40529" xr:uid="{00000000-0005-0000-0000-0000D52B0000}"/>
    <cellStyle name="Comma 2 5 3 5 2 13" xfId="43330" xr:uid="{00000000-0005-0000-0000-0000D62B0000}"/>
    <cellStyle name="Comma 2 5 3 5 2 14" xfId="44942" xr:uid="{00000000-0005-0000-0000-0000D72B0000}"/>
    <cellStyle name="Comma 2 5 3 5 2 2" xfId="12862" xr:uid="{00000000-0005-0000-0000-0000D82B0000}"/>
    <cellStyle name="Comma 2 5 3 5 2 2 2" xfId="31444" xr:uid="{00000000-0005-0000-0000-0000D92B0000}"/>
    <cellStyle name="Comma 2 5 3 5 2 2 3" xfId="33297" xr:uid="{00000000-0005-0000-0000-0000DA2B0000}"/>
    <cellStyle name="Comma 2 5 3 5 2 2 4" xfId="35121" xr:uid="{00000000-0005-0000-0000-0000DB2B0000}"/>
    <cellStyle name="Comma 2 5 3 5 2 2 5" xfId="37219" xr:uid="{00000000-0005-0000-0000-0000DC2B0000}"/>
    <cellStyle name="Comma 2 5 3 5 2 3" xfId="12079" xr:uid="{00000000-0005-0000-0000-0000DD2B0000}"/>
    <cellStyle name="Comma 2 5 3 5 2 4" xfId="15661" xr:uid="{00000000-0005-0000-0000-0000DE2B0000}"/>
    <cellStyle name="Comma 2 5 3 5 2 5" xfId="30159" xr:uid="{00000000-0005-0000-0000-0000DF2B0000}"/>
    <cellStyle name="Comma 2 5 3 5 2 6" xfId="30853" xr:uid="{00000000-0005-0000-0000-0000E02B0000}"/>
    <cellStyle name="Comma 2 5 3 5 2 7" xfId="31982" xr:uid="{00000000-0005-0000-0000-0000E12B0000}"/>
    <cellStyle name="Comma 2 5 3 5 2 8" xfId="32624" xr:uid="{00000000-0005-0000-0000-0000E22B0000}"/>
    <cellStyle name="Comma 2 5 3 5 2 9" xfId="33836" xr:uid="{00000000-0005-0000-0000-0000E32B0000}"/>
    <cellStyle name="Comma 2 5 3 5 3" xfId="12440" xr:uid="{00000000-0005-0000-0000-0000E42B0000}"/>
    <cellStyle name="Comma 2 5 3 5 3 2" xfId="31151" xr:uid="{00000000-0005-0000-0000-0000E52B0000}"/>
    <cellStyle name="Comma 2 5 3 5 3 3" xfId="33013" xr:uid="{00000000-0005-0000-0000-0000E62B0000}"/>
    <cellStyle name="Comma 2 5 3 5 3 4" xfId="34828" xr:uid="{00000000-0005-0000-0000-0000E72B0000}"/>
    <cellStyle name="Comma 2 5 3 5 3 5" xfId="36934" xr:uid="{00000000-0005-0000-0000-0000E82B0000}"/>
    <cellStyle name="Comma 2 5 3 5 4" xfId="11786" xr:uid="{00000000-0005-0000-0000-0000E92B0000}"/>
    <cellStyle name="Comma 2 5 3 5 5" xfId="15660" xr:uid="{00000000-0005-0000-0000-0000EA2B0000}"/>
    <cellStyle name="Comma 2 5 3 5 6" xfId="30158" xr:uid="{00000000-0005-0000-0000-0000EB2B0000}"/>
    <cellStyle name="Comma 2 5 3 5 7" xfId="30560" xr:uid="{00000000-0005-0000-0000-0000EC2B0000}"/>
    <cellStyle name="Comma 2 5 3 5 8" xfId="31981" xr:uid="{00000000-0005-0000-0000-0000ED2B0000}"/>
    <cellStyle name="Comma 2 5 3 5 9" xfId="32623" xr:uid="{00000000-0005-0000-0000-0000EE2B0000}"/>
    <cellStyle name="Comma 2 5 3 6" xfId="8857" xr:uid="{00000000-0005-0000-0000-0000EF2B0000}"/>
    <cellStyle name="Comma 2 5 3 6 10" xfId="34524" xr:uid="{00000000-0005-0000-0000-0000F02B0000}"/>
    <cellStyle name="Comma 2 5 3 6 11" xfId="36692" xr:uid="{00000000-0005-0000-0000-0000F12B0000}"/>
    <cellStyle name="Comma 2 5 3 6 12" xfId="39377" xr:uid="{00000000-0005-0000-0000-0000F22B0000}"/>
    <cellStyle name="Comma 2 5 3 6 13" xfId="42355" xr:uid="{00000000-0005-0000-0000-0000F32B0000}"/>
    <cellStyle name="Comma 2 5 3 6 14" xfId="44943" xr:uid="{00000000-0005-0000-0000-0000F42B0000}"/>
    <cellStyle name="Comma 2 5 3 6 2" xfId="12856" xr:uid="{00000000-0005-0000-0000-0000F52B0000}"/>
    <cellStyle name="Comma 2 5 3 6 2 2" xfId="31438" xr:uid="{00000000-0005-0000-0000-0000F62B0000}"/>
    <cellStyle name="Comma 2 5 3 6 2 3" xfId="33292" xr:uid="{00000000-0005-0000-0000-0000F72B0000}"/>
    <cellStyle name="Comma 2 5 3 6 2 4" xfId="35115" xr:uid="{00000000-0005-0000-0000-0000F82B0000}"/>
    <cellStyle name="Comma 2 5 3 6 2 5" xfId="37213" xr:uid="{00000000-0005-0000-0000-0000F92B0000}"/>
    <cellStyle name="Comma 2 5 3 6 2 6" xfId="40948" xr:uid="{00000000-0005-0000-0000-0000FA2B0000}"/>
    <cellStyle name="Comma 2 5 3 6 2 7" xfId="43683" xr:uid="{00000000-0005-0000-0000-0000FB2B0000}"/>
    <cellStyle name="Comma 2 5 3 6 2 8" xfId="44944" xr:uid="{00000000-0005-0000-0000-0000FC2B0000}"/>
    <cellStyle name="Comma 2 5 3 6 3" xfId="12073" xr:uid="{00000000-0005-0000-0000-0000FD2B0000}"/>
    <cellStyle name="Comma 2 5 3 6 4" xfId="15662" xr:uid="{00000000-0005-0000-0000-0000FE2B0000}"/>
    <cellStyle name="Comma 2 5 3 6 5" xfId="30160" xr:uid="{00000000-0005-0000-0000-0000FF2B0000}"/>
    <cellStyle name="Comma 2 5 3 6 6" xfId="30847" xr:uid="{00000000-0005-0000-0000-0000002C0000}"/>
    <cellStyle name="Comma 2 5 3 6 7" xfId="31983" xr:uid="{00000000-0005-0000-0000-0000012C0000}"/>
    <cellStyle name="Comma 2 5 3 6 8" xfId="32625" xr:uid="{00000000-0005-0000-0000-0000022C0000}"/>
    <cellStyle name="Comma 2 5 3 6 9" xfId="33837" xr:uid="{00000000-0005-0000-0000-0000032C0000}"/>
    <cellStyle name="Comma 2 5 3 7" xfId="11551" xr:uid="{00000000-0005-0000-0000-0000042C0000}"/>
    <cellStyle name="Comma 2 5 3 7 10" xfId="34665" xr:uid="{00000000-0005-0000-0000-0000052C0000}"/>
    <cellStyle name="Comma 2 5 3 7 11" xfId="36793" xr:uid="{00000000-0005-0000-0000-0000062C0000}"/>
    <cellStyle name="Comma 2 5 3 7 12" xfId="39836" xr:uid="{00000000-0005-0000-0000-0000072C0000}"/>
    <cellStyle name="Comma 2 5 3 7 13" xfId="42744" xr:uid="{00000000-0005-0000-0000-0000082C0000}"/>
    <cellStyle name="Comma 2 5 3 7 14" xfId="44945" xr:uid="{00000000-0005-0000-0000-0000092C0000}"/>
    <cellStyle name="Comma 2 5 3 7 2" xfId="15172" xr:uid="{00000000-0005-0000-0000-00000A2C0000}"/>
    <cellStyle name="Comma 2 5 3 7 2 2" xfId="31579" xr:uid="{00000000-0005-0000-0000-00000B2C0000}"/>
    <cellStyle name="Comma 2 5 3 7 2 3" xfId="33432" xr:uid="{00000000-0005-0000-0000-00000C2C0000}"/>
    <cellStyle name="Comma 2 5 3 7 2 4" xfId="35256" xr:uid="{00000000-0005-0000-0000-00000D2C0000}"/>
    <cellStyle name="Comma 2 5 3 7 2 5" xfId="37336" xr:uid="{00000000-0005-0000-0000-00000E2C0000}"/>
    <cellStyle name="Comma 2 5 3 7 3" xfId="12214" xr:uid="{00000000-0005-0000-0000-00000F2C0000}"/>
    <cellStyle name="Comma 2 5 3 7 4" xfId="15663" xr:uid="{00000000-0005-0000-0000-0000102C0000}"/>
    <cellStyle name="Comma 2 5 3 7 5" xfId="30161" xr:uid="{00000000-0005-0000-0000-0000112C0000}"/>
    <cellStyle name="Comma 2 5 3 7 6" xfId="30988" xr:uid="{00000000-0005-0000-0000-0000122C0000}"/>
    <cellStyle name="Comma 2 5 3 7 7" xfId="31984" xr:uid="{00000000-0005-0000-0000-0000132C0000}"/>
    <cellStyle name="Comma 2 5 3 7 8" xfId="32626" xr:uid="{00000000-0005-0000-0000-0000142C0000}"/>
    <cellStyle name="Comma 2 5 3 7 9" xfId="33838" xr:uid="{00000000-0005-0000-0000-0000152C0000}"/>
    <cellStyle name="Comma 2 5 3 8" xfId="12287" xr:uid="{00000000-0005-0000-0000-0000162C0000}"/>
    <cellStyle name="Comma 2 5 3 8 2" xfId="31060" xr:uid="{00000000-0005-0000-0000-0000172C0000}"/>
    <cellStyle name="Comma 2 5 3 8 3" xfId="32930" xr:uid="{00000000-0005-0000-0000-0000182C0000}"/>
    <cellStyle name="Comma 2 5 3 8 4" xfId="34737" xr:uid="{00000000-0005-0000-0000-0000192C0000}"/>
    <cellStyle name="Comma 2 5 3 8 5" xfId="36845" xr:uid="{00000000-0005-0000-0000-00001A2C0000}"/>
    <cellStyle name="Comma 2 5 3 9" xfId="11693" xr:uid="{00000000-0005-0000-0000-00001B2C0000}"/>
    <cellStyle name="Comma 2 5 4" xfId="2809" xr:uid="{00000000-0005-0000-0000-00001C2C0000}"/>
    <cellStyle name="Comma 2 5 4 10" xfId="30162" xr:uid="{00000000-0005-0000-0000-00001D2C0000}"/>
    <cellStyle name="Comma 2 5 4 11" xfId="30505" xr:uid="{00000000-0005-0000-0000-00001E2C0000}"/>
    <cellStyle name="Comma 2 5 4 12" xfId="31985" xr:uid="{00000000-0005-0000-0000-00001F2C0000}"/>
    <cellStyle name="Comma 2 5 4 13" xfId="32627" xr:uid="{00000000-0005-0000-0000-0000202C0000}"/>
    <cellStyle name="Comma 2 5 4 14" xfId="33839" xr:uid="{00000000-0005-0000-0000-0000212C0000}"/>
    <cellStyle name="Comma 2 5 4 15" xfId="34182" xr:uid="{00000000-0005-0000-0000-0000222C0000}"/>
    <cellStyle name="Comma 2 5 4 16" xfId="35371" xr:uid="{00000000-0005-0000-0000-0000232C0000}"/>
    <cellStyle name="Comma 2 5 4 17" xfId="36234" xr:uid="{00000000-0005-0000-0000-0000242C0000}"/>
    <cellStyle name="Comma 2 5 4 18" xfId="37470" xr:uid="{00000000-0005-0000-0000-0000252C0000}"/>
    <cellStyle name="Comma 2 5 4 19" xfId="41417" xr:uid="{00000000-0005-0000-0000-0000262C0000}"/>
    <cellStyle name="Comma 2 5 4 2" xfId="5120" xr:uid="{00000000-0005-0000-0000-0000272C0000}"/>
    <cellStyle name="Comma 2 5 4 2 10" xfId="32628" xr:uid="{00000000-0005-0000-0000-0000282C0000}"/>
    <cellStyle name="Comma 2 5 4 2 11" xfId="33840" xr:uid="{00000000-0005-0000-0000-0000292C0000}"/>
    <cellStyle name="Comma 2 5 4 2 12" xfId="34209" xr:uid="{00000000-0005-0000-0000-00002A2C0000}"/>
    <cellStyle name="Comma 2 5 4 2 13" xfId="36075" xr:uid="{00000000-0005-0000-0000-00002B2C0000}"/>
    <cellStyle name="Comma 2 5 4 2 14" xfId="36375" xr:uid="{00000000-0005-0000-0000-00002C2C0000}"/>
    <cellStyle name="Comma 2 5 4 2 15" xfId="37544" xr:uid="{00000000-0005-0000-0000-00002D2C0000}"/>
    <cellStyle name="Comma 2 5 4 2 16" xfId="41490" xr:uid="{00000000-0005-0000-0000-00002E2C0000}"/>
    <cellStyle name="Comma 2 5 4 2 17" xfId="44946" xr:uid="{00000000-0005-0000-0000-00002F2C0000}"/>
    <cellStyle name="Comma 2 5 4 2 18" xfId="7372" xr:uid="{00000000-0005-0000-0000-0000302C0000}"/>
    <cellStyle name="Comma 2 5 4 2 2" xfId="6089" xr:uid="{00000000-0005-0000-0000-0000312C0000}"/>
    <cellStyle name="Comma 2 5 4 2 2 10" xfId="33841" xr:uid="{00000000-0005-0000-0000-0000322C0000}"/>
    <cellStyle name="Comma 2 5 4 2 2 11" xfId="34361" xr:uid="{00000000-0005-0000-0000-0000332C0000}"/>
    <cellStyle name="Comma 2 5 4 2 2 12" xfId="36530" xr:uid="{00000000-0005-0000-0000-0000342C0000}"/>
    <cellStyle name="Comma 2 5 4 2 2 13" xfId="38854" xr:uid="{00000000-0005-0000-0000-0000352C0000}"/>
    <cellStyle name="Comma 2 5 4 2 2 14" xfId="41893" xr:uid="{00000000-0005-0000-0000-0000362C0000}"/>
    <cellStyle name="Comma 2 5 4 2 2 15" xfId="44947" xr:uid="{00000000-0005-0000-0000-0000372C0000}"/>
    <cellStyle name="Comma 2 5 4 2 2 16" xfId="8631" xr:uid="{00000000-0005-0000-0000-0000382C0000}"/>
    <cellStyle name="Comma 2 5 4 2 2 2" xfId="8866" xr:uid="{00000000-0005-0000-0000-0000392C0000}"/>
    <cellStyle name="Comma 2 5 4 2 2 2 10" xfId="34533" xr:uid="{00000000-0005-0000-0000-00003A2C0000}"/>
    <cellStyle name="Comma 2 5 4 2 2 2 11" xfId="36701" xr:uid="{00000000-0005-0000-0000-00003B2C0000}"/>
    <cellStyle name="Comma 2 5 4 2 2 2 12" xfId="40403" xr:uid="{00000000-0005-0000-0000-00003C2C0000}"/>
    <cellStyle name="Comma 2 5 4 2 2 2 13" xfId="43221" xr:uid="{00000000-0005-0000-0000-00003D2C0000}"/>
    <cellStyle name="Comma 2 5 4 2 2 2 14" xfId="44948" xr:uid="{00000000-0005-0000-0000-00003E2C0000}"/>
    <cellStyle name="Comma 2 5 4 2 2 2 2" xfId="12865" xr:uid="{00000000-0005-0000-0000-00003F2C0000}"/>
    <cellStyle name="Comma 2 5 4 2 2 2 2 2" xfId="31447" xr:uid="{00000000-0005-0000-0000-0000402C0000}"/>
    <cellStyle name="Comma 2 5 4 2 2 2 2 3" xfId="33300" xr:uid="{00000000-0005-0000-0000-0000412C0000}"/>
    <cellStyle name="Comma 2 5 4 2 2 2 2 4" xfId="35124" xr:uid="{00000000-0005-0000-0000-0000422C0000}"/>
    <cellStyle name="Comma 2 5 4 2 2 2 2 5" xfId="37222" xr:uid="{00000000-0005-0000-0000-0000432C0000}"/>
    <cellStyle name="Comma 2 5 4 2 2 2 3" xfId="12082" xr:uid="{00000000-0005-0000-0000-0000442C0000}"/>
    <cellStyle name="Comma 2 5 4 2 2 2 4" xfId="15667" xr:uid="{00000000-0005-0000-0000-0000452C0000}"/>
    <cellStyle name="Comma 2 5 4 2 2 2 5" xfId="30165" xr:uid="{00000000-0005-0000-0000-0000462C0000}"/>
    <cellStyle name="Comma 2 5 4 2 2 2 6" xfId="30856" xr:uid="{00000000-0005-0000-0000-0000472C0000}"/>
    <cellStyle name="Comma 2 5 4 2 2 2 7" xfId="31988" xr:uid="{00000000-0005-0000-0000-0000482C0000}"/>
    <cellStyle name="Comma 2 5 4 2 2 2 8" xfId="32630" xr:uid="{00000000-0005-0000-0000-0000492C0000}"/>
    <cellStyle name="Comma 2 5 4 2 2 2 9" xfId="33842" xr:uid="{00000000-0005-0000-0000-00004A2C0000}"/>
    <cellStyle name="Comma 2 5 4 2 2 3" xfId="12637" xr:uid="{00000000-0005-0000-0000-00004B2C0000}"/>
    <cellStyle name="Comma 2 5 4 2 2 3 2" xfId="31275" xr:uid="{00000000-0005-0000-0000-00004C2C0000}"/>
    <cellStyle name="Comma 2 5 4 2 2 3 3" xfId="33129" xr:uid="{00000000-0005-0000-0000-00004D2C0000}"/>
    <cellStyle name="Comma 2 5 4 2 2 3 4" xfId="34952" xr:uid="{00000000-0005-0000-0000-00004E2C0000}"/>
    <cellStyle name="Comma 2 5 4 2 2 3 5" xfId="37050" xr:uid="{00000000-0005-0000-0000-00004F2C0000}"/>
    <cellStyle name="Comma 2 5 4 2 2 4" xfId="11910" xr:uid="{00000000-0005-0000-0000-0000502C0000}"/>
    <cellStyle name="Comma 2 5 4 2 2 5" xfId="15666" xr:uid="{00000000-0005-0000-0000-0000512C0000}"/>
    <cellStyle name="Comma 2 5 4 2 2 6" xfId="30164" xr:uid="{00000000-0005-0000-0000-0000522C0000}"/>
    <cellStyle name="Comma 2 5 4 2 2 7" xfId="30684" xr:uid="{00000000-0005-0000-0000-0000532C0000}"/>
    <cellStyle name="Comma 2 5 4 2 2 8" xfId="31987" xr:uid="{00000000-0005-0000-0000-0000542C0000}"/>
    <cellStyle name="Comma 2 5 4 2 2 9" xfId="32629" xr:uid="{00000000-0005-0000-0000-0000552C0000}"/>
    <cellStyle name="Comma 2 5 4 2 3" xfId="6409" xr:uid="{00000000-0005-0000-0000-0000562C0000}"/>
    <cellStyle name="Comma 2 5 4 2 3 10" xfId="34532" xr:uid="{00000000-0005-0000-0000-0000572C0000}"/>
    <cellStyle name="Comma 2 5 4 2 3 11" xfId="36700" xr:uid="{00000000-0005-0000-0000-0000582C0000}"/>
    <cellStyle name="Comma 2 5 4 2 3 12" xfId="39074" xr:uid="{00000000-0005-0000-0000-0000592C0000}"/>
    <cellStyle name="Comma 2 5 4 2 3 13" xfId="42100" xr:uid="{00000000-0005-0000-0000-00005A2C0000}"/>
    <cellStyle name="Comma 2 5 4 2 3 14" xfId="44949" xr:uid="{00000000-0005-0000-0000-00005B2C0000}"/>
    <cellStyle name="Comma 2 5 4 2 3 15" xfId="8865" xr:uid="{00000000-0005-0000-0000-00005C2C0000}"/>
    <cellStyle name="Comma 2 5 4 2 3 2" xfId="12864" xr:uid="{00000000-0005-0000-0000-00005D2C0000}"/>
    <cellStyle name="Comma 2 5 4 2 3 2 2" xfId="31446" xr:uid="{00000000-0005-0000-0000-00005E2C0000}"/>
    <cellStyle name="Comma 2 5 4 2 3 2 3" xfId="33299" xr:uid="{00000000-0005-0000-0000-00005F2C0000}"/>
    <cellStyle name="Comma 2 5 4 2 3 2 4" xfId="35123" xr:uid="{00000000-0005-0000-0000-0000602C0000}"/>
    <cellStyle name="Comma 2 5 4 2 3 2 5" xfId="37221" xr:uid="{00000000-0005-0000-0000-0000612C0000}"/>
    <cellStyle name="Comma 2 5 4 2 3 2 6" xfId="40642" xr:uid="{00000000-0005-0000-0000-0000622C0000}"/>
    <cellStyle name="Comma 2 5 4 2 3 2 7" xfId="43428" xr:uid="{00000000-0005-0000-0000-0000632C0000}"/>
    <cellStyle name="Comma 2 5 4 2 3 2 8" xfId="44950" xr:uid="{00000000-0005-0000-0000-0000642C0000}"/>
    <cellStyle name="Comma 2 5 4 2 3 3" xfId="12081" xr:uid="{00000000-0005-0000-0000-0000652C0000}"/>
    <cellStyle name="Comma 2 5 4 2 3 4" xfId="15668" xr:uid="{00000000-0005-0000-0000-0000662C0000}"/>
    <cellStyle name="Comma 2 5 4 2 3 5" xfId="30166" xr:uid="{00000000-0005-0000-0000-0000672C0000}"/>
    <cellStyle name="Comma 2 5 4 2 3 6" xfId="30855" xr:uid="{00000000-0005-0000-0000-0000682C0000}"/>
    <cellStyle name="Comma 2 5 4 2 3 7" xfId="31989" xr:uid="{00000000-0005-0000-0000-0000692C0000}"/>
    <cellStyle name="Comma 2 5 4 2 3 8" xfId="32631" xr:uid="{00000000-0005-0000-0000-00006A2C0000}"/>
    <cellStyle name="Comma 2 5 4 2 3 9" xfId="33843" xr:uid="{00000000-0005-0000-0000-00006B2C0000}"/>
    <cellStyle name="Comma 2 5 4 2 4" xfId="12351" xr:uid="{00000000-0005-0000-0000-00006C2C0000}"/>
    <cellStyle name="Comma 2 5 4 2 4 2" xfId="31123" xr:uid="{00000000-0005-0000-0000-00006D2C0000}"/>
    <cellStyle name="Comma 2 5 4 2 4 2 2" xfId="41259" xr:uid="{00000000-0005-0000-0000-00006E2C0000}"/>
    <cellStyle name="Comma 2 5 4 2 4 2 3" xfId="43939" xr:uid="{00000000-0005-0000-0000-00006F2C0000}"/>
    <cellStyle name="Comma 2 5 4 2 4 2 4" xfId="44951" xr:uid="{00000000-0005-0000-0000-0000702C0000}"/>
    <cellStyle name="Comma 2 5 4 2 4 3" xfId="32985" xr:uid="{00000000-0005-0000-0000-0000712C0000}"/>
    <cellStyle name="Comma 2 5 4 2 4 4" xfId="34800" xr:uid="{00000000-0005-0000-0000-0000722C0000}"/>
    <cellStyle name="Comma 2 5 4 2 4 5" xfId="36906" xr:uid="{00000000-0005-0000-0000-0000732C0000}"/>
    <cellStyle name="Comma 2 5 4 2 4 6" xfId="39676" xr:uid="{00000000-0005-0000-0000-0000742C0000}"/>
    <cellStyle name="Comma 2 5 4 2 4 7" xfId="42611" xr:uid="{00000000-0005-0000-0000-0000752C0000}"/>
    <cellStyle name="Comma 2 5 4 2 4 8" xfId="44952" xr:uid="{00000000-0005-0000-0000-0000762C0000}"/>
    <cellStyle name="Comma 2 5 4 2 5" xfId="11758" xr:uid="{00000000-0005-0000-0000-0000772C0000}"/>
    <cellStyle name="Comma 2 5 4 2 5 2" xfId="39919" xr:uid="{00000000-0005-0000-0000-0000782C0000}"/>
    <cellStyle name="Comma 2 5 4 2 5 3" xfId="42818" xr:uid="{00000000-0005-0000-0000-0000792C0000}"/>
    <cellStyle name="Comma 2 5 4 2 5 4" xfId="44953" xr:uid="{00000000-0005-0000-0000-00007A2C0000}"/>
    <cellStyle name="Comma 2 5 4 2 6" xfId="15665" xr:uid="{00000000-0005-0000-0000-00007B2C0000}"/>
    <cellStyle name="Comma 2 5 4 2 7" xfId="30163" xr:uid="{00000000-0005-0000-0000-00007C2C0000}"/>
    <cellStyle name="Comma 2 5 4 2 8" xfId="30532" xr:uid="{00000000-0005-0000-0000-00007D2C0000}"/>
    <cellStyle name="Comma 2 5 4 2 9" xfId="31986" xr:uid="{00000000-0005-0000-0000-00007E2C0000}"/>
    <cellStyle name="Comma 2 5 4 20" xfId="44954" xr:uid="{00000000-0005-0000-0000-00007F2C0000}"/>
    <cellStyle name="Comma 2 5 4 21" xfId="6695" xr:uid="{00000000-0005-0000-0000-0000802C0000}"/>
    <cellStyle name="Comma 2 5 4 3" xfId="4461" xr:uid="{00000000-0005-0000-0000-0000812C0000}"/>
    <cellStyle name="Comma 2 5 4 3 10" xfId="33844" xr:uid="{00000000-0005-0000-0000-0000822C0000}"/>
    <cellStyle name="Comma 2 5 4 3 11" xfId="34334" xr:uid="{00000000-0005-0000-0000-0000832C0000}"/>
    <cellStyle name="Comma 2 5 4 3 12" xfId="35644" xr:uid="{00000000-0005-0000-0000-0000842C0000}"/>
    <cellStyle name="Comma 2 5 4 3 13" xfId="36517" xr:uid="{00000000-0005-0000-0000-0000852C0000}"/>
    <cellStyle name="Comma 2 5 4 3 14" xfId="38713" xr:uid="{00000000-0005-0000-0000-0000862C0000}"/>
    <cellStyle name="Comma 2 5 4 3 15" xfId="41753" xr:uid="{00000000-0005-0000-0000-0000872C0000}"/>
    <cellStyle name="Comma 2 5 4 3 16" xfId="44955" xr:uid="{00000000-0005-0000-0000-0000882C0000}"/>
    <cellStyle name="Comma 2 5 4 3 17" xfId="8571" xr:uid="{00000000-0005-0000-0000-0000892C0000}"/>
    <cellStyle name="Comma 2 5 4 3 2" xfId="5912" xr:uid="{00000000-0005-0000-0000-00008A2C0000}"/>
    <cellStyle name="Comma 2 5 4 3 2 10" xfId="34534" xr:uid="{00000000-0005-0000-0000-00008B2C0000}"/>
    <cellStyle name="Comma 2 5 4 3 2 11" xfId="36702" xr:uid="{00000000-0005-0000-0000-00008C2C0000}"/>
    <cellStyle name="Comma 2 5 4 3 2 12" xfId="39201" xr:uid="{00000000-0005-0000-0000-00008D2C0000}"/>
    <cellStyle name="Comma 2 5 4 3 2 13" xfId="42209" xr:uid="{00000000-0005-0000-0000-00008E2C0000}"/>
    <cellStyle name="Comma 2 5 4 3 2 14" xfId="44956" xr:uid="{00000000-0005-0000-0000-00008F2C0000}"/>
    <cellStyle name="Comma 2 5 4 3 2 15" xfId="8867" xr:uid="{00000000-0005-0000-0000-0000902C0000}"/>
    <cellStyle name="Comma 2 5 4 3 2 2" xfId="12866" xr:uid="{00000000-0005-0000-0000-0000912C0000}"/>
    <cellStyle name="Comma 2 5 4 3 2 2 2" xfId="31448" xr:uid="{00000000-0005-0000-0000-0000922C0000}"/>
    <cellStyle name="Comma 2 5 4 3 2 2 3" xfId="33301" xr:uid="{00000000-0005-0000-0000-0000932C0000}"/>
    <cellStyle name="Comma 2 5 4 3 2 2 4" xfId="35125" xr:uid="{00000000-0005-0000-0000-0000942C0000}"/>
    <cellStyle name="Comma 2 5 4 3 2 2 5" xfId="37223" xr:uid="{00000000-0005-0000-0000-0000952C0000}"/>
    <cellStyle name="Comma 2 5 4 3 2 2 6" xfId="40774" xr:uid="{00000000-0005-0000-0000-0000962C0000}"/>
    <cellStyle name="Comma 2 5 4 3 2 2 7" xfId="43537" xr:uid="{00000000-0005-0000-0000-0000972C0000}"/>
    <cellStyle name="Comma 2 5 4 3 2 2 8" xfId="44957" xr:uid="{00000000-0005-0000-0000-0000982C0000}"/>
    <cellStyle name="Comma 2 5 4 3 2 3" xfId="12083" xr:uid="{00000000-0005-0000-0000-0000992C0000}"/>
    <cellStyle name="Comma 2 5 4 3 2 4" xfId="15670" xr:uid="{00000000-0005-0000-0000-00009A2C0000}"/>
    <cellStyle name="Comma 2 5 4 3 2 5" xfId="30168" xr:uid="{00000000-0005-0000-0000-00009B2C0000}"/>
    <cellStyle name="Comma 2 5 4 3 2 6" xfId="30857" xr:uid="{00000000-0005-0000-0000-00009C2C0000}"/>
    <cellStyle name="Comma 2 5 4 3 2 7" xfId="31991" xr:uid="{00000000-0005-0000-0000-00009D2C0000}"/>
    <cellStyle name="Comma 2 5 4 3 2 8" xfId="32633" xr:uid="{00000000-0005-0000-0000-00009E2C0000}"/>
    <cellStyle name="Comma 2 5 4 3 2 9" xfId="33845" xr:uid="{00000000-0005-0000-0000-00009F2C0000}"/>
    <cellStyle name="Comma 2 5 4 3 3" xfId="12606" xr:uid="{00000000-0005-0000-0000-0000A02C0000}"/>
    <cellStyle name="Comma 2 5 4 3 3 2" xfId="31248" xr:uid="{00000000-0005-0000-0000-0000A12C0000}"/>
    <cellStyle name="Comma 2 5 4 3 3 2 2" xfId="41087" xr:uid="{00000000-0005-0000-0000-0000A22C0000}"/>
    <cellStyle name="Comma 2 5 4 3 3 2 3" xfId="43799" xr:uid="{00000000-0005-0000-0000-0000A32C0000}"/>
    <cellStyle name="Comma 2 5 4 3 3 2 4" xfId="44958" xr:uid="{00000000-0005-0000-0000-0000A42C0000}"/>
    <cellStyle name="Comma 2 5 4 3 3 3" xfId="33104" xr:uid="{00000000-0005-0000-0000-0000A52C0000}"/>
    <cellStyle name="Comma 2 5 4 3 3 4" xfId="34925" xr:uid="{00000000-0005-0000-0000-0000A62C0000}"/>
    <cellStyle name="Comma 2 5 4 3 3 5" xfId="37025" xr:uid="{00000000-0005-0000-0000-0000A72C0000}"/>
    <cellStyle name="Comma 2 5 4 3 3 6" xfId="39511" xr:uid="{00000000-0005-0000-0000-0000A82C0000}"/>
    <cellStyle name="Comma 2 5 4 3 3 7" xfId="42471" xr:uid="{00000000-0005-0000-0000-0000A92C0000}"/>
    <cellStyle name="Comma 2 5 4 3 3 8" xfId="44959" xr:uid="{00000000-0005-0000-0000-0000AA2C0000}"/>
    <cellStyle name="Comma 2 5 4 3 4" xfId="11883" xr:uid="{00000000-0005-0000-0000-0000AB2C0000}"/>
    <cellStyle name="Comma 2 5 4 3 4 2" xfId="40232" xr:uid="{00000000-0005-0000-0000-0000AC2C0000}"/>
    <cellStyle name="Comma 2 5 4 3 4 3" xfId="43081" xr:uid="{00000000-0005-0000-0000-0000AD2C0000}"/>
    <cellStyle name="Comma 2 5 4 3 4 4" xfId="44960" xr:uid="{00000000-0005-0000-0000-0000AE2C0000}"/>
    <cellStyle name="Comma 2 5 4 3 5" xfId="15669" xr:uid="{00000000-0005-0000-0000-0000AF2C0000}"/>
    <cellStyle name="Comma 2 5 4 3 6" xfId="30167" xr:uid="{00000000-0005-0000-0000-0000B02C0000}"/>
    <cellStyle name="Comma 2 5 4 3 7" xfId="30657" xr:uid="{00000000-0005-0000-0000-0000B12C0000}"/>
    <cellStyle name="Comma 2 5 4 3 8" xfId="31990" xr:uid="{00000000-0005-0000-0000-0000B22C0000}"/>
    <cellStyle name="Comma 2 5 4 3 9" xfId="32632" xr:uid="{00000000-0005-0000-0000-0000B32C0000}"/>
    <cellStyle name="Comma 2 5 4 4" xfId="5774" xr:uid="{00000000-0005-0000-0000-0000B42C0000}"/>
    <cellStyle name="Comma 2 5 4 4 10" xfId="33846" xr:uid="{00000000-0005-0000-0000-0000B52C0000}"/>
    <cellStyle name="Comma 2 5 4 4 11" xfId="34269" xr:uid="{00000000-0005-0000-0000-0000B62C0000}"/>
    <cellStyle name="Comma 2 5 4 4 12" xfId="36475" xr:uid="{00000000-0005-0000-0000-0000B72C0000}"/>
    <cellStyle name="Comma 2 5 4 4 13" xfId="38141" xr:uid="{00000000-0005-0000-0000-0000B82C0000}"/>
    <cellStyle name="Comma 2 5 4 4 14" xfId="41638" xr:uid="{00000000-0005-0000-0000-0000B92C0000}"/>
    <cellStyle name="Comma 2 5 4 4 15" xfId="44961" xr:uid="{00000000-0005-0000-0000-0000BA2C0000}"/>
    <cellStyle name="Comma 2 5 4 4 16" xfId="8404" xr:uid="{00000000-0005-0000-0000-0000BB2C0000}"/>
    <cellStyle name="Comma 2 5 4 4 2" xfId="8868" xr:uid="{00000000-0005-0000-0000-0000BC2C0000}"/>
    <cellStyle name="Comma 2 5 4 4 2 10" xfId="34535" xr:uid="{00000000-0005-0000-0000-0000BD2C0000}"/>
    <cellStyle name="Comma 2 5 4 4 2 11" xfId="36703" xr:uid="{00000000-0005-0000-0000-0000BE2C0000}"/>
    <cellStyle name="Comma 2 5 4 4 2 12" xfId="40097" xr:uid="{00000000-0005-0000-0000-0000BF2C0000}"/>
    <cellStyle name="Comma 2 5 4 4 2 13" xfId="42966" xr:uid="{00000000-0005-0000-0000-0000C02C0000}"/>
    <cellStyle name="Comma 2 5 4 4 2 14" xfId="44962" xr:uid="{00000000-0005-0000-0000-0000C12C0000}"/>
    <cellStyle name="Comma 2 5 4 4 2 2" xfId="12867" xr:uid="{00000000-0005-0000-0000-0000C22C0000}"/>
    <cellStyle name="Comma 2 5 4 4 2 2 10" xfId="37224" xr:uid="{00000000-0005-0000-0000-0000C32C0000}"/>
    <cellStyle name="Comma 2 5 4 4 2 2 2" xfId="15673" xr:uid="{00000000-0005-0000-0000-0000C42C0000}"/>
    <cellStyle name="Comma 2 5 4 4 2 2 3" xfId="30171" xr:uid="{00000000-0005-0000-0000-0000C52C0000}"/>
    <cellStyle name="Comma 2 5 4 4 2 2 4" xfId="31449" xr:uid="{00000000-0005-0000-0000-0000C62C0000}"/>
    <cellStyle name="Comma 2 5 4 4 2 2 5" xfId="31994" xr:uid="{00000000-0005-0000-0000-0000C72C0000}"/>
    <cellStyle name="Comma 2 5 4 4 2 2 6" xfId="32636" xr:uid="{00000000-0005-0000-0000-0000C82C0000}"/>
    <cellStyle name="Comma 2 5 4 4 2 2 7" xfId="33302" xr:uid="{00000000-0005-0000-0000-0000C92C0000}"/>
    <cellStyle name="Comma 2 5 4 4 2 2 8" xfId="33848" xr:uid="{00000000-0005-0000-0000-0000CA2C0000}"/>
    <cellStyle name="Comma 2 5 4 4 2 2 9" xfId="35126" xr:uid="{00000000-0005-0000-0000-0000CB2C0000}"/>
    <cellStyle name="Comma 2 5 4 4 2 3" xfId="12084" xr:uid="{00000000-0005-0000-0000-0000CC2C0000}"/>
    <cellStyle name="Comma 2 5 4 4 2 4" xfId="15672" xr:uid="{00000000-0005-0000-0000-0000CD2C0000}"/>
    <cellStyle name="Comma 2 5 4 4 2 5" xfId="30170" xr:uid="{00000000-0005-0000-0000-0000CE2C0000}"/>
    <cellStyle name="Comma 2 5 4 4 2 6" xfId="30858" xr:uid="{00000000-0005-0000-0000-0000CF2C0000}"/>
    <cellStyle name="Comma 2 5 4 4 2 7" xfId="31993" xr:uid="{00000000-0005-0000-0000-0000D02C0000}"/>
    <cellStyle name="Comma 2 5 4 4 2 8" xfId="32635" xr:uid="{00000000-0005-0000-0000-0000D12C0000}"/>
    <cellStyle name="Comma 2 5 4 4 2 9" xfId="33847" xr:uid="{00000000-0005-0000-0000-0000D22C0000}"/>
    <cellStyle name="Comma 2 5 4 4 3" xfId="12529" xr:uid="{00000000-0005-0000-0000-0000D32C0000}"/>
    <cellStyle name="Comma 2 5 4 4 3 10" xfId="36962" xr:uid="{00000000-0005-0000-0000-0000D42C0000}"/>
    <cellStyle name="Comma 2 5 4 4 3 2" xfId="15674" xr:uid="{00000000-0005-0000-0000-0000D52C0000}"/>
    <cellStyle name="Comma 2 5 4 4 3 3" xfId="30172" xr:uid="{00000000-0005-0000-0000-0000D62C0000}"/>
    <cellStyle name="Comma 2 5 4 4 3 4" xfId="31183" xr:uid="{00000000-0005-0000-0000-0000D72C0000}"/>
    <cellStyle name="Comma 2 5 4 4 3 5" xfId="31995" xr:uid="{00000000-0005-0000-0000-0000D82C0000}"/>
    <cellStyle name="Comma 2 5 4 4 3 6" xfId="32637" xr:uid="{00000000-0005-0000-0000-0000D92C0000}"/>
    <cellStyle name="Comma 2 5 4 4 3 7" xfId="33041" xr:uid="{00000000-0005-0000-0000-0000DA2C0000}"/>
    <cellStyle name="Comma 2 5 4 4 3 8" xfId="33849" xr:uid="{00000000-0005-0000-0000-0000DB2C0000}"/>
    <cellStyle name="Comma 2 5 4 4 3 9" xfId="34860" xr:uid="{00000000-0005-0000-0000-0000DC2C0000}"/>
    <cellStyle name="Comma 2 5 4 4 4" xfId="11818" xr:uid="{00000000-0005-0000-0000-0000DD2C0000}"/>
    <cellStyle name="Comma 2 5 4 4 5" xfId="15671" xr:uid="{00000000-0005-0000-0000-0000DE2C0000}"/>
    <cellStyle name="Comma 2 5 4 4 6" xfId="30169" xr:uid="{00000000-0005-0000-0000-0000DF2C0000}"/>
    <cellStyle name="Comma 2 5 4 4 7" xfId="30592" xr:uid="{00000000-0005-0000-0000-0000E02C0000}"/>
    <cellStyle name="Comma 2 5 4 4 8" xfId="31992" xr:uid="{00000000-0005-0000-0000-0000E12C0000}"/>
    <cellStyle name="Comma 2 5 4 4 9" xfId="32634" xr:uid="{00000000-0005-0000-0000-0000E22C0000}"/>
    <cellStyle name="Comma 2 5 4 5" xfId="6233" xr:uid="{00000000-0005-0000-0000-0000E32C0000}"/>
    <cellStyle name="Comma 2 5 4 5 10" xfId="34531" xr:uid="{00000000-0005-0000-0000-0000E42C0000}"/>
    <cellStyle name="Comma 2 5 4 5 11" xfId="36699" xr:uid="{00000000-0005-0000-0000-0000E52C0000}"/>
    <cellStyle name="Comma 2 5 4 5 12" xfId="38972" xr:uid="{00000000-0005-0000-0000-0000E62C0000}"/>
    <cellStyle name="Comma 2 5 4 5 13" xfId="42003" xr:uid="{00000000-0005-0000-0000-0000E72C0000}"/>
    <cellStyle name="Comma 2 5 4 5 14" xfId="44963" xr:uid="{00000000-0005-0000-0000-0000E82C0000}"/>
    <cellStyle name="Comma 2 5 4 5 15" xfId="8864" xr:uid="{00000000-0005-0000-0000-0000E92C0000}"/>
    <cellStyle name="Comma 2 5 4 5 2" xfId="12863" xr:uid="{00000000-0005-0000-0000-0000EA2C0000}"/>
    <cellStyle name="Comma 2 5 4 5 2 2" xfId="31445" xr:uid="{00000000-0005-0000-0000-0000EB2C0000}"/>
    <cellStyle name="Comma 2 5 4 5 2 3" xfId="33298" xr:uid="{00000000-0005-0000-0000-0000EC2C0000}"/>
    <cellStyle name="Comma 2 5 4 5 2 4" xfId="35122" xr:uid="{00000000-0005-0000-0000-0000ED2C0000}"/>
    <cellStyle name="Comma 2 5 4 5 2 5" xfId="37220" xr:uid="{00000000-0005-0000-0000-0000EE2C0000}"/>
    <cellStyle name="Comma 2 5 4 5 2 6" xfId="40530" xr:uid="{00000000-0005-0000-0000-0000EF2C0000}"/>
    <cellStyle name="Comma 2 5 4 5 2 7" xfId="43331" xr:uid="{00000000-0005-0000-0000-0000F02C0000}"/>
    <cellStyle name="Comma 2 5 4 5 2 8" xfId="44964" xr:uid="{00000000-0005-0000-0000-0000F12C0000}"/>
    <cellStyle name="Comma 2 5 4 5 3" xfId="12080" xr:uid="{00000000-0005-0000-0000-0000F22C0000}"/>
    <cellStyle name="Comma 2 5 4 5 4" xfId="15675" xr:uid="{00000000-0005-0000-0000-0000F32C0000}"/>
    <cellStyle name="Comma 2 5 4 5 5" xfId="30173" xr:uid="{00000000-0005-0000-0000-0000F42C0000}"/>
    <cellStyle name="Comma 2 5 4 5 6" xfId="30854" xr:uid="{00000000-0005-0000-0000-0000F52C0000}"/>
    <cellStyle name="Comma 2 5 4 5 7" xfId="31996" xr:uid="{00000000-0005-0000-0000-0000F62C0000}"/>
    <cellStyle name="Comma 2 5 4 5 8" xfId="32638" xr:uid="{00000000-0005-0000-0000-0000F72C0000}"/>
    <cellStyle name="Comma 2 5 4 5 9" xfId="33850" xr:uid="{00000000-0005-0000-0000-0000F82C0000}"/>
    <cellStyle name="Comma 2 5 4 6" xfId="11552" xr:uid="{00000000-0005-0000-0000-0000F92C0000}"/>
    <cellStyle name="Comma 2 5 4 6 10" xfId="34666" xr:uid="{00000000-0005-0000-0000-0000FA2C0000}"/>
    <cellStyle name="Comma 2 5 4 6 11" xfId="36794" xr:uid="{00000000-0005-0000-0000-0000FB2C0000}"/>
    <cellStyle name="Comma 2 5 4 6 12" xfId="39378" xr:uid="{00000000-0005-0000-0000-0000FC2C0000}"/>
    <cellStyle name="Comma 2 5 4 6 13" xfId="42356" xr:uid="{00000000-0005-0000-0000-0000FD2C0000}"/>
    <cellStyle name="Comma 2 5 4 6 14" xfId="44965" xr:uid="{00000000-0005-0000-0000-0000FE2C0000}"/>
    <cellStyle name="Comma 2 5 4 6 2" xfId="15173" xr:uid="{00000000-0005-0000-0000-0000FF2C0000}"/>
    <cellStyle name="Comma 2 5 4 6 2 2" xfId="31580" xr:uid="{00000000-0005-0000-0000-0000002D0000}"/>
    <cellStyle name="Comma 2 5 4 6 2 3" xfId="33433" xr:uid="{00000000-0005-0000-0000-0000012D0000}"/>
    <cellStyle name="Comma 2 5 4 6 2 4" xfId="35257" xr:uid="{00000000-0005-0000-0000-0000022D0000}"/>
    <cellStyle name="Comma 2 5 4 6 2 5" xfId="37337" xr:uid="{00000000-0005-0000-0000-0000032D0000}"/>
    <cellStyle name="Comma 2 5 4 6 2 6" xfId="40949" xr:uid="{00000000-0005-0000-0000-0000042D0000}"/>
    <cellStyle name="Comma 2 5 4 6 2 7" xfId="43684" xr:uid="{00000000-0005-0000-0000-0000052D0000}"/>
    <cellStyle name="Comma 2 5 4 6 2 8" xfId="44966" xr:uid="{00000000-0005-0000-0000-0000062D0000}"/>
    <cellStyle name="Comma 2 5 4 6 3" xfId="12215" xr:uid="{00000000-0005-0000-0000-0000072D0000}"/>
    <cellStyle name="Comma 2 5 4 6 4" xfId="15676" xr:uid="{00000000-0005-0000-0000-0000082D0000}"/>
    <cellStyle name="Comma 2 5 4 6 5" xfId="30174" xr:uid="{00000000-0005-0000-0000-0000092D0000}"/>
    <cellStyle name="Comma 2 5 4 6 6" xfId="30989" xr:uid="{00000000-0005-0000-0000-00000A2D0000}"/>
    <cellStyle name="Comma 2 5 4 6 7" xfId="31997" xr:uid="{00000000-0005-0000-0000-00000B2D0000}"/>
    <cellStyle name="Comma 2 5 4 6 8" xfId="32639" xr:uid="{00000000-0005-0000-0000-00000C2D0000}"/>
    <cellStyle name="Comma 2 5 4 6 9" xfId="33851" xr:uid="{00000000-0005-0000-0000-00000D2D0000}"/>
    <cellStyle name="Comma 2 5 4 7" xfId="12323" xr:uid="{00000000-0005-0000-0000-00000E2D0000}"/>
    <cellStyle name="Comma 2 5 4 7 2" xfId="31096" xr:uid="{00000000-0005-0000-0000-00000F2D0000}"/>
    <cellStyle name="Comma 2 5 4 7 3" xfId="32964" xr:uid="{00000000-0005-0000-0000-0000102D0000}"/>
    <cellStyle name="Comma 2 5 4 7 4" xfId="34773" xr:uid="{00000000-0005-0000-0000-0000112D0000}"/>
    <cellStyle name="Comma 2 5 4 7 5" xfId="36881" xr:uid="{00000000-0005-0000-0000-0000122D0000}"/>
    <cellStyle name="Comma 2 5 4 7 6" xfId="39837" xr:uid="{00000000-0005-0000-0000-0000132D0000}"/>
    <cellStyle name="Comma 2 5 4 7 7" xfId="42745" xr:uid="{00000000-0005-0000-0000-0000142D0000}"/>
    <cellStyle name="Comma 2 5 4 7 8" xfId="44967" xr:uid="{00000000-0005-0000-0000-0000152D0000}"/>
    <cellStyle name="Comma 2 5 4 8" xfId="11730" xr:uid="{00000000-0005-0000-0000-0000162D0000}"/>
    <cellStyle name="Comma 2 5 4 9" xfId="15664" xr:uid="{00000000-0005-0000-0000-0000172D0000}"/>
    <cellStyle name="Comma 2 5 5" xfId="2810" xr:uid="{00000000-0005-0000-0000-0000182D0000}"/>
    <cellStyle name="Comma 2 5 5 10" xfId="32640" xr:uid="{00000000-0005-0000-0000-0000192D0000}"/>
    <cellStyle name="Comma 2 5 5 11" xfId="33852" xr:uid="{00000000-0005-0000-0000-00001A2D0000}"/>
    <cellStyle name="Comma 2 5 5 12" xfId="34206" xr:uid="{00000000-0005-0000-0000-00001B2D0000}"/>
    <cellStyle name="Comma 2 5 5 13" xfId="35372" xr:uid="{00000000-0005-0000-0000-00001C2D0000}"/>
    <cellStyle name="Comma 2 5 5 14" xfId="36235" xr:uid="{00000000-0005-0000-0000-00001D2D0000}"/>
    <cellStyle name="Comma 2 5 5 15" xfId="37467" xr:uid="{00000000-0005-0000-0000-00001E2D0000}"/>
    <cellStyle name="Comma 2 5 5 16" xfId="41414" xr:uid="{00000000-0005-0000-0000-00001F2D0000}"/>
    <cellStyle name="Comma 2 5 5 17" xfId="44968" xr:uid="{00000000-0005-0000-0000-0000202D0000}"/>
    <cellStyle name="Comma 2 5 5 18" xfId="7369" xr:uid="{00000000-0005-0000-0000-0000212D0000}"/>
    <cellStyle name="Comma 2 5 5 2" xfId="5121" xr:uid="{00000000-0005-0000-0000-0000222D0000}"/>
    <cellStyle name="Comma 2 5 5 2 10" xfId="33853" xr:uid="{00000000-0005-0000-0000-0000232D0000}"/>
    <cellStyle name="Comma 2 5 5 2 11" xfId="34358" xr:uid="{00000000-0005-0000-0000-0000242D0000}"/>
    <cellStyle name="Comma 2 5 5 2 12" xfId="36076" xr:uid="{00000000-0005-0000-0000-0000252D0000}"/>
    <cellStyle name="Comma 2 5 5 2 13" xfId="36376" xr:uid="{00000000-0005-0000-0000-0000262D0000}"/>
    <cellStyle name="Comma 2 5 5 2 14" xfId="37598" xr:uid="{00000000-0005-0000-0000-0000272D0000}"/>
    <cellStyle name="Comma 2 5 5 2 15" xfId="41544" xr:uid="{00000000-0005-0000-0000-0000282D0000}"/>
    <cellStyle name="Comma 2 5 5 2 16" xfId="44969" xr:uid="{00000000-0005-0000-0000-0000292D0000}"/>
    <cellStyle name="Comma 2 5 5 2 17" xfId="8628" xr:uid="{00000000-0005-0000-0000-00002A2D0000}"/>
    <cellStyle name="Comma 2 5 5 2 2" xfId="6090" xr:uid="{00000000-0005-0000-0000-00002B2D0000}"/>
    <cellStyle name="Comma 2 5 5 2 2 10" xfId="34537" xr:uid="{00000000-0005-0000-0000-00002C2D0000}"/>
    <cellStyle name="Comma 2 5 5 2 2 11" xfId="36705" xr:uid="{00000000-0005-0000-0000-00002D2D0000}"/>
    <cellStyle name="Comma 2 5 5 2 2 12" xfId="38855" xr:uid="{00000000-0005-0000-0000-00002E2D0000}"/>
    <cellStyle name="Comma 2 5 5 2 2 13" xfId="41894" xr:uid="{00000000-0005-0000-0000-00002F2D0000}"/>
    <cellStyle name="Comma 2 5 5 2 2 14" xfId="44970" xr:uid="{00000000-0005-0000-0000-0000302D0000}"/>
    <cellStyle name="Comma 2 5 5 2 2 15" xfId="8870" xr:uid="{00000000-0005-0000-0000-0000312D0000}"/>
    <cellStyle name="Comma 2 5 5 2 2 2" xfId="12869" xr:uid="{00000000-0005-0000-0000-0000322D0000}"/>
    <cellStyle name="Comma 2 5 5 2 2 2 2" xfId="31451" xr:uid="{00000000-0005-0000-0000-0000332D0000}"/>
    <cellStyle name="Comma 2 5 5 2 2 2 3" xfId="33304" xr:uid="{00000000-0005-0000-0000-0000342D0000}"/>
    <cellStyle name="Comma 2 5 5 2 2 2 4" xfId="35128" xr:uid="{00000000-0005-0000-0000-0000352D0000}"/>
    <cellStyle name="Comma 2 5 5 2 2 2 5" xfId="37226" xr:uid="{00000000-0005-0000-0000-0000362D0000}"/>
    <cellStyle name="Comma 2 5 5 2 2 2 6" xfId="40404" xr:uid="{00000000-0005-0000-0000-0000372D0000}"/>
    <cellStyle name="Comma 2 5 5 2 2 2 7" xfId="43222" xr:uid="{00000000-0005-0000-0000-0000382D0000}"/>
    <cellStyle name="Comma 2 5 5 2 2 2 8" xfId="44971" xr:uid="{00000000-0005-0000-0000-0000392D0000}"/>
    <cellStyle name="Comma 2 5 5 2 2 3" xfId="12086" xr:uid="{00000000-0005-0000-0000-00003A2D0000}"/>
    <cellStyle name="Comma 2 5 5 2 2 4" xfId="15679" xr:uid="{00000000-0005-0000-0000-00003B2D0000}"/>
    <cellStyle name="Comma 2 5 5 2 2 5" xfId="30177" xr:uid="{00000000-0005-0000-0000-00003C2D0000}"/>
    <cellStyle name="Comma 2 5 5 2 2 6" xfId="30860" xr:uid="{00000000-0005-0000-0000-00003D2D0000}"/>
    <cellStyle name="Comma 2 5 5 2 2 7" xfId="32000" xr:uid="{00000000-0005-0000-0000-00003E2D0000}"/>
    <cellStyle name="Comma 2 5 5 2 2 8" xfId="32642" xr:uid="{00000000-0005-0000-0000-00003F2D0000}"/>
    <cellStyle name="Comma 2 5 5 2 2 9" xfId="33854" xr:uid="{00000000-0005-0000-0000-0000402D0000}"/>
    <cellStyle name="Comma 2 5 5 2 3" xfId="6410" xr:uid="{00000000-0005-0000-0000-0000412D0000}"/>
    <cellStyle name="Comma 2 5 5 2 3 2" xfId="31272" xr:uid="{00000000-0005-0000-0000-0000422D0000}"/>
    <cellStyle name="Comma 2 5 5 2 3 2 2" xfId="40820" xr:uid="{00000000-0005-0000-0000-0000432D0000}"/>
    <cellStyle name="Comma 2 5 5 2 3 2 3" xfId="43575" xr:uid="{00000000-0005-0000-0000-0000442D0000}"/>
    <cellStyle name="Comma 2 5 5 2 3 2 4" xfId="44972" xr:uid="{00000000-0005-0000-0000-0000452D0000}"/>
    <cellStyle name="Comma 2 5 5 2 3 3" xfId="33126" xr:uid="{00000000-0005-0000-0000-0000462D0000}"/>
    <cellStyle name="Comma 2 5 5 2 3 4" xfId="34949" xr:uid="{00000000-0005-0000-0000-0000472D0000}"/>
    <cellStyle name="Comma 2 5 5 2 3 5" xfId="37047" xr:uid="{00000000-0005-0000-0000-0000482D0000}"/>
    <cellStyle name="Comma 2 5 5 2 3 6" xfId="39257" xr:uid="{00000000-0005-0000-0000-0000492D0000}"/>
    <cellStyle name="Comma 2 5 5 2 3 7" xfId="42247" xr:uid="{00000000-0005-0000-0000-00004A2D0000}"/>
    <cellStyle name="Comma 2 5 5 2 3 8" xfId="44973" xr:uid="{00000000-0005-0000-0000-00004B2D0000}"/>
    <cellStyle name="Comma 2 5 5 2 3 9" xfId="12634" xr:uid="{00000000-0005-0000-0000-00004C2D0000}"/>
    <cellStyle name="Comma 2 5 5 2 4" xfId="11907" xr:uid="{00000000-0005-0000-0000-00004D2D0000}"/>
    <cellStyle name="Comma 2 5 5 2 4 2" xfId="41260" xr:uid="{00000000-0005-0000-0000-00004E2D0000}"/>
    <cellStyle name="Comma 2 5 5 2 4 2 2" xfId="43940" xr:uid="{00000000-0005-0000-0000-00004F2D0000}"/>
    <cellStyle name="Comma 2 5 5 2 4 2 3" xfId="44974" xr:uid="{00000000-0005-0000-0000-0000502D0000}"/>
    <cellStyle name="Comma 2 5 5 2 4 3" xfId="39677" xr:uid="{00000000-0005-0000-0000-0000512D0000}"/>
    <cellStyle name="Comma 2 5 5 2 4 4" xfId="42612" xr:uid="{00000000-0005-0000-0000-0000522D0000}"/>
    <cellStyle name="Comma 2 5 5 2 4 5" xfId="44975" xr:uid="{00000000-0005-0000-0000-0000532D0000}"/>
    <cellStyle name="Comma 2 5 5 2 5" xfId="15678" xr:uid="{00000000-0005-0000-0000-0000542D0000}"/>
    <cellStyle name="Comma 2 5 5 2 5 2" xfId="39984" xr:uid="{00000000-0005-0000-0000-0000552D0000}"/>
    <cellStyle name="Comma 2 5 5 2 5 3" xfId="42872" xr:uid="{00000000-0005-0000-0000-0000562D0000}"/>
    <cellStyle name="Comma 2 5 5 2 5 4" xfId="44976" xr:uid="{00000000-0005-0000-0000-0000572D0000}"/>
    <cellStyle name="Comma 2 5 5 2 6" xfId="30176" xr:uid="{00000000-0005-0000-0000-0000582D0000}"/>
    <cellStyle name="Comma 2 5 5 2 7" xfId="30681" xr:uid="{00000000-0005-0000-0000-0000592D0000}"/>
    <cellStyle name="Comma 2 5 5 2 8" xfId="31999" xr:uid="{00000000-0005-0000-0000-00005A2D0000}"/>
    <cellStyle name="Comma 2 5 5 2 9" xfId="32641" xr:uid="{00000000-0005-0000-0000-00005B2D0000}"/>
    <cellStyle name="Comma 2 5 5 3" xfId="4462" xr:uid="{00000000-0005-0000-0000-00005C2D0000}"/>
    <cellStyle name="Comma 2 5 5 3 10" xfId="34536" xr:uid="{00000000-0005-0000-0000-00005D2D0000}"/>
    <cellStyle name="Comma 2 5 5 3 11" xfId="35645" xr:uid="{00000000-0005-0000-0000-00005E2D0000}"/>
    <cellStyle name="Comma 2 5 5 3 12" xfId="36704" xr:uid="{00000000-0005-0000-0000-00005F2D0000}"/>
    <cellStyle name="Comma 2 5 5 3 13" xfId="38714" xr:uid="{00000000-0005-0000-0000-0000602D0000}"/>
    <cellStyle name="Comma 2 5 5 3 14" xfId="41754" xr:uid="{00000000-0005-0000-0000-0000612D0000}"/>
    <cellStyle name="Comma 2 5 5 3 15" xfId="44977" xr:uid="{00000000-0005-0000-0000-0000622D0000}"/>
    <cellStyle name="Comma 2 5 5 3 16" xfId="8869" xr:uid="{00000000-0005-0000-0000-0000632D0000}"/>
    <cellStyle name="Comma 2 5 5 3 2" xfId="5913" xr:uid="{00000000-0005-0000-0000-0000642D0000}"/>
    <cellStyle name="Comma 2 5 5 3 2 2" xfId="31450" xr:uid="{00000000-0005-0000-0000-0000652D0000}"/>
    <cellStyle name="Comma 2 5 5 3 2 2 2" xfId="41088" xr:uid="{00000000-0005-0000-0000-0000662D0000}"/>
    <cellStyle name="Comma 2 5 5 3 2 2 3" xfId="43800" xr:uid="{00000000-0005-0000-0000-0000672D0000}"/>
    <cellStyle name="Comma 2 5 5 3 2 2 4" xfId="44978" xr:uid="{00000000-0005-0000-0000-0000682D0000}"/>
    <cellStyle name="Comma 2 5 5 3 2 3" xfId="33303" xr:uid="{00000000-0005-0000-0000-0000692D0000}"/>
    <cellStyle name="Comma 2 5 5 3 2 4" xfId="35127" xr:uid="{00000000-0005-0000-0000-00006A2D0000}"/>
    <cellStyle name="Comma 2 5 5 3 2 5" xfId="37225" xr:uid="{00000000-0005-0000-0000-00006B2D0000}"/>
    <cellStyle name="Comma 2 5 5 3 2 6" xfId="39512" xr:uid="{00000000-0005-0000-0000-00006C2D0000}"/>
    <cellStyle name="Comma 2 5 5 3 2 7" xfId="42472" xr:uid="{00000000-0005-0000-0000-00006D2D0000}"/>
    <cellStyle name="Comma 2 5 5 3 2 8" xfId="44979" xr:uid="{00000000-0005-0000-0000-00006E2D0000}"/>
    <cellStyle name="Comma 2 5 5 3 2 9" xfId="12868" xr:uid="{00000000-0005-0000-0000-00006F2D0000}"/>
    <cellStyle name="Comma 2 5 5 3 3" xfId="12085" xr:uid="{00000000-0005-0000-0000-0000702D0000}"/>
    <cellStyle name="Comma 2 5 5 3 3 2" xfId="40233" xr:uid="{00000000-0005-0000-0000-0000712D0000}"/>
    <cellStyle name="Comma 2 5 5 3 3 3" xfId="43082" xr:uid="{00000000-0005-0000-0000-0000722D0000}"/>
    <cellStyle name="Comma 2 5 5 3 3 4" xfId="44980" xr:uid="{00000000-0005-0000-0000-0000732D0000}"/>
    <cellStyle name="Comma 2 5 5 3 4" xfId="15680" xr:uid="{00000000-0005-0000-0000-0000742D0000}"/>
    <cellStyle name="Comma 2 5 5 3 5" xfId="30178" xr:uid="{00000000-0005-0000-0000-0000752D0000}"/>
    <cellStyle name="Comma 2 5 5 3 6" xfId="30859" xr:uid="{00000000-0005-0000-0000-0000762D0000}"/>
    <cellStyle name="Comma 2 5 5 3 7" xfId="32001" xr:uid="{00000000-0005-0000-0000-0000772D0000}"/>
    <cellStyle name="Comma 2 5 5 3 8" xfId="32643" xr:uid="{00000000-0005-0000-0000-0000782D0000}"/>
    <cellStyle name="Comma 2 5 5 3 9" xfId="33855" xr:uid="{00000000-0005-0000-0000-0000792D0000}"/>
    <cellStyle name="Comma 2 5 5 4" xfId="5775" xr:uid="{00000000-0005-0000-0000-00007A2D0000}"/>
    <cellStyle name="Comma 2 5 5 4 2" xfId="31120" xr:uid="{00000000-0005-0000-0000-00007B2D0000}"/>
    <cellStyle name="Comma 2 5 5 4 2 2" xfId="40098" xr:uid="{00000000-0005-0000-0000-00007C2D0000}"/>
    <cellStyle name="Comma 2 5 5 4 2 3" xfId="42967" xr:uid="{00000000-0005-0000-0000-00007D2D0000}"/>
    <cellStyle name="Comma 2 5 5 4 2 4" xfId="44981" xr:uid="{00000000-0005-0000-0000-00007E2D0000}"/>
    <cellStyle name="Comma 2 5 5 4 3" xfId="32982" xr:uid="{00000000-0005-0000-0000-00007F2D0000}"/>
    <cellStyle name="Comma 2 5 5 4 4" xfId="34797" xr:uid="{00000000-0005-0000-0000-0000802D0000}"/>
    <cellStyle name="Comma 2 5 5 4 5" xfId="36903" xr:uid="{00000000-0005-0000-0000-0000812D0000}"/>
    <cellStyle name="Comma 2 5 5 4 6" xfId="38142" xr:uid="{00000000-0005-0000-0000-0000822D0000}"/>
    <cellStyle name="Comma 2 5 5 4 7" xfId="41639" xr:uid="{00000000-0005-0000-0000-0000832D0000}"/>
    <cellStyle name="Comma 2 5 5 4 8" xfId="44982" xr:uid="{00000000-0005-0000-0000-0000842D0000}"/>
    <cellStyle name="Comma 2 5 5 4 9" xfId="12348" xr:uid="{00000000-0005-0000-0000-0000852D0000}"/>
    <cellStyle name="Comma 2 5 5 5" xfId="6234" xr:uid="{00000000-0005-0000-0000-0000862D0000}"/>
    <cellStyle name="Comma 2 5 5 5 2" xfId="40643" xr:uid="{00000000-0005-0000-0000-0000872D0000}"/>
    <cellStyle name="Comma 2 5 5 5 2 2" xfId="43429" xr:uid="{00000000-0005-0000-0000-0000882D0000}"/>
    <cellStyle name="Comma 2 5 5 5 2 3" xfId="44983" xr:uid="{00000000-0005-0000-0000-0000892D0000}"/>
    <cellStyle name="Comma 2 5 5 5 3" xfId="39075" xr:uid="{00000000-0005-0000-0000-00008A2D0000}"/>
    <cellStyle name="Comma 2 5 5 5 4" xfId="42101" xr:uid="{00000000-0005-0000-0000-00008B2D0000}"/>
    <cellStyle name="Comma 2 5 5 5 5" xfId="44984" xr:uid="{00000000-0005-0000-0000-00008C2D0000}"/>
    <cellStyle name="Comma 2 5 5 5 6" xfId="11755" xr:uid="{00000000-0005-0000-0000-00008D2D0000}"/>
    <cellStyle name="Comma 2 5 5 6" xfId="15677" xr:uid="{00000000-0005-0000-0000-00008E2D0000}"/>
    <cellStyle name="Comma 2 5 5 6 2" xfId="40950" xr:uid="{00000000-0005-0000-0000-00008F2D0000}"/>
    <cellStyle name="Comma 2 5 5 6 2 2" xfId="43685" xr:uid="{00000000-0005-0000-0000-0000902D0000}"/>
    <cellStyle name="Comma 2 5 5 6 2 3" xfId="44985" xr:uid="{00000000-0005-0000-0000-0000912D0000}"/>
    <cellStyle name="Comma 2 5 5 6 3" xfId="39379" xr:uid="{00000000-0005-0000-0000-0000922D0000}"/>
    <cellStyle name="Comma 2 5 5 6 4" xfId="42357" xr:uid="{00000000-0005-0000-0000-0000932D0000}"/>
    <cellStyle name="Comma 2 5 5 6 5" xfId="44986" xr:uid="{00000000-0005-0000-0000-0000942D0000}"/>
    <cellStyle name="Comma 2 5 5 7" xfId="30175" xr:uid="{00000000-0005-0000-0000-0000952D0000}"/>
    <cellStyle name="Comma 2 5 5 7 2" xfId="39834" xr:uid="{00000000-0005-0000-0000-0000962D0000}"/>
    <cellStyle name="Comma 2 5 5 7 3" xfId="42742" xr:uid="{00000000-0005-0000-0000-0000972D0000}"/>
    <cellStyle name="Comma 2 5 5 7 4" xfId="44987" xr:uid="{00000000-0005-0000-0000-0000982D0000}"/>
    <cellStyle name="Comma 2 5 5 8" xfId="30529" xr:uid="{00000000-0005-0000-0000-0000992D0000}"/>
    <cellStyle name="Comma 2 5 5 9" xfId="31998" xr:uid="{00000000-0005-0000-0000-00009A2D0000}"/>
    <cellStyle name="Comma 2 5 6" xfId="2806" xr:uid="{00000000-0005-0000-0000-00009B2D0000}"/>
    <cellStyle name="Comma 2 5 6 10" xfId="33856" xr:uid="{00000000-0005-0000-0000-00009C2D0000}"/>
    <cellStyle name="Comma 2 5 6 11" xfId="34295" xr:uid="{00000000-0005-0000-0000-00009D2D0000}"/>
    <cellStyle name="Comma 2 5 6 12" xfId="35368" xr:uid="{00000000-0005-0000-0000-00009E2D0000}"/>
    <cellStyle name="Comma 2 5 6 13" xfId="36372" xr:uid="{00000000-0005-0000-0000-00009F2D0000}"/>
    <cellStyle name="Comma 2 5 6 14" xfId="37541" xr:uid="{00000000-0005-0000-0000-0000A02D0000}"/>
    <cellStyle name="Comma 2 5 6 15" xfId="41487" xr:uid="{00000000-0005-0000-0000-0000A12D0000}"/>
    <cellStyle name="Comma 2 5 6 16" xfId="44988" xr:uid="{00000000-0005-0000-0000-0000A22D0000}"/>
    <cellStyle name="Comma 2 5 6 17" xfId="8458" xr:uid="{00000000-0005-0000-0000-0000A32D0000}"/>
    <cellStyle name="Comma 2 5 6 2" xfId="5117" xr:uid="{00000000-0005-0000-0000-0000A42D0000}"/>
    <cellStyle name="Comma 2 5 6 2 10" xfId="34538" xr:uid="{00000000-0005-0000-0000-0000A52D0000}"/>
    <cellStyle name="Comma 2 5 6 2 11" xfId="36072" xr:uid="{00000000-0005-0000-0000-0000A62D0000}"/>
    <cellStyle name="Comma 2 5 6 2 12" xfId="36706" xr:uid="{00000000-0005-0000-0000-0000A72D0000}"/>
    <cellStyle name="Comma 2 5 6 2 13" xfId="38851" xr:uid="{00000000-0005-0000-0000-0000A82D0000}"/>
    <cellStyle name="Comma 2 5 6 2 14" xfId="41890" xr:uid="{00000000-0005-0000-0000-0000A92D0000}"/>
    <cellStyle name="Comma 2 5 6 2 15" xfId="44989" xr:uid="{00000000-0005-0000-0000-0000AA2D0000}"/>
    <cellStyle name="Comma 2 5 6 2 16" xfId="8871" xr:uid="{00000000-0005-0000-0000-0000AB2D0000}"/>
    <cellStyle name="Comma 2 5 6 2 2" xfId="6086" xr:uid="{00000000-0005-0000-0000-0000AC2D0000}"/>
    <cellStyle name="Comma 2 5 6 2 2 2" xfId="31452" xr:uid="{00000000-0005-0000-0000-0000AD2D0000}"/>
    <cellStyle name="Comma 2 5 6 2 2 2 2" xfId="41256" xr:uid="{00000000-0005-0000-0000-0000AE2D0000}"/>
    <cellStyle name="Comma 2 5 6 2 2 2 3" xfId="43936" xr:uid="{00000000-0005-0000-0000-0000AF2D0000}"/>
    <cellStyle name="Comma 2 5 6 2 2 2 4" xfId="44990" xr:uid="{00000000-0005-0000-0000-0000B02D0000}"/>
    <cellStyle name="Comma 2 5 6 2 2 3" xfId="33305" xr:uid="{00000000-0005-0000-0000-0000B12D0000}"/>
    <cellStyle name="Comma 2 5 6 2 2 4" xfId="35129" xr:uid="{00000000-0005-0000-0000-0000B22D0000}"/>
    <cellStyle name="Comma 2 5 6 2 2 5" xfId="37227" xr:uid="{00000000-0005-0000-0000-0000B32D0000}"/>
    <cellStyle name="Comma 2 5 6 2 2 6" xfId="39673" xr:uid="{00000000-0005-0000-0000-0000B42D0000}"/>
    <cellStyle name="Comma 2 5 6 2 2 7" xfId="42608" xr:uid="{00000000-0005-0000-0000-0000B52D0000}"/>
    <cellStyle name="Comma 2 5 6 2 2 8" xfId="44991" xr:uid="{00000000-0005-0000-0000-0000B62D0000}"/>
    <cellStyle name="Comma 2 5 6 2 2 9" xfId="12870" xr:uid="{00000000-0005-0000-0000-0000B72D0000}"/>
    <cellStyle name="Comma 2 5 6 2 3" xfId="12087" xr:uid="{00000000-0005-0000-0000-0000B82D0000}"/>
    <cellStyle name="Comma 2 5 6 2 3 2" xfId="40400" xr:uid="{00000000-0005-0000-0000-0000B92D0000}"/>
    <cellStyle name="Comma 2 5 6 2 3 3" xfId="43218" xr:uid="{00000000-0005-0000-0000-0000BA2D0000}"/>
    <cellStyle name="Comma 2 5 6 2 3 4" xfId="44992" xr:uid="{00000000-0005-0000-0000-0000BB2D0000}"/>
    <cellStyle name="Comma 2 5 6 2 4" xfId="15682" xr:uid="{00000000-0005-0000-0000-0000BC2D0000}"/>
    <cellStyle name="Comma 2 5 6 2 5" xfId="30180" xr:uid="{00000000-0005-0000-0000-0000BD2D0000}"/>
    <cellStyle name="Comma 2 5 6 2 6" xfId="30861" xr:uid="{00000000-0005-0000-0000-0000BE2D0000}"/>
    <cellStyle name="Comma 2 5 6 2 7" xfId="32003" xr:uid="{00000000-0005-0000-0000-0000BF2D0000}"/>
    <cellStyle name="Comma 2 5 6 2 8" xfId="32645" xr:uid="{00000000-0005-0000-0000-0000C02D0000}"/>
    <cellStyle name="Comma 2 5 6 2 9" xfId="33857" xr:uid="{00000000-0005-0000-0000-0000C12D0000}"/>
    <cellStyle name="Comma 2 5 6 3" xfId="5771" xr:uid="{00000000-0005-0000-0000-0000C22D0000}"/>
    <cellStyle name="Comma 2 5 6 3 2" xfId="31209" xr:uid="{00000000-0005-0000-0000-0000C32D0000}"/>
    <cellStyle name="Comma 2 5 6 3 2 2" xfId="40094" xr:uid="{00000000-0005-0000-0000-0000C42D0000}"/>
    <cellStyle name="Comma 2 5 6 3 2 3" xfId="42963" xr:uid="{00000000-0005-0000-0000-0000C52D0000}"/>
    <cellStyle name="Comma 2 5 6 3 2 4" xfId="44993" xr:uid="{00000000-0005-0000-0000-0000C62D0000}"/>
    <cellStyle name="Comma 2 5 6 3 3" xfId="33067" xr:uid="{00000000-0005-0000-0000-0000C72D0000}"/>
    <cellStyle name="Comma 2 5 6 3 4" xfId="34886" xr:uid="{00000000-0005-0000-0000-0000C82D0000}"/>
    <cellStyle name="Comma 2 5 6 3 5" xfId="36988" xr:uid="{00000000-0005-0000-0000-0000C92D0000}"/>
    <cellStyle name="Comma 2 5 6 3 6" xfId="38138" xr:uid="{00000000-0005-0000-0000-0000CA2D0000}"/>
    <cellStyle name="Comma 2 5 6 3 7" xfId="41635" xr:uid="{00000000-0005-0000-0000-0000CB2D0000}"/>
    <cellStyle name="Comma 2 5 6 3 8" xfId="44994" xr:uid="{00000000-0005-0000-0000-0000CC2D0000}"/>
    <cellStyle name="Comma 2 5 6 3 9" xfId="12566" xr:uid="{00000000-0005-0000-0000-0000CD2D0000}"/>
    <cellStyle name="Comma 2 5 6 4" xfId="6406" xr:uid="{00000000-0005-0000-0000-0000CE2D0000}"/>
    <cellStyle name="Comma 2 5 6 4 2" xfId="40639" xr:uid="{00000000-0005-0000-0000-0000CF2D0000}"/>
    <cellStyle name="Comma 2 5 6 4 2 2" xfId="43425" xr:uid="{00000000-0005-0000-0000-0000D02D0000}"/>
    <cellStyle name="Comma 2 5 6 4 2 3" xfId="44995" xr:uid="{00000000-0005-0000-0000-0000D12D0000}"/>
    <cellStyle name="Comma 2 5 6 4 3" xfId="39071" xr:uid="{00000000-0005-0000-0000-0000D22D0000}"/>
    <cellStyle name="Comma 2 5 6 4 4" xfId="42097" xr:uid="{00000000-0005-0000-0000-0000D32D0000}"/>
    <cellStyle name="Comma 2 5 6 4 5" xfId="44996" xr:uid="{00000000-0005-0000-0000-0000D42D0000}"/>
    <cellStyle name="Comma 2 5 6 4 6" xfId="11844" xr:uid="{00000000-0005-0000-0000-0000D52D0000}"/>
    <cellStyle name="Comma 2 5 6 5" xfId="15681" xr:uid="{00000000-0005-0000-0000-0000D62D0000}"/>
    <cellStyle name="Comma 2 5 6 5 2" xfId="40946" xr:uid="{00000000-0005-0000-0000-0000D72D0000}"/>
    <cellStyle name="Comma 2 5 6 5 2 2" xfId="43681" xr:uid="{00000000-0005-0000-0000-0000D82D0000}"/>
    <cellStyle name="Comma 2 5 6 5 2 3" xfId="44997" xr:uid="{00000000-0005-0000-0000-0000D92D0000}"/>
    <cellStyle name="Comma 2 5 6 5 3" xfId="39375" xr:uid="{00000000-0005-0000-0000-0000DA2D0000}"/>
    <cellStyle name="Comma 2 5 6 5 4" xfId="42353" xr:uid="{00000000-0005-0000-0000-0000DB2D0000}"/>
    <cellStyle name="Comma 2 5 6 5 5" xfId="44998" xr:uid="{00000000-0005-0000-0000-0000DC2D0000}"/>
    <cellStyle name="Comma 2 5 6 6" xfId="30179" xr:uid="{00000000-0005-0000-0000-0000DD2D0000}"/>
    <cellStyle name="Comma 2 5 6 6 2" xfId="39916" xr:uid="{00000000-0005-0000-0000-0000DE2D0000}"/>
    <cellStyle name="Comma 2 5 6 6 3" xfId="42815" xr:uid="{00000000-0005-0000-0000-0000DF2D0000}"/>
    <cellStyle name="Comma 2 5 6 6 4" xfId="44999" xr:uid="{00000000-0005-0000-0000-0000E02D0000}"/>
    <cellStyle name="Comma 2 5 6 7" xfId="30618" xr:uid="{00000000-0005-0000-0000-0000E12D0000}"/>
    <cellStyle name="Comma 2 5 6 8" xfId="32002" xr:uid="{00000000-0005-0000-0000-0000E22D0000}"/>
    <cellStyle name="Comma 2 5 6 9" xfId="32644" xr:uid="{00000000-0005-0000-0000-0000E32D0000}"/>
    <cellStyle name="Comma 2 5 7" xfId="4569" xr:uid="{00000000-0005-0000-0000-0000E42D0000}"/>
    <cellStyle name="Comma 2 5 7 10" xfId="33858" xr:uid="{00000000-0005-0000-0000-0000E52D0000}"/>
    <cellStyle name="Comma 2 5 7 11" xfId="34235" xr:uid="{00000000-0005-0000-0000-0000E62D0000}"/>
    <cellStyle name="Comma 2 5 7 12" xfId="35730" xr:uid="{00000000-0005-0000-0000-0000E72D0000}"/>
    <cellStyle name="Comma 2 5 7 13" xfId="36317" xr:uid="{00000000-0005-0000-0000-0000E82D0000}"/>
    <cellStyle name="Comma 2 5 7 14" xfId="38795" xr:uid="{00000000-0005-0000-0000-0000E92D0000}"/>
    <cellStyle name="Comma 2 5 7 15" xfId="41835" xr:uid="{00000000-0005-0000-0000-0000EA2D0000}"/>
    <cellStyle name="Comma 2 5 7 16" xfId="45000" xr:uid="{00000000-0005-0000-0000-0000EB2D0000}"/>
    <cellStyle name="Comma 2 5 7 17" xfId="8126" xr:uid="{00000000-0005-0000-0000-0000EC2D0000}"/>
    <cellStyle name="Comma 2 5 7 2" xfId="6018" xr:uid="{00000000-0005-0000-0000-0000ED2D0000}"/>
    <cellStyle name="Comma 2 5 7 2 10" xfId="34539" xr:uid="{00000000-0005-0000-0000-0000EE2D0000}"/>
    <cellStyle name="Comma 2 5 7 2 11" xfId="36707" xr:uid="{00000000-0005-0000-0000-0000EF2D0000}"/>
    <cellStyle name="Comma 2 5 7 2 12" xfId="39013" xr:uid="{00000000-0005-0000-0000-0000F02D0000}"/>
    <cellStyle name="Comma 2 5 7 2 13" xfId="42042" xr:uid="{00000000-0005-0000-0000-0000F12D0000}"/>
    <cellStyle name="Comma 2 5 7 2 14" xfId="45001" xr:uid="{00000000-0005-0000-0000-0000F22D0000}"/>
    <cellStyle name="Comma 2 5 7 2 15" xfId="8872" xr:uid="{00000000-0005-0000-0000-0000F32D0000}"/>
    <cellStyle name="Comma 2 5 7 2 2" xfId="12871" xr:uid="{00000000-0005-0000-0000-0000F42D0000}"/>
    <cellStyle name="Comma 2 5 7 2 2 2" xfId="31453" xr:uid="{00000000-0005-0000-0000-0000F52D0000}"/>
    <cellStyle name="Comma 2 5 7 2 2 3" xfId="33306" xr:uid="{00000000-0005-0000-0000-0000F62D0000}"/>
    <cellStyle name="Comma 2 5 7 2 2 4" xfId="35130" xr:uid="{00000000-0005-0000-0000-0000F72D0000}"/>
    <cellStyle name="Comma 2 5 7 2 2 5" xfId="37228" xr:uid="{00000000-0005-0000-0000-0000F82D0000}"/>
    <cellStyle name="Comma 2 5 7 2 2 6" xfId="40576" xr:uid="{00000000-0005-0000-0000-0000F92D0000}"/>
    <cellStyle name="Comma 2 5 7 2 2 7" xfId="43370" xr:uid="{00000000-0005-0000-0000-0000FA2D0000}"/>
    <cellStyle name="Comma 2 5 7 2 2 8" xfId="45002" xr:uid="{00000000-0005-0000-0000-0000FB2D0000}"/>
    <cellStyle name="Comma 2 5 7 2 3" xfId="12088" xr:uid="{00000000-0005-0000-0000-0000FC2D0000}"/>
    <cellStyle name="Comma 2 5 7 2 4" xfId="15684" xr:uid="{00000000-0005-0000-0000-0000FD2D0000}"/>
    <cellStyle name="Comma 2 5 7 2 5" xfId="30182" xr:uid="{00000000-0005-0000-0000-0000FE2D0000}"/>
    <cellStyle name="Comma 2 5 7 2 6" xfId="30862" xr:uid="{00000000-0005-0000-0000-0000FF2D0000}"/>
    <cellStyle name="Comma 2 5 7 2 7" xfId="32005" xr:uid="{00000000-0005-0000-0000-0000002E0000}"/>
    <cellStyle name="Comma 2 5 7 2 8" xfId="32647" xr:uid="{00000000-0005-0000-0000-0000012E0000}"/>
    <cellStyle name="Comma 2 5 7 2 9" xfId="33859" xr:uid="{00000000-0005-0000-0000-0000022E0000}"/>
    <cellStyle name="Comma 2 5 7 3" xfId="6339" xr:uid="{00000000-0005-0000-0000-0000032E0000}"/>
    <cellStyle name="Comma 2 5 7 3 2" xfId="31149" xr:uid="{00000000-0005-0000-0000-0000042E0000}"/>
    <cellStyle name="Comma 2 5 7 3 2 2" xfId="41191" xr:uid="{00000000-0005-0000-0000-0000052E0000}"/>
    <cellStyle name="Comma 2 5 7 3 2 3" xfId="43881" xr:uid="{00000000-0005-0000-0000-0000062E0000}"/>
    <cellStyle name="Comma 2 5 7 3 2 4" xfId="45003" xr:uid="{00000000-0005-0000-0000-0000072E0000}"/>
    <cellStyle name="Comma 2 5 7 3 3" xfId="33011" xr:uid="{00000000-0005-0000-0000-0000082E0000}"/>
    <cellStyle name="Comma 2 5 7 3 4" xfId="34826" xr:uid="{00000000-0005-0000-0000-0000092E0000}"/>
    <cellStyle name="Comma 2 5 7 3 5" xfId="36932" xr:uid="{00000000-0005-0000-0000-00000A2E0000}"/>
    <cellStyle name="Comma 2 5 7 3 6" xfId="39610" xr:uid="{00000000-0005-0000-0000-00000B2E0000}"/>
    <cellStyle name="Comma 2 5 7 3 7" xfId="42553" xr:uid="{00000000-0005-0000-0000-00000C2E0000}"/>
    <cellStyle name="Comma 2 5 7 3 8" xfId="45004" xr:uid="{00000000-0005-0000-0000-00000D2E0000}"/>
    <cellStyle name="Comma 2 5 7 3 9" xfId="12438" xr:uid="{00000000-0005-0000-0000-00000E2E0000}"/>
    <cellStyle name="Comma 2 5 7 4" xfId="11784" xr:uid="{00000000-0005-0000-0000-00000F2E0000}"/>
    <cellStyle name="Comma 2 5 7 4 2" xfId="40336" xr:uid="{00000000-0005-0000-0000-0000102E0000}"/>
    <cellStyle name="Comma 2 5 7 4 3" xfId="43163" xr:uid="{00000000-0005-0000-0000-0000112E0000}"/>
    <cellStyle name="Comma 2 5 7 4 4" xfId="45005" xr:uid="{00000000-0005-0000-0000-0000122E0000}"/>
    <cellStyle name="Comma 2 5 7 5" xfId="15683" xr:uid="{00000000-0005-0000-0000-0000132E0000}"/>
    <cellStyle name="Comma 2 5 7 6" xfId="30181" xr:uid="{00000000-0005-0000-0000-0000142E0000}"/>
    <cellStyle name="Comma 2 5 7 7" xfId="30558" xr:uid="{00000000-0005-0000-0000-0000152E0000}"/>
    <cellStyle name="Comma 2 5 7 8" xfId="32004" xr:uid="{00000000-0005-0000-0000-0000162E0000}"/>
    <cellStyle name="Comma 2 5 7 9" xfId="32646" xr:uid="{00000000-0005-0000-0000-0000172E0000}"/>
    <cellStyle name="Comma 2 5 8" xfId="4458" xr:uid="{00000000-0005-0000-0000-0000182E0000}"/>
    <cellStyle name="Comma 2 5 8 10" xfId="34540" xr:uid="{00000000-0005-0000-0000-0000192E0000}"/>
    <cellStyle name="Comma 2 5 8 11" xfId="35641" xr:uid="{00000000-0005-0000-0000-00001A2E0000}"/>
    <cellStyle name="Comma 2 5 8 12" xfId="36708" xr:uid="{00000000-0005-0000-0000-00001B2E0000}"/>
    <cellStyle name="Comma 2 5 8 13" xfId="38710" xr:uid="{00000000-0005-0000-0000-00001C2E0000}"/>
    <cellStyle name="Comma 2 5 8 14" xfId="41750" xr:uid="{00000000-0005-0000-0000-00001D2E0000}"/>
    <cellStyle name="Comma 2 5 8 15" xfId="45006" xr:uid="{00000000-0005-0000-0000-00001E2E0000}"/>
    <cellStyle name="Comma 2 5 8 16" xfId="8873" xr:uid="{00000000-0005-0000-0000-00001F2E0000}"/>
    <cellStyle name="Comma 2 5 8 2" xfId="5909" xr:uid="{00000000-0005-0000-0000-0000202E0000}"/>
    <cellStyle name="Comma 2 5 8 2 2" xfId="31454" xr:uid="{00000000-0005-0000-0000-0000212E0000}"/>
    <cellStyle name="Comma 2 5 8 2 2 2" xfId="40771" xr:uid="{00000000-0005-0000-0000-0000222E0000}"/>
    <cellStyle name="Comma 2 5 8 2 2 3" xfId="43534" xr:uid="{00000000-0005-0000-0000-0000232E0000}"/>
    <cellStyle name="Comma 2 5 8 2 2 4" xfId="45007" xr:uid="{00000000-0005-0000-0000-0000242E0000}"/>
    <cellStyle name="Comma 2 5 8 2 3" xfId="33307" xr:uid="{00000000-0005-0000-0000-0000252E0000}"/>
    <cellStyle name="Comma 2 5 8 2 4" xfId="35131" xr:uid="{00000000-0005-0000-0000-0000262E0000}"/>
    <cellStyle name="Comma 2 5 8 2 5" xfId="37229" xr:uid="{00000000-0005-0000-0000-0000272E0000}"/>
    <cellStyle name="Comma 2 5 8 2 6" xfId="39198" xr:uid="{00000000-0005-0000-0000-0000282E0000}"/>
    <cellStyle name="Comma 2 5 8 2 7" xfId="42206" xr:uid="{00000000-0005-0000-0000-0000292E0000}"/>
    <cellStyle name="Comma 2 5 8 2 8" xfId="45008" xr:uid="{00000000-0005-0000-0000-00002A2E0000}"/>
    <cellStyle name="Comma 2 5 8 2 9" xfId="12872" xr:uid="{00000000-0005-0000-0000-00002B2E0000}"/>
    <cellStyle name="Comma 2 5 8 3" xfId="12089" xr:uid="{00000000-0005-0000-0000-00002C2E0000}"/>
    <cellStyle name="Comma 2 5 8 3 2" xfId="41084" xr:uid="{00000000-0005-0000-0000-00002D2E0000}"/>
    <cellStyle name="Comma 2 5 8 3 2 2" xfId="43796" xr:uid="{00000000-0005-0000-0000-00002E2E0000}"/>
    <cellStyle name="Comma 2 5 8 3 2 3" xfId="45009" xr:uid="{00000000-0005-0000-0000-00002F2E0000}"/>
    <cellStyle name="Comma 2 5 8 3 3" xfId="39508" xr:uid="{00000000-0005-0000-0000-0000302E0000}"/>
    <cellStyle name="Comma 2 5 8 3 4" xfId="42468" xr:uid="{00000000-0005-0000-0000-0000312E0000}"/>
    <cellStyle name="Comma 2 5 8 3 5" xfId="45010" xr:uid="{00000000-0005-0000-0000-0000322E0000}"/>
    <cellStyle name="Comma 2 5 8 4" xfId="15685" xr:uid="{00000000-0005-0000-0000-0000332E0000}"/>
    <cellStyle name="Comma 2 5 8 4 2" xfId="40229" xr:uid="{00000000-0005-0000-0000-0000342E0000}"/>
    <cellStyle name="Comma 2 5 8 4 3" xfId="43078" xr:uid="{00000000-0005-0000-0000-0000352E0000}"/>
    <cellStyle name="Comma 2 5 8 4 4" xfId="45011" xr:uid="{00000000-0005-0000-0000-0000362E0000}"/>
    <cellStyle name="Comma 2 5 8 5" xfId="30183" xr:uid="{00000000-0005-0000-0000-0000372E0000}"/>
    <cellStyle name="Comma 2 5 8 6" xfId="30863" xr:uid="{00000000-0005-0000-0000-0000382E0000}"/>
    <cellStyle name="Comma 2 5 8 7" xfId="32006" xr:uid="{00000000-0005-0000-0000-0000392E0000}"/>
    <cellStyle name="Comma 2 5 8 8" xfId="32648" xr:uid="{00000000-0005-0000-0000-00003A2E0000}"/>
    <cellStyle name="Comma 2 5 8 9" xfId="33860" xr:uid="{00000000-0005-0000-0000-00003B2E0000}"/>
    <cellStyle name="Comma 2 5 9" xfId="5697" xr:uid="{00000000-0005-0000-0000-00003C2E0000}"/>
    <cellStyle name="Comma 2 5 9 10" xfId="34516" xr:uid="{00000000-0005-0000-0000-00003D2E0000}"/>
    <cellStyle name="Comma 2 5 9 11" xfId="36684" xr:uid="{00000000-0005-0000-0000-00003E2E0000}"/>
    <cellStyle name="Comma 2 5 9 12" xfId="37640" xr:uid="{00000000-0005-0000-0000-00003F2E0000}"/>
    <cellStyle name="Comma 2 5 9 13" xfId="41580" xr:uid="{00000000-0005-0000-0000-0000402E0000}"/>
    <cellStyle name="Comma 2 5 9 14" xfId="45012" xr:uid="{00000000-0005-0000-0000-0000412E0000}"/>
    <cellStyle name="Comma 2 5 9 15" xfId="8849" xr:uid="{00000000-0005-0000-0000-0000422E0000}"/>
    <cellStyle name="Comma 2 5 9 2" xfId="12848" xr:uid="{00000000-0005-0000-0000-0000432E0000}"/>
    <cellStyle name="Comma 2 5 9 2 10" xfId="37205" xr:uid="{00000000-0005-0000-0000-0000442E0000}"/>
    <cellStyle name="Comma 2 5 9 2 11" xfId="40031" xr:uid="{00000000-0005-0000-0000-0000452E0000}"/>
    <cellStyle name="Comma 2 5 9 2 12" xfId="42908" xr:uid="{00000000-0005-0000-0000-0000462E0000}"/>
    <cellStyle name="Comma 2 5 9 2 13" xfId="45013" xr:uid="{00000000-0005-0000-0000-0000472E0000}"/>
    <cellStyle name="Comma 2 5 9 2 2" xfId="15687" xr:uid="{00000000-0005-0000-0000-0000482E0000}"/>
    <cellStyle name="Comma 2 5 9 2 3" xfId="30185" xr:uid="{00000000-0005-0000-0000-0000492E0000}"/>
    <cellStyle name="Comma 2 5 9 2 4" xfId="31430" xr:uid="{00000000-0005-0000-0000-00004A2E0000}"/>
    <cellStyle name="Comma 2 5 9 2 5" xfId="32008" xr:uid="{00000000-0005-0000-0000-00004B2E0000}"/>
    <cellStyle name="Comma 2 5 9 2 6" xfId="32650" xr:uid="{00000000-0005-0000-0000-00004C2E0000}"/>
    <cellStyle name="Comma 2 5 9 2 7" xfId="33284" xr:uid="{00000000-0005-0000-0000-00004D2E0000}"/>
    <cellStyle name="Comma 2 5 9 2 8" xfId="33862" xr:uid="{00000000-0005-0000-0000-00004E2E0000}"/>
    <cellStyle name="Comma 2 5 9 2 9" xfId="35107" xr:uid="{00000000-0005-0000-0000-00004F2E0000}"/>
    <cellStyle name="Comma 2 5 9 3" xfId="12065" xr:uid="{00000000-0005-0000-0000-0000502E0000}"/>
    <cellStyle name="Comma 2 5 9 4" xfId="15686" xr:uid="{00000000-0005-0000-0000-0000512E0000}"/>
    <cellStyle name="Comma 2 5 9 5" xfId="30184" xr:uid="{00000000-0005-0000-0000-0000522E0000}"/>
    <cellStyle name="Comma 2 5 9 6" xfId="30839" xr:uid="{00000000-0005-0000-0000-0000532E0000}"/>
    <cellStyle name="Comma 2 5 9 7" xfId="32007" xr:uid="{00000000-0005-0000-0000-0000542E0000}"/>
    <cellStyle name="Comma 2 5 9 8" xfId="32649" xr:uid="{00000000-0005-0000-0000-0000552E0000}"/>
    <cellStyle name="Comma 2 5 9 9" xfId="33861" xr:uid="{00000000-0005-0000-0000-0000562E0000}"/>
    <cellStyle name="Comma 2 6" xfId="1059" xr:uid="{00000000-0005-0000-0000-0000572E0000}"/>
    <cellStyle name="Comma 2 6 10" xfId="12288" xr:uid="{00000000-0005-0000-0000-0000582E0000}"/>
    <cellStyle name="Comma 2 6 10 10" xfId="39781" xr:uid="{00000000-0005-0000-0000-0000592E0000}"/>
    <cellStyle name="Comma 2 6 10 11" xfId="42694" xr:uid="{00000000-0005-0000-0000-00005A2E0000}"/>
    <cellStyle name="Comma 2 6 10 12" xfId="45014" xr:uid="{00000000-0005-0000-0000-00005B2E0000}"/>
    <cellStyle name="Comma 2 6 10 2" xfId="15689" xr:uid="{00000000-0005-0000-0000-00005C2E0000}"/>
    <cellStyle name="Comma 2 6 10 3" xfId="30187" xr:uid="{00000000-0005-0000-0000-00005D2E0000}"/>
    <cellStyle name="Comma 2 6 10 4" xfId="31061" xr:uid="{00000000-0005-0000-0000-00005E2E0000}"/>
    <cellStyle name="Comma 2 6 10 5" xfId="32010" xr:uid="{00000000-0005-0000-0000-00005F2E0000}"/>
    <cellStyle name="Comma 2 6 10 6" xfId="32652" xr:uid="{00000000-0005-0000-0000-0000602E0000}"/>
    <cellStyle name="Comma 2 6 10 7" xfId="33864" xr:uid="{00000000-0005-0000-0000-0000612E0000}"/>
    <cellStyle name="Comma 2 6 10 8" xfId="34738" xr:uid="{00000000-0005-0000-0000-0000622E0000}"/>
    <cellStyle name="Comma 2 6 10 9" xfId="36846" xr:uid="{00000000-0005-0000-0000-0000632E0000}"/>
    <cellStyle name="Comma 2 6 11" xfId="11694" xr:uid="{00000000-0005-0000-0000-0000642E0000}"/>
    <cellStyle name="Comma 2 6 12" xfId="15688" xr:uid="{00000000-0005-0000-0000-0000652E0000}"/>
    <cellStyle name="Comma 2 6 13" xfId="30186" xr:uid="{00000000-0005-0000-0000-0000662E0000}"/>
    <cellStyle name="Comma 2 6 14" xfId="30470" xr:uid="{00000000-0005-0000-0000-0000672E0000}"/>
    <cellStyle name="Comma 2 6 15" xfId="32009" xr:uid="{00000000-0005-0000-0000-0000682E0000}"/>
    <cellStyle name="Comma 2 6 16" xfId="32651" xr:uid="{00000000-0005-0000-0000-0000692E0000}"/>
    <cellStyle name="Comma 2 6 17" xfId="33863" xr:uid="{00000000-0005-0000-0000-00006A2E0000}"/>
    <cellStyle name="Comma 2 6 18" xfId="34147" xr:uid="{00000000-0005-0000-0000-00006B2E0000}"/>
    <cellStyle name="Comma 2 6 19" xfId="35311" xr:uid="{00000000-0005-0000-0000-00006C2E0000}"/>
    <cellStyle name="Comma 2 6 2" xfId="2812" xr:uid="{00000000-0005-0000-0000-00006D2E0000}"/>
    <cellStyle name="Comma 2 6 2 10" xfId="30188" xr:uid="{00000000-0005-0000-0000-00006E2E0000}"/>
    <cellStyle name="Comma 2 6 2 11" xfId="30508" xr:uid="{00000000-0005-0000-0000-00006F2E0000}"/>
    <cellStyle name="Comma 2 6 2 12" xfId="32011" xr:uid="{00000000-0005-0000-0000-0000702E0000}"/>
    <cellStyle name="Comma 2 6 2 13" xfId="32653" xr:uid="{00000000-0005-0000-0000-0000712E0000}"/>
    <cellStyle name="Comma 2 6 2 14" xfId="33865" xr:uid="{00000000-0005-0000-0000-0000722E0000}"/>
    <cellStyle name="Comma 2 6 2 15" xfId="34185" xr:uid="{00000000-0005-0000-0000-0000732E0000}"/>
    <cellStyle name="Comma 2 6 2 16" xfId="35374" xr:uid="{00000000-0005-0000-0000-0000742E0000}"/>
    <cellStyle name="Comma 2 6 2 17" xfId="36237" xr:uid="{00000000-0005-0000-0000-0000752E0000}"/>
    <cellStyle name="Comma 2 6 2 18" xfId="37472" xr:uid="{00000000-0005-0000-0000-0000762E0000}"/>
    <cellStyle name="Comma 2 6 2 19" xfId="41419" xr:uid="{00000000-0005-0000-0000-0000772E0000}"/>
    <cellStyle name="Comma 2 6 2 2" xfId="5123" xr:uid="{00000000-0005-0000-0000-0000782E0000}"/>
    <cellStyle name="Comma 2 6 2 2 10" xfId="32654" xr:uid="{00000000-0005-0000-0000-0000792E0000}"/>
    <cellStyle name="Comma 2 6 2 2 11" xfId="33866" xr:uid="{00000000-0005-0000-0000-00007A2E0000}"/>
    <cellStyle name="Comma 2 6 2 2 12" xfId="34211" xr:uid="{00000000-0005-0000-0000-00007B2E0000}"/>
    <cellStyle name="Comma 2 6 2 2 13" xfId="36078" xr:uid="{00000000-0005-0000-0000-00007C2E0000}"/>
    <cellStyle name="Comma 2 6 2 2 14" xfId="36378" xr:uid="{00000000-0005-0000-0000-00007D2E0000}"/>
    <cellStyle name="Comma 2 6 2 2 15" xfId="37546" xr:uid="{00000000-0005-0000-0000-00007E2E0000}"/>
    <cellStyle name="Comma 2 6 2 2 16" xfId="41492" xr:uid="{00000000-0005-0000-0000-00007F2E0000}"/>
    <cellStyle name="Comma 2 6 2 2 17" xfId="45015" xr:uid="{00000000-0005-0000-0000-0000802E0000}"/>
    <cellStyle name="Comma 2 6 2 2 18" xfId="7374" xr:uid="{00000000-0005-0000-0000-0000812E0000}"/>
    <cellStyle name="Comma 2 6 2 2 2" xfId="6092" xr:uid="{00000000-0005-0000-0000-0000822E0000}"/>
    <cellStyle name="Comma 2 6 2 2 2 10" xfId="33867" xr:uid="{00000000-0005-0000-0000-0000832E0000}"/>
    <cellStyle name="Comma 2 6 2 2 2 11" xfId="34363" xr:uid="{00000000-0005-0000-0000-0000842E0000}"/>
    <cellStyle name="Comma 2 6 2 2 2 12" xfId="36532" xr:uid="{00000000-0005-0000-0000-0000852E0000}"/>
    <cellStyle name="Comma 2 6 2 2 2 13" xfId="38857" xr:uid="{00000000-0005-0000-0000-0000862E0000}"/>
    <cellStyle name="Comma 2 6 2 2 2 14" xfId="41896" xr:uid="{00000000-0005-0000-0000-0000872E0000}"/>
    <cellStyle name="Comma 2 6 2 2 2 15" xfId="45016" xr:uid="{00000000-0005-0000-0000-0000882E0000}"/>
    <cellStyle name="Comma 2 6 2 2 2 16" xfId="8633" xr:uid="{00000000-0005-0000-0000-0000892E0000}"/>
    <cellStyle name="Comma 2 6 2 2 2 2" xfId="8877" xr:uid="{00000000-0005-0000-0000-00008A2E0000}"/>
    <cellStyle name="Comma 2 6 2 2 2 2 10" xfId="34544" xr:uid="{00000000-0005-0000-0000-00008B2E0000}"/>
    <cellStyle name="Comma 2 6 2 2 2 2 11" xfId="36712" xr:uid="{00000000-0005-0000-0000-00008C2E0000}"/>
    <cellStyle name="Comma 2 6 2 2 2 2 12" xfId="40406" xr:uid="{00000000-0005-0000-0000-00008D2E0000}"/>
    <cellStyle name="Comma 2 6 2 2 2 2 13" xfId="43224" xr:uid="{00000000-0005-0000-0000-00008E2E0000}"/>
    <cellStyle name="Comma 2 6 2 2 2 2 14" xfId="45017" xr:uid="{00000000-0005-0000-0000-00008F2E0000}"/>
    <cellStyle name="Comma 2 6 2 2 2 2 2" xfId="12876" xr:uid="{00000000-0005-0000-0000-0000902E0000}"/>
    <cellStyle name="Comma 2 6 2 2 2 2 2 2" xfId="31458" xr:uid="{00000000-0005-0000-0000-0000912E0000}"/>
    <cellStyle name="Comma 2 6 2 2 2 2 2 3" xfId="33311" xr:uid="{00000000-0005-0000-0000-0000922E0000}"/>
    <cellStyle name="Comma 2 6 2 2 2 2 2 4" xfId="35135" xr:uid="{00000000-0005-0000-0000-0000932E0000}"/>
    <cellStyle name="Comma 2 6 2 2 2 2 2 5" xfId="37233" xr:uid="{00000000-0005-0000-0000-0000942E0000}"/>
    <cellStyle name="Comma 2 6 2 2 2 2 3" xfId="12093" xr:uid="{00000000-0005-0000-0000-0000952E0000}"/>
    <cellStyle name="Comma 2 6 2 2 2 2 4" xfId="15693" xr:uid="{00000000-0005-0000-0000-0000962E0000}"/>
    <cellStyle name="Comma 2 6 2 2 2 2 5" xfId="30191" xr:uid="{00000000-0005-0000-0000-0000972E0000}"/>
    <cellStyle name="Comma 2 6 2 2 2 2 6" xfId="30867" xr:uid="{00000000-0005-0000-0000-0000982E0000}"/>
    <cellStyle name="Comma 2 6 2 2 2 2 7" xfId="32014" xr:uid="{00000000-0005-0000-0000-0000992E0000}"/>
    <cellStyle name="Comma 2 6 2 2 2 2 8" xfId="32656" xr:uid="{00000000-0005-0000-0000-00009A2E0000}"/>
    <cellStyle name="Comma 2 6 2 2 2 2 9" xfId="33868" xr:uid="{00000000-0005-0000-0000-00009B2E0000}"/>
    <cellStyle name="Comma 2 6 2 2 2 3" xfId="12639" xr:uid="{00000000-0005-0000-0000-00009C2E0000}"/>
    <cellStyle name="Comma 2 6 2 2 2 3 2" xfId="31277" xr:uid="{00000000-0005-0000-0000-00009D2E0000}"/>
    <cellStyle name="Comma 2 6 2 2 2 3 3" xfId="33131" xr:uid="{00000000-0005-0000-0000-00009E2E0000}"/>
    <cellStyle name="Comma 2 6 2 2 2 3 4" xfId="34954" xr:uid="{00000000-0005-0000-0000-00009F2E0000}"/>
    <cellStyle name="Comma 2 6 2 2 2 3 5" xfId="37052" xr:uid="{00000000-0005-0000-0000-0000A02E0000}"/>
    <cellStyle name="Comma 2 6 2 2 2 4" xfId="11912" xr:uid="{00000000-0005-0000-0000-0000A12E0000}"/>
    <cellStyle name="Comma 2 6 2 2 2 5" xfId="15692" xr:uid="{00000000-0005-0000-0000-0000A22E0000}"/>
    <cellStyle name="Comma 2 6 2 2 2 6" xfId="30190" xr:uid="{00000000-0005-0000-0000-0000A32E0000}"/>
    <cellStyle name="Comma 2 6 2 2 2 7" xfId="30686" xr:uid="{00000000-0005-0000-0000-0000A42E0000}"/>
    <cellStyle name="Comma 2 6 2 2 2 8" xfId="32013" xr:uid="{00000000-0005-0000-0000-0000A52E0000}"/>
    <cellStyle name="Comma 2 6 2 2 2 9" xfId="32655" xr:uid="{00000000-0005-0000-0000-0000A62E0000}"/>
    <cellStyle name="Comma 2 6 2 2 3" xfId="6412" xr:uid="{00000000-0005-0000-0000-0000A72E0000}"/>
    <cellStyle name="Comma 2 6 2 2 3 10" xfId="34543" xr:uid="{00000000-0005-0000-0000-0000A82E0000}"/>
    <cellStyle name="Comma 2 6 2 2 3 11" xfId="36711" xr:uid="{00000000-0005-0000-0000-0000A92E0000}"/>
    <cellStyle name="Comma 2 6 2 2 3 12" xfId="39077" xr:uid="{00000000-0005-0000-0000-0000AA2E0000}"/>
    <cellStyle name="Comma 2 6 2 2 3 13" xfId="42103" xr:uid="{00000000-0005-0000-0000-0000AB2E0000}"/>
    <cellStyle name="Comma 2 6 2 2 3 14" xfId="45018" xr:uid="{00000000-0005-0000-0000-0000AC2E0000}"/>
    <cellStyle name="Comma 2 6 2 2 3 15" xfId="8876" xr:uid="{00000000-0005-0000-0000-0000AD2E0000}"/>
    <cellStyle name="Comma 2 6 2 2 3 2" xfId="12875" xr:uid="{00000000-0005-0000-0000-0000AE2E0000}"/>
    <cellStyle name="Comma 2 6 2 2 3 2 2" xfId="31457" xr:uid="{00000000-0005-0000-0000-0000AF2E0000}"/>
    <cellStyle name="Comma 2 6 2 2 3 2 3" xfId="33310" xr:uid="{00000000-0005-0000-0000-0000B02E0000}"/>
    <cellStyle name="Comma 2 6 2 2 3 2 4" xfId="35134" xr:uid="{00000000-0005-0000-0000-0000B12E0000}"/>
    <cellStyle name="Comma 2 6 2 2 3 2 5" xfId="37232" xr:uid="{00000000-0005-0000-0000-0000B22E0000}"/>
    <cellStyle name="Comma 2 6 2 2 3 2 6" xfId="40645" xr:uid="{00000000-0005-0000-0000-0000B32E0000}"/>
    <cellStyle name="Comma 2 6 2 2 3 2 7" xfId="43431" xr:uid="{00000000-0005-0000-0000-0000B42E0000}"/>
    <cellStyle name="Comma 2 6 2 2 3 2 8" xfId="45019" xr:uid="{00000000-0005-0000-0000-0000B52E0000}"/>
    <cellStyle name="Comma 2 6 2 2 3 3" xfId="12092" xr:uid="{00000000-0005-0000-0000-0000B62E0000}"/>
    <cellStyle name="Comma 2 6 2 2 3 4" xfId="15694" xr:uid="{00000000-0005-0000-0000-0000B72E0000}"/>
    <cellStyle name="Comma 2 6 2 2 3 5" xfId="30192" xr:uid="{00000000-0005-0000-0000-0000B82E0000}"/>
    <cellStyle name="Comma 2 6 2 2 3 6" xfId="30866" xr:uid="{00000000-0005-0000-0000-0000B92E0000}"/>
    <cellStyle name="Comma 2 6 2 2 3 7" xfId="32015" xr:uid="{00000000-0005-0000-0000-0000BA2E0000}"/>
    <cellStyle name="Comma 2 6 2 2 3 8" xfId="32657" xr:uid="{00000000-0005-0000-0000-0000BB2E0000}"/>
    <cellStyle name="Comma 2 6 2 2 3 9" xfId="33869" xr:uid="{00000000-0005-0000-0000-0000BC2E0000}"/>
    <cellStyle name="Comma 2 6 2 2 4" xfId="12353" xr:uid="{00000000-0005-0000-0000-0000BD2E0000}"/>
    <cellStyle name="Comma 2 6 2 2 4 2" xfId="31125" xr:uid="{00000000-0005-0000-0000-0000BE2E0000}"/>
    <cellStyle name="Comma 2 6 2 2 4 2 2" xfId="41262" xr:uid="{00000000-0005-0000-0000-0000BF2E0000}"/>
    <cellStyle name="Comma 2 6 2 2 4 2 3" xfId="43942" xr:uid="{00000000-0005-0000-0000-0000C02E0000}"/>
    <cellStyle name="Comma 2 6 2 2 4 2 4" xfId="45020" xr:uid="{00000000-0005-0000-0000-0000C12E0000}"/>
    <cellStyle name="Comma 2 6 2 2 4 3" xfId="32987" xr:uid="{00000000-0005-0000-0000-0000C22E0000}"/>
    <cellStyle name="Comma 2 6 2 2 4 4" xfId="34802" xr:uid="{00000000-0005-0000-0000-0000C32E0000}"/>
    <cellStyle name="Comma 2 6 2 2 4 5" xfId="36908" xr:uid="{00000000-0005-0000-0000-0000C42E0000}"/>
    <cellStyle name="Comma 2 6 2 2 4 6" xfId="39679" xr:uid="{00000000-0005-0000-0000-0000C52E0000}"/>
    <cellStyle name="Comma 2 6 2 2 4 7" xfId="42614" xr:uid="{00000000-0005-0000-0000-0000C62E0000}"/>
    <cellStyle name="Comma 2 6 2 2 4 8" xfId="45021" xr:uid="{00000000-0005-0000-0000-0000C72E0000}"/>
    <cellStyle name="Comma 2 6 2 2 5" xfId="11760" xr:uid="{00000000-0005-0000-0000-0000C82E0000}"/>
    <cellStyle name="Comma 2 6 2 2 5 2" xfId="39921" xr:uid="{00000000-0005-0000-0000-0000C92E0000}"/>
    <cellStyle name="Comma 2 6 2 2 5 3" xfId="42820" xr:uid="{00000000-0005-0000-0000-0000CA2E0000}"/>
    <cellStyle name="Comma 2 6 2 2 5 4" xfId="45022" xr:uid="{00000000-0005-0000-0000-0000CB2E0000}"/>
    <cellStyle name="Comma 2 6 2 2 6" xfId="15691" xr:uid="{00000000-0005-0000-0000-0000CC2E0000}"/>
    <cellStyle name="Comma 2 6 2 2 7" xfId="30189" xr:uid="{00000000-0005-0000-0000-0000CD2E0000}"/>
    <cellStyle name="Comma 2 6 2 2 8" xfId="30534" xr:uid="{00000000-0005-0000-0000-0000CE2E0000}"/>
    <cellStyle name="Comma 2 6 2 2 9" xfId="32012" xr:uid="{00000000-0005-0000-0000-0000CF2E0000}"/>
    <cellStyle name="Comma 2 6 2 20" xfId="45023" xr:uid="{00000000-0005-0000-0000-0000D02E0000}"/>
    <cellStyle name="Comma 2 6 2 21" xfId="6698" xr:uid="{00000000-0005-0000-0000-0000D12E0000}"/>
    <cellStyle name="Comma 2 6 2 3" xfId="4464" xr:uid="{00000000-0005-0000-0000-0000D22E0000}"/>
    <cellStyle name="Comma 2 6 2 3 10" xfId="33870" xr:uid="{00000000-0005-0000-0000-0000D32E0000}"/>
    <cellStyle name="Comma 2 6 2 3 11" xfId="34337" xr:uid="{00000000-0005-0000-0000-0000D42E0000}"/>
    <cellStyle name="Comma 2 6 2 3 12" xfId="35647" xr:uid="{00000000-0005-0000-0000-0000D52E0000}"/>
    <cellStyle name="Comma 2 6 2 3 13" xfId="36520" xr:uid="{00000000-0005-0000-0000-0000D62E0000}"/>
    <cellStyle name="Comma 2 6 2 3 14" xfId="38716" xr:uid="{00000000-0005-0000-0000-0000D72E0000}"/>
    <cellStyle name="Comma 2 6 2 3 15" xfId="41756" xr:uid="{00000000-0005-0000-0000-0000D82E0000}"/>
    <cellStyle name="Comma 2 6 2 3 16" xfId="45024" xr:uid="{00000000-0005-0000-0000-0000D92E0000}"/>
    <cellStyle name="Comma 2 6 2 3 17" xfId="8574" xr:uid="{00000000-0005-0000-0000-0000DA2E0000}"/>
    <cellStyle name="Comma 2 6 2 3 2" xfId="5915" xr:uid="{00000000-0005-0000-0000-0000DB2E0000}"/>
    <cellStyle name="Comma 2 6 2 3 2 10" xfId="34545" xr:uid="{00000000-0005-0000-0000-0000DC2E0000}"/>
    <cellStyle name="Comma 2 6 2 3 2 11" xfId="36713" xr:uid="{00000000-0005-0000-0000-0000DD2E0000}"/>
    <cellStyle name="Comma 2 6 2 3 2 12" xfId="39203" xr:uid="{00000000-0005-0000-0000-0000DE2E0000}"/>
    <cellStyle name="Comma 2 6 2 3 2 13" xfId="42211" xr:uid="{00000000-0005-0000-0000-0000DF2E0000}"/>
    <cellStyle name="Comma 2 6 2 3 2 14" xfId="45025" xr:uid="{00000000-0005-0000-0000-0000E02E0000}"/>
    <cellStyle name="Comma 2 6 2 3 2 15" xfId="8878" xr:uid="{00000000-0005-0000-0000-0000E12E0000}"/>
    <cellStyle name="Comma 2 6 2 3 2 2" xfId="12877" xr:uid="{00000000-0005-0000-0000-0000E22E0000}"/>
    <cellStyle name="Comma 2 6 2 3 2 2 2" xfId="31459" xr:uid="{00000000-0005-0000-0000-0000E32E0000}"/>
    <cellStyle name="Comma 2 6 2 3 2 2 3" xfId="33312" xr:uid="{00000000-0005-0000-0000-0000E42E0000}"/>
    <cellStyle name="Comma 2 6 2 3 2 2 4" xfId="35136" xr:uid="{00000000-0005-0000-0000-0000E52E0000}"/>
    <cellStyle name="Comma 2 6 2 3 2 2 5" xfId="37234" xr:uid="{00000000-0005-0000-0000-0000E62E0000}"/>
    <cellStyle name="Comma 2 6 2 3 2 2 6" xfId="40776" xr:uid="{00000000-0005-0000-0000-0000E72E0000}"/>
    <cellStyle name="Comma 2 6 2 3 2 2 7" xfId="43539" xr:uid="{00000000-0005-0000-0000-0000E82E0000}"/>
    <cellStyle name="Comma 2 6 2 3 2 2 8" xfId="45026" xr:uid="{00000000-0005-0000-0000-0000E92E0000}"/>
    <cellStyle name="Comma 2 6 2 3 2 3" xfId="12094" xr:uid="{00000000-0005-0000-0000-0000EA2E0000}"/>
    <cellStyle name="Comma 2 6 2 3 2 4" xfId="15696" xr:uid="{00000000-0005-0000-0000-0000EB2E0000}"/>
    <cellStyle name="Comma 2 6 2 3 2 5" xfId="30194" xr:uid="{00000000-0005-0000-0000-0000EC2E0000}"/>
    <cellStyle name="Comma 2 6 2 3 2 6" xfId="30868" xr:uid="{00000000-0005-0000-0000-0000ED2E0000}"/>
    <cellStyle name="Comma 2 6 2 3 2 7" xfId="32017" xr:uid="{00000000-0005-0000-0000-0000EE2E0000}"/>
    <cellStyle name="Comma 2 6 2 3 2 8" xfId="32659" xr:uid="{00000000-0005-0000-0000-0000EF2E0000}"/>
    <cellStyle name="Comma 2 6 2 3 2 9" xfId="33871" xr:uid="{00000000-0005-0000-0000-0000F02E0000}"/>
    <cellStyle name="Comma 2 6 2 3 3" xfId="12609" xr:uid="{00000000-0005-0000-0000-0000F12E0000}"/>
    <cellStyle name="Comma 2 6 2 3 3 2" xfId="31251" xr:uid="{00000000-0005-0000-0000-0000F22E0000}"/>
    <cellStyle name="Comma 2 6 2 3 3 2 2" xfId="41090" xr:uid="{00000000-0005-0000-0000-0000F32E0000}"/>
    <cellStyle name="Comma 2 6 2 3 3 2 3" xfId="43802" xr:uid="{00000000-0005-0000-0000-0000F42E0000}"/>
    <cellStyle name="Comma 2 6 2 3 3 2 4" xfId="45027" xr:uid="{00000000-0005-0000-0000-0000F52E0000}"/>
    <cellStyle name="Comma 2 6 2 3 3 3" xfId="33107" xr:uid="{00000000-0005-0000-0000-0000F62E0000}"/>
    <cellStyle name="Comma 2 6 2 3 3 4" xfId="34928" xr:uid="{00000000-0005-0000-0000-0000F72E0000}"/>
    <cellStyle name="Comma 2 6 2 3 3 5" xfId="37028" xr:uid="{00000000-0005-0000-0000-0000F82E0000}"/>
    <cellStyle name="Comma 2 6 2 3 3 6" xfId="39514" xr:uid="{00000000-0005-0000-0000-0000F92E0000}"/>
    <cellStyle name="Comma 2 6 2 3 3 7" xfId="42474" xr:uid="{00000000-0005-0000-0000-0000FA2E0000}"/>
    <cellStyle name="Comma 2 6 2 3 3 8" xfId="45028" xr:uid="{00000000-0005-0000-0000-0000FB2E0000}"/>
    <cellStyle name="Comma 2 6 2 3 4" xfId="11886" xr:uid="{00000000-0005-0000-0000-0000FC2E0000}"/>
    <cellStyle name="Comma 2 6 2 3 4 2" xfId="40235" xr:uid="{00000000-0005-0000-0000-0000FD2E0000}"/>
    <cellStyle name="Comma 2 6 2 3 4 3" xfId="43084" xr:uid="{00000000-0005-0000-0000-0000FE2E0000}"/>
    <cellStyle name="Comma 2 6 2 3 4 4" xfId="45029" xr:uid="{00000000-0005-0000-0000-0000FF2E0000}"/>
    <cellStyle name="Comma 2 6 2 3 5" xfId="15695" xr:uid="{00000000-0005-0000-0000-0000002F0000}"/>
    <cellStyle name="Comma 2 6 2 3 6" xfId="30193" xr:uid="{00000000-0005-0000-0000-0000012F0000}"/>
    <cellStyle name="Comma 2 6 2 3 7" xfId="30660" xr:uid="{00000000-0005-0000-0000-0000022F0000}"/>
    <cellStyle name="Comma 2 6 2 3 8" xfId="32016" xr:uid="{00000000-0005-0000-0000-0000032F0000}"/>
    <cellStyle name="Comma 2 6 2 3 9" xfId="32658" xr:uid="{00000000-0005-0000-0000-0000042F0000}"/>
    <cellStyle name="Comma 2 6 2 4" xfId="5777" xr:uid="{00000000-0005-0000-0000-0000052F0000}"/>
    <cellStyle name="Comma 2 6 2 4 10" xfId="33872" xr:uid="{00000000-0005-0000-0000-0000062F0000}"/>
    <cellStyle name="Comma 2 6 2 4 11" xfId="34239" xr:uid="{00000000-0005-0000-0000-0000072F0000}"/>
    <cellStyle name="Comma 2 6 2 4 12" xfId="36466" xr:uid="{00000000-0005-0000-0000-0000082F0000}"/>
    <cellStyle name="Comma 2 6 2 4 13" xfId="38144" xr:uid="{00000000-0005-0000-0000-0000092F0000}"/>
    <cellStyle name="Comma 2 6 2 4 14" xfId="41641" xr:uid="{00000000-0005-0000-0000-00000A2F0000}"/>
    <cellStyle name="Comma 2 6 2 4 15" xfId="45030" xr:uid="{00000000-0005-0000-0000-00000B2F0000}"/>
    <cellStyle name="Comma 2 6 2 4 16" xfId="8130" xr:uid="{00000000-0005-0000-0000-00000C2F0000}"/>
    <cellStyle name="Comma 2 6 2 4 2" xfId="8879" xr:uid="{00000000-0005-0000-0000-00000D2F0000}"/>
    <cellStyle name="Comma 2 6 2 4 2 10" xfId="34546" xr:uid="{00000000-0005-0000-0000-00000E2F0000}"/>
    <cellStyle name="Comma 2 6 2 4 2 11" xfId="36714" xr:uid="{00000000-0005-0000-0000-00000F2F0000}"/>
    <cellStyle name="Comma 2 6 2 4 2 12" xfId="40100" xr:uid="{00000000-0005-0000-0000-0000102F0000}"/>
    <cellStyle name="Comma 2 6 2 4 2 13" xfId="42969" xr:uid="{00000000-0005-0000-0000-0000112F0000}"/>
    <cellStyle name="Comma 2 6 2 4 2 14" xfId="45031" xr:uid="{00000000-0005-0000-0000-0000122F0000}"/>
    <cellStyle name="Comma 2 6 2 4 2 2" xfId="12878" xr:uid="{00000000-0005-0000-0000-0000132F0000}"/>
    <cellStyle name="Comma 2 6 2 4 2 2 2" xfId="31460" xr:uid="{00000000-0005-0000-0000-0000142F0000}"/>
    <cellStyle name="Comma 2 6 2 4 2 2 3" xfId="33313" xr:uid="{00000000-0005-0000-0000-0000152F0000}"/>
    <cellStyle name="Comma 2 6 2 4 2 2 4" xfId="35137" xr:uid="{00000000-0005-0000-0000-0000162F0000}"/>
    <cellStyle name="Comma 2 6 2 4 2 2 5" xfId="37235" xr:uid="{00000000-0005-0000-0000-0000172F0000}"/>
    <cellStyle name="Comma 2 6 2 4 2 3" xfId="12095" xr:uid="{00000000-0005-0000-0000-0000182F0000}"/>
    <cellStyle name="Comma 2 6 2 4 2 4" xfId="15698" xr:uid="{00000000-0005-0000-0000-0000192F0000}"/>
    <cellStyle name="Comma 2 6 2 4 2 5" xfId="30196" xr:uid="{00000000-0005-0000-0000-00001A2F0000}"/>
    <cellStyle name="Comma 2 6 2 4 2 6" xfId="30869" xr:uid="{00000000-0005-0000-0000-00001B2F0000}"/>
    <cellStyle name="Comma 2 6 2 4 2 7" xfId="32019" xr:uid="{00000000-0005-0000-0000-00001C2F0000}"/>
    <cellStyle name="Comma 2 6 2 4 2 8" xfId="32661" xr:uid="{00000000-0005-0000-0000-00001D2F0000}"/>
    <cellStyle name="Comma 2 6 2 4 2 9" xfId="33873" xr:uid="{00000000-0005-0000-0000-00001E2F0000}"/>
    <cellStyle name="Comma 2 6 2 4 3" xfId="12442" xr:uid="{00000000-0005-0000-0000-00001F2F0000}"/>
    <cellStyle name="Comma 2 6 2 4 3 2" xfId="31153" xr:uid="{00000000-0005-0000-0000-0000202F0000}"/>
    <cellStyle name="Comma 2 6 2 4 3 3" xfId="33015" xr:uid="{00000000-0005-0000-0000-0000212F0000}"/>
    <cellStyle name="Comma 2 6 2 4 3 4" xfId="34830" xr:uid="{00000000-0005-0000-0000-0000222F0000}"/>
    <cellStyle name="Comma 2 6 2 4 3 5" xfId="36936" xr:uid="{00000000-0005-0000-0000-0000232F0000}"/>
    <cellStyle name="Comma 2 6 2 4 4" xfId="11788" xr:uid="{00000000-0005-0000-0000-0000242F0000}"/>
    <cellStyle name="Comma 2 6 2 4 5" xfId="15697" xr:uid="{00000000-0005-0000-0000-0000252F0000}"/>
    <cellStyle name="Comma 2 6 2 4 6" xfId="30195" xr:uid="{00000000-0005-0000-0000-0000262F0000}"/>
    <cellStyle name="Comma 2 6 2 4 7" xfId="30562" xr:uid="{00000000-0005-0000-0000-0000272F0000}"/>
    <cellStyle name="Comma 2 6 2 4 8" xfId="32018" xr:uid="{00000000-0005-0000-0000-0000282F0000}"/>
    <cellStyle name="Comma 2 6 2 4 9" xfId="32660" xr:uid="{00000000-0005-0000-0000-0000292F0000}"/>
    <cellStyle name="Comma 2 6 2 5" xfId="6236" xr:uid="{00000000-0005-0000-0000-00002A2F0000}"/>
    <cellStyle name="Comma 2 6 2 5 10" xfId="34542" xr:uid="{00000000-0005-0000-0000-00002B2F0000}"/>
    <cellStyle name="Comma 2 6 2 5 11" xfId="36710" xr:uid="{00000000-0005-0000-0000-00002C2F0000}"/>
    <cellStyle name="Comma 2 6 2 5 12" xfId="38974" xr:uid="{00000000-0005-0000-0000-00002D2F0000}"/>
    <cellStyle name="Comma 2 6 2 5 13" xfId="42005" xr:uid="{00000000-0005-0000-0000-00002E2F0000}"/>
    <cellStyle name="Comma 2 6 2 5 14" xfId="45032" xr:uid="{00000000-0005-0000-0000-00002F2F0000}"/>
    <cellStyle name="Comma 2 6 2 5 15" xfId="8875" xr:uid="{00000000-0005-0000-0000-0000302F0000}"/>
    <cellStyle name="Comma 2 6 2 5 2" xfId="12874" xr:uid="{00000000-0005-0000-0000-0000312F0000}"/>
    <cellStyle name="Comma 2 6 2 5 2 2" xfId="31456" xr:uid="{00000000-0005-0000-0000-0000322F0000}"/>
    <cellStyle name="Comma 2 6 2 5 2 3" xfId="33309" xr:uid="{00000000-0005-0000-0000-0000332F0000}"/>
    <cellStyle name="Comma 2 6 2 5 2 4" xfId="35133" xr:uid="{00000000-0005-0000-0000-0000342F0000}"/>
    <cellStyle name="Comma 2 6 2 5 2 5" xfId="37231" xr:uid="{00000000-0005-0000-0000-0000352F0000}"/>
    <cellStyle name="Comma 2 6 2 5 2 6" xfId="40532" xr:uid="{00000000-0005-0000-0000-0000362F0000}"/>
    <cellStyle name="Comma 2 6 2 5 2 7" xfId="43333" xr:uid="{00000000-0005-0000-0000-0000372F0000}"/>
    <cellStyle name="Comma 2 6 2 5 2 8" xfId="45033" xr:uid="{00000000-0005-0000-0000-0000382F0000}"/>
    <cellStyle name="Comma 2 6 2 5 3" xfId="12091" xr:uid="{00000000-0005-0000-0000-0000392F0000}"/>
    <cellStyle name="Comma 2 6 2 5 4" xfId="15699" xr:uid="{00000000-0005-0000-0000-00003A2F0000}"/>
    <cellStyle name="Comma 2 6 2 5 5" xfId="30197" xr:uid="{00000000-0005-0000-0000-00003B2F0000}"/>
    <cellStyle name="Comma 2 6 2 5 6" xfId="30865" xr:uid="{00000000-0005-0000-0000-00003C2F0000}"/>
    <cellStyle name="Comma 2 6 2 5 7" xfId="32020" xr:uid="{00000000-0005-0000-0000-00003D2F0000}"/>
    <cellStyle name="Comma 2 6 2 5 8" xfId="32662" xr:uid="{00000000-0005-0000-0000-00003E2F0000}"/>
    <cellStyle name="Comma 2 6 2 5 9" xfId="33874" xr:uid="{00000000-0005-0000-0000-00003F2F0000}"/>
    <cellStyle name="Comma 2 6 2 6" xfId="11554" xr:uid="{00000000-0005-0000-0000-0000402F0000}"/>
    <cellStyle name="Comma 2 6 2 6 10" xfId="34668" xr:uid="{00000000-0005-0000-0000-0000412F0000}"/>
    <cellStyle name="Comma 2 6 2 6 11" xfId="36796" xr:uid="{00000000-0005-0000-0000-0000422F0000}"/>
    <cellStyle name="Comma 2 6 2 6 12" xfId="39381" xr:uid="{00000000-0005-0000-0000-0000432F0000}"/>
    <cellStyle name="Comma 2 6 2 6 13" xfId="42359" xr:uid="{00000000-0005-0000-0000-0000442F0000}"/>
    <cellStyle name="Comma 2 6 2 6 14" xfId="45034" xr:uid="{00000000-0005-0000-0000-0000452F0000}"/>
    <cellStyle name="Comma 2 6 2 6 2" xfId="15175" xr:uid="{00000000-0005-0000-0000-0000462F0000}"/>
    <cellStyle name="Comma 2 6 2 6 2 2" xfId="31582" xr:uid="{00000000-0005-0000-0000-0000472F0000}"/>
    <cellStyle name="Comma 2 6 2 6 2 3" xfId="33435" xr:uid="{00000000-0005-0000-0000-0000482F0000}"/>
    <cellStyle name="Comma 2 6 2 6 2 4" xfId="35259" xr:uid="{00000000-0005-0000-0000-0000492F0000}"/>
    <cellStyle name="Comma 2 6 2 6 2 5" xfId="37339" xr:uid="{00000000-0005-0000-0000-00004A2F0000}"/>
    <cellStyle name="Comma 2 6 2 6 2 6" xfId="40952" xr:uid="{00000000-0005-0000-0000-00004B2F0000}"/>
    <cellStyle name="Comma 2 6 2 6 2 7" xfId="43687" xr:uid="{00000000-0005-0000-0000-00004C2F0000}"/>
    <cellStyle name="Comma 2 6 2 6 2 8" xfId="45035" xr:uid="{00000000-0005-0000-0000-00004D2F0000}"/>
    <cellStyle name="Comma 2 6 2 6 3" xfId="12217" xr:uid="{00000000-0005-0000-0000-00004E2F0000}"/>
    <cellStyle name="Comma 2 6 2 6 4" xfId="15700" xr:uid="{00000000-0005-0000-0000-00004F2F0000}"/>
    <cellStyle name="Comma 2 6 2 6 5" xfId="30198" xr:uid="{00000000-0005-0000-0000-0000502F0000}"/>
    <cellStyle name="Comma 2 6 2 6 6" xfId="30991" xr:uid="{00000000-0005-0000-0000-0000512F0000}"/>
    <cellStyle name="Comma 2 6 2 6 7" xfId="32021" xr:uid="{00000000-0005-0000-0000-0000522F0000}"/>
    <cellStyle name="Comma 2 6 2 6 8" xfId="32663" xr:uid="{00000000-0005-0000-0000-0000532F0000}"/>
    <cellStyle name="Comma 2 6 2 6 9" xfId="33875" xr:uid="{00000000-0005-0000-0000-0000542F0000}"/>
    <cellStyle name="Comma 2 6 2 7" xfId="12326" xr:uid="{00000000-0005-0000-0000-0000552F0000}"/>
    <cellStyle name="Comma 2 6 2 7 2" xfId="31099" xr:uid="{00000000-0005-0000-0000-0000562F0000}"/>
    <cellStyle name="Comma 2 6 2 7 3" xfId="32967" xr:uid="{00000000-0005-0000-0000-0000572F0000}"/>
    <cellStyle name="Comma 2 6 2 7 4" xfId="34776" xr:uid="{00000000-0005-0000-0000-0000582F0000}"/>
    <cellStyle name="Comma 2 6 2 7 5" xfId="36884" xr:uid="{00000000-0005-0000-0000-0000592F0000}"/>
    <cellStyle name="Comma 2 6 2 7 6" xfId="39839" xr:uid="{00000000-0005-0000-0000-00005A2F0000}"/>
    <cellStyle name="Comma 2 6 2 7 7" xfId="42747" xr:uid="{00000000-0005-0000-0000-00005B2F0000}"/>
    <cellStyle name="Comma 2 6 2 7 8" xfId="45036" xr:uid="{00000000-0005-0000-0000-00005C2F0000}"/>
    <cellStyle name="Comma 2 6 2 8" xfId="11733" xr:uid="{00000000-0005-0000-0000-00005D2F0000}"/>
    <cellStyle name="Comma 2 6 2 9" xfId="15690" xr:uid="{00000000-0005-0000-0000-00005E2F0000}"/>
    <cellStyle name="Comma 2 6 20" xfId="36236" xr:uid="{00000000-0005-0000-0000-00005F2F0000}"/>
    <cellStyle name="Comma 2 6 21" xfId="37418" xr:uid="{00000000-0005-0000-0000-0000602F0000}"/>
    <cellStyle name="Comma 2 6 22" xfId="41366" xr:uid="{00000000-0005-0000-0000-0000612F0000}"/>
    <cellStyle name="Comma 2 6 23" xfId="45037" xr:uid="{00000000-0005-0000-0000-0000622F0000}"/>
    <cellStyle name="Comma 2 6 24" xfId="6586" xr:uid="{00000000-0005-0000-0000-0000632F0000}"/>
    <cellStyle name="Comma 2 6 3" xfId="2813" xr:uid="{00000000-0005-0000-0000-0000642F0000}"/>
    <cellStyle name="Comma 2 6 3 10" xfId="32664" xr:uid="{00000000-0005-0000-0000-0000652F0000}"/>
    <cellStyle name="Comma 2 6 3 11" xfId="33876" xr:uid="{00000000-0005-0000-0000-0000662F0000}"/>
    <cellStyle name="Comma 2 6 3 12" xfId="34212" xr:uid="{00000000-0005-0000-0000-0000672F0000}"/>
    <cellStyle name="Comma 2 6 3 13" xfId="35375" xr:uid="{00000000-0005-0000-0000-0000682F0000}"/>
    <cellStyle name="Comma 2 6 3 14" xfId="36238" xr:uid="{00000000-0005-0000-0000-0000692F0000}"/>
    <cellStyle name="Comma 2 6 3 15" xfId="37471" xr:uid="{00000000-0005-0000-0000-00006A2F0000}"/>
    <cellStyle name="Comma 2 6 3 16" xfId="41418" xr:uid="{00000000-0005-0000-0000-00006B2F0000}"/>
    <cellStyle name="Comma 2 6 3 17" xfId="45038" xr:uid="{00000000-0005-0000-0000-00006C2F0000}"/>
    <cellStyle name="Comma 2 6 3 18" xfId="7375" xr:uid="{00000000-0005-0000-0000-00006D2F0000}"/>
    <cellStyle name="Comma 2 6 3 2" xfId="5124" xr:uid="{00000000-0005-0000-0000-00006E2F0000}"/>
    <cellStyle name="Comma 2 6 3 2 10" xfId="33877" xr:uid="{00000000-0005-0000-0000-00006F2F0000}"/>
    <cellStyle name="Comma 2 6 3 2 11" xfId="34364" xr:uid="{00000000-0005-0000-0000-0000702F0000}"/>
    <cellStyle name="Comma 2 6 3 2 12" xfId="36079" xr:uid="{00000000-0005-0000-0000-0000712F0000}"/>
    <cellStyle name="Comma 2 6 3 2 13" xfId="36379" xr:uid="{00000000-0005-0000-0000-0000722F0000}"/>
    <cellStyle name="Comma 2 6 3 2 14" xfId="37599" xr:uid="{00000000-0005-0000-0000-0000732F0000}"/>
    <cellStyle name="Comma 2 6 3 2 15" xfId="41545" xr:uid="{00000000-0005-0000-0000-0000742F0000}"/>
    <cellStyle name="Comma 2 6 3 2 16" xfId="45039" xr:uid="{00000000-0005-0000-0000-0000752F0000}"/>
    <cellStyle name="Comma 2 6 3 2 17" xfId="8634" xr:uid="{00000000-0005-0000-0000-0000762F0000}"/>
    <cellStyle name="Comma 2 6 3 2 2" xfId="6093" xr:uid="{00000000-0005-0000-0000-0000772F0000}"/>
    <cellStyle name="Comma 2 6 3 2 2 10" xfId="34548" xr:uid="{00000000-0005-0000-0000-0000782F0000}"/>
    <cellStyle name="Comma 2 6 3 2 2 11" xfId="36716" xr:uid="{00000000-0005-0000-0000-0000792F0000}"/>
    <cellStyle name="Comma 2 6 3 2 2 12" xfId="38858" xr:uid="{00000000-0005-0000-0000-00007A2F0000}"/>
    <cellStyle name="Comma 2 6 3 2 2 13" xfId="41897" xr:uid="{00000000-0005-0000-0000-00007B2F0000}"/>
    <cellStyle name="Comma 2 6 3 2 2 14" xfId="45040" xr:uid="{00000000-0005-0000-0000-00007C2F0000}"/>
    <cellStyle name="Comma 2 6 3 2 2 15" xfId="8881" xr:uid="{00000000-0005-0000-0000-00007D2F0000}"/>
    <cellStyle name="Comma 2 6 3 2 2 2" xfId="12880" xr:uid="{00000000-0005-0000-0000-00007E2F0000}"/>
    <cellStyle name="Comma 2 6 3 2 2 2 2" xfId="31462" xr:uid="{00000000-0005-0000-0000-00007F2F0000}"/>
    <cellStyle name="Comma 2 6 3 2 2 2 3" xfId="33315" xr:uid="{00000000-0005-0000-0000-0000802F0000}"/>
    <cellStyle name="Comma 2 6 3 2 2 2 4" xfId="35139" xr:uid="{00000000-0005-0000-0000-0000812F0000}"/>
    <cellStyle name="Comma 2 6 3 2 2 2 5" xfId="37237" xr:uid="{00000000-0005-0000-0000-0000822F0000}"/>
    <cellStyle name="Comma 2 6 3 2 2 2 6" xfId="40407" xr:uid="{00000000-0005-0000-0000-0000832F0000}"/>
    <cellStyle name="Comma 2 6 3 2 2 2 7" xfId="43225" xr:uid="{00000000-0005-0000-0000-0000842F0000}"/>
    <cellStyle name="Comma 2 6 3 2 2 2 8" xfId="45041" xr:uid="{00000000-0005-0000-0000-0000852F0000}"/>
    <cellStyle name="Comma 2 6 3 2 2 3" xfId="12097" xr:uid="{00000000-0005-0000-0000-0000862F0000}"/>
    <cellStyle name="Comma 2 6 3 2 2 4" xfId="15703" xr:uid="{00000000-0005-0000-0000-0000872F0000}"/>
    <cellStyle name="Comma 2 6 3 2 2 5" xfId="30201" xr:uid="{00000000-0005-0000-0000-0000882F0000}"/>
    <cellStyle name="Comma 2 6 3 2 2 6" xfId="30871" xr:uid="{00000000-0005-0000-0000-0000892F0000}"/>
    <cellStyle name="Comma 2 6 3 2 2 7" xfId="32024" xr:uid="{00000000-0005-0000-0000-00008A2F0000}"/>
    <cellStyle name="Comma 2 6 3 2 2 8" xfId="32666" xr:uid="{00000000-0005-0000-0000-00008B2F0000}"/>
    <cellStyle name="Comma 2 6 3 2 2 9" xfId="33878" xr:uid="{00000000-0005-0000-0000-00008C2F0000}"/>
    <cellStyle name="Comma 2 6 3 2 3" xfId="6413" xr:uid="{00000000-0005-0000-0000-00008D2F0000}"/>
    <cellStyle name="Comma 2 6 3 2 3 2" xfId="31278" xr:uid="{00000000-0005-0000-0000-00008E2F0000}"/>
    <cellStyle name="Comma 2 6 3 2 3 2 2" xfId="40821" xr:uid="{00000000-0005-0000-0000-00008F2F0000}"/>
    <cellStyle name="Comma 2 6 3 2 3 2 3" xfId="43576" xr:uid="{00000000-0005-0000-0000-0000902F0000}"/>
    <cellStyle name="Comma 2 6 3 2 3 2 4" xfId="45042" xr:uid="{00000000-0005-0000-0000-0000912F0000}"/>
    <cellStyle name="Comma 2 6 3 2 3 3" xfId="33132" xr:uid="{00000000-0005-0000-0000-0000922F0000}"/>
    <cellStyle name="Comma 2 6 3 2 3 4" xfId="34955" xr:uid="{00000000-0005-0000-0000-0000932F0000}"/>
    <cellStyle name="Comma 2 6 3 2 3 5" xfId="37053" xr:uid="{00000000-0005-0000-0000-0000942F0000}"/>
    <cellStyle name="Comma 2 6 3 2 3 6" xfId="39258" xr:uid="{00000000-0005-0000-0000-0000952F0000}"/>
    <cellStyle name="Comma 2 6 3 2 3 7" xfId="42248" xr:uid="{00000000-0005-0000-0000-0000962F0000}"/>
    <cellStyle name="Comma 2 6 3 2 3 8" xfId="45043" xr:uid="{00000000-0005-0000-0000-0000972F0000}"/>
    <cellStyle name="Comma 2 6 3 2 3 9" xfId="12640" xr:uid="{00000000-0005-0000-0000-0000982F0000}"/>
    <cellStyle name="Comma 2 6 3 2 4" xfId="11913" xr:uid="{00000000-0005-0000-0000-0000992F0000}"/>
    <cellStyle name="Comma 2 6 3 2 4 2" xfId="41263" xr:uid="{00000000-0005-0000-0000-00009A2F0000}"/>
    <cellStyle name="Comma 2 6 3 2 4 2 2" xfId="43943" xr:uid="{00000000-0005-0000-0000-00009B2F0000}"/>
    <cellStyle name="Comma 2 6 3 2 4 2 3" xfId="45044" xr:uid="{00000000-0005-0000-0000-00009C2F0000}"/>
    <cellStyle name="Comma 2 6 3 2 4 3" xfId="39680" xr:uid="{00000000-0005-0000-0000-00009D2F0000}"/>
    <cellStyle name="Comma 2 6 3 2 4 4" xfId="42615" xr:uid="{00000000-0005-0000-0000-00009E2F0000}"/>
    <cellStyle name="Comma 2 6 3 2 4 5" xfId="45045" xr:uid="{00000000-0005-0000-0000-00009F2F0000}"/>
    <cellStyle name="Comma 2 6 3 2 5" xfId="15702" xr:uid="{00000000-0005-0000-0000-0000A02F0000}"/>
    <cellStyle name="Comma 2 6 3 2 5 2" xfId="39985" xr:uid="{00000000-0005-0000-0000-0000A12F0000}"/>
    <cellStyle name="Comma 2 6 3 2 5 3" xfId="42873" xr:uid="{00000000-0005-0000-0000-0000A22F0000}"/>
    <cellStyle name="Comma 2 6 3 2 5 4" xfId="45046" xr:uid="{00000000-0005-0000-0000-0000A32F0000}"/>
    <cellStyle name="Comma 2 6 3 2 6" xfId="30200" xr:uid="{00000000-0005-0000-0000-0000A42F0000}"/>
    <cellStyle name="Comma 2 6 3 2 7" xfId="30687" xr:uid="{00000000-0005-0000-0000-0000A52F0000}"/>
    <cellStyle name="Comma 2 6 3 2 8" xfId="32023" xr:uid="{00000000-0005-0000-0000-0000A62F0000}"/>
    <cellStyle name="Comma 2 6 3 2 9" xfId="32665" xr:uid="{00000000-0005-0000-0000-0000A72F0000}"/>
    <cellStyle name="Comma 2 6 3 3" xfId="4465" xr:uid="{00000000-0005-0000-0000-0000A82F0000}"/>
    <cellStyle name="Comma 2 6 3 3 10" xfId="34547" xr:uid="{00000000-0005-0000-0000-0000A92F0000}"/>
    <cellStyle name="Comma 2 6 3 3 11" xfId="35648" xr:uid="{00000000-0005-0000-0000-0000AA2F0000}"/>
    <cellStyle name="Comma 2 6 3 3 12" xfId="36715" xr:uid="{00000000-0005-0000-0000-0000AB2F0000}"/>
    <cellStyle name="Comma 2 6 3 3 13" xfId="38717" xr:uid="{00000000-0005-0000-0000-0000AC2F0000}"/>
    <cellStyle name="Comma 2 6 3 3 14" xfId="41757" xr:uid="{00000000-0005-0000-0000-0000AD2F0000}"/>
    <cellStyle name="Comma 2 6 3 3 15" xfId="45047" xr:uid="{00000000-0005-0000-0000-0000AE2F0000}"/>
    <cellStyle name="Comma 2 6 3 3 16" xfId="8880" xr:uid="{00000000-0005-0000-0000-0000AF2F0000}"/>
    <cellStyle name="Comma 2 6 3 3 2" xfId="5916" xr:uid="{00000000-0005-0000-0000-0000B02F0000}"/>
    <cellStyle name="Comma 2 6 3 3 2 2" xfId="31461" xr:uid="{00000000-0005-0000-0000-0000B12F0000}"/>
    <cellStyle name="Comma 2 6 3 3 2 2 2" xfId="41091" xr:uid="{00000000-0005-0000-0000-0000B22F0000}"/>
    <cellStyle name="Comma 2 6 3 3 2 2 3" xfId="43803" xr:uid="{00000000-0005-0000-0000-0000B32F0000}"/>
    <cellStyle name="Comma 2 6 3 3 2 2 4" xfId="45048" xr:uid="{00000000-0005-0000-0000-0000B42F0000}"/>
    <cellStyle name="Comma 2 6 3 3 2 3" xfId="33314" xr:uid="{00000000-0005-0000-0000-0000B52F0000}"/>
    <cellStyle name="Comma 2 6 3 3 2 4" xfId="35138" xr:uid="{00000000-0005-0000-0000-0000B62F0000}"/>
    <cellStyle name="Comma 2 6 3 3 2 5" xfId="37236" xr:uid="{00000000-0005-0000-0000-0000B72F0000}"/>
    <cellStyle name="Comma 2 6 3 3 2 6" xfId="39515" xr:uid="{00000000-0005-0000-0000-0000B82F0000}"/>
    <cellStyle name="Comma 2 6 3 3 2 7" xfId="42475" xr:uid="{00000000-0005-0000-0000-0000B92F0000}"/>
    <cellStyle name="Comma 2 6 3 3 2 8" xfId="45049" xr:uid="{00000000-0005-0000-0000-0000BA2F0000}"/>
    <cellStyle name="Comma 2 6 3 3 2 9" xfId="12879" xr:uid="{00000000-0005-0000-0000-0000BB2F0000}"/>
    <cellStyle name="Comma 2 6 3 3 3" xfId="12096" xr:uid="{00000000-0005-0000-0000-0000BC2F0000}"/>
    <cellStyle name="Comma 2 6 3 3 3 2" xfId="40236" xr:uid="{00000000-0005-0000-0000-0000BD2F0000}"/>
    <cellStyle name="Comma 2 6 3 3 3 3" xfId="43085" xr:uid="{00000000-0005-0000-0000-0000BE2F0000}"/>
    <cellStyle name="Comma 2 6 3 3 3 4" xfId="45050" xr:uid="{00000000-0005-0000-0000-0000BF2F0000}"/>
    <cellStyle name="Comma 2 6 3 3 4" xfId="15704" xr:uid="{00000000-0005-0000-0000-0000C02F0000}"/>
    <cellStyle name="Comma 2 6 3 3 5" xfId="30202" xr:uid="{00000000-0005-0000-0000-0000C12F0000}"/>
    <cellStyle name="Comma 2 6 3 3 6" xfId="30870" xr:uid="{00000000-0005-0000-0000-0000C22F0000}"/>
    <cellStyle name="Comma 2 6 3 3 7" xfId="32025" xr:uid="{00000000-0005-0000-0000-0000C32F0000}"/>
    <cellStyle name="Comma 2 6 3 3 8" xfId="32667" xr:uid="{00000000-0005-0000-0000-0000C42F0000}"/>
    <cellStyle name="Comma 2 6 3 3 9" xfId="33879" xr:uid="{00000000-0005-0000-0000-0000C52F0000}"/>
    <cellStyle name="Comma 2 6 3 4" xfId="5778" xr:uid="{00000000-0005-0000-0000-0000C62F0000}"/>
    <cellStyle name="Comma 2 6 3 4 2" xfId="31126" xr:uid="{00000000-0005-0000-0000-0000C72F0000}"/>
    <cellStyle name="Comma 2 6 3 4 2 2" xfId="40101" xr:uid="{00000000-0005-0000-0000-0000C82F0000}"/>
    <cellStyle name="Comma 2 6 3 4 2 3" xfId="42970" xr:uid="{00000000-0005-0000-0000-0000C92F0000}"/>
    <cellStyle name="Comma 2 6 3 4 2 4" xfId="45051" xr:uid="{00000000-0005-0000-0000-0000CA2F0000}"/>
    <cellStyle name="Comma 2 6 3 4 3" xfId="32988" xr:uid="{00000000-0005-0000-0000-0000CB2F0000}"/>
    <cellStyle name="Comma 2 6 3 4 4" xfId="34803" xr:uid="{00000000-0005-0000-0000-0000CC2F0000}"/>
    <cellStyle name="Comma 2 6 3 4 5" xfId="36909" xr:uid="{00000000-0005-0000-0000-0000CD2F0000}"/>
    <cellStyle name="Comma 2 6 3 4 6" xfId="38145" xr:uid="{00000000-0005-0000-0000-0000CE2F0000}"/>
    <cellStyle name="Comma 2 6 3 4 7" xfId="41642" xr:uid="{00000000-0005-0000-0000-0000CF2F0000}"/>
    <cellStyle name="Comma 2 6 3 4 8" xfId="45052" xr:uid="{00000000-0005-0000-0000-0000D02F0000}"/>
    <cellStyle name="Comma 2 6 3 4 9" xfId="12354" xr:uid="{00000000-0005-0000-0000-0000D12F0000}"/>
    <cellStyle name="Comma 2 6 3 5" xfId="6237" xr:uid="{00000000-0005-0000-0000-0000D22F0000}"/>
    <cellStyle name="Comma 2 6 3 5 2" xfId="40646" xr:uid="{00000000-0005-0000-0000-0000D32F0000}"/>
    <cellStyle name="Comma 2 6 3 5 2 2" xfId="43432" xr:uid="{00000000-0005-0000-0000-0000D42F0000}"/>
    <cellStyle name="Comma 2 6 3 5 2 3" xfId="45053" xr:uid="{00000000-0005-0000-0000-0000D52F0000}"/>
    <cellStyle name="Comma 2 6 3 5 3" xfId="39078" xr:uid="{00000000-0005-0000-0000-0000D62F0000}"/>
    <cellStyle name="Comma 2 6 3 5 4" xfId="42104" xr:uid="{00000000-0005-0000-0000-0000D72F0000}"/>
    <cellStyle name="Comma 2 6 3 5 5" xfId="45054" xr:uid="{00000000-0005-0000-0000-0000D82F0000}"/>
    <cellStyle name="Comma 2 6 3 5 6" xfId="11761" xr:uid="{00000000-0005-0000-0000-0000D92F0000}"/>
    <cellStyle name="Comma 2 6 3 6" xfId="15701" xr:uid="{00000000-0005-0000-0000-0000DA2F0000}"/>
    <cellStyle name="Comma 2 6 3 6 2" xfId="40953" xr:uid="{00000000-0005-0000-0000-0000DB2F0000}"/>
    <cellStyle name="Comma 2 6 3 6 2 2" xfId="43688" xr:uid="{00000000-0005-0000-0000-0000DC2F0000}"/>
    <cellStyle name="Comma 2 6 3 6 2 3" xfId="45055" xr:uid="{00000000-0005-0000-0000-0000DD2F0000}"/>
    <cellStyle name="Comma 2 6 3 6 3" xfId="39382" xr:uid="{00000000-0005-0000-0000-0000DE2F0000}"/>
    <cellStyle name="Comma 2 6 3 6 4" xfId="42360" xr:uid="{00000000-0005-0000-0000-0000DF2F0000}"/>
    <cellStyle name="Comma 2 6 3 6 5" xfId="45056" xr:uid="{00000000-0005-0000-0000-0000E02F0000}"/>
    <cellStyle name="Comma 2 6 3 7" xfId="30199" xr:uid="{00000000-0005-0000-0000-0000E12F0000}"/>
    <cellStyle name="Comma 2 6 3 7 2" xfId="39838" xr:uid="{00000000-0005-0000-0000-0000E22F0000}"/>
    <cellStyle name="Comma 2 6 3 7 3" xfId="42746" xr:uid="{00000000-0005-0000-0000-0000E32F0000}"/>
    <cellStyle name="Comma 2 6 3 7 4" xfId="45057" xr:uid="{00000000-0005-0000-0000-0000E42F0000}"/>
    <cellStyle name="Comma 2 6 3 8" xfId="30535" xr:uid="{00000000-0005-0000-0000-0000E52F0000}"/>
    <cellStyle name="Comma 2 6 3 9" xfId="32022" xr:uid="{00000000-0005-0000-0000-0000E62F0000}"/>
    <cellStyle name="Comma 2 6 4" xfId="2811" xr:uid="{00000000-0005-0000-0000-0000E72F0000}"/>
    <cellStyle name="Comma 2 6 4 10" xfId="32668" xr:uid="{00000000-0005-0000-0000-0000E82F0000}"/>
    <cellStyle name="Comma 2 6 4 11" xfId="33880" xr:uid="{00000000-0005-0000-0000-0000E92F0000}"/>
    <cellStyle name="Comma 2 6 4 12" xfId="34213" xr:uid="{00000000-0005-0000-0000-0000EA2F0000}"/>
    <cellStyle name="Comma 2 6 4 13" xfId="35373" xr:uid="{00000000-0005-0000-0000-0000EB2F0000}"/>
    <cellStyle name="Comma 2 6 4 14" xfId="36377" xr:uid="{00000000-0005-0000-0000-0000EC2F0000}"/>
    <cellStyle name="Comma 2 6 4 15" xfId="37545" xr:uid="{00000000-0005-0000-0000-0000ED2F0000}"/>
    <cellStyle name="Comma 2 6 4 16" xfId="41491" xr:uid="{00000000-0005-0000-0000-0000EE2F0000}"/>
    <cellStyle name="Comma 2 6 4 17" xfId="45058" xr:uid="{00000000-0005-0000-0000-0000EF2F0000}"/>
    <cellStyle name="Comma 2 6 4 18" xfId="7376" xr:uid="{00000000-0005-0000-0000-0000F02F0000}"/>
    <cellStyle name="Comma 2 6 4 2" xfId="5122" xr:uid="{00000000-0005-0000-0000-0000F12F0000}"/>
    <cellStyle name="Comma 2 6 4 2 10" xfId="33881" xr:uid="{00000000-0005-0000-0000-0000F22F0000}"/>
    <cellStyle name="Comma 2 6 4 2 11" xfId="34365" xr:uid="{00000000-0005-0000-0000-0000F32F0000}"/>
    <cellStyle name="Comma 2 6 4 2 12" xfId="36077" xr:uid="{00000000-0005-0000-0000-0000F42F0000}"/>
    <cellStyle name="Comma 2 6 4 2 13" xfId="36533" xr:uid="{00000000-0005-0000-0000-0000F52F0000}"/>
    <cellStyle name="Comma 2 6 4 2 14" xfId="38856" xr:uid="{00000000-0005-0000-0000-0000F62F0000}"/>
    <cellStyle name="Comma 2 6 4 2 15" xfId="41895" xr:uid="{00000000-0005-0000-0000-0000F72F0000}"/>
    <cellStyle name="Comma 2 6 4 2 16" xfId="45059" xr:uid="{00000000-0005-0000-0000-0000F82F0000}"/>
    <cellStyle name="Comma 2 6 4 2 17" xfId="8635" xr:uid="{00000000-0005-0000-0000-0000F92F0000}"/>
    <cellStyle name="Comma 2 6 4 2 2" xfId="6091" xr:uid="{00000000-0005-0000-0000-0000FA2F0000}"/>
    <cellStyle name="Comma 2 6 4 2 2 10" xfId="34550" xr:uid="{00000000-0005-0000-0000-0000FB2F0000}"/>
    <cellStyle name="Comma 2 6 4 2 2 11" xfId="36718" xr:uid="{00000000-0005-0000-0000-0000FC2F0000}"/>
    <cellStyle name="Comma 2 6 4 2 2 12" xfId="39678" xr:uid="{00000000-0005-0000-0000-0000FD2F0000}"/>
    <cellStyle name="Comma 2 6 4 2 2 13" xfId="42613" xr:uid="{00000000-0005-0000-0000-0000FE2F0000}"/>
    <cellStyle name="Comma 2 6 4 2 2 14" xfId="45060" xr:uid="{00000000-0005-0000-0000-0000FF2F0000}"/>
    <cellStyle name="Comma 2 6 4 2 2 15" xfId="8883" xr:uid="{00000000-0005-0000-0000-000000300000}"/>
    <cellStyle name="Comma 2 6 4 2 2 2" xfId="12882" xr:uid="{00000000-0005-0000-0000-000001300000}"/>
    <cellStyle name="Comma 2 6 4 2 2 2 2" xfId="31464" xr:uid="{00000000-0005-0000-0000-000002300000}"/>
    <cellStyle name="Comma 2 6 4 2 2 2 3" xfId="33317" xr:uid="{00000000-0005-0000-0000-000003300000}"/>
    <cellStyle name="Comma 2 6 4 2 2 2 4" xfId="35141" xr:uid="{00000000-0005-0000-0000-000004300000}"/>
    <cellStyle name="Comma 2 6 4 2 2 2 5" xfId="37239" xr:uid="{00000000-0005-0000-0000-000005300000}"/>
    <cellStyle name="Comma 2 6 4 2 2 2 6" xfId="41261" xr:uid="{00000000-0005-0000-0000-000006300000}"/>
    <cellStyle name="Comma 2 6 4 2 2 2 7" xfId="43941" xr:uid="{00000000-0005-0000-0000-000007300000}"/>
    <cellStyle name="Comma 2 6 4 2 2 2 8" xfId="45061" xr:uid="{00000000-0005-0000-0000-000008300000}"/>
    <cellStyle name="Comma 2 6 4 2 2 3" xfId="12099" xr:uid="{00000000-0005-0000-0000-000009300000}"/>
    <cellStyle name="Comma 2 6 4 2 2 4" xfId="15707" xr:uid="{00000000-0005-0000-0000-00000A300000}"/>
    <cellStyle name="Comma 2 6 4 2 2 5" xfId="30205" xr:uid="{00000000-0005-0000-0000-00000B300000}"/>
    <cellStyle name="Comma 2 6 4 2 2 6" xfId="30873" xr:uid="{00000000-0005-0000-0000-00000C300000}"/>
    <cellStyle name="Comma 2 6 4 2 2 7" xfId="32028" xr:uid="{00000000-0005-0000-0000-00000D300000}"/>
    <cellStyle name="Comma 2 6 4 2 2 8" xfId="32670" xr:uid="{00000000-0005-0000-0000-00000E300000}"/>
    <cellStyle name="Comma 2 6 4 2 2 9" xfId="33882" xr:uid="{00000000-0005-0000-0000-00000F300000}"/>
    <cellStyle name="Comma 2 6 4 2 3" xfId="12641" xr:uid="{00000000-0005-0000-0000-000010300000}"/>
    <cellStyle name="Comma 2 6 4 2 3 2" xfId="31279" xr:uid="{00000000-0005-0000-0000-000011300000}"/>
    <cellStyle name="Comma 2 6 4 2 3 3" xfId="33133" xr:uid="{00000000-0005-0000-0000-000012300000}"/>
    <cellStyle name="Comma 2 6 4 2 3 4" xfId="34956" xr:uid="{00000000-0005-0000-0000-000013300000}"/>
    <cellStyle name="Comma 2 6 4 2 3 5" xfId="37054" xr:uid="{00000000-0005-0000-0000-000014300000}"/>
    <cellStyle name="Comma 2 6 4 2 3 6" xfId="40405" xr:uid="{00000000-0005-0000-0000-000015300000}"/>
    <cellStyle name="Comma 2 6 4 2 3 7" xfId="43223" xr:uid="{00000000-0005-0000-0000-000016300000}"/>
    <cellStyle name="Comma 2 6 4 2 3 8" xfId="45062" xr:uid="{00000000-0005-0000-0000-000017300000}"/>
    <cellStyle name="Comma 2 6 4 2 4" xfId="11914" xr:uid="{00000000-0005-0000-0000-000018300000}"/>
    <cellStyle name="Comma 2 6 4 2 5" xfId="15706" xr:uid="{00000000-0005-0000-0000-000019300000}"/>
    <cellStyle name="Comma 2 6 4 2 6" xfId="30204" xr:uid="{00000000-0005-0000-0000-00001A300000}"/>
    <cellStyle name="Comma 2 6 4 2 7" xfId="30688" xr:uid="{00000000-0005-0000-0000-00001B300000}"/>
    <cellStyle name="Comma 2 6 4 2 8" xfId="32027" xr:uid="{00000000-0005-0000-0000-00001C300000}"/>
    <cellStyle name="Comma 2 6 4 2 9" xfId="32669" xr:uid="{00000000-0005-0000-0000-00001D300000}"/>
    <cellStyle name="Comma 2 6 4 3" xfId="5776" xr:uid="{00000000-0005-0000-0000-00001E300000}"/>
    <cellStyle name="Comma 2 6 4 3 10" xfId="34549" xr:uid="{00000000-0005-0000-0000-00001F300000}"/>
    <cellStyle name="Comma 2 6 4 3 11" xfId="36717" xr:uid="{00000000-0005-0000-0000-000020300000}"/>
    <cellStyle name="Comma 2 6 4 3 12" xfId="38143" xr:uid="{00000000-0005-0000-0000-000021300000}"/>
    <cellStyle name="Comma 2 6 4 3 13" xfId="41640" xr:uid="{00000000-0005-0000-0000-000022300000}"/>
    <cellStyle name="Comma 2 6 4 3 14" xfId="45063" xr:uid="{00000000-0005-0000-0000-000023300000}"/>
    <cellStyle name="Comma 2 6 4 3 15" xfId="8882" xr:uid="{00000000-0005-0000-0000-000024300000}"/>
    <cellStyle name="Comma 2 6 4 3 2" xfId="12881" xr:uid="{00000000-0005-0000-0000-000025300000}"/>
    <cellStyle name="Comma 2 6 4 3 2 2" xfId="31463" xr:uid="{00000000-0005-0000-0000-000026300000}"/>
    <cellStyle name="Comma 2 6 4 3 2 3" xfId="33316" xr:uid="{00000000-0005-0000-0000-000027300000}"/>
    <cellStyle name="Comma 2 6 4 3 2 4" xfId="35140" xr:uid="{00000000-0005-0000-0000-000028300000}"/>
    <cellStyle name="Comma 2 6 4 3 2 5" xfId="37238" xr:uid="{00000000-0005-0000-0000-000029300000}"/>
    <cellStyle name="Comma 2 6 4 3 2 6" xfId="40099" xr:uid="{00000000-0005-0000-0000-00002A300000}"/>
    <cellStyle name="Comma 2 6 4 3 2 7" xfId="42968" xr:uid="{00000000-0005-0000-0000-00002B300000}"/>
    <cellStyle name="Comma 2 6 4 3 2 8" xfId="45064" xr:uid="{00000000-0005-0000-0000-00002C300000}"/>
    <cellStyle name="Comma 2 6 4 3 3" xfId="12098" xr:uid="{00000000-0005-0000-0000-00002D300000}"/>
    <cellStyle name="Comma 2 6 4 3 4" xfId="15708" xr:uid="{00000000-0005-0000-0000-00002E300000}"/>
    <cellStyle name="Comma 2 6 4 3 5" xfId="30206" xr:uid="{00000000-0005-0000-0000-00002F300000}"/>
    <cellStyle name="Comma 2 6 4 3 6" xfId="30872" xr:uid="{00000000-0005-0000-0000-000030300000}"/>
    <cellStyle name="Comma 2 6 4 3 7" xfId="32029" xr:uid="{00000000-0005-0000-0000-000031300000}"/>
    <cellStyle name="Comma 2 6 4 3 8" xfId="32671" xr:uid="{00000000-0005-0000-0000-000032300000}"/>
    <cellStyle name="Comma 2 6 4 3 9" xfId="33883" xr:uid="{00000000-0005-0000-0000-000033300000}"/>
    <cellStyle name="Comma 2 6 4 4" xfId="6411" xr:uid="{00000000-0005-0000-0000-000034300000}"/>
    <cellStyle name="Comma 2 6 4 4 2" xfId="31127" xr:uid="{00000000-0005-0000-0000-000035300000}"/>
    <cellStyle name="Comma 2 6 4 4 2 2" xfId="40644" xr:uid="{00000000-0005-0000-0000-000036300000}"/>
    <cellStyle name="Comma 2 6 4 4 2 3" xfId="43430" xr:uid="{00000000-0005-0000-0000-000037300000}"/>
    <cellStyle name="Comma 2 6 4 4 2 4" xfId="45065" xr:uid="{00000000-0005-0000-0000-000038300000}"/>
    <cellStyle name="Comma 2 6 4 4 3" xfId="32989" xr:uid="{00000000-0005-0000-0000-000039300000}"/>
    <cellStyle name="Comma 2 6 4 4 4" xfId="34804" xr:uid="{00000000-0005-0000-0000-00003A300000}"/>
    <cellStyle name="Comma 2 6 4 4 5" xfId="36910" xr:uid="{00000000-0005-0000-0000-00003B300000}"/>
    <cellStyle name="Comma 2 6 4 4 6" xfId="39076" xr:uid="{00000000-0005-0000-0000-00003C300000}"/>
    <cellStyle name="Comma 2 6 4 4 7" xfId="42102" xr:uid="{00000000-0005-0000-0000-00003D300000}"/>
    <cellStyle name="Comma 2 6 4 4 8" xfId="45066" xr:uid="{00000000-0005-0000-0000-00003E300000}"/>
    <cellStyle name="Comma 2 6 4 4 9" xfId="12355" xr:uid="{00000000-0005-0000-0000-00003F300000}"/>
    <cellStyle name="Comma 2 6 4 5" xfId="11762" xr:uid="{00000000-0005-0000-0000-000040300000}"/>
    <cellStyle name="Comma 2 6 4 5 2" xfId="40951" xr:uid="{00000000-0005-0000-0000-000041300000}"/>
    <cellStyle name="Comma 2 6 4 5 2 2" xfId="43686" xr:uid="{00000000-0005-0000-0000-000042300000}"/>
    <cellStyle name="Comma 2 6 4 5 2 3" xfId="45067" xr:uid="{00000000-0005-0000-0000-000043300000}"/>
    <cellStyle name="Comma 2 6 4 5 3" xfId="39380" xr:uid="{00000000-0005-0000-0000-000044300000}"/>
    <cellStyle name="Comma 2 6 4 5 4" xfId="42358" xr:uid="{00000000-0005-0000-0000-000045300000}"/>
    <cellStyle name="Comma 2 6 4 5 5" xfId="45068" xr:uid="{00000000-0005-0000-0000-000046300000}"/>
    <cellStyle name="Comma 2 6 4 6" xfId="15705" xr:uid="{00000000-0005-0000-0000-000047300000}"/>
    <cellStyle name="Comma 2 6 4 6 2" xfId="39920" xr:uid="{00000000-0005-0000-0000-000048300000}"/>
    <cellStyle name="Comma 2 6 4 6 3" xfId="42819" xr:uid="{00000000-0005-0000-0000-000049300000}"/>
    <cellStyle name="Comma 2 6 4 6 4" xfId="45069" xr:uid="{00000000-0005-0000-0000-00004A300000}"/>
    <cellStyle name="Comma 2 6 4 7" xfId="30203" xr:uid="{00000000-0005-0000-0000-00004B300000}"/>
    <cellStyle name="Comma 2 6 4 8" xfId="30536" xr:uid="{00000000-0005-0000-0000-00004C300000}"/>
    <cellStyle name="Comma 2 6 4 9" xfId="32026" xr:uid="{00000000-0005-0000-0000-00004D300000}"/>
    <cellStyle name="Comma 2 6 5" xfId="4570" xr:uid="{00000000-0005-0000-0000-00004E300000}"/>
    <cellStyle name="Comma 2 6 5 10" xfId="32672" xr:uid="{00000000-0005-0000-0000-00004F300000}"/>
    <cellStyle name="Comma 2 6 5 11" xfId="33884" xr:uid="{00000000-0005-0000-0000-000050300000}"/>
    <cellStyle name="Comma 2 6 5 12" xfId="34210" xr:uid="{00000000-0005-0000-0000-000051300000}"/>
    <cellStyle name="Comma 2 6 5 13" xfId="35731" xr:uid="{00000000-0005-0000-0000-000052300000}"/>
    <cellStyle name="Comma 2 6 5 14" xfId="36318" xr:uid="{00000000-0005-0000-0000-000053300000}"/>
    <cellStyle name="Comma 2 6 5 15" xfId="38796" xr:uid="{00000000-0005-0000-0000-000054300000}"/>
    <cellStyle name="Comma 2 6 5 16" xfId="41836" xr:uid="{00000000-0005-0000-0000-000055300000}"/>
    <cellStyle name="Comma 2 6 5 17" xfId="45070" xr:uid="{00000000-0005-0000-0000-000056300000}"/>
    <cellStyle name="Comma 2 6 5 18" xfId="7373" xr:uid="{00000000-0005-0000-0000-000057300000}"/>
    <cellStyle name="Comma 2 6 5 2" xfId="6019" xr:uid="{00000000-0005-0000-0000-000058300000}"/>
    <cellStyle name="Comma 2 6 5 2 10" xfId="33885" xr:uid="{00000000-0005-0000-0000-000059300000}"/>
    <cellStyle name="Comma 2 6 5 2 11" xfId="34362" xr:uid="{00000000-0005-0000-0000-00005A300000}"/>
    <cellStyle name="Comma 2 6 5 2 12" xfId="36531" xr:uid="{00000000-0005-0000-0000-00005B300000}"/>
    <cellStyle name="Comma 2 6 5 2 13" xfId="39014" xr:uid="{00000000-0005-0000-0000-00005C300000}"/>
    <cellStyle name="Comma 2 6 5 2 14" xfId="42043" xr:uid="{00000000-0005-0000-0000-00005D300000}"/>
    <cellStyle name="Comma 2 6 5 2 15" xfId="45071" xr:uid="{00000000-0005-0000-0000-00005E300000}"/>
    <cellStyle name="Comma 2 6 5 2 16" xfId="8632" xr:uid="{00000000-0005-0000-0000-00005F300000}"/>
    <cellStyle name="Comma 2 6 5 2 2" xfId="8885" xr:uid="{00000000-0005-0000-0000-000060300000}"/>
    <cellStyle name="Comma 2 6 5 2 2 10" xfId="34552" xr:uid="{00000000-0005-0000-0000-000061300000}"/>
    <cellStyle name="Comma 2 6 5 2 2 11" xfId="36720" xr:uid="{00000000-0005-0000-0000-000062300000}"/>
    <cellStyle name="Comma 2 6 5 2 2 12" xfId="40577" xr:uid="{00000000-0005-0000-0000-000063300000}"/>
    <cellStyle name="Comma 2 6 5 2 2 13" xfId="43371" xr:uid="{00000000-0005-0000-0000-000064300000}"/>
    <cellStyle name="Comma 2 6 5 2 2 14" xfId="45072" xr:uid="{00000000-0005-0000-0000-000065300000}"/>
    <cellStyle name="Comma 2 6 5 2 2 2" xfId="12884" xr:uid="{00000000-0005-0000-0000-000066300000}"/>
    <cellStyle name="Comma 2 6 5 2 2 2 2" xfId="31466" xr:uid="{00000000-0005-0000-0000-000067300000}"/>
    <cellStyle name="Comma 2 6 5 2 2 2 3" xfId="33319" xr:uid="{00000000-0005-0000-0000-000068300000}"/>
    <cellStyle name="Comma 2 6 5 2 2 2 4" xfId="35143" xr:uid="{00000000-0005-0000-0000-000069300000}"/>
    <cellStyle name="Comma 2 6 5 2 2 2 5" xfId="37241" xr:uid="{00000000-0005-0000-0000-00006A300000}"/>
    <cellStyle name="Comma 2 6 5 2 2 3" xfId="12101" xr:uid="{00000000-0005-0000-0000-00006B300000}"/>
    <cellStyle name="Comma 2 6 5 2 2 4" xfId="15711" xr:uid="{00000000-0005-0000-0000-00006C300000}"/>
    <cellStyle name="Comma 2 6 5 2 2 5" xfId="30209" xr:uid="{00000000-0005-0000-0000-00006D300000}"/>
    <cellStyle name="Comma 2 6 5 2 2 6" xfId="30875" xr:uid="{00000000-0005-0000-0000-00006E300000}"/>
    <cellStyle name="Comma 2 6 5 2 2 7" xfId="32032" xr:uid="{00000000-0005-0000-0000-00006F300000}"/>
    <cellStyle name="Comma 2 6 5 2 2 8" xfId="32674" xr:uid="{00000000-0005-0000-0000-000070300000}"/>
    <cellStyle name="Comma 2 6 5 2 2 9" xfId="33886" xr:uid="{00000000-0005-0000-0000-000071300000}"/>
    <cellStyle name="Comma 2 6 5 2 3" xfId="12638" xr:uid="{00000000-0005-0000-0000-000072300000}"/>
    <cellStyle name="Comma 2 6 5 2 3 2" xfId="31276" xr:uid="{00000000-0005-0000-0000-000073300000}"/>
    <cellStyle name="Comma 2 6 5 2 3 3" xfId="33130" xr:uid="{00000000-0005-0000-0000-000074300000}"/>
    <cellStyle name="Comma 2 6 5 2 3 4" xfId="34953" xr:uid="{00000000-0005-0000-0000-000075300000}"/>
    <cellStyle name="Comma 2 6 5 2 3 5" xfId="37051" xr:uid="{00000000-0005-0000-0000-000076300000}"/>
    <cellStyle name="Comma 2 6 5 2 4" xfId="11911" xr:uid="{00000000-0005-0000-0000-000077300000}"/>
    <cellStyle name="Comma 2 6 5 2 5" xfId="15710" xr:uid="{00000000-0005-0000-0000-000078300000}"/>
    <cellStyle name="Comma 2 6 5 2 6" xfId="30208" xr:uid="{00000000-0005-0000-0000-000079300000}"/>
    <cellStyle name="Comma 2 6 5 2 7" xfId="30685" xr:uid="{00000000-0005-0000-0000-00007A300000}"/>
    <cellStyle name="Comma 2 6 5 2 8" xfId="32031" xr:uid="{00000000-0005-0000-0000-00007B300000}"/>
    <cellStyle name="Comma 2 6 5 2 9" xfId="32673" xr:uid="{00000000-0005-0000-0000-00007C300000}"/>
    <cellStyle name="Comma 2 6 5 3" xfId="6340" xr:uid="{00000000-0005-0000-0000-00007D300000}"/>
    <cellStyle name="Comma 2 6 5 3 10" xfId="34551" xr:uid="{00000000-0005-0000-0000-00007E300000}"/>
    <cellStyle name="Comma 2 6 5 3 11" xfId="36719" xr:uid="{00000000-0005-0000-0000-00007F300000}"/>
    <cellStyle name="Comma 2 6 5 3 12" xfId="39611" xr:uid="{00000000-0005-0000-0000-000080300000}"/>
    <cellStyle name="Comma 2 6 5 3 13" xfId="42554" xr:uid="{00000000-0005-0000-0000-000081300000}"/>
    <cellStyle name="Comma 2 6 5 3 14" xfId="45073" xr:uid="{00000000-0005-0000-0000-000082300000}"/>
    <cellStyle name="Comma 2 6 5 3 15" xfId="8884" xr:uid="{00000000-0005-0000-0000-000083300000}"/>
    <cellStyle name="Comma 2 6 5 3 2" xfId="12883" xr:uid="{00000000-0005-0000-0000-000084300000}"/>
    <cellStyle name="Comma 2 6 5 3 2 2" xfId="31465" xr:uid="{00000000-0005-0000-0000-000085300000}"/>
    <cellStyle name="Comma 2 6 5 3 2 3" xfId="33318" xr:uid="{00000000-0005-0000-0000-000086300000}"/>
    <cellStyle name="Comma 2 6 5 3 2 4" xfId="35142" xr:uid="{00000000-0005-0000-0000-000087300000}"/>
    <cellStyle name="Comma 2 6 5 3 2 5" xfId="37240" xr:uid="{00000000-0005-0000-0000-000088300000}"/>
    <cellStyle name="Comma 2 6 5 3 2 6" xfId="41192" xr:uid="{00000000-0005-0000-0000-000089300000}"/>
    <cellStyle name="Comma 2 6 5 3 2 7" xfId="43882" xr:uid="{00000000-0005-0000-0000-00008A300000}"/>
    <cellStyle name="Comma 2 6 5 3 2 8" xfId="45074" xr:uid="{00000000-0005-0000-0000-00008B300000}"/>
    <cellStyle name="Comma 2 6 5 3 3" xfId="12100" xr:uid="{00000000-0005-0000-0000-00008C300000}"/>
    <cellStyle name="Comma 2 6 5 3 4" xfId="15712" xr:uid="{00000000-0005-0000-0000-00008D300000}"/>
    <cellStyle name="Comma 2 6 5 3 5" xfId="30210" xr:uid="{00000000-0005-0000-0000-00008E300000}"/>
    <cellStyle name="Comma 2 6 5 3 6" xfId="30874" xr:uid="{00000000-0005-0000-0000-00008F300000}"/>
    <cellStyle name="Comma 2 6 5 3 7" xfId="32033" xr:uid="{00000000-0005-0000-0000-000090300000}"/>
    <cellStyle name="Comma 2 6 5 3 8" xfId="32675" xr:uid="{00000000-0005-0000-0000-000091300000}"/>
    <cellStyle name="Comma 2 6 5 3 9" xfId="33887" xr:uid="{00000000-0005-0000-0000-000092300000}"/>
    <cellStyle name="Comma 2 6 5 4" xfId="12352" xr:uid="{00000000-0005-0000-0000-000093300000}"/>
    <cellStyle name="Comma 2 6 5 4 2" xfId="31124" xr:uid="{00000000-0005-0000-0000-000094300000}"/>
    <cellStyle name="Comma 2 6 5 4 3" xfId="32986" xr:uid="{00000000-0005-0000-0000-000095300000}"/>
    <cellStyle name="Comma 2 6 5 4 4" xfId="34801" xr:uid="{00000000-0005-0000-0000-000096300000}"/>
    <cellStyle name="Comma 2 6 5 4 5" xfId="36907" xr:uid="{00000000-0005-0000-0000-000097300000}"/>
    <cellStyle name="Comma 2 6 5 4 6" xfId="40337" xr:uid="{00000000-0005-0000-0000-000098300000}"/>
    <cellStyle name="Comma 2 6 5 4 7" xfId="43164" xr:uid="{00000000-0005-0000-0000-000099300000}"/>
    <cellStyle name="Comma 2 6 5 4 8" xfId="45075" xr:uid="{00000000-0005-0000-0000-00009A300000}"/>
    <cellStyle name="Comma 2 6 5 5" xfId="11759" xr:uid="{00000000-0005-0000-0000-00009B300000}"/>
    <cellStyle name="Comma 2 6 5 6" xfId="15709" xr:uid="{00000000-0005-0000-0000-00009C300000}"/>
    <cellStyle name="Comma 2 6 5 7" xfId="30207" xr:uid="{00000000-0005-0000-0000-00009D300000}"/>
    <cellStyle name="Comma 2 6 5 8" xfId="30533" xr:uid="{00000000-0005-0000-0000-00009E300000}"/>
    <cellStyle name="Comma 2 6 5 9" xfId="32030" xr:uid="{00000000-0005-0000-0000-00009F300000}"/>
    <cellStyle name="Comma 2 6 6" xfId="4463" xr:uid="{00000000-0005-0000-0000-0000A0300000}"/>
    <cellStyle name="Comma 2 6 6 10" xfId="33888" xr:uid="{00000000-0005-0000-0000-0000A1300000}"/>
    <cellStyle name="Comma 2 6 6 11" xfId="34298" xr:uid="{00000000-0005-0000-0000-0000A2300000}"/>
    <cellStyle name="Comma 2 6 6 12" xfId="35646" xr:uid="{00000000-0005-0000-0000-0000A3300000}"/>
    <cellStyle name="Comma 2 6 6 13" xfId="36496" xr:uid="{00000000-0005-0000-0000-0000A4300000}"/>
    <cellStyle name="Comma 2 6 6 14" xfId="38715" xr:uid="{00000000-0005-0000-0000-0000A5300000}"/>
    <cellStyle name="Comma 2 6 6 15" xfId="41755" xr:uid="{00000000-0005-0000-0000-0000A6300000}"/>
    <cellStyle name="Comma 2 6 6 16" xfId="45076" xr:uid="{00000000-0005-0000-0000-0000A7300000}"/>
    <cellStyle name="Comma 2 6 6 17" xfId="8461" xr:uid="{00000000-0005-0000-0000-0000A8300000}"/>
    <cellStyle name="Comma 2 6 6 2" xfId="5914" xr:uid="{00000000-0005-0000-0000-0000A9300000}"/>
    <cellStyle name="Comma 2 6 6 2 10" xfId="34553" xr:uid="{00000000-0005-0000-0000-0000AA300000}"/>
    <cellStyle name="Comma 2 6 6 2 11" xfId="36721" xr:uid="{00000000-0005-0000-0000-0000AB300000}"/>
    <cellStyle name="Comma 2 6 6 2 12" xfId="39202" xr:uid="{00000000-0005-0000-0000-0000AC300000}"/>
    <cellStyle name="Comma 2 6 6 2 13" xfId="42210" xr:uid="{00000000-0005-0000-0000-0000AD300000}"/>
    <cellStyle name="Comma 2 6 6 2 14" xfId="45077" xr:uid="{00000000-0005-0000-0000-0000AE300000}"/>
    <cellStyle name="Comma 2 6 6 2 15" xfId="8886" xr:uid="{00000000-0005-0000-0000-0000AF300000}"/>
    <cellStyle name="Comma 2 6 6 2 2" xfId="12885" xr:uid="{00000000-0005-0000-0000-0000B0300000}"/>
    <cellStyle name="Comma 2 6 6 2 2 2" xfId="31467" xr:uid="{00000000-0005-0000-0000-0000B1300000}"/>
    <cellStyle name="Comma 2 6 6 2 2 3" xfId="33320" xr:uid="{00000000-0005-0000-0000-0000B2300000}"/>
    <cellStyle name="Comma 2 6 6 2 2 4" xfId="35144" xr:uid="{00000000-0005-0000-0000-0000B3300000}"/>
    <cellStyle name="Comma 2 6 6 2 2 5" xfId="37242" xr:uid="{00000000-0005-0000-0000-0000B4300000}"/>
    <cellStyle name="Comma 2 6 6 2 2 6" xfId="40775" xr:uid="{00000000-0005-0000-0000-0000B5300000}"/>
    <cellStyle name="Comma 2 6 6 2 2 7" xfId="43538" xr:uid="{00000000-0005-0000-0000-0000B6300000}"/>
    <cellStyle name="Comma 2 6 6 2 2 8" xfId="45078" xr:uid="{00000000-0005-0000-0000-0000B7300000}"/>
    <cellStyle name="Comma 2 6 6 2 3" xfId="12102" xr:uid="{00000000-0005-0000-0000-0000B8300000}"/>
    <cellStyle name="Comma 2 6 6 2 4" xfId="15714" xr:uid="{00000000-0005-0000-0000-0000B9300000}"/>
    <cellStyle name="Comma 2 6 6 2 5" xfId="30212" xr:uid="{00000000-0005-0000-0000-0000BA300000}"/>
    <cellStyle name="Comma 2 6 6 2 6" xfId="30876" xr:uid="{00000000-0005-0000-0000-0000BB300000}"/>
    <cellStyle name="Comma 2 6 6 2 7" xfId="32035" xr:uid="{00000000-0005-0000-0000-0000BC300000}"/>
    <cellStyle name="Comma 2 6 6 2 8" xfId="32677" xr:uid="{00000000-0005-0000-0000-0000BD300000}"/>
    <cellStyle name="Comma 2 6 6 2 9" xfId="33889" xr:uid="{00000000-0005-0000-0000-0000BE300000}"/>
    <cellStyle name="Comma 2 6 6 3" xfId="12569" xr:uid="{00000000-0005-0000-0000-0000BF300000}"/>
    <cellStyle name="Comma 2 6 6 3 2" xfId="31212" xr:uid="{00000000-0005-0000-0000-0000C0300000}"/>
    <cellStyle name="Comma 2 6 6 3 2 2" xfId="41089" xr:uid="{00000000-0005-0000-0000-0000C1300000}"/>
    <cellStyle name="Comma 2 6 6 3 2 3" xfId="43801" xr:uid="{00000000-0005-0000-0000-0000C2300000}"/>
    <cellStyle name="Comma 2 6 6 3 2 4" xfId="45079" xr:uid="{00000000-0005-0000-0000-0000C3300000}"/>
    <cellStyle name="Comma 2 6 6 3 3" xfId="33070" xr:uid="{00000000-0005-0000-0000-0000C4300000}"/>
    <cellStyle name="Comma 2 6 6 3 4" xfId="34889" xr:uid="{00000000-0005-0000-0000-0000C5300000}"/>
    <cellStyle name="Comma 2 6 6 3 5" xfId="36991" xr:uid="{00000000-0005-0000-0000-0000C6300000}"/>
    <cellStyle name="Comma 2 6 6 3 6" xfId="39513" xr:uid="{00000000-0005-0000-0000-0000C7300000}"/>
    <cellStyle name="Comma 2 6 6 3 7" xfId="42473" xr:uid="{00000000-0005-0000-0000-0000C8300000}"/>
    <cellStyle name="Comma 2 6 6 3 8" xfId="45080" xr:uid="{00000000-0005-0000-0000-0000C9300000}"/>
    <cellStyle name="Comma 2 6 6 4" xfId="11847" xr:uid="{00000000-0005-0000-0000-0000CA300000}"/>
    <cellStyle name="Comma 2 6 6 4 2" xfId="40234" xr:uid="{00000000-0005-0000-0000-0000CB300000}"/>
    <cellStyle name="Comma 2 6 6 4 3" xfId="43083" xr:uid="{00000000-0005-0000-0000-0000CC300000}"/>
    <cellStyle name="Comma 2 6 6 4 4" xfId="45081" xr:uid="{00000000-0005-0000-0000-0000CD300000}"/>
    <cellStyle name="Comma 2 6 6 5" xfId="15713" xr:uid="{00000000-0005-0000-0000-0000CE300000}"/>
    <cellStyle name="Comma 2 6 6 6" xfId="30211" xr:uid="{00000000-0005-0000-0000-0000CF300000}"/>
    <cellStyle name="Comma 2 6 6 7" xfId="30621" xr:uid="{00000000-0005-0000-0000-0000D0300000}"/>
    <cellStyle name="Comma 2 6 6 8" xfId="32034" xr:uid="{00000000-0005-0000-0000-0000D1300000}"/>
    <cellStyle name="Comma 2 6 6 9" xfId="32676" xr:uid="{00000000-0005-0000-0000-0000D2300000}"/>
    <cellStyle name="Comma 2 6 7" xfId="5698" xr:uid="{00000000-0005-0000-0000-0000D3300000}"/>
    <cellStyle name="Comma 2 6 7 10" xfId="33890" xr:uid="{00000000-0005-0000-0000-0000D4300000}"/>
    <cellStyle name="Comma 2 6 7 11" xfId="34238" xr:uid="{00000000-0005-0000-0000-0000D5300000}"/>
    <cellStyle name="Comma 2 6 7 12" xfId="36465" xr:uid="{00000000-0005-0000-0000-0000D6300000}"/>
    <cellStyle name="Comma 2 6 7 13" xfId="37641" xr:uid="{00000000-0005-0000-0000-0000D7300000}"/>
    <cellStyle name="Comma 2 6 7 14" xfId="41581" xr:uid="{00000000-0005-0000-0000-0000D8300000}"/>
    <cellStyle name="Comma 2 6 7 15" xfId="45082" xr:uid="{00000000-0005-0000-0000-0000D9300000}"/>
    <cellStyle name="Comma 2 6 7 16" xfId="8129" xr:uid="{00000000-0005-0000-0000-0000DA300000}"/>
    <cellStyle name="Comma 2 6 7 2" xfId="8887" xr:uid="{00000000-0005-0000-0000-0000DB300000}"/>
    <cellStyle name="Comma 2 6 7 2 10" xfId="34554" xr:uid="{00000000-0005-0000-0000-0000DC300000}"/>
    <cellStyle name="Comma 2 6 7 2 11" xfId="36722" xr:uid="{00000000-0005-0000-0000-0000DD300000}"/>
    <cellStyle name="Comma 2 6 7 2 12" xfId="40032" xr:uid="{00000000-0005-0000-0000-0000DE300000}"/>
    <cellStyle name="Comma 2 6 7 2 13" xfId="42909" xr:uid="{00000000-0005-0000-0000-0000DF300000}"/>
    <cellStyle name="Comma 2 6 7 2 14" xfId="45083" xr:uid="{00000000-0005-0000-0000-0000E0300000}"/>
    <cellStyle name="Comma 2 6 7 2 2" xfId="12886" xr:uid="{00000000-0005-0000-0000-0000E1300000}"/>
    <cellStyle name="Comma 2 6 7 2 2 2" xfId="31468" xr:uid="{00000000-0005-0000-0000-0000E2300000}"/>
    <cellStyle name="Comma 2 6 7 2 2 3" xfId="33321" xr:uid="{00000000-0005-0000-0000-0000E3300000}"/>
    <cellStyle name="Comma 2 6 7 2 2 4" xfId="35145" xr:uid="{00000000-0005-0000-0000-0000E4300000}"/>
    <cellStyle name="Comma 2 6 7 2 2 5" xfId="37243" xr:uid="{00000000-0005-0000-0000-0000E5300000}"/>
    <cellStyle name="Comma 2 6 7 2 3" xfId="12103" xr:uid="{00000000-0005-0000-0000-0000E6300000}"/>
    <cellStyle name="Comma 2 6 7 2 4" xfId="15716" xr:uid="{00000000-0005-0000-0000-0000E7300000}"/>
    <cellStyle name="Comma 2 6 7 2 5" xfId="30214" xr:uid="{00000000-0005-0000-0000-0000E8300000}"/>
    <cellStyle name="Comma 2 6 7 2 6" xfId="30877" xr:uid="{00000000-0005-0000-0000-0000E9300000}"/>
    <cellStyle name="Comma 2 6 7 2 7" xfId="32037" xr:uid="{00000000-0005-0000-0000-0000EA300000}"/>
    <cellStyle name="Comma 2 6 7 2 8" xfId="32679" xr:uid="{00000000-0005-0000-0000-0000EB300000}"/>
    <cellStyle name="Comma 2 6 7 2 9" xfId="33891" xr:uid="{00000000-0005-0000-0000-0000EC300000}"/>
    <cellStyle name="Comma 2 6 7 3" xfId="12441" xr:uid="{00000000-0005-0000-0000-0000ED300000}"/>
    <cellStyle name="Comma 2 6 7 3 2" xfId="31152" xr:uid="{00000000-0005-0000-0000-0000EE300000}"/>
    <cellStyle name="Comma 2 6 7 3 3" xfId="33014" xr:uid="{00000000-0005-0000-0000-0000EF300000}"/>
    <cellStyle name="Comma 2 6 7 3 4" xfId="34829" xr:uid="{00000000-0005-0000-0000-0000F0300000}"/>
    <cellStyle name="Comma 2 6 7 3 5" xfId="36935" xr:uid="{00000000-0005-0000-0000-0000F1300000}"/>
    <cellStyle name="Comma 2 6 7 4" xfId="11787" xr:uid="{00000000-0005-0000-0000-0000F2300000}"/>
    <cellStyle name="Comma 2 6 7 5" xfId="15715" xr:uid="{00000000-0005-0000-0000-0000F3300000}"/>
    <cellStyle name="Comma 2 6 7 6" xfId="30213" xr:uid="{00000000-0005-0000-0000-0000F4300000}"/>
    <cellStyle name="Comma 2 6 7 7" xfId="30561" xr:uid="{00000000-0005-0000-0000-0000F5300000}"/>
    <cellStyle name="Comma 2 6 7 8" xfId="32036" xr:uid="{00000000-0005-0000-0000-0000F6300000}"/>
    <cellStyle name="Comma 2 6 7 9" xfId="32678" xr:uid="{00000000-0005-0000-0000-0000F7300000}"/>
    <cellStyle name="Comma 2 6 8" xfId="6235" xr:uid="{00000000-0005-0000-0000-0000F8300000}"/>
    <cellStyle name="Comma 2 6 8 10" xfId="34541" xr:uid="{00000000-0005-0000-0000-0000F9300000}"/>
    <cellStyle name="Comma 2 6 8 11" xfId="36709" xr:uid="{00000000-0005-0000-0000-0000FA300000}"/>
    <cellStyle name="Comma 2 6 8 12" xfId="38973" xr:uid="{00000000-0005-0000-0000-0000FB300000}"/>
    <cellStyle name="Comma 2 6 8 13" xfId="42004" xr:uid="{00000000-0005-0000-0000-0000FC300000}"/>
    <cellStyle name="Comma 2 6 8 14" xfId="45084" xr:uid="{00000000-0005-0000-0000-0000FD300000}"/>
    <cellStyle name="Comma 2 6 8 15" xfId="8874" xr:uid="{00000000-0005-0000-0000-0000FE300000}"/>
    <cellStyle name="Comma 2 6 8 2" xfId="12873" xr:uid="{00000000-0005-0000-0000-0000FF300000}"/>
    <cellStyle name="Comma 2 6 8 2 2" xfId="31455" xr:uid="{00000000-0005-0000-0000-000000310000}"/>
    <cellStyle name="Comma 2 6 8 2 3" xfId="33308" xr:uid="{00000000-0005-0000-0000-000001310000}"/>
    <cellStyle name="Comma 2 6 8 2 4" xfId="35132" xr:uid="{00000000-0005-0000-0000-000002310000}"/>
    <cellStyle name="Comma 2 6 8 2 5" xfId="37230" xr:uid="{00000000-0005-0000-0000-000003310000}"/>
    <cellStyle name="Comma 2 6 8 2 6" xfId="40531" xr:uid="{00000000-0005-0000-0000-000004310000}"/>
    <cellStyle name="Comma 2 6 8 2 7" xfId="43332" xr:uid="{00000000-0005-0000-0000-000005310000}"/>
    <cellStyle name="Comma 2 6 8 2 8" xfId="45085" xr:uid="{00000000-0005-0000-0000-000006310000}"/>
    <cellStyle name="Comma 2 6 8 3" xfId="12090" xr:uid="{00000000-0005-0000-0000-000007310000}"/>
    <cellStyle name="Comma 2 6 8 4" xfId="15717" xr:uid="{00000000-0005-0000-0000-000008310000}"/>
    <cellStyle name="Comma 2 6 8 5" xfId="30215" xr:uid="{00000000-0005-0000-0000-000009310000}"/>
    <cellStyle name="Comma 2 6 8 6" xfId="30864" xr:uid="{00000000-0005-0000-0000-00000A310000}"/>
    <cellStyle name="Comma 2 6 8 7" xfId="32038" xr:uid="{00000000-0005-0000-0000-00000B310000}"/>
    <cellStyle name="Comma 2 6 8 8" xfId="32680" xr:uid="{00000000-0005-0000-0000-00000C310000}"/>
    <cellStyle name="Comma 2 6 8 9" xfId="33892" xr:uid="{00000000-0005-0000-0000-00000D310000}"/>
    <cellStyle name="Comma 2 6 9" xfId="11553" xr:uid="{00000000-0005-0000-0000-00000E310000}"/>
    <cellStyle name="Comma 2 6 9 10" xfId="34667" xr:uid="{00000000-0005-0000-0000-00000F310000}"/>
    <cellStyle name="Comma 2 6 9 11" xfId="36795" xr:uid="{00000000-0005-0000-0000-000010310000}"/>
    <cellStyle name="Comma 2 6 9 12" xfId="39318" xr:uid="{00000000-0005-0000-0000-000011310000}"/>
    <cellStyle name="Comma 2 6 9 13" xfId="42299" xr:uid="{00000000-0005-0000-0000-000012310000}"/>
    <cellStyle name="Comma 2 6 9 14" xfId="45086" xr:uid="{00000000-0005-0000-0000-000013310000}"/>
    <cellStyle name="Comma 2 6 9 2" xfId="15174" xr:uid="{00000000-0005-0000-0000-000014310000}"/>
    <cellStyle name="Comma 2 6 9 2 2" xfId="31581" xr:uid="{00000000-0005-0000-0000-000015310000}"/>
    <cellStyle name="Comma 2 6 9 2 3" xfId="33434" xr:uid="{00000000-0005-0000-0000-000016310000}"/>
    <cellStyle name="Comma 2 6 9 2 4" xfId="35258" xr:uid="{00000000-0005-0000-0000-000017310000}"/>
    <cellStyle name="Comma 2 6 9 2 5" xfId="37338" xr:uid="{00000000-0005-0000-0000-000018310000}"/>
    <cellStyle name="Comma 2 6 9 2 6" xfId="40883" xr:uid="{00000000-0005-0000-0000-000019310000}"/>
    <cellStyle name="Comma 2 6 9 2 7" xfId="43627" xr:uid="{00000000-0005-0000-0000-00001A310000}"/>
    <cellStyle name="Comma 2 6 9 2 8" xfId="45087" xr:uid="{00000000-0005-0000-0000-00001B310000}"/>
    <cellStyle name="Comma 2 6 9 3" xfId="12216" xr:uid="{00000000-0005-0000-0000-00001C310000}"/>
    <cellStyle name="Comma 2 6 9 4" xfId="15718" xr:uid="{00000000-0005-0000-0000-00001D310000}"/>
    <cellStyle name="Comma 2 6 9 5" xfId="30216" xr:uid="{00000000-0005-0000-0000-00001E310000}"/>
    <cellStyle name="Comma 2 6 9 6" xfId="30990" xr:uid="{00000000-0005-0000-0000-00001F310000}"/>
    <cellStyle name="Comma 2 6 9 7" xfId="32039" xr:uid="{00000000-0005-0000-0000-000020310000}"/>
    <cellStyle name="Comma 2 6 9 8" xfId="32681" xr:uid="{00000000-0005-0000-0000-000021310000}"/>
    <cellStyle name="Comma 2 6 9 9" xfId="33893" xr:uid="{00000000-0005-0000-0000-000022310000}"/>
    <cellStyle name="Comma 2 7" xfId="2814" xr:uid="{00000000-0005-0000-0000-000023310000}"/>
    <cellStyle name="Comma 2 7 10" xfId="15719" xr:uid="{00000000-0005-0000-0000-000024310000}"/>
    <cellStyle name="Comma 2 7 11" xfId="30217" xr:uid="{00000000-0005-0000-0000-000025310000}"/>
    <cellStyle name="Comma 2 7 12" xfId="30471" xr:uid="{00000000-0005-0000-0000-000026310000}"/>
    <cellStyle name="Comma 2 7 13" xfId="32040" xr:uid="{00000000-0005-0000-0000-000027310000}"/>
    <cellStyle name="Comma 2 7 14" xfId="32682" xr:uid="{00000000-0005-0000-0000-000028310000}"/>
    <cellStyle name="Comma 2 7 15" xfId="33894" xr:uid="{00000000-0005-0000-0000-000029310000}"/>
    <cellStyle name="Comma 2 7 16" xfId="34148" xr:uid="{00000000-0005-0000-0000-00002A310000}"/>
    <cellStyle name="Comma 2 7 17" xfId="35376" xr:uid="{00000000-0005-0000-0000-00002B310000}"/>
    <cellStyle name="Comma 2 7 18" xfId="36239" xr:uid="{00000000-0005-0000-0000-00002C310000}"/>
    <cellStyle name="Comma 2 7 19" xfId="37473" xr:uid="{00000000-0005-0000-0000-00002D310000}"/>
    <cellStyle name="Comma 2 7 2" xfId="5125" xr:uid="{00000000-0005-0000-0000-00002E310000}"/>
    <cellStyle name="Comma 2 7 2 10" xfId="32041" xr:uid="{00000000-0005-0000-0000-00002F310000}"/>
    <cellStyle name="Comma 2 7 2 11" xfId="32683" xr:uid="{00000000-0005-0000-0000-000030310000}"/>
    <cellStyle name="Comma 2 7 2 12" xfId="33895" xr:uid="{00000000-0005-0000-0000-000031310000}"/>
    <cellStyle name="Comma 2 7 2 13" xfId="34186" xr:uid="{00000000-0005-0000-0000-000032310000}"/>
    <cellStyle name="Comma 2 7 2 14" xfId="36080" xr:uid="{00000000-0005-0000-0000-000033310000}"/>
    <cellStyle name="Comma 2 7 2 15" xfId="36380" xr:uid="{00000000-0005-0000-0000-000034310000}"/>
    <cellStyle name="Comma 2 7 2 16" xfId="37547" xr:uid="{00000000-0005-0000-0000-000035310000}"/>
    <cellStyle name="Comma 2 7 2 17" xfId="41493" xr:uid="{00000000-0005-0000-0000-000036310000}"/>
    <cellStyle name="Comma 2 7 2 18" xfId="45088" xr:uid="{00000000-0005-0000-0000-000037310000}"/>
    <cellStyle name="Comma 2 7 2 19" xfId="6699" xr:uid="{00000000-0005-0000-0000-000038310000}"/>
    <cellStyle name="Comma 2 7 2 2" xfId="6094" xr:uid="{00000000-0005-0000-0000-000039310000}"/>
    <cellStyle name="Comma 2 7 2 2 10" xfId="33896" xr:uid="{00000000-0005-0000-0000-00003A310000}"/>
    <cellStyle name="Comma 2 7 2 2 11" xfId="34338" xr:uid="{00000000-0005-0000-0000-00003B310000}"/>
    <cellStyle name="Comma 2 7 2 2 12" xfId="36521" xr:uid="{00000000-0005-0000-0000-00003C310000}"/>
    <cellStyle name="Comma 2 7 2 2 13" xfId="38859" xr:uid="{00000000-0005-0000-0000-00003D310000}"/>
    <cellStyle name="Comma 2 7 2 2 14" xfId="41898" xr:uid="{00000000-0005-0000-0000-00003E310000}"/>
    <cellStyle name="Comma 2 7 2 2 15" xfId="45089" xr:uid="{00000000-0005-0000-0000-00003F310000}"/>
    <cellStyle name="Comma 2 7 2 2 16" xfId="8575" xr:uid="{00000000-0005-0000-0000-000040310000}"/>
    <cellStyle name="Comma 2 7 2 2 2" xfId="8890" xr:uid="{00000000-0005-0000-0000-000041310000}"/>
    <cellStyle name="Comma 2 7 2 2 2 10" xfId="34557" xr:uid="{00000000-0005-0000-0000-000042310000}"/>
    <cellStyle name="Comma 2 7 2 2 2 11" xfId="36725" xr:uid="{00000000-0005-0000-0000-000043310000}"/>
    <cellStyle name="Comma 2 7 2 2 2 12" xfId="40408" xr:uid="{00000000-0005-0000-0000-000044310000}"/>
    <cellStyle name="Comma 2 7 2 2 2 13" xfId="43226" xr:uid="{00000000-0005-0000-0000-000045310000}"/>
    <cellStyle name="Comma 2 7 2 2 2 14" xfId="45090" xr:uid="{00000000-0005-0000-0000-000046310000}"/>
    <cellStyle name="Comma 2 7 2 2 2 2" xfId="12889" xr:uid="{00000000-0005-0000-0000-000047310000}"/>
    <cellStyle name="Comma 2 7 2 2 2 2 2" xfId="31471" xr:uid="{00000000-0005-0000-0000-000048310000}"/>
    <cellStyle name="Comma 2 7 2 2 2 2 3" xfId="33324" xr:uid="{00000000-0005-0000-0000-000049310000}"/>
    <cellStyle name="Comma 2 7 2 2 2 2 4" xfId="35148" xr:uid="{00000000-0005-0000-0000-00004A310000}"/>
    <cellStyle name="Comma 2 7 2 2 2 2 5" xfId="37246" xr:uid="{00000000-0005-0000-0000-00004B310000}"/>
    <cellStyle name="Comma 2 7 2 2 2 3" xfId="12106" xr:uid="{00000000-0005-0000-0000-00004C310000}"/>
    <cellStyle name="Comma 2 7 2 2 2 4" xfId="15722" xr:uid="{00000000-0005-0000-0000-00004D310000}"/>
    <cellStyle name="Comma 2 7 2 2 2 5" xfId="30220" xr:uid="{00000000-0005-0000-0000-00004E310000}"/>
    <cellStyle name="Comma 2 7 2 2 2 6" xfId="30880" xr:uid="{00000000-0005-0000-0000-00004F310000}"/>
    <cellStyle name="Comma 2 7 2 2 2 7" xfId="32043" xr:uid="{00000000-0005-0000-0000-000050310000}"/>
    <cellStyle name="Comma 2 7 2 2 2 8" xfId="32685" xr:uid="{00000000-0005-0000-0000-000051310000}"/>
    <cellStyle name="Comma 2 7 2 2 2 9" xfId="33897" xr:uid="{00000000-0005-0000-0000-000052310000}"/>
    <cellStyle name="Comma 2 7 2 2 3" xfId="12610" xr:uid="{00000000-0005-0000-0000-000053310000}"/>
    <cellStyle name="Comma 2 7 2 2 3 2" xfId="31252" xr:uid="{00000000-0005-0000-0000-000054310000}"/>
    <cellStyle name="Comma 2 7 2 2 3 3" xfId="33108" xr:uid="{00000000-0005-0000-0000-000055310000}"/>
    <cellStyle name="Comma 2 7 2 2 3 4" xfId="34929" xr:uid="{00000000-0005-0000-0000-000056310000}"/>
    <cellStyle name="Comma 2 7 2 2 3 5" xfId="37029" xr:uid="{00000000-0005-0000-0000-000057310000}"/>
    <cellStyle name="Comma 2 7 2 2 4" xfId="11887" xr:uid="{00000000-0005-0000-0000-000058310000}"/>
    <cellStyle name="Comma 2 7 2 2 5" xfId="15721" xr:uid="{00000000-0005-0000-0000-000059310000}"/>
    <cellStyle name="Comma 2 7 2 2 6" xfId="30219" xr:uid="{00000000-0005-0000-0000-00005A310000}"/>
    <cellStyle name="Comma 2 7 2 2 7" xfId="30661" xr:uid="{00000000-0005-0000-0000-00005B310000}"/>
    <cellStyle name="Comma 2 7 2 2 8" xfId="32042" xr:uid="{00000000-0005-0000-0000-00005C310000}"/>
    <cellStyle name="Comma 2 7 2 2 9" xfId="32684" xr:uid="{00000000-0005-0000-0000-00005D310000}"/>
    <cellStyle name="Comma 2 7 2 3" xfId="6414" xr:uid="{00000000-0005-0000-0000-00005E310000}"/>
    <cellStyle name="Comma 2 7 2 3 10" xfId="33898" xr:uid="{00000000-0005-0000-0000-00005F310000}"/>
    <cellStyle name="Comma 2 7 2 3 11" xfId="34241" xr:uid="{00000000-0005-0000-0000-000060310000}"/>
    <cellStyle name="Comma 2 7 2 3 12" xfId="36468" xr:uid="{00000000-0005-0000-0000-000061310000}"/>
    <cellStyle name="Comma 2 7 2 3 13" xfId="39079" xr:uid="{00000000-0005-0000-0000-000062310000}"/>
    <cellStyle name="Comma 2 7 2 3 14" xfId="42105" xr:uid="{00000000-0005-0000-0000-000063310000}"/>
    <cellStyle name="Comma 2 7 2 3 15" xfId="45091" xr:uid="{00000000-0005-0000-0000-000064310000}"/>
    <cellStyle name="Comma 2 7 2 3 16" xfId="8132" xr:uid="{00000000-0005-0000-0000-000065310000}"/>
    <cellStyle name="Comma 2 7 2 3 2" xfId="8891" xr:uid="{00000000-0005-0000-0000-000066310000}"/>
    <cellStyle name="Comma 2 7 2 3 2 10" xfId="34558" xr:uid="{00000000-0005-0000-0000-000067310000}"/>
    <cellStyle name="Comma 2 7 2 3 2 11" xfId="36726" xr:uid="{00000000-0005-0000-0000-000068310000}"/>
    <cellStyle name="Comma 2 7 2 3 2 12" xfId="40647" xr:uid="{00000000-0005-0000-0000-000069310000}"/>
    <cellStyle name="Comma 2 7 2 3 2 13" xfId="43433" xr:uid="{00000000-0005-0000-0000-00006A310000}"/>
    <cellStyle name="Comma 2 7 2 3 2 14" xfId="45092" xr:uid="{00000000-0005-0000-0000-00006B310000}"/>
    <cellStyle name="Comma 2 7 2 3 2 2" xfId="12890" xr:uid="{00000000-0005-0000-0000-00006C310000}"/>
    <cellStyle name="Comma 2 7 2 3 2 2 2" xfId="31472" xr:uid="{00000000-0005-0000-0000-00006D310000}"/>
    <cellStyle name="Comma 2 7 2 3 2 2 3" xfId="33325" xr:uid="{00000000-0005-0000-0000-00006E310000}"/>
    <cellStyle name="Comma 2 7 2 3 2 2 4" xfId="35149" xr:uid="{00000000-0005-0000-0000-00006F310000}"/>
    <cellStyle name="Comma 2 7 2 3 2 2 5" xfId="37247" xr:uid="{00000000-0005-0000-0000-000070310000}"/>
    <cellStyle name="Comma 2 7 2 3 2 3" xfId="12107" xr:uid="{00000000-0005-0000-0000-000071310000}"/>
    <cellStyle name="Comma 2 7 2 3 2 4" xfId="15724" xr:uid="{00000000-0005-0000-0000-000072310000}"/>
    <cellStyle name="Comma 2 7 2 3 2 5" xfId="30222" xr:uid="{00000000-0005-0000-0000-000073310000}"/>
    <cellStyle name="Comma 2 7 2 3 2 6" xfId="30881" xr:uid="{00000000-0005-0000-0000-000074310000}"/>
    <cellStyle name="Comma 2 7 2 3 2 7" xfId="32045" xr:uid="{00000000-0005-0000-0000-000075310000}"/>
    <cellStyle name="Comma 2 7 2 3 2 8" xfId="32687" xr:uid="{00000000-0005-0000-0000-000076310000}"/>
    <cellStyle name="Comma 2 7 2 3 2 9" xfId="33899" xr:uid="{00000000-0005-0000-0000-000077310000}"/>
    <cellStyle name="Comma 2 7 2 3 3" xfId="12444" xr:uid="{00000000-0005-0000-0000-000078310000}"/>
    <cellStyle name="Comma 2 7 2 3 3 2" xfId="31155" xr:uid="{00000000-0005-0000-0000-000079310000}"/>
    <cellStyle name="Comma 2 7 2 3 3 3" xfId="33017" xr:uid="{00000000-0005-0000-0000-00007A310000}"/>
    <cellStyle name="Comma 2 7 2 3 3 4" xfId="34832" xr:uid="{00000000-0005-0000-0000-00007B310000}"/>
    <cellStyle name="Comma 2 7 2 3 3 5" xfId="36938" xr:uid="{00000000-0005-0000-0000-00007C310000}"/>
    <cellStyle name="Comma 2 7 2 3 4" xfId="11790" xr:uid="{00000000-0005-0000-0000-00007D310000}"/>
    <cellStyle name="Comma 2 7 2 3 5" xfId="15723" xr:uid="{00000000-0005-0000-0000-00007E310000}"/>
    <cellStyle name="Comma 2 7 2 3 6" xfId="30221" xr:uid="{00000000-0005-0000-0000-00007F310000}"/>
    <cellStyle name="Comma 2 7 2 3 7" xfId="30564" xr:uid="{00000000-0005-0000-0000-000080310000}"/>
    <cellStyle name="Comma 2 7 2 3 8" xfId="32044" xr:uid="{00000000-0005-0000-0000-000081310000}"/>
    <cellStyle name="Comma 2 7 2 3 9" xfId="32686" xr:uid="{00000000-0005-0000-0000-000082310000}"/>
    <cellStyle name="Comma 2 7 2 4" xfId="8889" xr:uid="{00000000-0005-0000-0000-000083310000}"/>
    <cellStyle name="Comma 2 7 2 4 10" xfId="34556" xr:uid="{00000000-0005-0000-0000-000084310000}"/>
    <cellStyle name="Comma 2 7 2 4 11" xfId="36724" xr:uid="{00000000-0005-0000-0000-000085310000}"/>
    <cellStyle name="Comma 2 7 2 4 12" xfId="39681" xr:uid="{00000000-0005-0000-0000-000086310000}"/>
    <cellStyle name="Comma 2 7 2 4 13" xfId="42616" xr:uid="{00000000-0005-0000-0000-000087310000}"/>
    <cellStyle name="Comma 2 7 2 4 14" xfId="45093" xr:uid="{00000000-0005-0000-0000-000088310000}"/>
    <cellStyle name="Comma 2 7 2 4 2" xfId="12888" xr:uid="{00000000-0005-0000-0000-000089310000}"/>
    <cellStyle name="Comma 2 7 2 4 2 2" xfId="31470" xr:uid="{00000000-0005-0000-0000-00008A310000}"/>
    <cellStyle name="Comma 2 7 2 4 2 3" xfId="33323" xr:uid="{00000000-0005-0000-0000-00008B310000}"/>
    <cellStyle name="Comma 2 7 2 4 2 4" xfId="35147" xr:uid="{00000000-0005-0000-0000-00008C310000}"/>
    <cellStyle name="Comma 2 7 2 4 2 5" xfId="37245" xr:uid="{00000000-0005-0000-0000-00008D310000}"/>
    <cellStyle name="Comma 2 7 2 4 2 6" xfId="41264" xr:uid="{00000000-0005-0000-0000-00008E310000}"/>
    <cellStyle name="Comma 2 7 2 4 2 7" xfId="43944" xr:uid="{00000000-0005-0000-0000-00008F310000}"/>
    <cellStyle name="Comma 2 7 2 4 2 8" xfId="45094" xr:uid="{00000000-0005-0000-0000-000090310000}"/>
    <cellStyle name="Comma 2 7 2 4 3" xfId="12105" xr:uid="{00000000-0005-0000-0000-000091310000}"/>
    <cellStyle name="Comma 2 7 2 4 4" xfId="15725" xr:uid="{00000000-0005-0000-0000-000092310000}"/>
    <cellStyle name="Comma 2 7 2 4 5" xfId="30223" xr:uid="{00000000-0005-0000-0000-000093310000}"/>
    <cellStyle name="Comma 2 7 2 4 6" xfId="30879" xr:uid="{00000000-0005-0000-0000-000094310000}"/>
    <cellStyle name="Comma 2 7 2 4 7" xfId="32046" xr:uid="{00000000-0005-0000-0000-000095310000}"/>
    <cellStyle name="Comma 2 7 2 4 8" xfId="32688" xr:uid="{00000000-0005-0000-0000-000096310000}"/>
    <cellStyle name="Comma 2 7 2 4 9" xfId="33900" xr:uid="{00000000-0005-0000-0000-000097310000}"/>
    <cellStyle name="Comma 2 7 2 5" xfId="12327" xr:uid="{00000000-0005-0000-0000-000098310000}"/>
    <cellStyle name="Comma 2 7 2 5 2" xfId="31100" xr:uid="{00000000-0005-0000-0000-000099310000}"/>
    <cellStyle name="Comma 2 7 2 5 3" xfId="32968" xr:uid="{00000000-0005-0000-0000-00009A310000}"/>
    <cellStyle name="Comma 2 7 2 5 4" xfId="34777" xr:uid="{00000000-0005-0000-0000-00009B310000}"/>
    <cellStyle name="Comma 2 7 2 5 5" xfId="36885" xr:uid="{00000000-0005-0000-0000-00009C310000}"/>
    <cellStyle name="Comma 2 7 2 5 6" xfId="39922" xr:uid="{00000000-0005-0000-0000-00009D310000}"/>
    <cellStyle name="Comma 2 7 2 5 7" xfId="42821" xr:uid="{00000000-0005-0000-0000-00009E310000}"/>
    <cellStyle name="Comma 2 7 2 5 8" xfId="45095" xr:uid="{00000000-0005-0000-0000-00009F310000}"/>
    <cellStyle name="Comma 2 7 2 6" xfId="11734" xr:uid="{00000000-0005-0000-0000-0000A0310000}"/>
    <cellStyle name="Comma 2 7 2 7" xfId="15720" xr:uid="{00000000-0005-0000-0000-0000A1310000}"/>
    <cellStyle name="Comma 2 7 2 8" xfId="30218" xr:uid="{00000000-0005-0000-0000-0000A2310000}"/>
    <cellStyle name="Comma 2 7 2 9" xfId="30509" xr:uid="{00000000-0005-0000-0000-0000A3310000}"/>
    <cellStyle name="Comma 2 7 20" xfId="41420" xr:uid="{00000000-0005-0000-0000-0000A4310000}"/>
    <cellStyle name="Comma 2 7 21" xfId="45096" xr:uid="{00000000-0005-0000-0000-0000A5310000}"/>
    <cellStyle name="Comma 2 7 22" xfId="6587" xr:uid="{00000000-0005-0000-0000-0000A6310000}"/>
    <cellStyle name="Comma 2 7 3" xfId="4466" xr:uid="{00000000-0005-0000-0000-0000A7310000}"/>
    <cellStyle name="Comma 2 7 3 10" xfId="32689" xr:uid="{00000000-0005-0000-0000-0000A8310000}"/>
    <cellStyle name="Comma 2 7 3 11" xfId="33901" xr:uid="{00000000-0005-0000-0000-0000A9310000}"/>
    <cellStyle name="Comma 2 7 3 12" xfId="34214" xr:uid="{00000000-0005-0000-0000-0000AA310000}"/>
    <cellStyle name="Comma 2 7 3 13" xfId="35649" xr:uid="{00000000-0005-0000-0000-0000AB310000}"/>
    <cellStyle name="Comma 2 7 3 14" xfId="36188" xr:uid="{00000000-0005-0000-0000-0000AC310000}"/>
    <cellStyle name="Comma 2 7 3 15" xfId="38718" xr:uid="{00000000-0005-0000-0000-0000AD310000}"/>
    <cellStyle name="Comma 2 7 3 16" xfId="41758" xr:uid="{00000000-0005-0000-0000-0000AE310000}"/>
    <cellStyle name="Comma 2 7 3 17" xfId="45097" xr:uid="{00000000-0005-0000-0000-0000AF310000}"/>
    <cellStyle name="Comma 2 7 3 18" xfId="7377" xr:uid="{00000000-0005-0000-0000-0000B0310000}"/>
    <cellStyle name="Comma 2 7 3 2" xfId="5917" xr:uid="{00000000-0005-0000-0000-0000B1310000}"/>
    <cellStyle name="Comma 2 7 3 2 10" xfId="33902" xr:uid="{00000000-0005-0000-0000-0000B2310000}"/>
    <cellStyle name="Comma 2 7 3 2 11" xfId="34366" xr:uid="{00000000-0005-0000-0000-0000B3310000}"/>
    <cellStyle name="Comma 2 7 3 2 12" xfId="36534" xr:uid="{00000000-0005-0000-0000-0000B4310000}"/>
    <cellStyle name="Comma 2 7 3 2 13" xfId="39204" xr:uid="{00000000-0005-0000-0000-0000B5310000}"/>
    <cellStyle name="Comma 2 7 3 2 14" xfId="42212" xr:uid="{00000000-0005-0000-0000-0000B6310000}"/>
    <cellStyle name="Comma 2 7 3 2 15" xfId="45098" xr:uid="{00000000-0005-0000-0000-0000B7310000}"/>
    <cellStyle name="Comma 2 7 3 2 16" xfId="8636" xr:uid="{00000000-0005-0000-0000-0000B8310000}"/>
    <cellStyle name="Comma 2 7 3 2 2" xfId="8893" xr:uid="{00000000-0005-0000-0000-0000B9310000}"/>
    <cellStyle name="Comma 2 7 3 2 2 10" xfId="34560" xr:uid="{00000000-0005-0000-0000-0000BA310000}"/>
    <cellStyle name="Comma 2 7 3 2 2 11" xfId="36728" xr:uid="{00000000-0005-0000-0000-0000BB310000}"/>
    <cellStyle name="Comma 2 7 3 2 2 12" xfId="40777" xr:uid="{00000000-0005-0000-0000-0000BC310000}"/>
    <cellStyle name="Comma 2 7 3 2 2 13" xfId="43540" xr:uid="{00000000-0005-0000-0000-0000BD310000}"/>
    <cellStyle name="Comma 2 7 3 2 2 14" xfId="45099" xr:uid="{00000000-0005-0000-0000-0000BE310000}"/>
    <cellStyle name="Comma 2 7 3 2 2 2" xfId="12892" xr:uid="{00000000-0005-0000-0000-0000BF310000}"/>
    <cellStyle name="Comma 2 7 3 2 2 2 2" xfId="31474" xr:uid="{00000000-0005-0000-0000-0000C0310000}"/>
    <cellStyle name="Comma 2 7 3 2 2 2 3" xfId="33327" xr:uid="{00000000-0005-0000-0000-0000C1310000}"/>
    <cellStyle name="Comma 2 7 3 2 2 2 4" xfId="35151" xr:uid="{00000000-0005-0000-0000-0000C2310000}"/>
    <cellStyle name="Comma 2 7 3 2 2 2 5" xfId="37249" xr:uid="{00000000-0005-0000-0000-0000C3310000}"/>
    <cellStyle name="Comma 2 7 3 2 2 3" xfId="12109" xr:uid="{00000000-0005-0000-0000-0000C4310000}"/>
    <cellStyle name="Comma 2 7 3 2 2 4" xfId="15728" xr:uid="{00000000-0005-0000-0000-0000C5310000}"/>
    <cellStyle name="Comma 2 7 3 2 2 5" xfId="30226" xr:uid="{00000000-0005-0000-0000-0000C6310000}"/>
    <cellStyle name="Comma 2 7 3 2 2 6" xfId="30883" xr:uid="{00000000-0005-0000-0000-0000C7310000}"/>
    <cellStyle name="Comma 2 7 3 2 2 7" xfId="32049" xr:uid="{00000000-0005-0000-0000-0000C8310000}"/>
    <cellStyle name="Comma 2 7 3 2 2 8" xfId="32691" xr:uid="{00000000-0005-0000-0000-0000C9310000}"/>
    <cellStyle name="Comma 2 7 3 2 2 9" xfId="33903" xr:uid="{00000000-0005-0000-0000-0000CA310000}"/>
    <cellStyle name="Comma 2 7 3 2 3" xfId="12642" xr:uid="{00000000-0005-0000-0000-0000CB310000}"/>
    <cellStyle name="Comma 2 7 3 2 3 2" xfId="31280" xr:uid="{00000000-0005-0000-0000-0000CC310000}"/>
    <cellStyle name="Comma 2 7 3 2 3 3" xfId="33134" xr:uid="{00000000-0005-0000-0000-0000CD310000}"/>
    <cellStyle name="Comma 2 7 3 2 3 4" xfId="34957" xr:uid="{00000000-0005-0000-0000-0000CE310000}"/>
    <cellStyle name="Comma 2 7 3 2 3 5" xfId="37055" xr:uid="{00000000-0005-0000-0000-0000CF310000}"/>
    <cellStyle name="Comma 2 7 3 2 4" xfId="11915" xr:uid="{00000000-0005-0000-0000-0000D0310000}"/>
    <cellStyle name="Comma 2 7 3 2 5" xfId="15727" xr:uid="{00000000-0005-0000-0000-0000D1310000}"/>
    <cellStyle name="Comma 2 7 3 2 6" xfId="30225" xr:uid="{00000000-0005-0000-0000-0000D2310000}"/>
    <cellStyle name="Comma 2 7 3 2 7" xfId="30689" xr:uid="{00000000-0005-0000-0000-0000D3310000}"/>
    <cellStyle name="Comma 2 7 3 2 8" xfId="32048" xr:uid="{00000000-0005-0000-0000-0000D4310000}"/>
    <cellStyle name="Comma 2 7 3 2 9" xfId="32690" xr:uid="{00000000-0005-0000-0000-0000D5310000}"/>
    <cellStyle name="Comma 2 7 3 3" xfId="8892" xr:uid="{00000000-0005-0000-0000-0000D6310000}"/>
    <cellStyle name="Comma 2 7 3 3 10" xfId="34559" xr:uid="{00000000-0005-0000-0000-0000D7310000}"/>
    <cellStyle name="Comma 2 7 3 3 11" xfId="36727" xr:uid="{00000000-0005-0000-0000-0000D8310000}"/>
    <cellStyle name="Comma 2 7 3 3 12" xfId="39516" xr:uid="{00000000-0005-0000-0000-0000D9310000}"/>
    <cellStyle name="Comma 2 7 3 3 13" xfId="42476" xr:uid="{00000000-0005-0000-0000-0000DA310000}"/>
    <cellStyle name="Comma 2 7 3 3 14" xfId="45100" xr:uid="{00000000-0005-0000-0000-0000DB310000}"/>
    <cellStyle name="Comma 2 7 3 3 2" xfId="12891" xr:uid="{00000000-0005-0000-0000-0000DC310000}"/>
    <cellStyle name="Comma 2 7 3 3 2 2" xfId="31473" xr:uid="{00000000-0005-0000-0000-0000DD310000}"/>
    <cellStyle name="Comma 2 7 3 3 2 3" xfId="33326" xr:uid="{00000000-0005-0000-0000-0000DE310000}"/>
    <cellStyle name="Comma 2 7 3 3 2 4" xfId="35150" xr:uid="{00000000-0005-0000-0000-0000DF310000}"/>
    <cellStyle name="Comma 2 7 3 3 2 5" xfId="37248" xr:uid="{00000000-0005-0000-0000-0000E0310000}"/>
    <cellStyle name="Comma 2 7 3 3 2 6" xfId="41092" xr:uid="{00000000-0005-0000-0000-0000E1310000}"/>
    <cellStyle name="Comma 2 7 3 3 2 7" xfId="43804" xr:uid="{00000000-0005-0000-0000-0000E2310000}"/>
    <cellStyle name="Comma 2 7 3 3 2 8" xfId="45101" xr:uid="{00000000-0005-0000-0000-0000E3310000}"/>
    <cellStyle name="Comma 2 7 3 3 3" xfId="12108" xr:uid="{00000000-0005-0000-0000-0000E4310000}"/>
    <cellStyle name="Comma 2 7 3 3 4" xfId="15729" xr:uid="{00000000-0005-0000-0000-0000E5310000}"/>
    <cellStyle name="Comma 2 7 3 3 5" xfId="30227" xr:uid="{00000000-0005-0000-0000-0000E6310000}"/>
    <cellStyle name="Comma 2 7 3 3 6" xfId="30882" xr:uid="{00000000-0005-0000-0000-0000E7310000}"/>
    <cellStyle name="Comma 2 7 3 3 7" xfId="32050" xr:uid="{00000000-0005-0000-0000-0000E8310000}"/>
    <cellStyle name="Comma 2 7 3 3 8" xfId="32692" xr:uid="{00000000-0005-0000-0000-0000E9310000}"/>
    <cellStyle name="Comma 2 7 3 3 9" xfId="33904" xr:uid="{00000000-0005-0000-0000-0000EA310000}"/>
    <cellStyle name="Comma 2 7 3 4" xfId="12356" xr:uid="{00000000-0005-0000-0000-0000EB310000}"/>
    <cellStyle name="Comma 2 7 3 4 2" xfId="31128" xr:uid="{00000000-0005-0000-0000-0000EC310000}"/>
    <cellStyle name="Comma 2 7 3 4 3" xfId="32990" xr:uid="{00000000-0005-0000-0000-0000ED310000}"/>
    <cellStyle name="Comma 2 7 3 4 4" xfId="34805" xr:uid="{00000000-0005-0000-0000-0000EE310000}"/>
    <cellStyle name="Comma 2 7 3 4 5" xfId="36911" xr:uid="{00000000-0005-0000-0000-0000EF310000}"/>
    <cellStyle name="Comma 2 7 3 4 6" xfId="40237" xr:uid="{00000000-0005-0000-0000-0000F0310000}"/>
    <cellStyle name="Comma 2 7 3 4 7" xfId="43086" xr:uid="{00000000-0005-0000-0000-0000F1310000}"/>
    <cellStyle name="Comma 2 7 3 4 8" xfId="45102" xr:uid="{00000000-0005-0000-0000-0000F2310000}"/>
    <cellStyle name="Comma 2 7 3 5" xfId="11763" xr:uid="{00000000-0005-0000-0000-0000F3310000}"/>
    <cellStyle name="Comma 2 7 3 6" xfId="15726" xr:uid="{00000000-0005-0000-0000-0000F4310000}"/>
    <cellStyle name="Comma 2 7 3 7" xfId="30224" xr:uid="{00000000-0005-0000-0000-0000F5310000}"/>
    <cellStyle name="Comma 2 7 3 8" xfId="30537" xr:uid="{00000000-0005-0000-0000-0000F6310000}"/>
    <cellStyle name="Comma 2 7 3 9" xfId="32047" xr:uid="{00000000-0005-0000-0000-0000F7310000}"/>
    <cellStyle name="Comma 2 7 4" xfId="5779" xr:uid="{00000000-0005-0000-0000-0000F8310000}"/>
    <cellStyle name="Comma 2 7 4 10" xfId="33905" xr:uid="{00000000-0005-0000-0000-0000F9310000}"/>
    <cellStyle name="Comma 2 7 4 11" xfId="34299" xr:uid="{00000000-0005-0000-0000-0000FA310000}"/>
    <cellStyle name="Comma 2 7 4 12" xfId="36497" xr:uid="{00000000-0005-0000-0000-0000FB310000}"/>
    <cellStyle name="Comma 2 7 4 13" xfId="38146" xr:uid="{00000000-0005-0000-0000-0000FC310000}"/>
    <cellStyle name="Comma 2 7 4 14" xfId="41643" xr:uid="{00000000-0005-0000-0000-0000FD310000}"/>
    <cellStyle name="Comma 2 7 4 15" xfId="45103" xr:uid="{00000000-0005-0000-0000-0000FE310000}"/>
    <cellStyle name="Comma 2 7 4 16" xfId="8462" xr:uid="{00000000-0005-0000-0000-0000FF310000}"/>
    <cellStyle name="Comma 2 7 4 2" xfId="8894" xr:uid="{00000000-0005-0000-0000-000000320000}"/>
    <cellStyle name="Comma 2 7 4 2 10" xfId="34561" xr:uid="{00000000-0005-0000-0000-000001320000}"/>
    <cellStyle name="Comma 2 7 4 2 11" xfId="36729" xr:uid="{00000000-0005-0000-0000-000002320000}"/>
    <cellStyle name="Comma 2 7 4 2 12" xfId="40102" xr:uid="{00000000-0005-0000-0000-000003320000}"/>
    <cellStyle name="Comma 2 7 4 2 13" xfId="42971" xr:uid="{00000000-0005-0000-0000-000004320000}"/>
    <cellStyle name="Comma 2 7 4 2 14" xfId="45104" xr:uid="{00000000-0005-0000-0000-000005320000}"/>
    <cellStyle name="Comma 2 7 4 2 2" xfId="12893" xr:uid="{00000000-0005-0000-0000-000006320000}"/>
    <cellStyle name="Comma 2 7 4 2 2 2" xfId="31475" xr:uid="{00000000-0005-0000-0000-000007320000}"/>
    <cellStyle name="Comma 2 7 4 2 2 3" xfId="33328" xr:uid="{00000000-0005-0000-0000-000008320000}"/>
    <cellStyle name="Comma 2 7 4 2 2 4" xfId="35152" xr:uid="{00000000-0005-0000-0000-000009320000}"/>
    <cellStyle name="Comma 2 7 4 2 2 5" xfId="37250" xr:uid="{00000000-0005-0000-0000-00000A320000}"/>
    <cellStyle name="Comma 2 7 4 2 3" xfId="12110" xr:uid="{00000000-0005-0000-0000-00000B320000}"/>
    <cellStyle name="Comma 2 7 4 2 4" xfId="15731" xr:uid="{00000000-0005-0000-0000-00000C320000}"/>
    <cellStyle name="Comma 2 7 4 2 5" xfId="30229" xr:uid="{00000000-0005-0000-0000-00000D320000}"/>
    <cellStyle name="Comma 2 7 4 2 6" xfId="30884" xr:uid="{00000000-0005-0000-0000-00000E320000}"/>
    <cellStyle name="Comma 2 7 4 2 7" xfId="32052" xr:uid="{00000000-0005-0000-0000-00000F320000}"/>
    <cellStyle name="Comma 2 7 4 2 8" xfId="32694" xr:uid="{00000000-0005-0000-0000-000010320000}"/>
    <cellStyle name="Comma 2 7 4 2 9" xfId="33906" xr:uid="{00000000-0005-0000-0000-000011320000}"/>
    <cellStyle name="Comma 2 7 4 3" xfId="12570" xr:uid="{00000000-0005-0000-0000-000012320000}"/>
    <cellStyle name="Comma 2 7 4 3 2" xfId="31213" xr:uid="{00000000-0005-0000-0000-000013320000}"/>
    <cellStyle name="Comma 2 7 4 3 3" xfId="33071" xr:uid="{00000000-0005-0000-0000-000014320000}"/>
    <cellStyle name="Comma 2 7 4 3 4" xfId="34890" xr:uid="{00000000-0005-0000-0000-000015320000}"/>
    <cellStyle name="Comma 2 7 4 3 5" xfId="36992" xr:uid="{00000000-0005-0000-0000-000016320000}"/>
    <cellStyle name="Comma 2 7 4 4" xfId="11848" xr:uid="{00000000-0005-0000-0000-000017320000}"/>
    <cellStyle name="Comma 2 7 4 5" xfId="15730" xr:uid="{00000000-0005-0000-0000-000018320000}"/>
    <cellStyle name="Comma 2 7 4 6" xfId="30228" xr:uid="{00000000-0005-0000-0000-000019320000}"/>
    <cellStyle name="Comma 2 7 4 7" xfId="30622" xr:uid="{00000000-0005-0000-0000-00001A320000}"/>
    <cellStyle name="Comma 2 7 4 8" xfId="32051" xr:uid="{00000000-0005-0000-0000-00001B320000}"/>
    <cellStyle name="Comma 2 7 4 9" xfId="32693" xr:uid="{00000000-0005-0000-0000-00001C320000}"/>
    <cellStyle name="Comma 2 7 5" xfId="6238" xr:uid="{00000000-0005-0000-0000-00001D320000}"/>
    <cellStyle name="Comma 2 7 5 10" xfId="33907" xr:uid="{00000000-0005-0000-0000-00001E320000}"/>
    <cellStyle name="Comma 2 7 5 11" xfId="34240" xr:uid="{00000000-0005-0000-0000-00001F320000}"/>
    <cellStyle name="Comma 2 7 5 12" xfId="36467" xr:uid="{00000000-0005-0000-0000-000020320000}"/>
    <cellStyle name="Comma 2 7 5 13" xfId="38975" xr:uid="{00000000-0005-0000-0000-000021320000}"/>
    <cellStyle name="Comma 2 7 5 14" xfId="42006" xr:uid="{00000000-0005-0000-0000-000022320000}"/>
    <cellStyle name="Comma 2 7 5 15" xfId="45105" xr:uid="{00000000-0005-0000-0000-000023320000}"/>
    <cellStyle name="Comma 2 7 5 16" xfId="8131" xr:uid="{00000000-0005-0000-0000-000024320000}"/>
    <cellStyle name="Comma 2 7 5 2" xfId="8895" xr:uid="{00000000-0005-0000-0000-000025320000}"/>
    <cellStyle name="Comma 2 7 5 2 10" xfId="34562" xr:uid="{00000000-0005-0000-0000-000026320000}"/>
    <cellStyle name="Comma 2 7 5 2 11" xfId="36730" xr:uid="{00000000-0005-0000-0000-000027320000}"/>
    <cellStyle name="Comma 2 7 5 2 12" xfId="40533" xr:uid="{00000000-0005-0000-0000-000028320000}"/>
    <cellStyle name="Comma 2 7 5 2 13" xfId="43334" xr:uid="{00000000-0005-0000-0000-000029320000}"/>
    <cellStyle name="Comma 2 7 5 2 14" xfId="45106" xr:uid="{00000000-0005-0000-0000-00002A320000}"/>
    <cellStyle name="Comma 2 7 5 2 2" xfId="12894" xr:uid="{00000000-0005-0000-0000-00002B320000}"/>
    <cellStyle name="Comma 2 7 5 2 2 2" xfId="31476" xr:uid="{00000000-0005-0000-0000-00002C320000}"/>
    <cellStyle name="Comma 2 7 5 2 2 3" xfId="33329" xr:uid="{00000000-0005-0000-0000-00002D320000}"/>
    <cellStyle name="Comma 2 7 5 2 2 4" xfId="35153" xr:uid="{00000000-0005-0000-0000-00002E320000}"/>
    <cellStyle name="Comma 2 7 5 2 2 5" xfId="37251" xr:uid="{00000000-0005-0000-0000-00002F320000}"/>
    <cellStyle name="Comma 2 7 5 2 3" xfId="12111" xr:uid="{00000000-0005-0000-0000-000030320000}"/>
    <cellStyle name="Comma 2 7 5 2 4" xfId="15733" xr:uid="{00000000-0005-0000-0000-000031320000}"/>
    <cellStyle name="Comma 2 7 5 2 5" xfId="30231" xr:uid="{00000000-0005-0000-0000-000032320000}"/>
    <cellStyle name="Comma 2 7 5 2 6" xfId="30885" xr:uid="{00000000-0005-0000-0000-000033320000}"/>
    <cellStyle name="Comma 2 7 5 2 7" xfId="32054" xr:uid="{00000000-0005-0000-0000-000034320000}"/>
    <cellStyle name="Comma 2 7 5 2 8" xfId="32696" xr:uid="{00000000-0005-0000-0000-000035320000}"/>
    <cellStyle name="Comma 2 7 5 2 9" xfId="33908" xr:uid="{00000000-0005-0000-0000-000036320000}"/>
    <cellStyle name="Comma 2 7 5 3" xfId="12443" xr:uid="{00000000-0005-0000-0000-000037320000}"/>
    <cellStyle name="Comma 2 7 5 3 2" xfId="31154" xr:uid="{00000000-0005-0000-0000-000038320000}"/>
    <cellStyle name="Comma 2 7 5 3 3" xfId="33016" xr:uid="{00000000-0005-0000-0000-000039320000}"/>
    <cellStyle name="Comma 2 7 5 3 4" xfId="34831" xr:uid="{00000000-0005-0000-0000-00003A320000}"/>
    <cellStyle name="Comma 2 7 5 3 5" xfId="36937" xr:uid="{00000000-0005-0000-0000-00003B320000}"/>
    <cellStyle name="Comma 2 7 5 4" xfId="11789" xr:uid="{00000000-0005-0000-0000-00003C320000}"/>
    <cellStyle name="Comma 2 7 5 5" xfId="15732" xr:uid="{00000000-0005-0000-0000-00003D320000}"/>
    <cellStyle name="Comma 2 7 5 6" xfId="30230" xr:uid="{00000000-0005-0000-0000-00003E320000}"/>
    <cellStyle name="Comma 2 7 5 7" xfId="30563" xr:uid="{00000000-0005-0000-0000-00003F320000}"/>
    <cellStyle name="Comma 2 7 5 8" xfId="32053" xr:uid="{00000000-0005-0000-0000-000040320000}"/>
    <cellStyle name="Comma 2 7 5 9" xfId="32695" xr:uid="{00000000-0005-0000-0000-000041320000}"/>
    <cellStyle name="Comma 2 7 6" xfId="8888" xr:uid="{00000000-0005-0000-0000-000042320000}"/>
    <cellStyle name="Comma 2 7 6 10" xfId="34555" xr:uid="{00000000-0005-0000-0000-000043320000}"/>
    <cellStyle name="Comma 2 7 6 11" xfId="36723" xr:uid="{00000000-0005-0000-0000-000044320000}"/>
    <cellStyle name="Comma 2 7 6 12" xfId="39383" xr:uid="{00000000-0005-0000-0000-000045320000}"/>
    <cellStyle name="Comma 2 7 6 13" xfId="42361" xr:uid="{00000000-0005-0000-0000-000046320000}"/>
    <cellStyle name="Comma 2 7 6 14" xfId="45107" xr:uid="{00000000-0005-0000-0000-000047320000}"/>
    <cellStyle name="Comma 2 7 6 2" xfId="12887" xr:uid="{00000000-0005-0000-0000-000048320000}"/>
    <cellStyle name="Comma 2 7 6 2 2" xfId="31469" xr:uid="{00000000-0005-0000-0000-000049320000}"/>
    <cellStyle name="Comma 2 7 6 2 3" xfId="33322" xr:uid="{00000000-0005-0000-0000-00004A320000}"/>
    <cellStyle name="Comma 2 7 6 2 4" xfId="35146" xr:uid="{00000000-0005-0000-0000-00004B320000}"/>
    <cellStyle name="Comma 2 7 6 2 5" xfId="37244" xr:uid="{00000000-0005-0000-0000-00004C320000}"/>
    <cellStyle name="Comma 2 7 6 2 6" xfId="40954" xr:uid="{00000000-0005-0000-0000-00004D320000}"/>
    <cellStyle name="Comma 2 7 6 2 7" xfId="43689" xr:uid="{00000000-0005-0000-0000-00004E320000}"/>
    <cellStyle name="Comma 2 7 6 2 8" xfId="45108" xr:uid="{00000000-0005-0000-0000-00004F320000}"/>
    <cellStyle name="Comma 2 7 6 3" xfId="12104" xr:uid="{00000000-0005-0000-0000-000050320000}"/>
    <cellStyle name="Comma 2 7 6 4" xfId="15734" xr:uid="{00000000-0005-0000-0000-000051320000}"/>
    <cellStyle name="Comma 2 7 6 5" xfId="30232" xr:uid="{00000000-0005-0000-0000-000052320000}"/>
    <cellStyle name="Comma 2 7 6 6" xfId="30878" xr:uid="{00000000-0005-0000-0000-000053320000}"/>
    <cellStyle name="Comma 2 7 6 7" xfId="32055" xr:uid="{00000000-0005-0000-0000-000054320000}"/>
    <cellStyle name="Comma 2 7 6 8" xfId="32697" xr:uid="{00000000-0005-0000-0000-000055320000}"/>
    <cellStyle name="Comma 2 7 6 9" xfId="33909" xr:uid="{00000000-0005-0000-0000-000056320000}"/>
    <cellStyle name="Comma 2 7 7" xfId="11555" xr:uid="{00000000-0005-0000-0000-000057320000}"/>
    <cellStyle name="Comma 2 7 7 10" xfId="34669" xr:uid="{00000000-0005-0000-0000-000058320000}"/>
    <cellStyle name="Comma 2 7 7 11" xfId="36797" xr:uid="{00000000-0005-0000-0000-000059320000}"/>
    <cellStyle name="Comma 2 7 7 12" xfId="39840" xr:uid="{00000000-0005-0000-0000-00005A320000}"/>
    <cellStyle name="Comma 2 7 7 13" xfId="42748" xr:uid="{00000000-0005-0000-0000-00005B320000}"/>
    <cellStyle name="Comma 2 7 7 14" xfId="45109" xr:uid="{00000000-0005-0000-0000-00005C320000}"/>
    <cellStyle name="Comma 2 7 7 2" xfId="15176" xr:uid="{00000000-0005-0000-0000-00005D320000}"/>
    <cellStyle name="Comma 2 7 7 2 2" xfId="31583" xr:uid="{00000000-0005-0000-0000-00005E320000}"/>
    <cellStyle name="Comma 2 7 7 2 3" xfId="33436" xr:uid="{00000000-0005-0000-0000-00005F320000}"/>
    <cellStyle name="Comma 2 7 7 2 4" xfId="35260" xr:uid="{00000000-0005-0000-0000-000060320000}"/>
    <cellStyle name="Comma 2 7 7 2 5" xfId="37340" xr:uid="{00000000-0005-0000-0000-000061320000}"/>
    <cellStyle name="Comma 2 7 7 3" xfId="12218" xr:uid="{00000000-0005-0000-0000-000062320000}"/>
    <cellStyle name="Comma 2 7 7 4" xfId="15735" xr:uid="{00000000-0005-0000-0000-000063320000}"/>
    <cellStyle name="Comma 2 7 7 5" xfId="30233" xr:uid="{00000000-0005-0000-0000-000064320000}"/>
    <cellStyle name="Comma 2 7 7 6" xfId="30992" xr:uid="{00000000-0005-0000-0000-000065320000}"/>
    <cellStyle name="Comma 2 7 7 7" xfId="32056" xr:uid="{00000000-0005-0000-0000-000066320000}"/>
    <cellStyle name="Comma 2 7 7 8" xfId="32698" xr:uid="{00000000-0005-0000-0000-000067320000}"/>
    <cellStyle name="Comma 2 7 7 9" xfId="33910" xr:uid="{00000000-0005-0000-0000-000068320000}"/>
    <cellStyle name="Comma 2 7 8" xfId="12289" xr:uid="{00000000-0005-0000-0000-000069320000}"/>
    <cellStyle name="Comma 2 7 8 2" xfId="31062" xr:uid="{00000000-0005-0000-0000-00006A320000}"/>
    <cellStyle name="Comma 2 7 8 3" xfId="32931" xr:uid="{00000000-0005-0000-0000-00006B320000}"/>
    <cellStyle name="Comma 2 7 8 4" xfId="34739" xr:uid="{00000000-0005-0000-0000-00006C320000}"/>
    <cellStyle name="Comma 2 7 8 5" xfId="36847" xr:uid="{00000000-0005-0000-0000-00006D320000}"/>
    <cellStyle name="Comma 2 7 9" xfId="11695" xr:uid="{00000000-0005-0000-0000-00006E320000}"/>
    <cellStyle name="Comma 2 8" xfId="2815" xr:uid="{00000000-0005-0000-0000-00006F320000}"/>
    <cellStyle name="Comma 2 8 10" xfId="15736" xr:uid="{00000000-0005-0000-0000-000070320000}"/>
    <cellStyle name="Comma 2 8 11" xfId="30234" xr:uid="{00000000-0005-0000-0000-000071320000}"/>
    <cellStyle name="Comma 2 8 12" xfId="30472" xr:uid="{00000000-0005-0000-0000-000072320000}"/>
    <cellStyle name="Comma 2 8 13" xfId="32057" xr:uid="{00000000-0005-0000-0000-000073320000}"/>
    <cellStyle name="Comma 2 8 14" xfId="32699" xr:uid="{00000000-0005-0000-0000-000074320000}"/>
    <cellStyle name="Comma 2 8 15" xfId="33911" xr:uid="{00000000-0005-0000-0000-000075320000}"/>
    <cellStyle name="Comma 2 8 16" xfId="34149" xr:uid="{00000000-0005-0000-0000-000076320000}"/>
    <cellStyle name="Comma 2 8 17" xfId="35377" xr:uid="{00000000-0005-0000-0000-000077320000}"/>
    <cellStyle name="Comma 2 8 18" xfId="36240" xr:uid="{00000000-0005-0000-0000-000078320000}"/>
    <cellStyle name="Comma 2 8 19" xfId="37474" xr:uid="{00000000-0005-0000-0000-000079320000}"/>
    <cellStyle name="Comma 2 8 2" xfId="5126" xr:uid="{00000000-0005-0000-0000-00007A320000}"/>
    <cellStyle name="Comma 2 8 2 10" xfId="32700" xr:uid="{00000000-0005-0000-0000-00007B320000}"/>
    <cellStyle name="Comma 2 8 2 11" xfId="33912" xr:uid="{00000000-0005-0000-0000-00007C320000}"/>
    <cellStyle name="Comma 2 8 2 12" xfId="34187" xr:uid="{00000000-0005-0000-0000-00007D320000}"/>
    <cellStyle name="Comma 2 8 2 13" xfId="36081" xr:uid="{00000000-0005-0000-0000-00007E320000}"/>
    <cellStyle name="Comma 2 8 2 14" xfId="36381" xr:uid="{00000000-0005-0000-0000-00007F320000}"/>
    <cellStyle name="Comma 2 8 2 15" xfId="37548" xr:uid="{00000000-0005-0000-0000-000080320000}"/>
    <cellStyle name="Comma 2 8 2 16" xfId="41494" xr:uid="{00000000-0005-0000-0000-000081320000}"/>
    <cellStyle name="Comma 2 8 2 17" xfId="45110" xr:uid="{00000000-0005-0000-0000-000082320000}"/>
    <cellStyle name="Comma 2 8 2 18" xfId="6700" xr:uid="{00000000-0005-0000-0000-000083320000}"/>
    <cellStyle name="Comma 2 8 2 2" xfId="6095" xr:uid="{00000000-0005-0000-0000-000084320000}"/>
    <cellStyle name="Comma 2 8 2 2 10" xfId="33913" xr:uid="{00000000-0005-0000-0000-000085320000}"/>
    <cellStyle name="Comma 2 8 2 2 11" xfId="34339" xr:uid="{00000000-0005-0000-0000-000086320000}"/>
    <cellStyle name="Comma 2 8 2 2 12" xfId="36522" xr:uid="{00000000-0005-0000-0000-000087320000}"/>
    <cellStyle name="Comma 2 8 2 2 13" xfId="38860" xr:uid="{00000000-0005-0000-0000-000088320000}"/>
    <cellStyle name="Comma 2 8 2 2 14" xfId="41899" xr:uid="{00000000-0005-0000-0000-000089320000}"/>
    <cellStyle name="Comma 2 8 2 2 15" xfId="45111" xr:uid="{00000000-0005-0000-0000-00008A320000}"/>
    <cellStyle name="Comma 2 8 2 2 16" xfId="8576" xr:uid="{00000000-0005-0000-0000-00008B320000}"/>
    <cellStyle name="Comma 2 8 2 2 2" xfId="8898" xr:uid="{00000000-0005-0000-0000-00008C320000}"/>
    <cellStyle name="Comma 2 8 2 2 2 10" xfId="34565" xr:uid="{00000000-0005-0000-0000-00008D320000}"/>
    <cellStyle name="Comma 2 8 2 2 2 11" xfId="36733" xr:uid="{00000000-0005-0000-0000-00008E320000}"/>
    <cellStyle name="Comma 2 8 2 2 2 12" xfId="40409" xr:uid="{00000000-0005-0000-0000-00008F320000}"/>
    <cellStyle name="Comma 2 8 2 2 2 13" xfId="43227" xr:uid="{00000000-0005-0000-0000-000090320000}"/>
    <cellStyle name="Comma 2 8 2 2 2 14" xfId="45112" xr:uid="{00000000-0005-0000-0000-000091320000}"/>
    <cellStyle name="Comma 2 8 2 2 2 2" xfId="12897" xr:uid="{00000000-0005-0000-0000-000092320000}"/>
    <cellStyle name="Comma 2 8 2 2 2 2 2" xfId="31479" xr:uid="{00000000-0005-0000-0000-000093320000}"/>
    <cellStyle name="Comma 2 8 2 2 2 2 3" xfId="33332" xr:uid="{00000000-0005-0000-0000-000094320000}"/>
    <cellStyle name="Comma 2 8 2 2 2 2 4" xfId="35156" xr:uid="{00000000-0005-0000-0000-000095320000}"/>
    <cellStyle name="Comma 2 8 2 2 2 2 5" xfId="37254" xr:uid="{00000000-0005-0000-0000-000096320000}"/>
    <cellStyle name="Comma 2 8 2 2 2 3" xfId="12114" xr:uid="{00000000-0005-0000-0000-000097320000}"/>
    <cellStyle name="Comma 2 8 2 2 2 4" xfId="15739" xr:uid="{00000000-0005-0000-0000-000098320000}"/>
    <cellStyle name="Comma 2 8 2 2 2 5" xfId="30237" xr:uid="{00000000-0005-0000-0000-000099320000}"/>
    <cellStyle name="Comma 2 8 2 2 2 6" xfId="30888" xr:uid="{00000000-0005-0000-0000-00009A320000}"/>
    <cellStyle name="Comma 2 8 2 2 2 7" xfId="32060" xr:uid="{00000000-0005-0000-0000-00009B320000}"/>
    <cellStyle name="Comma 2 8 2 2 2 8" xfId="32702" xr:uid="{00000000-0005-0000-0000-00009C320000}"/>
    <cellStyle name="Comma 2 8 2 2 2 9" xfId="33914" xr:uid="{00000000-0005-0000-0000-00009D320000}"/>
    <cellStyle name="Comma 2 8 2 2 3" xfId="12611" xr:uid="{00000000-0005-0000-0000-00009E320000}"/>
    <cellStyle name="Comma 2 8 2 2 3 2" xfId="31253" xr:uid="{00000000-0005-0000-0000-00009F320000}"/>
    <cellStyle name="Comma 2 8 2 2 3 3" xfId="33109" xr:uid="{00000000-0005-0000-0000-0000A0320000}"/>
    <cellStyle name="Comma 2 8 2 2 3 4" xfId="34930" xr:uid="{00000000-0005-0000-0000-0000A1320000}"/>
    <cellStyle name="Comma 2 8 2 2 3 5" xfId="37030" xr:uid="{00000000-0005-0000-0000-0000A2320000}"/>
    <cellStyle name="Comma 2 8 2 2 4" xfId="11888" xr:uid="{00000000-0005-0000-0000-0000A3320000}"/>
    <cellStyle name="Comma 2 8 2 2 5" xfId="15738" xr:uid="{00000000-0005-0000-0000-0000A4320000}"/>
    <cellStyle name="Comma 2 8 2 2 6" xfId="30236" xr:uid="{00000000-0005-0000-0000-0000A5320000}"/>
    <cellStyle name="Comma 2 8 2 2 7" xfId="30662" xr:uid="{00000000-0005-0000-0000-0000A6320000}"/>
    <cellStyle name="Comma 2 8 2 2 8" xfId="32059" xr:uid="{00000000-0005-0000-0000-0000A7320000}"/>
    <cellStyle name="Comma 2 8 2 2 9" xfId="32701" xr:uid="{00000000-0005-0000-0000-0000A8320000}"/>
    <cellStyle name="Comma 2 8 2 3" xfId="6415" xr:uid="{00000000-0005-0000-0000-0000A9320000}"/>
    <cellStyle name="Comma 2 8 2 3 10" xfId="34564" xr:uid="{00000000-0005-0000-0000-0000AA320000}"/>
    <cellStyle name="Comma 2 8 2 3 11" xfId="36732" xr:uid="{00000000-0005-0000-0000-0000AB320000}"/>
    <cellStyle name="Comma 2 8 2 3 12" xfId="39080" xr:uid="{00000000-0005-0000-0000-0000AC320000}"/>
    <cellStyle name="Comma 2 8 2 3 13" xfId="42106" xr:uid="{00000000-0005-0000-0000-0000AD320000}"/>
    <cellStyle name="Comma 2 8 2 3 14" xfId="45113" xr:uid="{00000000-0005-0000-0000-0000AE320000}"/>
    <cellStyle name="Comma 2 8 2 3 15" xfId="8897" xr:uid="{00000000-0005-0000-0000-0000AF320000}"/>
    <cellStyle name="Comma 2 8 2 3 2" xfId="12896" xr:uid="{00000000-0005-0000-0000-0000B0320000}"/>
    <cellStyle name="Comma 2 8 2 3 2 2" xfId="31478" xr:uid="{00000000-0005-0000-0000-0000B1320000}"/>
    <cellStyle name="Comma 2 8 2 3 2 3" xfId="33331" xr:uid="{00000000-0005-0000-0000-0000B2320000}"/>
    <cellStyle name="Comma 2 8 2 3 2 4" xfId="35155" xr:uid="{00000000-0005-0000-0000-0000B3320000}"/>
    <cellStyle name="Comma 2 8 2 3 2 5" xfId="37253" xr:uid="{00000000-0005-0000-0000-0000B4320000}"/>
    <cellStyle name="Comma 2 8 2 3 2 6" xfId="40648" xr:uid="{00000000-0005-0000-0000-0000B5320000}"/>
    <cellStyle name="Comma 2 8 2 3 2 7" xfId="43434" xr:uid="{00000000-0005-0000-0000-0000B6320000}"/>
    <cellStyle name="Comma 2 8 2 3 2 8" xfId="45114" xr:uid="{00000000-0005-0000-0000-0000B7320000}"/>
    <cellStyle name="Comma 2 8 2 3 3" xfId="12113" xr:uid="{00000000-0005-0000-0000-0000B8320000}"/>
    <cellStyle name="Comma 2 8 2 3 4" xfId="15740" xr:uid="{00000000-0005-0000-0000-0000B9320000}"/>
    <cellStyle name="Comma 2 8 2 3 5" xfId="30238" xr:uid="{00000000-0005-0000-0000-0000BA320000}"/>
    <cellStyle name="Comma 2 8 2 3 6" xfId="30887" xr:uid="{00000000-0005-0000-0000-0000BB320000}"/>
    <cellStyle name="Comma 2 8 2 3 7" xfId="32061" xr:uid="{00000000-0005-0000-0000-0000BC320000}"/>
    <cellStyle name="Comma 2 8 2 3 8" xfId="32703" xr:uid="{00000000-0005-0000-0000-0000BD320000}"/>
    <cellStyle name="Comma 2 8 2 3 9" xfId="33915" xr:uid="{00000000-0005-0000-0000-0000BE320000}"/>
    <cellStyle name="Comma 2 8 2 4" xfId="12328" xr:uid="{00000000-0005-0000-0000-0000BF320000}"/>
    <cellStyle name="Comma 2 8 2 4 2" xfId="31101" xr:uid="{00000000-0005-0000-0000-0000C0320000}"/>
    <cellStyle name="Comma 2 8 2 4 2 2" xfId="41265" xr:uid="{00000000-0005-0000-0000-0000C1320000}"/>
    <cellStyle name="Comma 2 8 2 4 2 3" xfId="43945" xr:uid="{00000000-0005-0000-0000-0000C2320000}"/>
    <cellStyle name="Comma 2 8 2 4 2 4" xfId="45115" xr:uid="{00000000-0005-0000-0000-0000C3320000}"/>
    <cellStyle name="Comma 2 8 2 4 3" xfId="32969" xr:uid="{00000000-0005-0000-0000-0000C4320000}"/>
    <cellStyle name="Comma 2 8 2 4 4" xfId="34778" xr:uid="{00000000-0005-0000-0000-0000C5320000}"/>
    <cellStyle name="Comma 2 8 2 4 5" xfId="36886" xr:uid="{00000000-0005-0000-0000-0000C6320000}"/>
    <cellStyle name="Comma 2 8 2 4 6" xfId="39682" xr:uid="{00000000-0005-0000-0000-0000C7320000}"/>
    <cellStyle name="Comma 2 8 2 4 7" xfId="42617" xr:uid="{00000000-0005-0000-0000-0000C8320000}"/>
    <cellStyle name="Comma 2 8 2 4 8" xfId="45116" xr:uid="{00000000-0005-0000-0000-0000C9320000}"/>
    <cellStyle name="Comma 2 8 2 5" xfId="11735" xr:uid="{00000000-0005-0000-0000-0000CA320000}"/>
    <cellStyle name="Comma 2 8 2 5 2" xfId="39923" xr:uid="{00000000-0005-0000-0000-0000CB320000}"/>
    <cellStyle name="Comma 2 8 2 5 3" xfId="42822" xr:uid="{00000000-0005-0000-0000-0000CC320000}"/>
    <cellStyle name="Comma 2 8 2 5 4" xfId="45117" xr:uid="{00000000-0005-0000-0000-0000CD320000}"/>
    <cellStyle name="Comma 2 8 2 6" xfId="15737" xr:uid="{00000000-0005-0000-0000-0000CE320000}"/>
    <cellStyle name="Comma 2 8 2 7" xfId="30235" xr:uid="{00000000-0005-0000-0000-0000CF320000}"/>
    <cellStyle name="Comma 2 8 2 8" xfId="30510" xr:uid="{00000000-0005-0000-0000-0000D0320000}"/>
    <cellStyle name="Comma 2 8 2 9" xfId="32058" xr:uid="{00000000-0005-0000-0000-0000D1320000}"/>
    <cellStyle name="Comma 2 8 20" xfId="41421" xr:uid="{00000000-0005-0000-0000-0000D2320000}"/>
    <cellStyle name="Comma 2 8 21" xfId="45118" xr:uid="{00000000-0005-0000-0000-0000D3320000}"/>
    <cellStyle name="Comma 2 8 22" xfId="6588" xr:uid="{00000000-0005-0000-0000-0000D4320000}"/>
    <cellStyle name="Comma 2 8 3" xfId="4467" xr:uid="{00000000-0005-0000-0000-0000D5320000}"/>
    <cellStyle name="Comma 2 8 3 10" xfId="32704" xr:uid="{00000000-0005-0000-0000-0000D6320000}"/>
    <cellStyle name="Comma 2 8 3 11" xfId="33916" xr:uid="{00000000-0005-0000-0000-0000D7320000}"/>
    <cellStyle name="Comma 2 8 3 12" xfId="34215" xr:uid="{00000000-0005-0000-0000-0000D8320000}"/>
    <cellStyle name="Comma 2 8 3 13" xfId="35650" xr:uid="{00000000-0005-0000-0000-0000D9320000}"/>
    <cellStyle name="Comma 2 8 3 14" xfId="36187" xr:uid="{00000000-0005-0000-0000-0000DA320000}"/>
    <cellStyle name="Comma 2 8 3 15" xfId="38719" xr:uid="{00000000-0005-0000-0000-0000DB320000}"/>
    <cellStyle name="Comma 2 8 3 16" xfId="41759" xr:uid="{00000000-0005-0000-0000-0000DC320000}"/>
    <cellStyle name="Comma 2 8 3 17" xfId="45119" xr:uid="{00000000-0005-0000-0000-0000DD320000}"/>
    <cellStyle name="Comma 2 8 3 18" xfId="7378" xr:uid="{00000000-0005-0000-0000-0000DE320000}"/>
    <cellStyle name="Comma 2 8 3 2" xfId="5918" xr:uid="{00000000-0005-0000-0000-0000DF320000}"/>
    <cellStyle name="Comma 2 8 3 2 10" xfId="33917" xr:uid="{00000000-0005-0000-0000-0000E0320000}"/>
    <cellStyle name="Comma 2 8 3 2 11" xfId="34367" xr:uid="{00000000-0005-0000-0000-0000E1320000}"/>
    <cellStyle name="Comma 2 8 3 2 12" xfId="36535" xr:uid="{00000000-0005-0000-0000-0000E2320000}"/>
    <cellStyle name="Comma 2 8 3 2 13" xfId="39205" xr:uid="{00000000-0005-0000-0000-0000E3320000}"/>
    <cellStyle name="Comma 2 8 3 2 14" xfId="42213" xr:uid="{00000000-0005-0000-0000-0000E4320000}"/>
    <cellStyle name="Comma 2 8 3 2 15" xfId="45120" xr:uid="{00000000-0005-0000-0000-0000E5320000}"/>
    <cellStyle name="Comma 2 8 3 2 16" xfId="8637" xr:uid="{00000000-0005-0000-0000-0000E6320000}"/>
    <cellStyle name="Comma 2 8 3 2 2" xfId="8900" xr:uid="{00000000-0005-0000-0000-0000E7320000}"/>
    <cellStyle name="Comma 2 8 3 2 2 10" xfId="34567" xr:uid="{00000000-0005-0000-0000-0000E8320000}"/>
    <cellStyle name="Comma 2 8 3 2 2 11" xfId="36735" xr:uid="{00000000-0005-0000-0000-0000E9320000}"/>
    <cellStyle name="Comma 2 8 3 2 2 12" xfId="40778" xr:uid="{00000000-0005-0000-0000-0000EA320000}"/>
    <cellStyle name="Comma 2 8 3 2 2 13" xfId="43541" xr:uid="{00000000-0005-0000-0000-0000EB320000}"/>
    <cellStyle name="Comma 2 8 3 2 2 14" xfId="45121" xr:uid="{00000000-0005-0000-0000-0000EC320000}"/>
    <cellStyle name="Comma 2 8 3 2 2 2" xfId="12899" xr:uid="{00000000-0005-0000-0000-0000ED320000}"/>
    <cellStyle name="Comma 2 8 3 2 2 2 2" xfId="31481" xr:uid="{00000000-0005-0000-0000-0000EE320000}"/>
    <cellStyle name="Comma 2 8 3 2 2 2 3" xfId="33334" xr:uid="{00000000-0005-0000-0000-0000EF320000}"/>
    <cellStyle name="Comma 2 8 3 2 2 2 4" xfId="35158" xr:uid="{00000000-0005-0000-0000-0000F0320000}"/>
    <cellStyle name="Comma 2 8 3 2 2 2 5" xfId="37256" xr:uid="{00000000-0005-0000-0000-0000F1320000}"/>
    <cellStyle name="Comma 2 8 3 2 2 3" xfId="12116" xr:uid="{00000000-0005-0000-0000-0000F2320000}"/>
    <cellStyle name="Comma 2 8 3 2 2 4" xfId="15743" xr:uid="{00000000-0005-0000-0000-0000F3320000}"/>
    <cellStyle name="Comma 2 8 3 2 2 5" xfId="30241" xr:uid="{00000000-0005-0000-0000-0000F4320000}"/>
    <cellStyle name="Comma 2 8 3 2 2 6" xfId="30890" xr:uid="{00000000-0005-0000-0000-0000F5320000}"/>
    <cellStyle name="Comma 2 8 3 2 2 7" xfId="32064" xr:uid="{00000000-0005-0000-0000-0000F6320000}"/>
    <cellStyle name="Comma 2 8 3 2 2 8" xfId="32706" xr:uid="{00000000-0005-0000-0000-0000F7320000}"/>
    <cellStyle name="Comma 2 8 3 2 2 9" xfId="33918" xr:uid="{00000000-0005-0000-0000-0000F8320000}"/>
    <cellStyle name="Comma 2 8 3 2 3" xfId="12643" xr:uid="{00000000-0005-0000-0000-0000F9320000}"/>
    <cellStyle name="Comma 2 8 3 2 3 2" xfId="31281" xr:uid="{00000000-0005-0000-0000-0000FA320000}"/>
    <cellStyle name="Comma 2 8 3 2 3 3" xfId="33135" xr:uid="{00000000-0005-0000-0000-0000FB320000}"/>
    <cellStyle name="Comma 2 8 3 2 3 4" xfId="34958" xr:uid="{00000000-0005-0000-0000-0000FC320000}"/>
    <cellStyle name="Comma 2 8 3 2 3 5" xfId="37056" xr:uid="{00000000-0005-0000-0000-0000FD320000}"/>
    <cellStyle name="Comma 2 8 3 2 4" xfId="11916" xr:uid="{00000000-0005-0000-0000-0000FE320000}"/>
    <cellStyle name="Comma 2 8 3 2 5" xfId="15742" xr:uid="{00000000-0005-0000-0000-0000FF320000}"/>
    <cellStyle name="Comma 2 8 3 2 6" xfId="30240" xr:uid="{00000000-0005-0000-0000-000000330000}"/>
    <cellStyle name="Comma 2 8 3 2 7" xfId="30690" xr:uid="{00000000-0005-0000-0000-000001330000}"/>
    <cellStyle name="Comma 2 8 3 2 8" xfId="32063" xr:uid="{00000000-0005-0000-0000-000002330000}"/>
    <cellStyle name="Comma 2 8 3 2 9" xfId="32705" xr:uid="{00000000-0005-0000-0000-000003330000}"/>
    <cellStyle name="Comma 2 8 3 3" xfId="8899" xr:uid="{00000000-0005-0000-0000-000004330000}"/>
    <cellStyle name="Comma 2 8 3 3 10" xfId="34566" xr:uid="{00000000-0005-0000-0000-000005330000}"/>
    <cellStyle name="Comma 2 8 3 3 11" xfId="36734" xr:uid="{00000000-0005-0000-0000-000006330000}"/>
    <cellStyle name="Comma 2 8 3 3 12" xfId="39517" xr:uid="{00000000-0005-0000-0000-000007330000}"/>
    <cellStyle name="Comma 2 8 3 3 13" xfId="42477" xr:uid="{00000000-0005-0000-0000-000008330000}"/>
    <cellStyle name="Comma 2 8 3 3 14" xfId="45122" xr:uid="{00000000-0005-0000-0000-000009330000}"/>
    <cellStyle name="Comma 2 8 3 3 2" xfId="12898" xr:uid="{00000000-0005-0000-0000-00000A330000}"/>
    <cellStyle name="Comma 2 8 3 3 2 2" xfId="31480" xr:uid="{00000000-0005-0000-0000-00000B330000}"/>
    <cellStyle name="Comma 2 8 3 3 2 3" xfId="33333" xr:uid="{00000000-0005-0000-0000-00000C330000}"/>
    <cellStyle name="Comma 2 8 3 3 2 4" xfId="35157" xr:uid="{00000000-0005-0000-0000-00000D330000}"/>
    <cellStyle name="Comma 2 8 3 3 2 5" xfId="37255" xr:uid="{00000000-0005-0000-0000-00000E330000}"/>
    <cellStyle name="Comma 2 8 3 3 2 6" xfId="41093" xr:uid="{00000000-0005-0000-0000-00000F330000}"/>
    <cellStyle name="Comma 2 8 3 3 2 7" xfId="43805" xr:uid="{00000000-0005-0000-0000-000010330000}"/>
    <cellStyle name="Comma 2 8 3 3 2 8" xfId="45123" xr:uid="{00000000-0005-0000-0000-000011330000}"/>
    <cellStyle name="Comma 2 8 3 3 3" xfId="12115" xr:uid="{00000000-0005-0000-0000-000012330000}"/>
    <cellStyle name="Comma 2 8 3 3 4" xfId="15744" xr:uid="{00000000-0005-0000-0000-000013330000}"/>
    <cellStyle name="Comma 2 8 3 3 5" xfId="30242" xr:uid="{00000000-0005-0000-0000-000014330000}"/>
    <cellStyle name="Comma 2 8 3 3 6" xfId="30889" xr:uid="{00000000-0005-0000-0000-000015330000}"/>
    <cellStyle name="Comma 2 8 3 3 7" xfId="32065" xr:uid="{00000000-0005-0000-0000-000016330000}"/>
    <cellStyle name="Comma 2 8 3 3 8" xfId="32707" xr:uid="{00000000-0005-0000-0000-000017330000}"/>
    <cellStyle name="Comma 2 8 3 3 9" xfId="33919" xr:uid="{00000000-0005-0000-0000-000018330000}"/>
    <cellStyle name="Comma 2 8 3 4" xfId="12357" xr:uid="{00000000-0005-0000-0000-000019330000}"/>
    <cellStyle name="Comma 2 8 3 4 2" xfId="31129" xr:uid="{00000000-0005-0000-0000-00001A330000}"/>
    <cellStyle name="Comma 2 8 3 4 3" xfId="32991" xr:uid="{00000000-0005-0000-0000-00001B330000}"/>
    <cellStyle name="Comma 2 8 3 4 4" xfId="34806" xr:uid="{00000000-0005-0000-0000-00001C330000}"/>
    <cellStyle name="Comma 2 8 3 4 5" xfId="36912" xr:uid="{00000000-0005-0000-0000-00001D330000}"/>
    <cellStyle name="Comma 2 8 3 4 6" xfId="40238" xr:uid="{00000000-0005-0000-0000-00001E330000}"/>
    <cellStyle name="Comma 2 8 3 4 7" xfId="43087" xr:uid="{00000000-0005-0000-0000-00001F330000}"/>
    <cellStyle name="Comma 2 8 3 4 8" xfId="45124" xr:uid="{00000000-0005-0000-0000-000020330000}"/>
    <cellStyle name="Comma 2 8 3 5" xfId="11764" xr:uid="{00000000-0005-0000-0000-000021330000}"/>
    <cellStyle name="Comma 2 8 3 6" xfId="15741" xr:uid="{00000000-0005-0000-0000-000022330000}"/>
    <cellStyle name="Comma 2 8 3 7" xfId="30239" xr:uid="{00000000-0005-0000-0000-000023330000}"/>
    <cellStyle name="Comma 2 8 3 8" xfId="30538" xr:uid="{00000000-0005-0000-0000-000024330000}"/>
    <cellStyle name="Comma 2 8 3 9" xfId="32062" xr:uid="{00000000-0005-0000-0000-000025330000}"/>
    <cellStyle name="Comma 2 8 4" xfId="5780" xr:uid="{00000000-0005-0000-0000-000026330000}"/>
    <cellStyle name="Comma 2 8 4 10" xfId="33920" xr:uid="{00000000-0005-0000-0000-000027330000}"/>
    <cellStyle name="Comma 2 8 4 11" xfId="34300" xr:uid="{00000000-0005-0000-0000-000028330000}"/>
    <cellStyle name="Comma 2 8 4 12" xfId="36498" xr:uid="{00000000-0005-0000-0000-000029330000}"/>
    <cellStyle name="Comma 2 8 4 13" xfId="38147" xr:uid="{00000000-0005-0000-0000-00002A330000}"/>
    <cellStyle name="Comma 2 8 4 14" xfId="41644" xr:uid="{00000000-0005-0000-0000-00002B330000}"/>
    <cellStyle name="Comma 2 8 4 15" xfId="45125" xr:uid="{00000000-0005-0000-0000-00002C330000}"/>
    <cellStyle name="Comma 2 8 4 16" xfId="8463" xr:uid="{00000000-0005-0000-0000-00002D330000}"/>
    <cellStyle name="Comma 2 8 4 2" xfId="8901" xr:uid="{00000000-0005-0000-0000-00002E330000}"/>
    <cellStyle name="Comma 2 8 4 2 10" xfId="34568" xr:uid="{00000000-0005-0000-0000-00002F330000}"/>
    <cellStyle name="Comma 2 8 4 2 11" xfId="36736" xr:uid="{00000000-0005-0000-0000-000030330000}"/>
    <cellStyle name="Comma 2 8 4 2 12" xfId="40103" xr:uid="{00000000-0005-0000-0000-000031330000}"/>
    <cellStyle name="Comma 2 8 4 2 13" xfId="42972" xr:uid="{00000000-0005-0000-0000-000032330000}"/>
    <cellStyle name="Comma 2 8 4 2 14" xfId="45126" xr:uid="{00000000-0005-0000-0000-000033330000}"/>
    <cellStyle name="Comma 2 8 4 2 2" xfId="12900" xr:uid="{00000000-0005-0000-0000-000034330000}"/>
    <cellStyle name="Comma 2 8 4 2 2 2" xfId="31482" xr:uid="{00000000-0005-0000-0000-000035330000}"/>
    <cellStyle name="Comma 2 8 4 2 2 3" xfId="33335" xr:uid="{00000000-0005-0000-0000-000036330000}"/>
    <cellStyle name="Comma 2 8 4 2 2 4" xfId="35159" xr:uid="{00000000-0005-0000-0000-000037330000}"/>
    <cellStyle name="Comma 2 8 4 2 2 5" xfId="37257" xr:uid="{00000000-0005-0000-0000-000038330000}"/>
    <cellStyle name="Comma 2 8 4 2 3" xfId="12117" xr:uid="{00000000-0005-0000-0000-000039330000}"/>
    <cellStyle name="Comma 2 8 4 2 4" xfId="15746" xr:uid="{00000000-0005-0000-0000-00003A330000}"/>
    <cellStyle name="Comma 2 8 4 2 5" xfId="30244" xr:uid="{00000000-0005-0000-0000-00003B330000}"/>
    <cellStyle name="Comma 2 8 4 2 6" xfId="30891" xr:uid="{00000000-0005-0000-0000-00003C330000}"/>
    <cellStyle name="Comma 2 8 4 2 7" xfId="32067" xr:uid="{00000000-0005-0000-0000-00003D330000}"/>
    <cellStyle name="Comma 2 8 4 2 8" xfId="32709" xr:uid="{00000000-0005-0000-0000-00003E330000}"/>
    <cellStyle name="Comma 2 8 4 2 9" xfId="33921" xr:uid="{00000000-0005-0000-0000-00003F330000}"/>
    <cellStyle name="Comma 2 8 4 3" xfId="12571" xr:uid="{00000000-0005-0000-0000-000040330000}"/>
    <cellStyle name="Comma 2 8 4 3 2" xfId="31214" xr:uid="{00000000-0005-0000-0000-000041330000}"/>
    <cellStyle name="Comma 2 8 4 3 3" xfId="33072" xr:uid="{00000000-0005-0000-0000-000042330000}"/>
    <cellStyle name="Comma 2 8 4 3 4" xfId="34891" xr:uid="{00000000-0005-0000-0000-000043330000}"/>
    <cellStyle name="Comma 2 8 4 3 5" xfId="36993" xr:uid="{00000000-0005-0000-0000-000044330000}"/>
    <cellStyle name="Comma 2 8 4 4" xfId="11849" xr:uid="{00000000-0005-0000-0000-000045330000}"/>
    <cellStyle name="Comma 2 8 4 5" xfId="15745" xr:uid="{00000000-0005-0000-0000-000046330000}"/>
    <cellStyle name="Comma 2 8 4 6" xfId="30243" xr:uid="{00000000-0005-0000-0000-000047330000}"/>
    <cellStyle name="Comma 2 8 4 7" xfId="30623" xr:uid="{00000000-0005-0000-0000-000048330000}"/>
    <cellStyle name="Comma 2 8 4 8" xfId="32066" xr:uid="{00000000-0005-0000-0000-000049330000}"/>
    <cellStyle name="Comma 2 8 4 9" xfId="32708" xr:uid="{00000000-0005-0000-0000-00004A330000}"/>
    <cellStyle name="Comma 2 8 5" xfId="6239" xr:uid="{00000000-0005-0000-0000-00004B330000}"/>
    <cellStyle name="Comma 2 8 5 10" xfId="33922" xr:uid="{00000000-0005-0000-0000-00004C330000}"/>
    <cellStyle name="Comma 2 8 5 11" xfId="34242" xr:uid="{00000000-0005-0000-0000-00004D330000}"/>
    <cellStyle name="Comma 2 8 5 12" xfId="36469" xr:uid="{00000000-0005-0000-0000-00004E330000}"/>
    <cellStyle name="Comma 2 8 5 13" xfId="38976" xr:uid="{00000000-0005-0000-0000-00004F330000}"/>
    <cellStyle name="Comma 2 8 5 14" xfId="42007" xr:uid="{00000000-0005-0000-0000-000050330000}"/>
    <cellStyle name="Comma 2 8 5 15" xfId="45127" xr:uid="{00000000-0005-0000-0000-000051330000}"/>
    <cellStyle name="Comma 2 8 5 16" xfId="8133" xr:uid="{00000000-0005-0000-0000-000052330000}"/>
    <cellStyle name="Comma 2 8 5 2" xfId="8902" xr:uid="{00000000-0005-0000-0000-000053330000}"/>
    <cellStyle name="Comma 2 8 5 2 10" xfId="34569" xr:uid="{00000000-0005-0000-0000-000054330000}"/>
    <cellStyle name="Comma 2 8 5 2 11" xfId="36737" xr:uid="{00000000-0005-0000-0000-000055330000}"/>
    <cellStyle name="Comma 2 8 5 2 12" xfId="40534" xr:uid="{00000000-0005-0000-0000-000056330000}"/>
    <cellStyle name="Comma 2 8 5 2 13" xfId="43335" xr:uid="{00000000-0005-0000-0000-000057330000}"/>
    <cellStyle name="Comma 2 8 5 2 14" xfId="45128" xr:uid="{00000000-0005-0000-0000-000058330000}"/>
    <cellStyle name="Comma 2 8 5 2 2" xfId="12901" xr:uid="{00000000-0005-0000-0000-000059330000}"/>
    <cellStyle name="Comma 2 8 5 2 2 2" xfId="31483" xr:uid="{00000000-0005-0000-0000-00005A330000}"/>
    <cellStyle name="Comma 2 8 5 2 2 3" xfId="33336" xr:uid="{00000000-0005-0000-0000-00005B330000}"/>
    <cellStyle name="Comma 2 8 5 2 2 4" xfId="35160" xr:uid="{00000000-0005-0000-0000-00005C330000}"/>
    <cellStyle name="Comma 2 8 5 2 2 5" xfId="37258" xr:uid="{00000000-0005-0000-0000-00005D330000}"/>
    <cellStyle name="Comma 2 8 5 2 3" xfId="12118" xr:uid="{00000000-0005-0000-0000-00005E330000}"/>
    <cellStyle name="Comma 2 8 5 2 4" xfId="15748" xr:uid="{00000000-0005-0000-0000-00005F330000}"/>
    <cellStyle name="Comma 2 8 5 2 5" xfId="30246" xr:uid="{00000000-0005-0000-0000-000060330000}"/>
    <cellStyle name="Comma 2 8 5 2 6" xfId="30892" xr:uid="{00000000-0005-0000-0000-000061330000}"/>
    <cellStyle name="Comma 2 8 5 2 7" xfId="32069" xr:uid="{00000000-0005-0000-0000-000062330000}"/>
    <cellStyle name="Comma 2 8 5 2 8" xfId="32711" xr:uid="{00000000-0005-0000-0000-000063330000}"/>
    <cellStyle name="Comma 2 8 5 2 9" xfId="33923" xr:uid="{00000000-0005-0000-0000-000064330000}"/>
    <cellStyle name="Comma 2 8 5 3" xfId="12445" xr:uid="{00000000-0005-0000-0000-000065330000}"/>
    <cellStyle name="Comma 2 8 5 3 2" xfId="31156" xr:uid="{00000000-0005-0000-0000-000066330000}"/>
    <cellStyle name="Comma 2 8 5 3 3" xfId="33018" xr:uid="{00000000-0005-0000-0000-000067330000}"/>
    <cellStyle name="Comma 2 8 5 3 4" xfId="34833" xr:uid="{00000000-0005-0000-0000-000068330000}"/>
    <cellStyle name="Comma 2 8 5 3 5" xfId="36939" xr:uid="{00000000-0005-0000-0000-000069330000}"/>
    <cellStyle name="Comma 2 8 5 4" xfId="11791" xr:uid="{00000000-0005-0000-0000-00006A330000}"/>
    <cellStyle name="Comma 2 8 5 5" xfId="15747" xr:uid="{00000000-0005-0000-0000-00006B330000}"/>
    <cellStyle name="Comma 2 8 5 6" xfId="30245" xr:uid="{00000000-0005-0000-0000-00006C330000}"/>
    <cellStyle name="Comma 2 8 5 7" xfId="30565" xr:uid="{00000000-0005-0000-0000-00006D330000}"/>
    <cellStyle name="Comma 2 8 5 8" xfId="32068" xr:uid="{00000000-0005-0000-0000-00006E330000}"/>
    <cellStyle name="Comma 2 8 5 9" xfId="32710" xr:uid="{00000000-0005-0000-0000-00006F330000}"/>
    <cellStyle name="Comma 2 8 6" xfId="8896" xr:uid="{00000000-0005-0000-0000-000070330000}"/>
    <cellStyle name="Comma 2 8 6 10" xfId="34563" xr:uid="{00000000-0005-0000-0000-000071330000}"/>
    <cellStyle name="Comma 2 8 6 11" xfId="36731" xr:uid="{00000000-0005-0000-0000-000072330000}"/>
    <cellStyle name="Comma 2 8 6 12" xfId="39384" xr:uid="{00000000-0005-0000-0000-000073330000}"/>
    <cellStyle name="Comma 2 8 6 13" xfId="42362" xr:uid="{00000000-0005-0000-0000-000074330000}"/>
    <cellStyle name="Comma 2 8 6 14" xfId="45129" xr:uid="{00000000-0005-0000-0000-000075330000}"/>
    <cellStyle name="Comma 2 8 6 2" xfId="12895" xr:uid="{00000000-0005-0000-0000-000076330000}"/>
    <cellStyle name="Comma 2 8 6 2 2" xfId="31477" xr:uid="{00000000-0005-0000-0000-000077330000}"/>
    <cellStyle name="Comma 2 8 6 2 3" xfId="33330" xr:uid="{00000000-0005-0000-0000-000078330000}"/>
    <cellStyle name="Comma 2 8 6 2 4" xfId="35154" xr:uid="{00000000-0005-0000-0000-000079330000}"/>
    <cellStyle name="Comma 2 8 6 2 5" xfId="37252" xr:uid="{00000000-0005-0000-0000-00007A330000}"/>
    <cellStyle name="Comma 2 8 6 2 6" xfId="40955" xr:uid="{00000000-0005-0000-0000-00007B330000}"/>
    <cellStyle name="Comma 2 8 6 2 7" xfId="43690" xr:uid="{00000000-0005-0000-0000-00007C330000}"/>
    <cellStyle name="Comma 2 8 6 2 8" xfId="45130" xr:uid="{00000000-0005-0000-0000-00007D330000}"/>
    <cellStyle name="Comma 2 8 6 3" xfId="12112" xr:uid="{00000000-0005-0000-0000-00007E330000}"/>
    <cellStyle name="Comma 2 8 6 4" xfId="15749" xr:uid="{00000000-0005-0000-0000-00007F330000}"/>
    <cellStyle name="Comma 2 8 6 5" xfId="30247" xr:uid="{00000000-0005-0000-0000-000080330000}"/>
    <cellStyle name="Comma 2 8 6 6" xfId="30886" xr:uid="{00000000-0005-0000-0000-000081330000}"/>
    <cellStyle name="Comma 2 8 6 7" xfId="32070" xr:uid="{00000000-0005-0000-0000-000082330000}"/>
    <cellStyle name="Comma 2 8 6 8" xfId="32712" xr:uid="{00000000-0005-0000-0000-000083330000}"/>
    <cellStyle name="Comma 2 8 6 9" xfId="33924" xr:uid="{00000000-0005-0000-0000-000084330000}"/>
    <cellStyle name="Comma 2 8 7" xfId="11556" xr:uid="{00000000-0005-0000-0000-000085330000}"/>
    <cellStyle name="Comma 2 8 7 10" xfId="34670" xr:uid="{00000000-0005-0000-0000-000086330000}"/>
    <cellStyle name="Comma 2 8 7 11" xfId="36798" xr:uid="{00000000-0005-0000-0000-000087330000}"/>
    <cellStyle name="Comma 2 8 7 12" xfId="39841" xr:uid="{00000000-0005-0000-0000-000088330000}"/>
    <cellStyle name="Comma 2 8 7 13" xfId="42749" xr:uid="{00000000-0005-0000-0000-000089330000}"/>
    <cellStyle name="Comma 2 8 7 14" xfId="45131" xr:uid="{00000000-0005-0000-0000-00008A330000}"/>
    <cellStyle name="Comma 2 8 7 2" xfId="15177" xr:uid="{00000000-0005-0000-0000-00008B330000}"/>
    <cellStyle name="Comma 2 8 7 2 2" xfId="31584" xr:uid="{00000000-0005-0000-0000-00008C330000}"/>
    <cellStyle name="Comma 2 8 7 2 3" xfId="33437" xr:uid="{00000000-0005-0000-0000-00008D330000}"/>
    <cellStyle name="Comma 2 8 7 2 4" xfId="35261" xr:uid="{00000000-0005-0000-0000-00008E330000}"/>
    <cellStyle name="Comma 2 8 7 2 5" xfId="37341" xr:uid="{00000000-0005-0000-0000-00008F330000}"/>
    <cellStyle name="Comma 2 8 7 3" xfId="12219" xr:uid="{00000000-0005-0000-0000-000090330000}"/>
    <cellStyle name="Comma 2 8 7 4" xfId="15750" xr:uid="{00000000-0005-0000-0000-000091330000}"/>
    <cellStyle name="Comma 2 8 7 5" xfId="30248" xr:uid="{00000000-0005-0000-0000-000092330000}"/>
    <cellStyle name="Comma 2 8 7 6" xfId="30993" xr:uid="{00000000-0005-0000-0000-000093330000}"/>
    <cellStyle name="Comma 2 8 7 7" xfId="32071" xr:uid="{00000000-0005-0000-0000-000094330000}"/>
    <cellStyle name="Comma 2 8 7 8" xfId="32713" xr:uid="{00000000-0005-0000-0000-000095330000}"/>
    <cellStyle name="Comma 2 8 7 9" xfId="33925" xr:uid="{00000000-0005-0000-0000-000096330000}"/>
    <cellStyle name="Comma 2 8 8" xfId="12290" xr:uid="{00000000-0005-0000-0000-000097330000}"/>
    <cellStyle name="Comma 2 8 8 2" xfId="31063" xr:uid="{00000000-0005-0000-0000-000098330000}"/>
    <cellStyle name="Comma 2 8 8 3" xfId="32932" xr:uid="{00000000-0005-0000-0000-000099330000}"/>
    <cellStyle name="Comma 2 8 8 4" xfId="34740" xr:uid="{00000000-0005-0000-0000-00009A330000}"/>
    <cellStyle name="Comma 2 8 8 5" xfId="36848" xr:uid="{00000000-0005-0000-0000-00009B330000}"/>
    <cellStyle name="Comma 2 8 9" xfId="11696" xr:uid="{00000000-0005-0000-0000-00009C330000}"/>
    <cellStyle name="Comma 2 9" xfId="2816" xr:uid="{00000000-0005-0000-0000-00009D330000}"/>
    <cellStyle name="Comma 2 9 10" xfId="15751" xr:uid="{00000000-0005-0000-0000-00009E330000}"/>
    <cellStyle name="Comma 2 9 11" xfId="30249" xr:uid="{00000000-0005-0000-0000-00009F330000}"/>
    <cellStyle name="Comma 2 9 12" xfId="30473" xr:uid="{00000000-0005-0000-0000-0000A0330000}"/>
    <cellStyle name="Comma 2 9 13" xfId="32072" xr:uid="{00000000-0005-0000-0000-0000A1330000}"/>
    <cellStyle name="Comma 2 9 14" xfId="32714" xr:uid="{00000000-0005-0000-0000-0000A2330000}"/>
    <cellStyle name="Comma 2 9 15" xfId="33926" xr:uid="{00000000-0005-0000-0000-0000A3330000}"/>
    <cellStyle name="Comma 2 9 16" xfId="34150" xr:uid="{00000000-0005-0000-0000-0000A4330000}"/>
    <cellStyle name="Comma 2 9 17" xfId="35378" xr:uid="{00000000-0005-0000-0000-0000A5330000}"/>
    <cellStyle name="Comma 2 9 18" xfId="36241" xr:uid="{00000000-0005-0000-0000-0000A6330000}"/>
    <cellStyle name="Comma 2 9 19" xfId="37475" xr:uid="{00000000-0005-0000-0000-0000A7330000}"/>
    <cellStyle name="Comma 2 9 2" xfId="5127" xr:uid="{00000000-0005-0000-0000-0000A8330000}"/>
    <cellStyle name="Comma 2 9 2 10" xfId="32715" xr:uid="{00000000-0005-0000-0000-0000A9330000}"/>
    <cellStyle name="Comma 2 9 2 11" xfId="33927" xr:uid="{00000000-0005-0000-0000-0000AA330000}"/>
    <cellStyle name="Comma 2 9 2 12" xfId="34188" xr:uid="{00000000-0005-0000-0000-0000AB330000}"/>
    <cellStyle name="Comma 2 9 2 13" xfId="36082" xr:uid="{00000000-0005-0000-0000-0000AC330000}"/>
    <cellStyle name="Comma 2 9 2 14" xfId="36382" xr:uid="{00000000-0005-0000-0000-0000AD330000}"/>
    <cellStyle name="Comma 2 9 2 15" xfId="37549" xr:uid="{00000000-0005-0000-0000-0000AE330000}"/>
    <cellStyle name="Comma 2 9 2 16" xfId="41495" xr:uid="{00000000-0005-0000-0000-0000AF330000}"/>
    <cellStyle name="Comma 2 9 2 17" xfId="45132" xr:uid="{00000000-0005-0000-0000-0000B0330000}"/>
    <cellStyle name="Comma 2 9 2 18" xfId="6701" xr:uid="{00000000-0005-0000-0000-0000B1330000}"/>
    <cellStyle name="Comma 2 9 2 2" xfId="6096" xr:uid="{00000000-0005-0000-0000-0000B2330000}"/>
    <cellStyle name="Comma 2 9 2 2 10" xfId="33928" xr:uid="{00000000-0005-0000-0000-0000B3330000}"/>
    <cellStyle name="Comma 2 9 2 2 11" xfId="34340" xr:uid="{00000000-0005-0000-0000-0000B4330000}"/>
    <cellStyle name="Comma 2 9 2 2 12" xfId="36523" xr:uid="{00000000-0005-0000-0000-0000B5330000}"/>
    <cellStyle name="Comma 2 9 2 2 13" xfId="38861" xr:uid="{00000000-0005-0000-0000-0000B6330000}"/>
    <cellStyle name="Comma 2 9 2 2 14" xfId="41900" xr:uid="{00000000-0005-0000-0000-0000B7330000}"/>
    <cellStyle name="Comma 2 9 2 2 15" xfId="45133" xr:uid="{00000000-0005-0000-0000-0000B8330000}"/>
    <cellStyle name="Comma 2 9 2 2 16" xfId="8577" xr:uid="{00000000-0005-0000-0000-0000B9330000}"/>
    <cellStyle name="Comma 2 9 2 2 2" xfId="8905" xr:uid="{00000000-0005-0000-0000-0000BA330000}"/>
    <cellStyle name="Comma 2 9 2 2 2 10" xfId="34572" xr:uid="{00000000-0005-0000-0000-0000BB330000}"/>
    <cellStyle name="Comma 2 9 2 2 2 11" xfId="36740" xr:uid="{00000000-0005-0000-0000-0000BC330000}"/>
    <cellStyle name="Comma 2 9 2 2 2 12" xfId="40410" xr:uid="{00000000-0005-0000-0000-0000BD330000}"/>
    <cellStyle name="Comma 2 9 2 2 2 13" xfId="43228" xr:uid="{00000000-0005-0000-0000-0000BE330000}"/>
    <cellStyle name="Comma 2 9 2 2 2 14" xfId="45134" xr:uid="{00000000-0005-0000-0000-0000BF330000}"/>
    <cellStyle name="Comma 2 9 2 2 2 2" xfId="12904" xr:uid="{00000000-0005-0000-0000-0000C0330000}"/>
    <cellStyle name="Comma 2 9 2 2 2 2 2" xfId="31486" xr:uid="{00000000-0005-0000-0000-0000C1330000}"/>
    <cellStyle name="Comma 2 9 2 2 2 2 3" xfId="33339" xr:uid="{00000000-0005-0000-0000-0000C2330000}"/>
    <cellStyle name="Comma 2 9 2 2 2 2 4" xfId="35163" xr:uid="{00000000-0005-0000-0000-0000C3330000}"/>
    <cellStyle name="Comma 2 9 2 2 2 2 5" xfId="37261" xr:uid="{00000000-0005-0000-0000-0000C4330000}"/>
    <cellStyle name="Comma 2 9 2 2 2 3" xfId="12121" xr:uid="{00000000-0005-0000-0000-0000C5330000}"/>
    <cellStyle name="Comma 2 9 2 2 2 4" xfId="15754" xr:uid="{00000000-0005-0000-0000-0000C6330000}"/>
    <cellStyle name="Comma 2 9 2 2 2 5" xfId="30252" xr:uid="{00000000-0005-0000-0000-0000C7330000}"/>
    <cellStyle name="Comma 2 9 2 2 2 6" xfId="30895" xr:uid="{00000000-0005-0000-0000-0000C8330000}"/>
    <cellStyle name="Comma 2 9 2 2 2 7" xfId="32075" xr:uid="{00000000-0005-0000-0000-0000C9330000}"/>
    <cellStyle name="Comma 2 9 2 2 2 8" xfId="32717" xr:uid="{00000000-0005-0000-0000-0000CA330000}"/>
    <cellStyle name="Comma 2 9 2 2 2 9" xfId="33929" xr:uid="{00000000-0005-0000-0000-0000CB330000}"/>
    <cellStyle name="Comma 2 9 2 2 3" xfId="12612" xr:uid="{00000000-0005-0000-0000-0000CC330000}"/>
    <cellStyle name="Comma 2 9 2 2 3 2" xfId="31254" xr:uid="{00000000-0005-0000-0000-0000CD330000}"/>
    <cellStyle name="Comma 2 9 2 2 3 3" xfId="33110" xr:uid="{00000000-0005-0000-0000-0000CE330000}"/>
    <cellStyle name="Comma 2 9 2 2 3 4" xfId="34931" xr:uid="{00000000-0005-0000-0000-0000CF330000}"/>
    <cellStyle name="Comma 2 9 2 2 3 5" xfId="37031" xr:uid="{00000000-0005-0000-0000-0000D0330000}"/>
    <cellStyle name="Comma 2 9 2 2 4" xfId="11889" xr:uid="{00000000-0005-0000-0000-0000D1330000}"/>
    <cellStyle name="Comma 2 9 2 2 5" xfId="15753" xr:uid="{00000000-0005-0000-0000-0000D2330000}"/>
    <cellStyle name="Comma 2 9 2 2 6" xfId="30251" xr:uid="{00000000-0005-0000-0000-0000D3330000}"/>
    <cellStyle name="Comma 2 9 2 2 7" xfId="30663" xr:uid="{00000000-0005-0000-0000-0000D4330000}"/>
    <cellStyle name="Comma 2 9 2 2 8" xfId="32074" xr:uid="{00000000-0005-0000-0000-0000D5330000}"/>
    <cellStyle name="Comma 2 9 2 2 9" xfId="32716" xr:uid="{00000000-0005-0000-0000-0000D6330000}"/>
    <cellStyle name="Comma 2 9 2 3" xfId="6416" xr:uid="{00000000-0005-0000-0000-0000D7330000}"/>
    <cellStyle name="Comma 2 9 2 3 10" xfId="34571" xr:uid="{00000000-0005-0000-0000-0000D8330000}"/>
    <cellStyle name="Comma 2 9 2 3 11" xfId="36739" xr:uid="{00000000-0005-0000-0000-0000D9330000}"/>
    <cellStyle name="Comma 2 9 2 3 12" xfId="39081" xr:uid="{00000000-0005-0000-0000-0000DA330000}"/>
    <cellStyle name="Comma 2 9 2 3 13" xfId="42107" xr:uid="{00000000-0005-0000-0000-0000DB330000}"/>
    <cellStyle name="Comma 2 9 2 3 14" xfId="45135" xr:uid="{00000000-0005-0000-0000-0000DC330000}"/>
    <cellStyle name="Comma 2 9 2 3 15" xfId="8904" xr:uid="{00000000-0005-0000-0000-0000DD330000}"/>
    <cellStyle name="Comma 2 9 2 3 2" xfId="12903" xr:uid="{00000000-0005-0000-0000-0000DE330000}"/>
    <cellStyle name="Comma 2 9 2 3 2 2" xfId="31485" xr:uid="{00000000-0005-0000-0000-0000DF330000}"/>
    <cellStyle name="Comma 2 9 2 3 2 3" xfId="33338" xr:uid="{00000000-0005-0000-0000-0000E0330000}"/>
    <cellStyle name="Comma 2 9 2 3 2 4" xfId="35162" xr:uid="{00000000-0005-0000-0000-0000E1330000}"/>
    <cellStyle name="Comma 2 9 2 3 2 5" xfId="37260" xr:uid="{00000000-0005-0000-0000-0000E2330000}"/>
    <cellStyle name="Comma 2 9 2 3 2 6" xfId="40649" xr:uid="{00000000-0005-0000-0000-0000E3330000}"/>
    <cellStyle name="Comma 2 9 2 3 2 7" xfId="43435" xr:uid="{00000000-0005-0000-0000-0000E4330000}"/>
    <cellStyle name="Comma 2 9 2 3 2 8" xfId="45136" xr:uid="{00000000-0005-0000-0000-0000E5330000}"/>
    <cellStyle name="Comma 2 9 2 3 3" xfId="12120" xr:uid="{00000000-0005-0000-0000-0000E6330000}"/>
    <cellStyle name="Comma 2 9 2 3 4" xfId="15755" xr:uid="{00000000-0005-0000-0000-0000E7330000}"/>
    <cellStyle name="Comma 2 9 2 3 5" xfId="30253" xr:uid="{00000000-0005-0000-0000-0000E8330000}"/>
    <cellStyle name="Comma 2 9 2 3 6" xfId="30894" xr:uid="{00000000-0005-0000-0000-0000E9330000}"/>
    <cellStyle name="Comma 2 9 2 3 7" xfId="32076" xr:uid="{00000000-0005-0000-0000-0000EA330000}"/>
    <cellStyle name="Comma 2 9 2 3 8" xfId="32718" xr:uid="{00000000-0005-0000-0000-0000EB330000}"/>
    <cellStyle name="Comma 2 9 2 3 9" xfId="33930" xr:uid="{00000000-0005-0000-0000-0000EC330000}"/>
    <cellStyle name="Comma 2 9 2 4" xfId="12329" xr:uid="{00000000-0005-0000-0000-0000ED330000}"/>
    <cellStyle name="Comma 2 9 2 4 2" xfId="31102" xr:uid="{00000000-0005-0000-0000-0000EE330000}"/>
    <cellStyle name="Comma 2 9 2 4 2 2" xfId="41266" xr:uid="{00000000-0005-0000-0000-0000EF330000}"/>
    <cellStyle name="Comma 2 9 2 4 2 3" xfId="43946" xr:uid="{00000000-0005-0000-0000-0000F0330000}"/>
    <cellStyle name="Comma 2 9 2 4 2 4" xfId="45137" xr:uid="{00000000-0005-0000-0000-0000F1330000}"/>
    <cellStyle name="Comma 2 9 2 4 3" xfId="32970" xr:uid="{00000000-0005-0000-0000-0000F2330000}"/>
    <cellStyle name="Comma 2 9 2 4 4" xfId="34779" xr:uid="{00000000-0005-0000-0000-0000F3330000}"/>
    <cellStyle name="Comma 2 9 2 4 5" xfId="36887" xr:uid="{00000000-0005-0000-0000-0000F4330000}"/>
    <cellStyle name="Comma 2 9 2 4 6" xfId="39683" xr:uid="{00000000-0005-0000-0000-0000F5330000}"/>
    <cellStyle name="Comma 2 9 2 4 7" xfId="42618" xr:uid="{00000000-0005-0000-0000-0000F6330000}"/>
    <cellStyle name="Comma 2 9 2 4 8" xfId="45138" xr:uid="{00000000-0005-0000-0000-0000F7330000}"/>
    <cellStyle name="Comma 2 9 2 5" xfId="11736" xr:uid="{00000000-0005-0000-0000-0000F8330000}"/>
    <cellStyle name="Comma 2 9 2 5 2" xfId="39924" xr:uid="{00000000-0005-0000-0000-0000F9330000}"/>
    <cellStyle name="Comma 2 9 2 5 3" xfId="42823" xr:uid="{00000000-0005-0000-0000-0000FA330000}"/>
    <cellStyle name="Comma 2 9 2 5 4" xfId="45139" xr:uid="{00000000-0005-0000-0000-0000FB330000}"/>
    <cellStyle name="Comma 2 9 2 6" xfId="15752" xr:uid="{00000000-0005-0000-0000-0000FC330000}"/>
    <cellStyle name="Comma 2 9 2 7" xfId="30250" xr:uid="{00000000-0005-0000-0000-0000FD330000}"/>
    <cellStyle name="Comma 2 9 2 8" xfId="30511" xr:uid="{00000000-0005-0000-0000-0000FE330000}"/>
    <cellStyle name="Comma 2 9 2 9" xfId="32073" xr:uid="{00000000-0005-0000-0000-0000FF330000}"/>
    <cellStyle name="Comma 2 9 20" xfId="41422" xr:uid="{00000000-0005-0000-0000-000000340000}"/>
    <cellStyle name="Comma 2 9 21" xfId="45140" xr:uid="{00000000-0005-0000-0000-000001340000}"/>
    <cellStyle name="Comma 2 9 22" xfId="6589" xr:uid="{00000000-0005-0000-0000-000002340000}"/>
    <cellStyle name="Comma 2 9 3" xfId="4468" xr:uid="{00000000-0005-0000-0000-000003340000}"/>
    <cellStyle name="Comma 2 9 3 10" xfId="32719" xr:uid="{00000000-0005-0000-0000-000004340000}"/>
    <cellStyle name="Comma 2 9 3 11" xfId="33931" xr:uid="{00000000-0005-0000-0000-000005340000}"/>
    <cellStyle name="Comma 2 9 3 12" xfId="34216" xr:uid="{00000000-0005-0000-0000-000006340000}"/>
    <cellStyle name="Comma 2 9 3 13" xfId="35651" xr:uid="{00000000-0005-0000-0000-000007340000}"/>
    <cellStyle name="Comma 2 9 3 14" xfId="36186" xr:uid="{00000000-0005-0000-0000-000008340000}"/>
    <cellStyle name="Comma 2 9 3 15" xfId="38720" xr:uid="{00000000-0005-0000-0000-000009340000}"/>
    <cellStyle name="Comma 2 9 3 16" xfId="41760" xr:uid="{00000000-0005-0000-0000-00000A340000}"/>
    <cellStyle name="Comma 2 9 3 17" xfId="45141" xr:uid="{00000000-0005-0000-0000-00000B340000}"/>
    <cellStyle name="Comma 2 9 3 18" xfId="7379" xr:uid="{00000000-0005-0000-0000-00000C340000}"/>
    <cellStyle name="Comma 2 9 3 2" xfId="5919" xr:uid="{00000000-0005-0000-0000-00000D340000}"/>
    <cellStyle name="Comma 2 9 3 2 10" xfId="33932" xr:uid="{00000000-0005-0000-0000-00000E340000}"/>
    <cellStyle name="Comma 2 9 3 2 11" xfId="34368" xr:uid="{00000000-0005-0000-0000-00000F340000}"/>
    <cellStyle name="Comma 2 9 3 2 12" xfId="36536" xr:uid="{00000000-0005-0000-0000-000010340000}"/>
    <cellStyle name="Comma 2 9 3 2 13" xfId="39206" xr:uid="{00000000-0005-0000-0000-000011340000}"/>
    <cellStyle name="Comma 2 9 3 2 14" xfId="42214" xr:uid="{00000000-0005-0000-0000-000012340000}"/>
    <cellStyle name="Comma 2 9 3 2 15" xfId="45142" xr:uid="{00000000-0005-0000-0000-000013340000}"/>
    <cellStyle name="Comma 2 9 3 2 16" xfId="8638" xr:uid="{00000000-0005-0000-0000-000014340000}"/>
    <cellStyle name="Comma 2 9 3 2 2" xfId="8907" xr:uid="{00000000-0005-0000-0000-000015340000}"/>
    <cellStyle name="Comma 2 9 3 2 2 10" xfId="34574" xr:uid="{00000000-0005-0000-0000-000016340000}"/>
    <cellStyle name="Comma 2 9 3 2 2 11" xfId="36742" xr:uid="{00000000-0005-0000-0000-000017340000}"/>
    <cellStyle name="Comma 2 9 3 2 2 12" xfId="40779" xr:uid="{00000000-0005-0000-0000-000018340000}"/>
    <cellStyle name="Comma 2 9 3 2 2 13" xfId="43542" xr:uid="{00000000-0005-0000-0000-000019340000}"/>
    <cellStyle name="Comma 2 9 3 2 2 14" xfId="45143" xr:uid="{00000000-0005-0000-0000-00001A340000}"/>
    <cellStyle name="Comma 2 9 3 2 2 2" xfId="12906" xr:uid="{00000000-0005-0000-0000-00001B340000}"/>
    <cellStyle name="Comma 2 9 3 2 2 2 2" xfId="31488" xr:uid="{00000000-0005-0000-0000-00001C340000}"/>
    <cellStyle name="Comma 2 9 3 2 2 2 3" xfId="33341" xr:uid="{00000000-0005-0000-0000-00001D340000}"/>
    <cellStyle name="Comma 2 9 3 2 2 2 4" xfId="35165" xr:uid="{00000000-0005-0000-0000-00001E340000}"/>
    <cellStyle name="Comma 2 9 3 2 2 2 5" xfId="37263" xr:uid="{00000000-0005-0000-0000-00001F340000}"/>
    <cellStyle name="Comma 2 9 3 2 2 3" xfId="12123" xr:uid="{00000000-0005-0000-0000-000020340000}"/>
    <cellStyle name="Comma 2 9 3 2 2 4" xfId="15758" xr:uid="{00000000-0005-0000-0000-000021340000}"/>
    <cellStyle name="Comma 2 9 3 2 2 5" xfId="30256" xr:uid="{00000000-0005-0000-0000-000022340000}"/>
    <cellStyle name="Comma 2 9 3 2 2 6" xfId="30897" xr:uid="{00000000-0005-0000-0000-000023340000}"/>
    <cellStyle name="Comma 2 9 3 2 2 7" xfId="32079" xr:uid="{00000000-0005-0000-0000-000024340000}"/>
    <cellStyle name="Comma 2 9 3 2 2 8" xfId="32721" xr:uid="{00000000-0005-0000-0000-000025340000}"/>
    <cellStyle name="Comma 2 9 3 2 2 9" xfId="33933" xr:uid="{00000000-0005-0000-0000-000026340000}"/>
    <cellStyle name="Comma 2 9 3 2 3" xfId="12644" xr:uid="{00000000-0005-0000-0000-000027340000}"/>
    <cellStyle name="Comma 2 9 3 2 3 2" xfId="31282" xr:uid="{00000000-0005-0000-0000-000028340000}"/>
    <cellStyle name="Comma 2 9 3 2 3 3" xfId="33136" xr:uid="{00000000-0005-0000-0000-000029340000}"/>
    <cellStyle name="Comma 2 9 3 2 3 4" xfId="34959" xr:uid="{00000000-0005-0000-0000-00002A340000}"/>
    <cellStyle name="Comma 2 9 3 2 3 5" xfId="37057" xr:uid="{00000000-0005-0000-0000-00002B340000}"/>
    <cellStyle name="Comma 2 9 3 2 4" xfId="11917" xr:uid="{00000000-0005-0000-0000-00002C340000}"/>
    <cellStyle name="Comma 2 9 3 2 5" xfId="15757" xr:uid="{00000000-0005-0000-0000-00002D340000}"/>
    <cellStyle name="Comma 2 9 3 2 6" xfId="30255" xr:uid="{00000000-0005-0000-0000-00002E340000}"/>
    <cellStyle name="Comma 2 9 3 2 7" xfId="30691" xr:uid="{00000000-0005-0000-0000-00002F340000}"/>
    <cellStyle name="Comma 2 9 3 2 8" xfId="32078" xr:uid="{00000000-0005-0000-0000-000030340000}"/>
    <cellStyle name="Comma 2 9 3 2 9" xfId="32720" xr:uid="{00000000-0005-0000-0000-000031340000}"/>
    <cellStyle name="Comma 2 9 3 3" xfId="8906" xr:uid="{00000000-0005-0000-0000-000032340000}"/>
    <cellStyle name="Comma 2 9 3 3 10" xfId="34573" xr:uid="{00000000-0005-0000-0000-000033340000}"/>
    <cellStyle name="Comma 2 9 3 3 11" xfId="36741" xr:uid="{00000000-0005-0000-0000-000034340000}"/>
    <cellStyle name="Comma 2 9 3 3 12" xfId="39518" xr:uid="{00000000-0005-0000-0000-000035340000}"/>
    <cellStyle name="Comma 2 9 3 3 13" xfId="42478" xr:uid="{00000000-0005-0000-0000-000036340000}"/>
    <cellStyle name="Comma 2 9 3 3 14" xfId="45144" xr:uid="{00000000-0005-0000-0000-000037340000}"/>
    <cellStyle name="Comma 2 9 3 3 2" xfId="12905" xr:uid="{00000000-0005-0000-0000-000038340000}"/>
    <cellStyle name="Comma 2 9 3 3 2 2" xfId="31487" xr:uid="{00000000-0005-0000-0000-000039340000}"/>
    <cellStyle name="Comma 2 9 3 3 2 3" xfId="33340" xr:uid="{00000000-0005-0000-0000-00003A340000}"/>
    <cellStyle name="Comma 2 9 3 3 2 4" xfId="35164" xr:uid="{00000000-0005-0000-0000-00003B340000}"/>
    <cellStyle name="Comma 2 9 3 3 2 5" xfId="37262" xr:uid="{00000000-0005-0000-0000-00003C340000}"/>
    <cellStyle name="Comma 2 9 3 3 2 6" xfId="41094" xr:uid="{00000000-0005-0000-0000-00003D340000}"/>
    <cellStyle name="Comma 2 9 3 3 2 7" xfId="43806" xr:uid="{00000000-0005-0000-0000-00003E340000}"/>
    <cellStyle name="Comma 2 9 3 3 2 8" xfId="45145" xr:uid="{00000000-0005-0000-0000-00003F340000}"/>
    <cellStyle name="Comma 2 9 3 3 3" xfId="12122" xr:uid="{00000000-0005-0000-0000-000040340000}"/>
    <cellStyle name="Comma 2 9 3 3 4" xfId="15759" xr:uid="{00000000-0005-0000-0000-000041340000}"/>
    <cellStyle name="Comma 2 9 3 3 5" xfId="30257" xr:uid="{00000000-0005-0000-0000-000042340000}"/>
    <cellStyle name="Comma 2 9 3 3 6" xfId="30896" xr:uid="{00000000-0005-0000-0000-000043340000}"/>
    <cellStyle name="Comma 2 9 3 3 7" xfId="32080" xr:uid="{00000000-0005-0000-0000-000044340000}"/>
    <cellStyle name="Comma 2 9 3 3 8" xfId="32722" xr:uid="{00000000-0005-0000-0000-000045340000}"/>
    <cellStyle name="Comma 2 9 3 3 9" xfId="33934" xr:uid="{00000000-0005-0000-0000-000046340000}"/>
    <cellStyle name="Comma 2 9 3 4" xfId="12358" xr:uid="{00000000-0005-0000-0000-000047340000}"/>
    <cellStyle name="Comma 2 9 3 4 2" xfId="31130" xr:uid="{00000000-0005-0000-0000-000048340000}"/>
    <cellStyle name="Comma 2 9 3 4 3" xfId="32992" xr:uid="{00000000-0005-0000-0000-000049340000}"/>
    <cellStyle name="Comma 2 9 3 4 4" xfId="34807" xr:uid="{00000000-0005-0000-0000-00004A340000}"/>
    <cellStyle name="Comma 2 9 3 4 5" xfId="36913" xr:uid="{00000000-0005-0000-0000-00004B340000}"/>
    <cellStyle name="Comma 2 9 3 4 6" xfId="40239" xr:uid="{00000000-0005-0000-0000-00004C340000}"/>
    <cellStyle name="Comma 2 9 3 4 7" xfId="43088" xr:uid="{00000000-0005-0000-0000-00004D340000}"/>
    <cellStyle name="Comma 2 9 3 4 8" xfId="45146" xr:uid="{00000000-0005-0000-0000-00004E340000}"/>
    <cellStyle name="Comma 2 9 3 5" xfId="11765" xr:uid="{00000000-0005-0000-0000-00004F340000}"/>
    <cellStyle name="Comma 2 9 3 6" xfId="15756" xr:uid="{00000000-0005-0000-0000-000050340000}"/>
    <cellStyle name="Comma 2 9 3 7" xfId="30254" xr:uid="{00000000-0005-0000-0000-000051340000}"/>
    <cellStyle name="Comma 2 9 3 8" xfId="30539" xr:uid="{00000000-0005-0000-0000-000052340000}"/>
    <cellStyle name="Comma 2 9 3 9" xfId="32077" xr:uid="{00000000-0005-0000-0000-000053340000}"/>
    <cellStyle name="Comma 2 9 4" xfId="5781" xr:uid="{00000000-0005-0000-0000-000054340000}"/>
    <cellStyle name="Comma 2 9 4 10" xfId="33935" xr:uid="{00000000-0005-0000-0000-000055340000}"/>
    <cellStyle name="Comma 2 9 4 11" xfId="34301" xr:uid="{00000000-0005-0000-0000-000056340000}"/>
    <cellStyle name="Comma 2 9 4 12" xfId="36499" xr:uid="{00000000-0005-0000-0000-000057340000}"/>
    <cellStyle name="Comma 2 9 4 13" xfId="38148" xr:uid="{00000000-0005-0000-0000-000058340000}"/>
    <cellStyle name="Comma 2 9 4 14" xfId="41645" xr:uid="{00000000-0005-0000-0000-000059340000}"/>
    <cellStyle name="Comma 2 9 4 15" xfId="45147" xr:uid="{00000000-0005-0000-0000-00005A340000}"/>
    <cellStyle name="Comma 2 9 4 16" xfId="8464" xr:uid="{00000000-0005-0000-0000-00005B340000}"/>
    <cellStyle name="Comma 2 9 4 2" xfId="8908" xr:uid="{00000000-0005-0000-0000-00005C340000}"/>
    <cellStyle name="Comma 2 9 4 2 10" xfId="34575" xr:uid="{00000000-0005-0000-0000-00005D340000}"/>
    <cellStyle name="Comma 2 9 4 2 11" xfId="36743" xr:uid="{00000000-0005-0000-0000-00005E340000}"/>
    <cellStyle name="Comma 2 9 4 2 12" xfId="40104" xr:uid="{00000000-0005-0000-0000-00005F340000}"/>
    <cellStyle name="Comma 2 9 4 2 13" xfId="42973" xr:uid="{00000000-0005-0000-0000-000060340000}"/>
    <cellStyle name="Comma 2 9 4 2 14" xfId="45148" xr:uid="{00000000-0005-0000-0000-000061340000}"/>
    <cellStyle name="Comma 2 9 4 2 2" xfId="12907" xr:uid="{00000000-0005-0000-0000-000062340000}"/>
    <cellStyle name="Comma 2 9 4 2 2 2" xfId="31489" xr:uid="{00000000-0005-0000-0000-000063340000}"/>
    <cellStyle name="Comma 2 9 4 2 2 3" xfId="33342" xr:uid="{00000000-0005-0000-0000-000064340000}"/>
    <cellStyle name="Comma 2 9 4 2 2 4" xfId="35166" xr:uid="{00000000-0005-0000-0000-000065340000}"/>
    <cellStyle name="Comma 2 9 4 2 2 5" xfId="37264" xr:uid="{00000000-0005-0000-0000-000066340000}"/>
    <cellStyle name="Comma 2 9 4 2 3" xfId="12124" xr:uid="{00000000-0005-0000-0000-000067340000}"/>
    <cellStyle name="Comma 2 9 4 2 4" xfId="15761" xr:uid="{00000000-0005-0000-0000-000068340000}"/>
    <cellStyle name="Comma 2 9 4 2 5" xfId="30259" xr:uid="{00000000-0005-0000-0000-000069340000}"/>
    <cellStyle name="Comma 2 9 4 2 6" xfId="30898" xr:uid="{00000000-0005-0000-0000-00006A340000}"/>
    <cellStyle name="Comma 2 9 4 2 7" xfId="32082" xr:uid="{00000000-0005-0000-0000-00006B340000}"/>
    <cellStyle name="Comma 2 9 4 2 8" xfId="32724" xr:uid="{00000000-0005-0000-0000-00006C340000}"/>
    <cellStyle name="Comma 2 9 4 2 9" xfId="33936" xr:uid="{00000000-0005-0000-0000-00006D340000}"/>
    <cellStyle name="Comma 2 9 4 3" xfId="12572" xr:uid="{00000000-0005-0000-0000-00006E340000}"/>
    <cellStyle name="Comma 2 9 4 3 2" xfId="31215" xr:uid="{00000000-0005-0000-0000-00006F340000}"/>
    <cellStyle name="Comma 2 9 4 3 3" xfId="33073" xr:uid="{00000000-0005-0000-0000-000070340000}"/>
    <cellStyle name="Comma 2 9 4 3 4" xfId="34892" xr:uid="{00000000-0005-0000-0000-000071340000}"/>
    <cellStyle name="Comma 2 9 4 3 5" xfId="36994" xr:uid="{00000000-0005-0000-0000-000072340000}"/>
    <cellStyle name="Comma 2 9 4 4" xfId="11850" xr:uid="{00000000-0005-0000-0000-000073340000}"/>
    <cellStyle name="Comma 2 9 4 5" xfId="15760" xr:uid="{00000000-0005-0000-0000-000074340000}"/>
    <cellStyle name="Comma 2 9 4 6" xfId="30258" xr:uid="{00000000-0005-0000-0000-000075340000}"/>
    <cellStyle name="Comma 2 9 4 7" xfId="30624" xr:uid="{00000000-0005-0000-0000-000076340000}"/>
    <cellStyle name="Comma 2 9 4 8" xfId="32081" xr:uid="{00000000-0005-0000-0000-000077340000}"/>
    <cellStyle name="Comma 2 9 4 9" xfId="32723" xr:uid="{00000000-0005-0000-0000-000078340000}"/>
    <cellStyle name="Comma 2 9 5" xfId="6240" xr:uid="{00000000-0005-0000-0000-000079340000}"/>
    <cellStyle name="Comma 2 9 5 10" xfId="33937" xr:uid="{00000000-0005-0000-0000-00007A340000}"/>
    <cellStyle name="Comma 2 9 5 11" xfId="34243" xr:uid="{00000000-0005-0000-0000-00007B340000}"/>
    <cellStyle name="Comma 2 9 5 12" xfId="36470" xr:uid="{00000000-0005-0000-0000-00007C340000}"/>
    <cellStyle name="Comma 2 9 5 13" xfId="38977" xr:uid="{00000000-0005-0000-0000-00007D340000}"/>
    <cellStyle name="Comma 2 9 5 14" xfId="42008" xr:uid="{00000000-0005-0000-0000-00007E340000}"/>
    <cellStyle name="Comma 2 9 5 15" xfId="45149" xr:uid="{00000000-0005-0000-0000-00007F340000}"/>
    <cellStyle name="Comma 2 9 5 16" xfId="8134" xr:uid="{00000000-0005-0000-0000-000080340000}"/>
    <cellStyle name="Comma 2 9 5 2" xfId="8909" xr:uid="{00000000-0005-0000-0000-000081340000}"/>
    <cellStyle name="Comma 2 9 5 2 10" xfId="34576" xr:uid="{00000000-0005-0000-0000-000082340000}"/>
    <cellStyle name="Comma 2 9 5 2 11" xfId="36744" xr:uid="{00000000-0005-0000-0000-000083340000}"/>
    <cellStyle name="Comma 2 9 5 2 12" xfId="40535" xr:uid="{00000000-0005-0000-0000-000084340000}"/>
    <cellStyle name="Comma 2 9 5 2 13" xfId="43336" xr:uid="{00000000-0005-0000-0000-000085340000}"/>
    <cellStyle name="Comma 2 9 5 2 14" xfId="45150" xr:uid="{00000000-0005-0000-0000-000086340000}"/>
    <cellStyle name="Comma 2 9 5 2 2" xfId="12908" xr:uid="{00000000-0005-0000-0000-000087340000}"/>
    <cellStyle name="Comma 2 9 5 2 2 2" xfId="31490" xr:uid="{00000000-0005-0000-0000-000088340000}"/>
    <cellStyle name="Comma 2 9 5 2 2 3" xfId="33343" xr:uid="{00000000-0005-0000-0000-000089340000}"/>
    <cellStyle name="Comma 2 9 5 2 2 4" xfId="35167" xr:uid="{00000000-0005-0000-0000-00008A340000}"/>
    <cellStyle name="Comma 2 9 5 2 2 5" xfId="37265" xr:uid="{00000000-0005-0000-0000-00008B340000}"/>
    <cellStyle name="Comma 2 9 5 2 3" xfId="12125" xr:uid="{00000000-0005-0000-0000-00008C340000}"/>
    <cellStyle name="Comma 2 9 5 2 4" xfId="15763" xr:uid="{00000000-0005-0000-0000-00008D340000}"/>
    <cellStyle name="Comma 2 9 5 2 5" xfId="30261" xr:uid="{00000000-0005-0000-0000-00008E340000}"/>
    <cellStyle name="Comma 2 9 5 2 6" xfId="30899" xr:uid="{00000000-0005-0000-0000-00008F340000}"/>
    <cellStyle name="Comma 2 9 5 2 7" xfId="32084" xr:uid="{00000000-0005-0000-0000-000090340000}"/>
    <cellStyle name="Comma 2 9 5 2 8" xfId="32726" xr:uid="{00000000-0005-0000-0000-000091340000}"/>
    <cellStyle name="Comma 2 9 5 2 9" xfId="33938" xr:uid="{00000000-0005-0000-0000-000092340000}"/>
    <cellStyle name="Comma 2 9 5 3" xfId="12446" xr:uid="{00000000-0005-0000-0000-000093340000}"/>
    <cellStyle name="Comma 2 9 5 3 2" xfId="31157" xr:uid="{00000000-0005-0000-0000-000094340000}"/>
    <cellStyle name="Comma 2 9 5 3 3" xfId="33019" xr:uid="{00000000-0005-0000-0000-000095340000}"/>
    <cellStyle name="Comma 2 9 5 3 4" xfId="34834" xr:uid="{00000000-0005-0000-0000-000096340000}"/>
    <cellStyle name="Comma 2 9 5 3 5" xfId="36940" xr:uid="{00000000-0005-0000-0000-000097340000}"/>
    <cellStyle name="Comma 2 9 5 4" xfId="11792" xr:uid="{00000000-0005-0000-0000-000098340000}"/>
    <cellStyle name="Comma 2 9 5 5" xfId="15762" xr:uid="{00000000-0005-0000-0000-000099340000}"/>
    <cellStyle name="Comma 2 9 5 6" xfId="30260" xr:uid="{00000000-0005-0000-0000-00009A340000}"/>
    <cellStyle name="Comma 2 9 5 7" xfId="30566" xr:uid="{00000000-0005-0000-0000-00009B340000}"/>
    <cellStyle name="Comma 2 9 5 8" xfId="32083" xr:uid="{00000000-0005-0000-0000-00009C340000}"/>
    <cellStyle name="Comma 2 9 5 9" xfId="32725" xr:uid="{00000000-0005-0000-0000-00009D340000}"/>
    <cellStyle name="Comma 2 9 6" xfId="8903" xr:uid="{00000000-0005-0000-0000-00009E340000}"/>
    <cellStyle name="Comma 2 9 6 10" xfId="34570" xr:uid="{00000000-0005-0000-0000-00009F340000}"/>
    <cellStyle name="Comma 2 9 6 11" xfId="36738" xr:uid="{00000000-0005-0000-0000-0000A0340000}"/>
    <cellStyle name="Comma 2 9 6 12" xfId="39385" xr:uid="{00000000-0005-0000-0000-0000A1340000}"/>
    <cellStyle name="Comma 2 9 6 13" xfId="42363" xr:uid="{00000000-0005-0000-0000-0000A2340000}"/>
    <cellStyle name="Comma 2 9 6 14" xfId="45151" xr:uid="{00000000-0005-0000-0000-0000A3340000}"/>
    <cellStyle name="Comma 2 9 6 2" xfId="12902" xr:uid="{00000000-0005-0000-0000-0000A4340000}"/>
    <cellStyle name="Comma 2 9 6 2 2" xfId="31484" xr:uid="{00000000-0005-0000-0000-0000A5340000}"/>
    <cellStyle name="Comma 2 9 6 2 3" xfId="33337" xr:uid="{00000000-0005-0000-0000-0000A6340000}"/>
    <cellStyle name="Comma 2 9 6 2 4" xfId="35161" xr:uid="{00000000-0005-0000-0000-0000A7340000}"/>
    <cellStyle name="Comma 2 9 6 2 5" xfId="37259" xr:uid="{00000000-0005-0000-0000-0000A8340000}"/>
    <cellStyle name="Comma 2 9 6 2 6" xfId="40956" xr:uid="{00000000-0005-0000-0000-0000A9340000}"/>
    <cellStyle name="Comma 2 9 6 2 7" xfId="43691" xr:uid="{00000000-0005-0000-0000-0000AA340000}"/>
    <cellStyle name="Comma 2 9 6 2 8" xfId="45152" xr:uid="{00000000-0005-0000-0000-0000AB340000}"/>
    <cellStyle name="Comma 2 9 6 3" xfId="12119" xr:uid="{00000000-0005-0000-0000-0000AC340000}"/>
    <cellStyle name="Comma 2 9 6 4" xfId="15764" xr:uid="{00000000-0005-0000-0000-0000AD340000}"/>
    <cellStyle name="Comma 2 9 6 5" xfId="30262" xr:uid="{00000000-0005-0000-0000-0000AE340000}"/>
    <cellStyle name="Comma 2 9 6 6" xfId="30893" xr:uid="{00000000-0005-0000-0000-0000AF340000}"/>
    <cellStyle name="Comma 2 9 6 7" xfId="32085" xr:uid="{00000000-0005-0000-0000-0000B0340000}"/>
    <cellStyle name="Comma 2 9 6 8" xfId="32727" xr:uid="{00000000-0005-0000-0000-0000B1340000}"/>
    <cellStyle name="Comma 2 9 6 9" xfId="33939" xr:uid="{00000000-0005-0000-0000-0000B2340000}"/>
    <cellStyle name="Comma 2 9 7" xfId="11557" xr:uid="{00000000-0005-0000-0000-0000B3340000}"/>
    <cellStyle name="Comma 2 9 7 10" xfId="34671" xr:uid="{00000000-0005-0000-0000-0000B4340000}"/>
    <cellStyle name="Comma 2 9 7 11" xfId="36799" xr:uid="{00000000-0005-0000-0000-0000B5340000}"/>
    <cellStyle name="Comma 2 9 7 12" xfId="39842" xr:uid="{00000000-0005-0000-0000-0000B6340000}"/>
    <cellStyle name="Comma 2 9 7 13" xfId="42750" xr:uid="{00000000-0005-0000-0000-0000B7340000}"/>
    <cellStyle name="Comma 2 9 7 14" xfId="45153" xr:uid="{00000000-0005-0000-0000-0000B8340000}"/>
    <cellStyle name="Comma 2 9 7 2" xfId="15178" xr:uid="{00000000-0005-0000-0000-0000B9340000}"/>
    <cellStyle name="Comma 2 9 7 2 2" xfId="31585" xr:uid="{00000000-0005-0000-0000-0000BA340000}"/>
    <cellStyle name="Comma 2 9 7 2 3" xfId="33438" xr:uid="{00000000-0005-0000-0000-0000BB340000}"/>
    <cellStyle name="Comma 2 9 7 2 4" xfId="35262" xr:uid="{00000000-0005-0000-0000-0000BC340000}"/>
    <cellStyle name="Comma 2 9 7 2 5" xfId="37342" xr:uid="{00000000-0005-0000-0000-0000BD340000}"/>
    <cellStyle name="Comma 2 9 7 3" xfId="12220" xr:uid="{00000000-0005-0000-0000-0000BE340000}"/>
    <cellStyle name="Comma 2 9 7 4" xfId="15765" xr:uid="{00000000-0005-0000-0000-0000BF340000}"/>
    <cellStyle name="Comma 2 9 7 5" xfId="30263" xr:uid="{00000000-0005-0000-0000-0000C0340000}"/>
    <cellStyle name="Comma 2 9 7 6" xfId="30994" xr:uid="{00000000-0005-0000-0000-0000C1340000}"/>
    <cellStyle name="Comma 2 9 7 7" xfId="32086" xr:uid="{00000000-0005-0000-0000-0000C2340000}"/>
    <cellStyle name="Comma 2 9 7 8" xfId="32728" xr:uid="{00000000-0005-0000-0000-0000C3340000}"/>
    <cellStyle name="Comma 2 9 7 9" xfId="33940" xr:uid="{00000000-0005-0000-0000-0000C4340000}"/>
    <cellStyle name="Comma 2 9 8" xfId="12291" xr:uid="{00000000-0005-0000-0000-0000C5340000}"/>
    <cellStyle name="Comma 2 9 8 2" xfId="31064" xr:uid="{00000000-0005-0000-0000-0000C6340000}"/>
    <cellStyle name="Comma 2 9 8 3" xfId="32933" xr:uid="{00000000-0005-0000-0000-0000C7340000}"/>
    <cellStyle name="Comma 2 9 8 4" xfId="34741" xr:uid="{00000000-0005-0000-0000-0000C8340000}"/>
    <cellStyle name="Comma 2 9 8 5" xfId="36849" xr:uid="{00000000-0005-0000-0000-0000C9340000}"/>
    <cellStyle name="Comma 2 9 9" xfId="11697" xr:uid="{00000000-0005-0000-0000-0000CA340000}"/>
    <cellStyle name="Comma 20" xfId="39306" xr:uid="{00000000-0005-0000-0000-0000CB340000}"/>
    <cellStyle name="Comma 20 2" xfId="40873" xr:uid="{00000000-0005-0000-0000-0000CC340000}"/>
    <cellStyle name="Comma 20 2 2" xfId="43618" xr:uid="{00000000-0005-0000-0000-0000CD340000}"/>
    <cellStyle name="Comma 20 2 3" xfId="45154" xr:uid="{00000000-0005-0000-0000-0000CE340000}"/>
    <cellStyle name="Comma 20 3" xfId="42290" xr:uid="{00000000-0005-0000-0000-0000CF340000}"/>
    <cellStyle name="Comma 20 4" xfId="45155" xr:uid="{00000000-0005-0000-0000-0000D0340000}"/>
    <cellStyle name="Comma 21" xfId="1051" xr:uid="{00000000-0005-0000-0000-0000D1340000}"/>
    <cellStyle name="Comma 3" xfId="2817" xr:uid="{00000000-0005-0000-0000-0000D2340000}"/>
    <cellStyle name="Comma 3 10" xfId="15766" xr:uid="{00000000-0005-0000-0000-0000D3340000}"/>
    <cellStyle name="Comma 3 11" xfId="30264" xr:uid="{00000000-0005-0000-0000-0000D4340000}"/>
    <cellStyle name="Comma 3 12" xfId="30474" xr:uid="{00000000-0005-0000-0000-0000D5340000}"/>
    <cellStyle name="Comma 3 13" xfId="32087" xr:uid="{00000000-0005-0000-0000-0000D6340000}"/>
    <cellStyle name="Comma 3 14" xfId="32729" xr:uid="{00000000-0005-0000-0000-0000D7340000}"/>
    <cellStyle name="Comma 3 15" xfId="33941" xr:uid="{00000000-0005-0000-0000-0000D8340000}"/>
    <cellStyle name="Comma 3 16" xfId="34151" xr:uid="{00000000-0005-0000-0000-0000D9340000}"/>
    <cellStyle name="Comma 3 17" xfId="35379" xr:uid="{00000000-0005-0000-0000-0000DA340000}"/>
    <cellStyle name="Comma 3 18" xfId="36242" xr:uid="{00000000-0005-0000-0000-0000DB340000}"/>
    <cellStyle name="Comma 3 19" xfId="37476" xr:uid="{00000000-0005-0000-0000-0000DC340000}"/>
    <cellStyle name="Comma 3 2" xfId="1060" xr:uid="{00000000-0005-0000-0000-0000DD340000}"/>
    <cellStyle name="Comma 3 2 10" xfId="30265" xr:uid="{00000000-0005-0000-0000-0000DE340000}"/>
    <cellStyle name="Comma 3 2 10 2" xfId="39782" xr:uid="{00000000-0005-0000-0000-0000DF340000}"/>
    <cellStyle name="Comma 3 2 10 3" xfId="42695" xr:uid="{00000000-0005-0000-0000-0000E0340000}"/>
    <cellStyle name="Comma 3 2 10 4" xfId="45156" xr:uid="{00000000-0005-0000-0000-0000E1340000}"/>
    <cellStyle name="Comma 3 2 11" xfId="30512" xr:uid="{00000000-0005-0000-0000-0000E2340000}"/>
    <cellStyle name="Comma 3 2 12" xfId="32088" xr:uid="{00000000-0005-0000-0000-0000E3340000}"/>
    <cellStyle name="Comma 3 2 13" xfId="32730" xr:uid="{00000000-0005-0000-0000-0000E4340000}"/>
    <cellStyle name="Comma 3 2 14" xfId="33942" xr:uid="{00000000-0005-0000-0000-0000E5340000}"/>
    <cellStyle name="Comma 3 2 15" xfId="34189" xr:uid="{00000000-0005-0000-0000-0000E6340000}"/>
    <cellStyle name="Comma 3 2 16" xfId="35312" xr:uid="{00000000-0005-0000-0000-0000E7340000}"/>
    <cellStyle name="Comma 3 2 17" xfId="36243" xr:uid="{00000000-0005-0000-0000-0000E8340000}"/>
    <cellStyle name="Comma 3 2 18" xfId="37419" xr:uid="{00000000-0005-0000-0000-0000E9340000}"/>
    <cellStyle name="Comma 3 2 19" xfId="41367" xr:uid="{00000000-0005-0000-0000-0000EA340000}"/>
    <cellStyle name="Comma 3 2 2" xfId="2819" xr:uid="{00000000-0005-0000-0000-0000EB340000}"/>
    <cellStyle name="Comma 3 2 2 10" xfId="33943" xr:uid="{00000000-0005-0000-0000-0000EC340000}"/>
    <cellStyle name="Comma 3 2 2 11" xfId="34341" xr:uid="{00000000-0005-0000-0000-0000ED340000}"/>
    <cellStyle name="Comma 3 2 2 12" xfId="35381" xr:uid="{00000000-0005-0000-0000-0000EE340000}"/>
    <cellStyle name="Comma 3 2 2 13" xfId="36244" xr:uid="{00000000-0005-0000-0000-0000EF340000}"/>
    <cellStyle name="Comma 3 2 2 14" xfId="37477" xr:uid="{00000000-0005-0000-0000-0000F0340000}"/>
    <cellStyle name="Comma 3 2 2 15" xfId="41424" xr:uid="{00000000-0005-0000-0000-0000F1340000}"/>
    <cellStyle name="Comma 3 2 2 16" xfId="45157" xr:uid="{00000000-0005-0000-0000-0000F2340000}"/>
    <cellStyle name="Comma 3 2 2 17" xfId="8578" xr:uid="{00000000-0005-0000-0000-0000F3340000}"/>
    <cellStyle name="Comma 3 2 2 2" xfId="5130" xr:uid="{00000000-0005-0000-0000-0000F4340000}"/>
    <cellStyle name="Comma 3 2 2 2 10" xfId="34578" xr:uid="{00000000-0005-0000-0000-0000F5340000}"/>
    <cellStyle name="Comma 3 2 2 2 11" xfId="36085" xr:uid="{00000000-0005-0000-0000-0000F6340000}"/>
    <cellStyle name="Comma 3 2 2 2 12" xfId="36385" xr:uid="{00000000-0005-0000-0000-0000F7340000}"/>
    <cellStyle name="Comma 3 2 2 2 13" xfId="37600" xr:uid="{00000000-0005-0000-0000-0000F8340000}"/>
    <cellStyle name="Comma 3 2 2 2 14" xfId="41546" xr:uid="{00000000-0005-0000-0000-0000F9340000}"/>
    <cellStyle name="Comma 3 2 2 2 15" xfId="45158" xr:uid="{00000000-0005-0000-0000-0000FA340000}"/>
    <cellStyle name="Comma 3 2 2 2 16" xfId="8911" xr:uid="{00000000-0005-0000-0000-0000FB340000}"/>
    <cellStyle name="Comma 3 2 2 2 2" xfId="6099" xr:uid="{00000000-0005-0000-0000-0000FC340000}"/>
    <cellStyle name="Comma 3 2 2 2 2 2" xfId="31492" xr:uid="{00000000-0005-0000-0000-0000FD340000}"/>
    <cellStyle name="Comma 3 2 2 2 2 2 2" xfId="40413" xr:uid="{00000000-0005-0000-0000-0000FE340000}"/>
    <cellStyle name="Comma 3 2 2 2 2 2 3" xfId="43231" xr:uid="{00000000-0005-0000-0000-0000FF340000}"/>
    <cellStyle name="Comma 3 2 2 2 2 2 4" xfId="45159" xr:uid="{00000000-0005-0000-0000-000000350000}"/>
    <cellStyle name="Comma 3 2 2 2 2 3" xfId="33345" xr:uid="{00000000-0005-0000-0000-000001350000}"/>
    <cellStyle name="Comma 3 2 2 2 2 4" xfId="35169" xr:uid="{00000000-0005-0000-0000-000002350000}"/>
    <cellStyle name="Comma 3 2 2 2 2 5" xfId="37267" xr:uid="{00000000-0005-0000-0000-000003350000}"/>
    <cellStyle name="Comma 3 2 2 2 2 6" xfId="38864" xr:uid="{00000000-0005-0000-0000-000004350000}"/>
    <cellStyle name="Comma 3 2 2 2 2 7" xfId="41903" xr:uid="{00000000-0005-0000-0000-000005350000}"/>
    <cellStyle name="Comma 3 2 2 2 2 8" xfId="45160" xr:uid="{00000000-0005-0000-0000-000006350000}"/>
    <cellStyle name="Comma 3 2 2 2 2 9" xfId="12910" xr:uid="{00000000-0005-0000-0000-000007350000}"/>
    <cellStyle name="Comma 3 2 2 2 3" xfId="6419" xr:uid="{00000000-0005-0000-0000-000008350000}"/>
    <cellStyle name="Comma 3 2 2 2 3 2" xfId="40822" xr:uid="{00000000-0005-0000-0000-000009350000}"/>
    <cellStyle name="Comma 3 2 2 2 3 2 2" xfId="43577" xr:uid="{00000000-0005-0000-0000-00000A350000}"/>
    <cellStyle name="Comma 3 2 2 2 3 2 3" xfId="45161" xr:uid="{00000000-0005-0000-0000-00000B350000}"/>
    <cellStyle name="Comma 3 2 2 2 3 3" xfId="39259" xr:uid="{00000000-0005-0000-0000-00000C350000}"/>
    <cellStyle name="Comma 3 2 2 2 3 4" xfId="42249" xr:uid="{00000000-0005-0000-0000-00000D350000}"/>
    <cellStyle name="Comma 3 2 2 2 3 5" xfId="45162" xr:uid="{00000000-0005-0000-0000-00000E350000}"/>
    <cellStyle name="Comma 3 2 2 2 3 6" xfId="12127" xr:uid="{00000000-0005-0000-0000-00000F350000}"/>
    <cellStyle name="Comma 3 2 2 2 4" xfId="15769" xr:uid="{00000000-0005-0000-0000-000010350000}"/>
    <cellStyle name="Comma 3 2 2 2 4 2" xfId="41269" xr:uid="{00000000-0005-0000-0000-000011350000}"/>
    <cellStyle name="Comma 3 2 2 2 4 2 2" xfId="43949" xr:uid="{00000000-0005-0000-0000-000012350000}"/>
    <cellStyle name="Comma 3 2 2 2 4 2 3" xfId="45163" xr:uid="{00000000-0005-0000-0000-000013350000}"/>
    <cellStyle name="Comma 3 2 2 2 4 3" xfId="39686" xr:uid="{00000000-0005-0000-0000-000014350000}"/>
    <cellStyle name="Comma 3 2 2 2 4 4" xfId="42621" xr:uid="{00000000-0005-0000-0000-000015350000}"/>
    <cellStyle name="Comma 3 2 2 2 4 5" xfId="45164" xr:uid="{00000000-0005-0000-0000-000016350000}"/>
    <cellStyle name="Comma 3 2 2 2 5" xfId="30267" xr:uid="{00000000-0005-0000-0000-000017350000}"/>
    <cellStyle name="Comma 3 2 2 2 5 2" xfId="39986" xr:uid="{00000000-0005-0000-0000-000018350000}"/>
    <cellStyle name="Comma 3 2 2 2 5 3" xfId="42874" xr:uid="{00000000-0005-0000-0000-000019350000}"/>
    <cellStyle name="Comma 3 2 2 2 5 4" xfId="45165" xr:uid="{00000000-0005-0000-0000-00001A350000}"/>
    <cellStyle name="Comma 3 2 2 2 6" xfId="30901" xr:uid="{00000000-0005-0000-0000-00001B350000}"/>
    <cellStyle name="Comma 3 2 2 2 7" xfId="32090" xr:uid="{00000000-0005-0000-0000-00001C350000}"/>
    <cellStyle name="Comma 3 2 2 2 8" xfId="32732" xr:uid="{00000000-0005-0000-0000-00001D350000}"/>
    <cellStyle name="Comma 3 2 2 2 9" xfId="33944" xr:uid="{00000000-0005-0000-0000-00001E350000}"/>
    <cellStyle name="Comma 3 2 2 3" xfId="4471" xr:uid="{00000000-0005-0000-0000-00001F350000}"/>
    <cellStyle name="Comma 3 2 2 3 10" xfId="12613" xr:uid="{00000000-0005-0000-0000-000020350000}"/>
    <cellStyle name="Comma 3 2 2 3 2" xfId="5922" xr:uid="{00000000-0005-0000-0000-000021350000}"/>
    <cellStyle name="Comma 3 2 2 3 2 2" xfId="41097" xr:uid="{00000000-0005-0000-0000-000022350000}"/>
    <cellStyle name="Comma 3 2 2 3 2 2 2" xfId="43809" xr:uid="{00000000-0005-0000-0000-000023350000}"/>
    <cellStyle name="Comma 3 2 2 3 2 2 3" xfId="45166" xr:uid="{00000000-0005-0000-0000-000024350000}"/>
    <cellStyle name="Comma 3 2 2 3 2 3" xfId="39521" xr:uid="{00000000-0005-0000-0000-000025350000}"/>
    <cellStyle name="Comma 3 2 2 3 2 4" xfId="42481" xr:uid="{00000000-0005-0000-0000-000026350000}"/>
    <cellStyle name="Comma 3 2 2 3 2 5" xfId="45167" xr:uid="{00000000-0005-0000-0000-000027350000}"/>
    <cellStyle name="Comma 3 2 2 3 2 6" xfId="31255" xr:uid="{00000000-0005-0000-0000-000028350000}"/>
    <cellStyle name="Comma 3 2 2 3 3" xfId="33111" xr:uid="{00000000-0005-0000-0000-000029350000}"/>
    <cellStyle name="Comma 3 2 2 3 3 2" xfId="40242" xr:uid="{00000000-0005-0000-0000-00002A350000}"/>
    <cellStyle name="Comma 3 2 2 3 3 3" xfId="43091" xr:uid="{00000000-0005-0000-0000-00002B350000}"/>
    <cellStyle name="Comma 3 2 2 3 3 4" xfId="45168" xr:uid="{00000000-0005-0000-0000-00002C350000}"/>
    <cellStyle name="Comma 3 2 2 3 4" xfId="34932" xr:uid="{00000000-0005-0000-0000-00002D350000}"/>
    <cellStyle name="Comma 3 2 2 3 5" xfId="35654" xr:uid="{00000000-0005-0000-0000-00002E350000}"/>
    <cellStyle name="Comma 3 2 2 3 6" xfId="37032" xr:uid="{00000000-0005-0000-0000-00002F350000}"/>
    <cellStyle name="Comma 3 2 2 3 7" xfId="38723" xr:uid="{00000000-0005-0000-0000-000030350000}"/>
    <cellStyle name="Comma 3 2 2 3 8" xfId="41763" xr:uid="{00000000-0005-0000-0000-000031350000}"/>
    <cellStyle name="Comma 3 2 2 3 9" xfId="45169" xr:uid="{00000000-0005-0000-0000-000032350000}"/>
    <cellStyle name="Comma 3 2 2 4" xfId="5784" xr:uid="{00000000-0005-0000-0000-000033350000}"/>
    <cellStyle name="Comma 3 2 2 4 2" xfId="40107" xr:uid="{00000000-0005-0000-0000-000034350000}"/>
    <cellStyle name="Comma 3 2 2 4 2 2" xfId="42976" xr:uid="{00000000-0005-0000-0000-000035350000}"/>
    <cellStyle name="Comma 3 2 2 4 2 3" xfId="45170" xr:uid="{00000000-0005-0000-0000-000036350000}"/>
    <cellStyle name="Comma 3 2 2 4 3" xfId="38151" xr:uid="{00000000-0005-0000-0000-000037350000}"/>
    <cellStyle name="Comma 3 2 2 4 4" xfId="41648" xr:uid="{00000000-0005-0000-0000-000038350000}"/>
    <cellStyle name="Comma 3 2 2 4 5" xfId="45171" xr:uid="{00000000-0005-0000-0000-000039350000}"/>
    <cellStyle name="Comma 3 2 2 4 6" xfId="11890" xr:uid="{00000000-0005-0000-0000-00003A350000}"/>
    <cellStyle name="Comma 3 2 2 5" xfId="6243" xr:uid="{00000000-0005-0000-0000-00003B350000}"/>
    <cellStyle name="Comma 3 2 2 5 2" xfId="40652" xr:uid="{00000000-0005-0000-0000-00003C350000}"/>
    <cellStyle name="Comma 3 2 2 5 2 2" xfId="43438" xr:uid="{00000000-0005-0000-0000-00003D350000}"/>
    <cellStyle name="Comma 3 2 2 5 2 3" xfId="45172" xr:uid="{00000000-0005-0000-0000-00003E350000}"/>
    <cellStyle name="Comma 3 2 2 5 3" xfId="39084" xr:uid="{00000000-0005-0000-0000-00003F350000}"/>
    <cellStyle name="Comma 3 2 2 5 4" xfId="42110" xr:uid="{00000000-0005-0000-0000-000040350000}"/>
    <cellStyle name="Comma 3 2 2 5 5" xfId="45173" xr:uid="{00000000-0005-0000-0000-000041350000}"/>
    <cellStyle name="Comma 3 2 2 5 6" xfId="15768" xr:uid="{00000000-0005-0000-0000-000042350000}"/>
    <cellStyle name="Comma 3 2 2 6" xfId="30266" xr:uid="{00000000-0005-0000-0000-000043350000}"/>
    <cellStyle name="Comma 3 2 2 6 2" xfId="40959" xr:uid="{00000000-0005-0000-0000-000044350000}"/>
    <cellStyle name="Comma 3 2 2 6 2 2" xfId="43694" xr:uid="{00000000-0005-0000-0000-000045350000}"/>
    <cellStyle name="Comma 3 2 2 6 2 3" xfId="45174" xr:uid="{00000000-0005-0000-0000-000046350000}"/>
    <cellStyle name="Comma 3 2 2 6 3" xfId="39388" xr:uid="{00000000-0005-0000-0000-000047350000}"/>
    <cellStyle name="Comma 3 2 2 6 4" xfId="42366" xr:uid="{00000000-0005-0000-0000-000048350000}"/>
    <cellStyle name="Comma 3 2 2 6 5" xfId="45175" xr:uid="{00000000-0005-0000-0000-000049350000}"/>
    <cellStyle name="Comma 3 2 2 7" xfId="30664" xr:uid="{00000000-0005-0000-0000-00004A350000}"/>
    <cellStyle name="Comma 3 2 2 7 2" xfId="39844" xr:uid="{00000000-0005-0000-0000-00004B350000}"/>
    <cellStyle name="Comma 3 2 2 7 3" xfId="42752" xr:uid="{00000000-0005-0000-0000-00004C350000}"/>
    <cellStyle name="Comma 3 2 2 7 4" xfId="45176" xr:uid="{00000000-0005-0000-0000-00004D350000}"/>
    <cellStyle name="Comma 3 2 2 8" xfId="32089" xr:uid="{00000000-0005-0000-0000-00004E350000}"/>
    <cellStyle name="Comma 3 2 2 9" xfId="32731" xr:uid="{00000000-0005-0000-0000-00004F350000}"/>
    <cellStyle name="Comma 3 2 20" xfId="45177" xr:uid="{00000000-0005-0000-0000-000050350000}"/>
    <cellStyle name="Comma 3 2 21" xfId="6702" xr:uid="{00000000-0005-0000-0000-000051350000}"/>
    <cellStyle name="Comma 3 2 3" xfId="2820" xr:uid="{00000000-0005-0000-0000-000052350000}"/>
    <cellStyle name="Comma 3 2 3 10" xfId="33945" xr:uid="{00000000-0005-0000-0000-000053350000}"/>
    <cellStyle name="Comma 3 2 3 11" xfId="34270" xr:uid="{00000000-0005-0000-0000-000054350000}"/>
    <cellStyle name="Comma 3 2 3 12" xfId="35382" xr:uid="{00000000-0005-0000-0000-000055350000}"/>
    <cellStyle name="Comma 3 2 3 13" xfId="36245" xr:uid="{00000000-0005-0000-0000-000056350000}"/>
    <cellStyle name="Comma 3 2 3 14" xfId="37583" xr:uid="{00000000-0005-0000-0000-000057350000}"/>
    <cellStyle name="Comma 3 2 3 15" xfId="41529" xr:uid="{00000000-0005-0000-0000-000058350000}"/>
    <cellStyle name="Comma 3 2 3 16" xfId="45178" xr:uid="{00000000-0005-0000-0000-000059350000}"/>
    <cellStyle name="Comma 3 2 3 17" xfId="8406" xr:uid="{00000000-0005-0000-0000-00005A350000}"/>
    <cellStyle name="Comma 3 2 3 2" xfId="5131" xr:uid="{00000000-0005-0000-0000-00005B350000}"/>
    <cellStyle name="Comma 3 2 3 2 10" xfId="34579" xr:uid="{00000000-0005-0000-0000-00005C350000}"/>
    <cellStyle name="Comma 3 2 3 2 11" xfId="36086" xr:uid="{00000000-0005-0000-0000-00005D350000}"/>
    <cellStyle name="Comma 3 2 3 2 12" xfId="36386" xr:uid="{00000000-0005-0000-0000-00005E350000}"/>
    <cellStyle name="Comma 3 2 3 2 13" xfId="38865" xr:uid="{00000000-0005-0000-0000-00005F350000}"/>
    <cellStyle name="Comma 3 2 3 2 14" xfId="41904" xr:uid="{00000000-0005-0000-0000-000060350000}"/>
    <cellStyle name="Comma 3 2 3 2 15" xfId="45179" xr:uid="{00000000-0005-0000-0000-000061350000}"/>
    <cellStyle name="Comma 3 2 3 2 16" xfId="8912" xr:uid="{00000000-0005-0000-0000-000062350000}"/>
    <cellStyle name="Comma 3 2 3 2 2" xfId="6100" xr:uid="{00000000-0005-0000-0000-000063350000}"/>
    <cellStyle name="Comma 3 2 3 2 2 2" xfId="31493" xr:uid="{00000000-0005-0000-0000-000064350000}"/>
    <cellStyle name="Comma 3 2 3 2 2 2 2" xfId="40823" xr:uid="{00000000-0005-0000-0000-000065350000}"/>
    <cellStyle name="Comma 3 2 3 2 2 2 3" xfId="43578" xr:uid="{00000000-0005-0000-0000-000066350000}"/>
    <cellStyle name="Comma 3 2 3 2 2 2 4" xfId="45180" xr:uid="{00000000-0005-0000-0000-000067350000}"/>
    <cellStyle name="Comma 3 2 3 2 2 3" xfId="33346" xr:uid="{00000000-0005-0000-0000-000068350000}"/>
    <cellStyle name="Comma 3 2 3 2 2 4" xfId="35170" xr:uid="{00000000-0005-0000-0000-000069350000}"/>
    <cellStyle name="Comma 3 2 3 2 2 5" xfId="37268" xr:uid="{00000000-0005-0000-0000-00006A350000}"/>
    <cellStyle name="Comma 3 2 3 2 2 6" xfId="39260" xr:uid="{00000000-0005-0000-0000-00006B350000}"/>
    <cellStyle name="Comma 3 2 3 2 2 7" xfId="42250" xr:uid="{00000000-0005-0000-0000-00006C350000}"/>
    <cellStyle name="Comma 3 2 3 2 2 8" xfId="45181" xr:uid="{00000000-0005-0000-0000-00006D350000}"/>
    <cellStyle name="Comma 3 2 3 2 2 9" xfId="12911" xr:uid="{00000000-0005-0000-0000-00006E350000}"/>
    <cellStyle name="Comma 3 2 3 2 3" xfId="6420" xr:uid="{00000000-0005-0000-0000-00006F350000}"/>
    <cellStyle name="Comma 3 2 3 2 3 2" xfId="41270" xr:uid="{00000000-0005-0000-0000-000070350000}"/>
    <cellStyle name="Comma 3 2 3 2 3 2 2" xfId="43950" xr:uid="{00000000-0005-0000-0000-000071350000}"/>
    <cellStyle name="Comma 3 2 3 2 3 2 3" xfId="45182" xr:uid="{00000000-0005-0000-0000-000072350000}"/>
    <cellStyle name="Comma 3 2 3 2 3 3" xfId="39687" xr:uid="{00000000-0005-0000-0000-000073350000}"/>
    <cellStyle name="Comma 3 2 3 2 3 4" xfId="42622" xr:uid="{00000000-0005-0000-0000-000074350000}"/>
    <cellStyle name="Comma 3 2 3 2 3 5" xfId="45183" xr:uid="{00000000-0005-0000-0000-000075350000}"/>
    <cellStyle name="Comma 3 2 3 2 3 6" xfId="12128" xr:uid="{00000000-0005-0000-0000-000076350000}"/>
    <cellStyle name="Comma 3 2 3 2 4" xfId="15771" xr:uid="{00000000-0005-0000-0000-000077350000}"/>
    <cellStyle name="Comma 3 2 3 2 4 2" xfId="40414" xr:uid="{00000000-0005-0000-0000-000078350000}"/>
    <cellStyle name="Comma 3 2 3 2 4 3" xfId="43232" xr:uid="{00000000-0005-0000-0000-000079350000}"/>
    <cellStyle name="Comma 3 2 3 2 4 4" xfId="45184" xr:uid="{00000000-0005-0000-0000-00007A350000}"/>
    <cellStyle name="Comma 3 2 3 2 5" xfId="30269" xr:uid="{00000000-0005-0000-0000-00007B350000}"/>
    <cellStyle name="Comma 3 2 3 2 6" xfId="30902" xr:uid="{00000000-0005-0000-0000-00007C350000}"/>
    <cellStyle name="Comma 3 2 3 2 7" xfId="32092" xr:uid="{00000000-0005-0000-0000-00007D350000}"/>
    <cellStyle name="Comma 3 2 3 2 8" xfId="32734" xr:uid="{00000000-0005-0000-0000-00007E350000}"/>
    <cellStyle name="Comma 3 2 3 2 9" xfId="33946" xr:uid="{00000000-0005-0000-0000-00007F350000}"/>
    <cellStyle name="Comma 3 2 3 3" xfId="4472" xr:uid="{00000000-0005-0000-0000-000080350000}"/>
    <cellStyle name="Comma 3 2 3 3 10" xfId="12530" xr:uid="{00000000-0005-0000-0000-000081350000}"/>
    <cellStyle name="Comma 3 2 3 3 2" xfId="5923" xr:uid="{00000000-0005-0000-0000-000082350000}"/>
    <cellStyle name="Comma 3 2 3 3 2 2" xfId="41098" xr:uid="{00000000-0005-0000-0000-000083350000}"/>
    <cellStyle name="Comma 3 2 3 3 2 2 2" xfId="43810" xr:uid="{00000000-0005-0000-0000-000084350000}"/>
    <cellStyle name="Comma 3 2 3 3 2 2 3" xfId="45185" xr:uid="{00000000-0005-0000-0000-000085350000}"/>
    <cellStyle name="Comma 3 2 3 3 2 3" xfId="39522" xr:uid="{00000000-0005-0000-0000-000086350000}"/>
    <cellStyle name="Comma 3 2 3 3 2 4" xfId="42482" xr:uid="{00000000-0005-0000-0000-000087350000}"/>
    <cellStyle name="Comma 3 2 3 3 2 5" xfId="45186" xr:uid="{00000000-0005-0000-0000-000088350000}"/>
    <cellStyle name="Comma 3 2 3 3 2 6" xfId="31184" xr:uid="{00000000-0005-0000-0000-000089350000}"/>
    <cellStyle name="Comma 3 2 3 3 3" xfId="33042" xr:uid="{00000000-0005-0000-0000-00008A350000}"/>
    <cellStyle name="Comma 3 2 3 3 3 2" xfId="40243" xr:uid="{00000000-0005-0000-0000-00008B350000}"/>
    <cellStyle name="Comma 3 2 3 3 3 3" xfId="43092" xr:uid="{00000000-0005-0000-0000-00008C350000}"/>
    <cellStyle name="Comma 3 2 3 3 3 4" xfId="45187" xr:uid="{00000000-0005-0000-0000-00008D350000}"/>
    <cellStyle name="Comma 3 2 3 3 4" xfId="34861" xr:uid="{00000000-0005-0000-0000-00008E350000}"/>
    <cellStyle name="Comma 3 2 3 3 5" xfId="35655" xr:uid="{00000000-0005-0000-0000-00008F350000}"/>
    <cellStyle name="Comma 3 2 3 3 6" xfId="36963" xr:uid="{00000000-0005-0000-0000-000090350000}"/>
    <cellStyle name="Comma 3 2 3 3 7" xfId="38724" xr:uid="{00000000-0005-0000-0000-000091350000}"/>
    <cellStyle name="Comma 3 2 3 3 8" xfId="41764" xr:uid="{00000000-0005-0000-0000-000092350000}"/>
    <cellStyle name="Comma 3 2 3 3 9" xfId="45188" xr:uid="{00000000-0005-0000-0000-000093350000}"/>
    <cellStyle name="Comma 3 2 3 4" xfId="5785" xr:uid="{00000000-0005-0000-0000-000094350000}"/>
    <cellStyle name="Comma 3 2 3 4 2" xfId="40108" xr:uid="{00000000-0005-0000-0000-000095350000}"/>
    <cellStyle name="Comma 3 2 3 4 2 2" xfId="42977" xr:uid="{00000000-0005-0000-0000-000096350000}"/>
    <cellStyle name="Comma 3 2 3 4 2 3" xfId="45189" xr:uid="{00000000-0005-0000-0000-000097350000}"/>
    <cellStyle name="Comma 3 2 3 4 3" xfId="38152" xr:uid="{00000000-0005-0000-0000-000098350000}"/>
    <cellStyle name="Comma 3 2 3 4 4" xfId="41649" xr:uid="{00000000-0005-0000-0000-000099350000}"/>
    <cellStyle name="Comma 3 2 3 4 5" xfId="45190" xr:uid="{00000000-0005-0000-0000-00009A350000}"/>
    <cellStyle name="Comma 3 2 3 4 6" xfId="11819" xr:uid="{00000000-0005-0000-0000-00009B350000}"/>
    <cellStyle name="Comma 3 2 3 5" xfId="6244" xr:uid="{00000000-0005-0000-0000-00009C350000}"/>
    <cellStyle name="Comma 3 2 3 5 2" xfId="40653" xr:uid="{00000000-0005-0000-0000-00009D350000}"/>
    <cellStyle name="Comma 3 2 3 5 2 2" xfId="43439" xr:uid="{00000000-0005-0000-0000-00009E350000}"/>
    <cellStyle name="Comma 3 2 3 5 2 3" xfId="45191" xr:uid="{00000000-0005-0000-0000-00009F350000}"/>
    <cellStyle name="Comma 3 2 3 5 3" xfId="39085" xr:uid="{00000000-0005-0000-0000-0000A0350000}"/>
    <cellStyle name="Comma 3 2 3 5 4" xfId="42111" xr:uid="{00000000-0005-0000-0000-0000A1350000}"/>
    <cellStyle name="Comma 3 2 3 5 5" xfId="45192" xr:uid="{00000000-0005-0000-0000-0000A2350000}"/>
    <cellStyle name="Comma 3 2 3 5 6" xfId="15770" xr:uid="{00000000-0005-0000-0000-0000A3350000}"/>
    <cellStyle name="Comma 3 2 3 6" xfId="30268" xr:uid="{00000000-0005-0000-0000-0000A4350000}"/>
    <cellStyle name="Comma 3 2 3 6 2" xfId="40960" xr:uid="{00000000-0005-0000-0000-0000A5350000}"/>
    <cellStyle name="Comma 3 2 3 6 2 2" xfId="43695" xr:uid="{00000000-0005-0000-0000-0000A6350000}"/>
    <cellStyle name="Comma 3 2 3 6 2 3" xfId="45193" xr:uid="{00000000-0005-0000-0000-0000A7350000}"/>
    <cellStyle name="Comma 3 2 3 6 3" xfId="39389" xr:uid="{00000000-0005-0000-0000-0000A8350000}"/>
    <cellStyle name="Comma 3 2 3 6 4" xfId="42367" xr:uid="{00000000-0005-0000-0000-0000A9350000}"/>
    <cellStyle name="Comma 3 2 3 6 5" xfId="45194" xr:uid="{00000000-0005-0000-0000-0000AA350000}"/>
    <cellStyle name="Comma 3 2 3 7" xfId="30593" xr:uid="{00000000-0005-0000-0000-0000AB350000}"/>
    <cellStyle name="Comma 3 2 3 7 2" xfId="39969" xr:uid="{00000000-0005-0000-0000-0000AC350000}"/>
    <cellStyle name="Comma 3 2 3 7 3" xfId="42857" xr:uid="{00000000-0005-0000-0000-0000AD350000}"/>
    <cellStyle name="Comma 3 2 3 7 4" xfId="45195" xr:uid="{00000000-0005-0000-0000-0000AE350000}"/>
    <cellStyle name="Comma 3 2 3 8" xfId="32091" xr:uid="{00000000-0005-0000-0000-0000AF350000}"/>
    <cellStyle name="Comma 3 2 3 9" xfId="32733" xr:uid="{00000000-0005-0000-0000-0000B0350000}"/>
    <cellStyle name="Comma 3 2 4" xfId="2818" xr:uid="{00000000-0005-0000-0000-0000B1350000}"/>
    <cellStyle name="Comma 3 2 4 10" xfId="34580" xr:uid="{00000000-0005-0000-0000-0000B2350000}"/>
    <cellStyle name="Comma 3 2 4 11" xfId="35380" xr:uid="{00000000-0005-0000-0000-0000B3350000}"/>
    <cellStyle name="Comma 3 2 4 12" xfId="36384" xr:uid="{00000000-0005-0000-0000-0000B4350000}"/>
    <cellStyle name="Comma 3 2 4 13" xfId="37551" xr:uid="{00000000-0005-0000-0000-0000B5350000}"/>
    <cellStyle name="Comma 3 2 4 14" xfId="41497" xr:uid="{00000000-0005-0000-0000-0000B6350000}"/>
    <cellStyle name="Comma 3 2 4 15" xfId="45196" xr:uid="{00000000-0005-0000-0000-0000B7350000}"/>
    <cellStyle name="Comma 3 2 4 16" xfId="8913" xr:uid="{00000000-0005-0000-0000-0000B8350000}"/>
    <cellStyle name="Comma 3 2 4 2" xfId="5129" xr:uid="{00000000-0005-0000-0000-0000B9350000}"/>
    <cellStyle name="Comma 3 2 4 2 10" xfId="12912" xr:uid="{00000000-0005-0000-0000-0000BA350000}"/>
    <cellStyle name="Comma 3 2 4 2 2" xfId="6098" xr:uid="{00000000-0005-0000-0000-0000BB350000}"/>
    <cellStyle name="Comma 3 2 4 2 2 2" xfId="41268" xr:uid="{00000000-0005-0000-0000-0000BC350000}"/>
    <cellStyle name="Comma 3 2 4 2 2 2 2" xfId="43948" xr:uid="{00000000-0005-0000-0000-0000BD350000}"/>
    <cellStyle name="Comma 3 2 4 2 2 2 3" xfId="45197" xr:uid="{00000000-0005-0000-0000-0000BE350000}"/>
    <cellStyle name="Comma 3 2 4 2 2 3" xfId="39685" xr:uid="{00000000-0005-0000-0000-0000BF350000}"/>
    <cellStyle name="Comma 3 2 4 2 2 4" xfId="42620" xr:uid="{00000000-0005-0000-0000-0000C0350000}"/>
    <cellStyle name="Comma 3 2 4 2 2 5" xfId="45198" xr:uid="{00000000-0005-0000-0000-0000C1350000}"/>
    <cellStyle name="Comma 3 2 4 2 2 6" xfId="31494" xr:uid="{00000000-0005-0000-0000-0000C2350000}"/>
    <cellStyle name="Comma 3 2 4 2 3" xfId="33347" xr:uid="{00000000-0005-0000-0000-0000C3350000}"/>
    <cellStyle name="Comma 3 2 4 2 3 2" xfId="40412" xr:uid="{00000000-0005-0000-0000-0000C4350000}"/>
    <cellStyle name="Comma 3 2 4 2 3 3" xfId="43230" xr:uid="{00000000-0005-0000-0000-0000C5350000}"/>
    <cellStyle name="Comma 3 2 4 2 3 4" xfId="45199" xr:uid="{00000000-0005-0000-0000-0000C6350000}"/>
    <cellStyle name="Comma 3 2 4 2 4" xfId="35171" xr:uid="{00000000-0005-0000-0000-0000C7350000}"/>
    <cellStyle name="Comma 3 2 4 2 5" xfId="36084" xr:uid="{00000000-0005-0000-0000-0000C8350000}"/>
    <cellStyle name="Comma 3 2 4 2 6" xfId="37269" xr:uid="{00000000-0005-0000-0000-0000C9350000}"/>
    <cellStyle name="Comma 3 2 4 2 7" xfId="38863" xr:uid="{00000000-0005-0000-0000-0000CA350000}"/>
    <cellStyle name="Comma 3 2 4 2 8" xfId="41902" xr:uid="{00000000-0005-0000-0000-0000CB350000}"/>
    <cellStyle name="Comma 3 2 4 2 9" xfId="45200" xr:uid="{00000000-0005-0000-0000-0000CC350000}"/>
    <cellStyle name="Comma 3 2 4 3" xfId="5783" xr:uid="{00000000-0005-0000-0000-0000CD350000}"/>
    <cellStyle name="Comma 3 2 4 3 2" xfId="40106" xr:uid="{00000000-0005-0000-0000-0000CE350000}"/>
    <cellStyle name="Comma 3 2 4 3 2 2" xfId="42975" xr:uid="{00000000-0005-0000-0000-0000CF350000}"/>
    <cellStyle name="Comma 3 2 4 3 2 3" xfId="45201" xr:uid="{00000000-0005-0000-0000-0000D0350000}"/>
    <cellStyle name="Comma 3 2 4 3 3" xfId="38150" xr:uid="{00000000-0005-0000-0000-0000D1350000}"/>
    <cellStyle name="Comma 3 2 4 3 4" xfId="41647" xr:uid="{00000000-0005-0000-0000-0000D2350000}"/>
    <cellStyle name="Comma 3 2 4 3 5" xfId="45202" xr:uid="{00000000-0005-0000-0000-0000D3350000}"/>
    <cellStyle name="Comma 3 2 4 3 6" xfId="12129" xr:uid="{00000000-0005-0000-0000-0000D4350000}"/>
    <cellStyle name="Comma 3 2 4 4" xfId="6418" xr:uid="{00000000-0005-0000-0000-0000D5350000}"/>
    <cellStyle name="Comma 3 2 4 4 2" xfId="40651" xr:uid="{00000000-0005-0000-0000-0000D6350000}"/>
    <cellStyle name="Comma 3 2 4 4 2 2" xfId="43437" xr:uid="{00000000-0005-0000-0000-0000D7350000}"/>
    <cellStyle name="Comma 3 2 4 4 2 3" xfId="45203" xr:uid="{00000000-0005-0000-0000-0000D8350000}"/>
    <cellStyle name="Comma 3 2 4 4 3" xfId="39083" xr:uid="{00000000-0005-0000-0000-0000D9350000}"/>
    <cellStyle name="Comma 3 2 4 4 4" xfId="42109" xr:uid="{00000000-0005-0000-0000-0000DA350000}"/>
    <cellStyle name="Comma 3 2 4 4 5" xfId="45204" xr:uid="{00000000-0005-0000-0000-0000DB350000}"/>
    <cellStyle name="Comma 3 2 4 4 6" xfId="15772" xr:uid="{00000000-0005-0000-0000-0000DC350000}"/>
    <cellStyle name="Comma 3 2 4 5" xfId="30270" xr:uid="{00000000-0005-0000-0000-0000DD350000}"/>
    <cellStyle name="Comma 3 2 4 5 2" xfId="40958" xr:uid="{00000000-0005-0000-0000-0000DE350000}"/>
    <cellStyle name="Comma 3 2 4 5 2 2" xfId="43693" xr:uid="{00000000-0005-0000-0000-0000DF350000}"/>
    <cellStyle name="Comma 3 2 4 5 2 3" xfId="45205" xr:uid="{00000000-0005-0000-0000-0000E0350000}"/>
    <cellStyle name="Comma 3 2 4 5 3" xfId="39387" xr:uid="{00000000-0005-0000-0000-0000E1350000}"/>
    <cellStyle name="Comma 3 2 4 5 4" xfId="42365" xr:uid="{00000000-0005-0000-0000-0000E2350000}"/>
    <cellStyle name="Comma 3 2 4 5 5" xfId="45206" xr:uid="{00000000-0005-0000-0000-0000E3350000}"/>
    <cellStyle name="Comma 3 2 4 6" xfId="30903" xr:uid="{00000000-0005-0000-0000-0000E4350000}"/>
    <cellStyle name="Comma 3 2 4 6 2" xfId="39926" xr:uid="{00000000-0005-0000-0000-0000E5350000}"/>
    <cellStyle name="Comma 3 2 4 6 3" xfId="42825" xr:uid="{00000000-0005-0000-0000-0000E6350000}"/>
    <cellStyle name="Comma 3 2 4 6 4" xfId="45207" xr:uid="{00000000-0005-0000-0000-0000E7350000}"/>
    <cellStyle name="Comma 3 2 4 7" xfId="32093" xr:uid="{00000000-0005-0000-0000-0000E8350000}"/>
    <cellStyle name="Comma 3 2 4 8" xfId="32735" xr:uid="{00000000-0005-0000-0000-0000E9350000}"/>
    <cellStyle name="Comma 3 2 4 9" xfId="33947" xr:uid="{00000000-0005-0000-0000-0000EA350000}"/>
    <cellStyle name="Comma 3 2 5" xfId="4571" xr:uid="{00000000-0005-0000-0000-0000EB350000}"/>
    <cellStyle name="Comma 3 2 5 10" xfId="34577" xr:uid="{00000000-0005-0000-0000-0000EC350000}"/>
    <cellStyle name="Comma 3 2 5 11" xfId="35732" xr:uid="{00000000-0005-0000-0000-0000ED350000}"/>
    <cellStyle name="Comma 3 2 5 12" xfId="36319" xr:uid="{00000000-0005-0000-0000-0000EE350000}"/>
    <cellStyle name="Comma 3 2 5 13" xfId="38797" xr:uid="{00000000-0005-0000-0000-0000EF350000}"/>
    <cellStyle name="Comma 3 2 5 14" xfId="41837" xr:uid="{00000000-0005-0000-0000-0000F0350000}"/>
    <cellStyle name="Comma 3 2 5 15" xfId="45208" xr:uid="{00000000-0005-0000-0000-0000F1350000}"/>
    <cellStyle name="Comma 3 2 5 16" xfId="8910" xr:uid="{00000000-0005-0000-0000-0000F2350000}"/>
    <cellStyle name="Comma 3 2 5 2" xfId="6020" xr:uid="{00000000-0005-0000-0000-0000F3350000}"/>
    <cellStyle name="Comma 3 2 5 2 2" xfId="31491" xr:uid="{00000000-0005-0000-0000-0000F4350000}"/>
    <cellStyle name="Comma 3 2 5 2 2 2" xfId="40578" xr:uid="{00000000-0005-0000-0000-0000F5350000}"/>
    <cellStyle name="Comma 3 2 5 2 2 3" xfId="43372" xr:uid="{00000000-0005-0000-0000-0000F6350000}"/>
    <cellStyle name="Comma 3 2 5 2 2 4" xfId="45209" xr:uid="{00000000-0005-0000-0000-0000F7350000}"/>
    <cellStyle name="Comma 3 2 5 2 3" xfId="33344" xr:uid="{00000000-0005-0000-0000-0000F8350000}"/>
    <cellStyle name="Comma 3 2 5 2 4" xfId="35168" xr:uid="{00000000-0005-0000-0000-0000F9350000}"/>
    <cellStyle name="Comma 3 2 5 2 5" xfId="37266" xr:uid="{00000000-0005-0000-0000-0000FA350000}"/>
    <cellStyle name="Comma 3 2 5 2 6" xfId="39015" xr:uid="{00000000-0005-0000-0000-0000FB350000}"/>
    <cellStyle name="Comma 3 2 5 2 7" xfId="42044" xr:uid="{00000000-0005-0000-0000-0000FC350000}"/>
    <cellStyle name="Comma 3 2 5 2 8" xfId="45210" xr:uid="{00000000-0005-0000-0000-0000FD350000}"/>
    <cellStyle name="Comma 3 2 5 2 9" xfId="12909" xr:uid="{00000000-0005-0000-0000-0000FE350000}"/>
    <cellStyle name="Comma 3 2 5 3" xfId="6341" xr:uid="{00000000-0005-0000-0000-0000FF350000}"/>
    <cellStyle name="Comma 3 2 5 3 2" xfId="41193" xr:uid="{00000000-0005-0000-0000-000000360000}"/>
    <cellStyle name="Comma 3 2 5 3 2 2" xfId="43883" xr:uid="{00000000-0005-0000-0000-000001360000}"/>
    <cellStyle name="Comma 3 2 5 3 2 3" xfId="45211" xr:uid="{00000000-0005-0000-0000-000002360000}"/>
    <cellStyle name="Comma 3 2 5 3 3" xfId="39612" xr:uid="{00000000-0005-0000-0000-000003360000}"/>
    <cellStyle name="Comma 3 2 5 3 4" xfId="42555" xr:uid="{00000000-0005-0000-0000-000004360000}"/>
    <cellStyle name="Comma 3 2 5 3 5" xfId="45212" xr:uid="{00000000-0005-0000-0000-000005360000}"/>
    <cellStyle name="Comma 3 2 5 3 6" xfId="12126" xr:uid="{00000000-0005-0000-0000-000006360000}"/>
    <cellStyle name="Comma 3 2 5 4" xfId="15773" xr:uid="{00000000-0005-0000-0000-000007360000}"/>
    <cellStyle name="Comma 3 2 5 4 2" xfId="40338" xr:uid="{00000000-0005-0000-0000-000008360000}"/>
    <cellStyle name="Comma 3 2 5 4 3" xfId="43165" xr:uid="{00000000-0005-0000-0000-000009360000}"/>
    <cellStyle name="Comma 3 2 5 4 4" xfId="45213" xr:uid="{00000000-0005-0000-0000-00000A360000}"/>
    <cellStyle name="Comma 3 2 5 5" xfId="30271" xr:uid="{00000000-0005-0000-0000-00000B360000}"/>
    <cellStyle name="Comma 3 2 5 6" xfId="30900" xr:uid="{00000000-0005-0000-0000-00000C360000}"/>
    <cellStyle name="Comma 3 2 5 7" xfId="32094" xr:uid="{00000000-0005-0000-0000-00000D360000}"/>
    <cellStyle name="Comma 3 2 5 8" xfId="32736" xr:uid="{00000000-0005-0000-0000-00000E360000}"/>
    <cellStyle name="Comma 3 2 5 9" xfId="33948" xr:uid="{00000000-0005-0000-0000-00000F360000}"/>
    <cellStyle name="Comma 3 2 6" xfId="4470" xr:uid="{00000000-0005-0000-0000-000010360000}"/>
    <cellStyle name="Comma 3 2 6 10" xfId="34673" xr:uid="{00000000-0005-0000-0000-000011360000}"/>
    <cellStyle name="Comma 3 2 6 11" xfId="35653" xr:uid="{00000000-0005-0000-0000-000012360000}"/>
    <cellStyle name="Comma 3 2 6 12" xfId="36801" xr:uid="{00000000-0005-0000-0000-000013360000}"/>
    <cellStyle name="Comma 3 2 6 13" xfId="38722" xr:uid="{00000000-0005-0000-0000-000014360000}"/>
    <cellStyle name="Comma 3 2 6 14" xfId="41762" xr:uid="{00000000-0005-0000-0000-000015360000}"/>
    <cellStyle name="Comma 3 2 6 15" xfId="45214" xr:uid="{00000000-0005-0000-0000-000016360000}"/>
    <cellStyle name="Comma 3 2 6 16" xfId="11559" xr:uid="{00000000-0005-0000-0000-000017360000}"/>
    <cellStyle name="Comma 3 2 6 2" xfId="5921" xr:uid="{00000000-0005-0000-0000-000018360000}"/>
    <cellStyle name="Comma 3 2 6 2 2" xfId="31587" xr:uid="{00000000-0005-0000-0000-000019360000}"/>
    <cellStyle name="Comma 3 2 6 2 2 2" xfId="40781" xr:uid="{00000000-0005-0000-0000-00001A360000}"/>
    <cellStyle name="Comma 3 2 6 2 2 3" xfId="43544" xr:uid="{00000000-0005-0000-0000-00001B360000}"/>
    <cellStyle name="Comma 3 2 6 2 2 4" xfId="45215" xr:uid="{00000000-0005-0000-0000-00001C360000}"/>
    <cellStyle name="Comma 3 2 6 2 3" xfId="33440" xr:uid="{00000000-0005-0000-0000-00001D360000}"/>
    <cellStyle name="Comma 3 2 6 2 4" xfId="35264" xr:uid="{00000000-0005-0000-0000-00001E360000}"/>
    <cellStyle name="Comma 3 2 6 2 5" xfId="37344" xr:uid="{00000000-0005-0000-0000-00001F360000}"/>
    <cellStyle name="Comma 3 2 6 2 6" xfId="39208" xr:uid="{00000000-0005-0000-0000-000020360000}"/>
    <cellStyle name="Comma 3 2 6 2 7" xfId="42216" xr:uid="{00000000-0005-0000-0000-000021360000}"/>
    <cellStyle name="Comma 3 2 6 2 8" xfId="45216" xr:uid="{00000000-0005-0000-0000-000022360000}"/>
    <cellStyle name="Comma 3 2 6 2 9" xfId="15180" xr:uid="{00000000-0005-0000-0000-000023360000}"/>
    <cellStyle name="Comma 3 2 6 3" xfId="12222" xr:uid="{00000000-0005-0000-0000-000024360000}"/>
    <cellStyle name="Comma 3 2 6 3 2" xfId="41096" xr:uid="{00000000-0005-0000-0000-000025360000}"/>
    <cellStyle name="Comma 3 2 6 3 2 2" xfId="43808" xr:uid="{00000000-0005-0000-0000-000026360000}"/>
    <cellStyle name="Comma 3 2 6 3 2 3" xfId="45217" xr:uid="{00000000-0005-0000-0000-000027360000}"/>
    <cellStyle name="Comma 3 2 6 3 3" xfId="39520" xr:uid="{00000000-0005-0000-0000-000028360000}"/>
    <cellStyle name="Comma 3 2 6 3 4" xfId="42480" xr:uid="{00000000-0005-0000-0000-000029360000}"/>
    <cellStyle name="Comma 3 2 6 3 5" xfId="45218" xr:uid="{00000000-0005-0000-0000-00002A360000}"/>
    <cellStyle name="Comma 3 2 6 4" xfId="15774" xr:uid="{00000000-0005-0000-0000-00002B360000}"/>
    <cellStyle name="Comma 3 2 6 4 2" xfId="40241" xr:uid="{00000000-0005-0000-0000-00002C360000}"/>
    <cellStyle name="Comma 3 2 6 4 3" xfId="43090" xr:uid="{00000000-0005-0000-0000-00002D360000}"/>
    <cellStyle name="Comma 3 2 6 4 4" xfId="45219" xr:uid="{00000000-0005-0000-0000-00002E360000}"/>
    <cellStyle name="Comma 3 2 6 5" xfId="30272" xr:uid="{00000000-0005-0000-0000-00002F360000}"/>
    <cellStyle name="Comma 3 2 6 6" xfId="30996" xr:uid="{00000000-0005-0000-0000-000030360000}"/>
    <cellStyle name="Comma 3 2 6 7" xfId="32095" xr:uid="{00000000-0005-0000-0000-000031360000}"/>
    <cellStyle name="Comma 3 2 6 8" xfId="32737" xr:uid="{00000000-0005-0000-0000-000032360000}"/>
    <cellStyle name="Comma 3 2 6 9" xfId="33949" xr:uid="{00000000-0005-0000-0000-000033360000}"/>
    <cellStyle name="Comma 3 2 7" xfId="5699" xr:uid="{00000000-0005-0000-0000-000034360000}"/>
    <cellStyle name="Comma 3 2 7 10" xfId="37642" xr:uid="{00000000-0005-0000-0000-000035360000}"/>
    <cellStyle name="Comma 3 2 7 11" xfId="41582" xr:uid="{00000000-0005-0000-0000-000036360000}"/>
    <cellStyle name="Comma 3 2 7 12" xfId="45220" xr:uid="{00000000-0005-0000-0000-000037360000}"/>
    <cellStyle name="Comma 3 2 7 13" xfId="12330" xr:uid="{00000000-0005-0000-0000-000038360000}"/>
    <cellStyle name="Comma 3 2 7 2" xfId="15775" xr:uid="{00000000-0005-0000-0000-000039360000}"/>
    <cellStyle name="Comma 3 2 7 2 2" xfId="40033" xr:uid="{00000000-0005-0000-0000-00003A360000}"/>
    <cellStyle name="Comma 3 2 7 2 3" xfId="42910" xr:uid="{00000000-0005-0000-0000-00003B360000}"/>
    <cellStyle name="Comma 3 2 7 2 4" xfId="45221" xr:uid="{00000000-0005-0000-0000-00003C360000}"/>
    <cellStyle name="Comma 3 2 7 3" xfId="30273" xr:uid="{00000000-0005-0000-0000-00003D360000}"/>
    <cellStyle name="Comma 3 2 7 4" xfId="31103" xr:uid="{00000000-0005-0000-0000-00003E360000}"/>
    <cellStyle name="Comma 3 2 7 5" xfId="32096" xr:uid="{00000000-0005-0000-0000-00003F360000}"/>
    <cellStyle name="Comma 3 2 7 6" xfId="32738" xr:uid="{00000000-0005-0000-0000-000040360000}"/>
    <cellStyle name="Comma 3 2 7 7" xfId="33950" xr:uid="{00000000-0005-0000-0000-000041360000}"/>
    <cellStyle name="Comma 3 2 7 8" xfId="34780" xr:uid="{00000000-0005-0000-0000-000042360000}"/>
    <cellStyle name="Comma 3 2 7 9" xfId="36888" xr:uid="{00000000-0005-0000-0000-000043360000}"/>
    <cellStyle name="Comma 3 2 8" xfId="6242" xr:uid="{00000000-0005-0000-0000-000044360000}"/>
    <cellStyle name="Comma 3 2 8 2" xfId="40537" xr:uid="{00000000-0005-0000-0000-000045360000}"/>
    <cellStyle name="Comma 3 2 8 2 2" xfId="43338" xr:uid="{00000000-0005-0000-0000-000046360000}"/>
    <cellStyle name="Comma 3 2 8 2 3" xfId="45222" xr:uid="{00000000-0005-0000-0000-000047360000}"/>
    <cellStyle name="Comma 3 2 8 3" xfId="38979" xr:uid="{00000000-0005-0000-0000-000048360000}"/>
    <cellStyle name="Comma 3 2 8 4" xfId="42010" xr:uid="{00000000-0005-0000-0000-000049360000}"/>
    <cellStyle name="Comma 3 2 8 5" xfId="45223" xr:uid="{00000000-0005-0000-0000-00004A360000}"/>
    <cellStyle name="Comma 3 2 8 6" xfId="11737" xr:uid="{00000000-0005-0000-0000-00004B360000}"/>
    <cellStyle name="Comma 3 2 9" xfId="15767" xr:uid="{00000000-0005-0000-0000-00004C360000}"/>
    <cellStyle name="Comma 3 2 9 2" xfId="40884" xr:uid="{00000000-0005-0000-0000-00004D360000}"/>
    <cellStyle name="Comma 3 2 9 2 2" xfId="43628" xr:uid="{00000000-0005-0000-0000-00004E360000}"/>
    <cellStyle name="Comma 3 2 9 2 3" xfId="45224" xr:uid="{00000000-0005-0000-0000-00004F360000}"/>
    <cellStyle name="Comma 3 2 9 3" xfId="39319" xr:uid="{00000000-0005-0000-0000-000050360000}"/>
    <cellStyle name="Comma 3 2 9 4" xfId="42300" xr:uid="{00000000-0005-0000-0000-000051360000}"/>
    <cellStyle name="Comma 3 2 9 5" xfId="45225" xr:uid="{00000000-0005-0000-0000-000052360000}"/>
    <cellStyle name="Comma 3 20" xfId="41423" xr:uid="{00000000-0005-0000-0000-000053360000}"/>
    <cellStyle name="Comma 3 21" xfId="45226" xr:uid="{00000000-0005-0000-0000-000054360000}"/>
    <cellStyle name="Comma 3 22" xfId="6590" xr:uid="{00000000-0005-0000-0000-000055360000}"/>
    <cellStyle name="Comma 3 3" xfId="2821" xr:uid="{00000000-0005-0000-0000-000056360000}"/>
    <cellStyle name="Comma 3 3 10" xfId="45227" xr:uid="{00000000-0005-0000-0000-000057360000}"/>
    <cellStyle name="Comma 3 3 11" xfId="8405" xr:uid="{00000000-0005-0000-0000-000058360000}"/>
    <cellStyle name="Comma 3 3 2" xfId="5132" xr:uid="{00000000-0005-0000-0000-000059360000}"/>
    <cellStyle name="Comma 3 3 2 10" xfId="33951" xr:uid="{00000000-0005-0000-0000-00005A360000}"/>
    <cellStyle name="Comma 3 3 2 11" xfId="34265" xr:uid="{00000000-0005-0000-0000-00005B360000}"/>
    <cellStyle name="Comma 3 3 2 12" xfId="36087" xr:uid="{00000000-0005-0000-0000-00005C360000}"/>
    <cellStyle name="Comma 3 3 2 13" xfId="36387" xr:uid="{00000000-0005-0000-0000-00005D360000}"/>
    <cellStyle name="Comma 3 3 2 14" xfId="37552" xr:uid="{00000000-0005-0000-0000-00005E360000}"/>
    <cellStyle name="Comma 3 3 2 15" xfId="41498" xr:uid="{00000000-0005-0000-0000-00005F360000}"/>
    <cellStyle name="Comma 3 3 2 16" xfId="45228" xr:uid="{00000000-0005-0000-0000-000060360000}"/>
    <cellStyle name="Comma 3 3 2 17" xfId="8231" xr:uid="{00000000-0005-0000-0000-000061360000}"/>
    <cellStyle name="Comma 3 3 2 2" xfId="6101" xr:uid="{00000000-0005-0000-0000-000062360000}"/>
    <cellStyle name="Comma 3 3 2 2 10" xfId="34581" xr:uid="{00000000-0005-0000-0000-000063360000}"/>
    <cellStyle name="Comma 3 3 2 2 11" xfId="36745" xr:uid="{00000000-0005-0000-0000-000064360000}"/>
    <cellStyle name="Comma 3 3 2 2 12" xfId="38866" xr:uid="{00000000-0005-0000-0000-000065360000}"/>
    <cellStyle name="Comma 3 3 2 2 13" xfId="41905" xr:uid="{00000000-0005-0000-0000-000066360000}"/>
    <cellStyle name="Comma 3 3 2 2 14" xfId="45229" xr:uid="{00000000-0005-0000-0000-000067360000}"/>
    <cellStyle name="Comma 3 3 2 2 15" xfId="8914" xr:uid="{00000000-0005-0000-0000-000068360000}"/>
    <cellStyle name="Comma 3 3 2 2 2" xfId="12913" xr:uid="{00000000-0005-0000-0000-000069360000}"/>
    <cellStyle name="Comma 3 3 2 2 2 2" xfId="31495" xr:uid="{00000000-0005-0000-0000-00006A360000}"/>
    <cellStyle name="Comma 3 3 2 2 2 3" xfId="33348" xr:uid="{00000000-0005-0000-0000-00006B360000}"/>
    <cellStyle name="Comma 3 3 2 2 2 4" xfId="35172" xr:uid="{00000000-0005-0000-0000-00006C360000}"/>
    <cellStyle name="Comma 3 3 2 2 2 5" xfId="37270" xr:uid="{00000000-0005-0000-0000-00006D360000}"/>
    <cellStyle name="Comma 3 3 2 2 2 6" xfId="40415" xr:uid="{00000000-0005-0000-0000-00006E360000}"/>
    <cellStyle name="Comma 3 3 2 2 2 7" xfId="43233" xr:uid="{00000000-0005-0000-0000-00006F360000}"/>
    <cellStyle name="Comma 3 3 2 2 2 8" xfId="45230" xr:uid="{00000000-0005-0000-0000-000070360000}"/>
    <cellStyle name="Comma 3 3 2 2 3" xfId="12130" xr:uid="{00000000-0005-0000-0000-000071360000}"/>
    <cellStyle name="Comma 3 3 2 2 4" xfId="15777" xr:uid="{00000000-0005-0000-0000-000072360000}"/>
    <cellStyle name="Comma 3 3 2 2 5" xfId="30275" xr:uid="{00000000-0005-0000-0000-000073360000}"/>
    <cellStyle name="Comma 3 3 2 2 6" xfId="30904" xr:uid="{00000000-0005-0000-0000-000074360000}"/>
    <cellStyle name="Comma 3 3 2 2 7" xfId="32098" xr:uid="{00000000-0005-0000-0000-000075360000}"/>
    <cellStyle name="Comma 3 3 2 2 8" xfId="32740" xr:uid="{00000000-0005-0000-0000-000076360000}"/>
    <cellStyle name="Comma 3 3 2 2 9" xfId="33952" xr:uid="{00000000-0005-0000-0000-000077360000}"/>
    <cellStyle name="Comma 3 3 2 3" xfId="6421" xr:uid="{00000000-0005-0000-0000-000078360000}"/>
    <cellStyle name="Comma 3 3 2 3 2" xfId="31179" xr:uid="{00000000-0005-0000-0000-000079360000}"/>
    <cellStyle name="Comma 3 3 2 3 2 2" xfId="40654" xr:uid="{00000000-0005-0000-0000-00007A360000}"/>
    <cellStyle name="Comma 3 3 2 3 2 3" xfId="43440" xr:uid="{00000000-0005-0000-0000-00007B360000}"/>
    <cellStyle name="Comma 3 3 2 3 2 4" xfId="45231" xr:uid="{00000000-0005-0000-0000-00007C360000}"/>
    <cellStyle name="Comma 3 3 2 3 3" xfId="33037" xr:uid="{00000000-0005-0000-0000-00007D360000}"/>
    <cellStyle name="Comma 3 3 2 3 4" xfId="34856" xr:uid="{00000000-0005-0000-0000-00007E360000}"/>
    <cellStyle name="Comma 3 3 2 3 5" xfId="36958" xr:uid="{00000000-0005-0000-0000-00007F360000}"/>
    <cellStyle name="Comma 3 3 2 3 6" xfId="39086" xr:uid="{00000000-0005-0000-0000-000080360000}"/>
    <cellStyle name="Comma 3 3 2 3 7" xfId="42112" xr:uid="{00000000-0005-0000-0000-000081360000}"/>
    <cellStyle name="Comma 3 3 2 3 8" xfId="45232" xr:uid="{00000000-0005-0000-0000-000082360000}"/>
    <cellStyle name="Comma 3 3 2 3 9" xfId="12471" xr:uid="{00000000-0005-0000-0000-000083360000}"/>
    <cellStyle name="Comma 3 3 2 4" xfId="11814" xr:uid="{00000000-0005-0000-0000-000084360000}"/>
    <cellStyle name="Comma 3 3 2 4 2" xfId="41271" xr:uid="{00000000-0005-0000-0000-000085360000}"/>
    <cellStyle name="Comma 3 3 2 4 2 2" xfId="43951" xr:uid="{00000000-0005-0000-0000-000086360000}"/>
    <cellStyle name="Comma 3 3 2 4 2 3" xfId="45233" xr:uid="{00000000-0005-0000-0000-000087360000}"/>
    <cellStyle name="Comma 3 3 2 4 3" xfId="39688" xr:uid="{00000000-0005-0000-0000-000088360000}"/>
    <cellStyle name="Comma 3 3 2 4 4" xfId="42623" xr:uid="{00000000-0005-0000-0000-000089360000}"/>
    <cellStyle name="Comma 3 3 2 4 5" xfId="45234" xr:uid="{00000000-0005-0000-0000-00008A360000}"/>
    <cellStyle name="Comma 3 3 2 5" xfId="15776" xr:uid="{00000000-0005-0000-0000-00008B360000}"/>
    <cellStyle name="Comma 3 3 2 5 2" xfId="39927" xr:uid="{00000000-0005-0000-0000-00008C360000}"/>
    <cellStyle name="Comma 3 3 2 5 3" xfId="42826" xr:uid="{00000000-0005-0000-0000-00008D360000}"/>
    <cellStyle name="Comma 3 3 2 5 4" xfId="45235" xr:uid="{00000000-0005-0000-0000-00008E360000}"/>
    <cellStyle name="Comma 3 3 2 6" xfId="30274" xr:uid="{00000000-0005-0000-0000-00008F360000}"/>
    <cellStyle name="Comma 3 3 2 7" xfId="30588" xr:uid="{00000000-0005-0000-0000-000090360000}"/>
    <cellStyle name="Comma 3 3 2 8" xfId="32097" xr:uid="{00000000-0005-0000-0000-000091360000}"/>
    <cellStyle name="Comma 3 3 2 9" xfId="32739" xr:uid="{00000000-0005-0000-0000-000092360000}"/>
    <cellStyle name="Comma 3 3 3" xfId="4473" xr:uid="{00000000-0005-0000-0000-000093360000}"/>
    <cellStyle name="Comma 3 3 3 10" xfId="34674" xr:uid="{00000000-0005-0000-0000-000094360000}"/>
    <cellStyle name="Comma 3 3 3 11" xfId="35656" xr:uid="{00000000-0005-0000-0000-000095360000}"/>
    <cellStyle name="Comma 3 3 3 12" xfId="36802" xr:uid="{00000000-0005-0000-0000-000096360000}"/>
    <cellStyle name="Comma 3 3 3 13" xfId="38725" xr:uid="{00000000-0005-0000-0000-000097360000}"/>
    <cellStyle name="Comma 3 3 3 14" xfId="41765" xr:uid="{00000000-0005-0000-0000-000098360000}"/>
    <cellStyle name="Comma 3 3 3 15" xfId="45236" xr:uid="{00000000-0005-0000-0000-000099360000}"/>
    <cellStyle name="Comma 3 3 3 16" xfId="11560" xr:uid="{00000000-0005-0000-0000-00009A360000}"/>
    <cellStyle name="Comma 3 3 3 2" xfId="5924" xr:uid="{00000000-0005-0000-0000-00009B360000}"/>
    <cellStyle name="Comma 3 3 3 2 2" xfId="31588" xr:uid="{00000000-0005-0000-0000-00009C360000}"/>
    <cellStyle name="Comma 3 3 3 2 2 2" xfId="40782" xr:uid="{00000000-0005-0000-0000-00009D360000}"/>
    <cellStyle name="Comma 3 3 3 2 2 3" xfId="43545" xr:uid="{00000000-0005-0000-0000-00009E360000}"/>
    <cellStyle name="Comma 3 3 3 2 2 4" xfId="45237" xr:uid="{00000000-0005-0000-0000-00009F360000}"/>
    <cellStyle name="Comma 3 3 3 2 3" xfId="33441" xr:uid="{00000000-0005-0000-0000-0000A0360000}"/>
    <cellStyle name="Comma 3 3 3 2 4" xfId="35265" xr:uid="{00000000-0005-0000-0000-0000A1360000}"/>
    <cellStyle name="Comma 3 3 3 2 5" xfId="37345" xr:uid="{00000000-0005-0000-0000-0000A2360000}"/>
    <cellStyle name="Comma 3 3 3 2 6" xfId="39209" xr:uid="{00000000-0005-0000-0000-0000A3360000}"/>
    <cellStyle name="Comma 3 3 3 2 7" xfId="42217" xr:uid="{00000000-0005-0000-0000-0000A4360000}"/>
    <cellStyle name="Comma 3 3 3 2 8" xfId="45238" xr:uid="{00000000-0005-0000-0000-0000A5360000}"/>
    <cellStyle name="Comma 3 3 3 2 9" xfId="15181" xr:uid="{00000000-0005-0000-0000-0000A6360000}"/>
    <cellStyle name="Comma 3 3 3 3" xfId="12223" xr:uid="{00000000-0005-0000-0000-0000A7360000}"/>
    <cellStyle name="Comma 3 3 3 3 2" xfId="41099" xr:uid="{00000000-0005-0000-0000-0000A8360000}"/>
    <cellStyle name="Comma 3 3 3 3 2 2" xfId="43811" xr:uid="{00000000-0005-0000-0000-0000A9360000}"/>
    <cellStyle name="Comma 3 3 3 3 2 3" xfId="45239" xr:uid="{00000000-0005-0000-0000-0000AA360000}"/>
    <cellStyle name="Comma 3 3 3 3 3" xfId="39523" xr:uid="{00000000-0005-0000-0000-0000AB360000}"/>
    <cellStyle name="Comma 3 3 3 3 4" xfId="42483" xr:uid="{00000000-0005-0000-0000-0000AC360000}"/>
    <cellStyle name="Comma 3 3 3 3 5" xfId="45240" xr:uid="{00000000-0005-0000-0000-0000AD360000}"/>
    <cellStyle name="Comma 3 3 3 4" xfId="15778" xr:uid="{00000000-0005-0000-0000-0000AE360000}"/>
    <cellStyle name="Comma 3 3 3 4 2" xfId="40244" xr:uid="{00000000-0005-0000-0000-0000AF360000}"/>
    <cellStyle name="Comma 3 3 3 4 3" xfId="43093" xr:uid="{00000000-0005-0000-0000-0000B0360000}"/>
    <cellStyle name="Comma 3 3 3 4 4" xfId="45241" xr:uid="{00000000-0005-0000-0000-0000B1360000}"/>
    <cellStyle name="Comma 3 3 3 5" xfId="30276" xr:uid="{00000000-0005-0000-0000-0000B2360000}"/>
    <cellStyle name="Comma 3 3 3 6" xfId="30997" xr:uid="{00000000-0005-0000-0000-0000B3360000}"/>
    <cellStyle name="Comma 3 3 3 7" xfId="32099" xr:uid="{00000000-0005-0000-0000-0000B4360000}"/>
    <cellStyle name="Comma 3 3 3 8" xfId="32741" xr:uid="{00000000-0005-0000-0000-0000B5360000}"/>
    <cellStyle name="Comma 3 3 3 9" xfId="33953" xr:uid="{00000000-0005-0000-0000-0000B6360000}"/>
    <cellStyle name="Comma 3 3 4" xfId="5786" xr:uid="{00000000-0005-0000-0000-0000B7360000}"/>
    <cellStyle name="Comma 3 3 4 2" xfId="40109" xr:uid="{00000000-0005-0000-0000-0000B8360000}"/>
    <cellStyle name="Comma 3 3 4 2 2" xfId="42978" xr:uid="{00000000-0005-0000-0000-0000B9360000}"/>
    <cellStyle name="Comma 3 3 4 2 3" xfId="45242" xr:uid="{00000000-0005-0000-0000-0000BA360000}"/>
    <cellStyle name="Comma 3 3 4 3" xfId="38153" xr:uid="{00000000-0005-0000-0000-0000BB360000}"/>
    <cellStyle name="Comma 3 3 4 4" xfId="41650" xr:uid="{00000000-0005-0000-0000-0000BC360000}"/>
    <cellStyle name="Comma 3 3 4 5" xfId="45243" xr:uid="{00000000-0005-0000-0000-0000BD360000}"/>
    <cellStyle name="Comma 3 3 4 6" xfId="35383" xr:uid="{00000000-0005-0000-0000-0000BE360000}"/>
    <cellStyle name="Comma 3 3 5" xfId="6245" xr:uid="{00000000-0005-0000-0000-0000BF360000}"/>
    <cellStyle name="Comma 3 3 5 2" xfId="40538" xr:uid="{00000000-0005-0000-0000-0000C0360000}"/>
    <cellStyle name="Comma 3 3 5 2 2" xfId="43339" xr:uid="{00000000-0005-0000-0000-0000C1360000}"/>
    <cellStyle name="Comma 3 3 5 2 3" xfId="45244" xr:uid="{00000000-0005-0000-0000-0000C2360000}"/>
    <cellStyle name="Comma 3 3 5 3" xfId="38980" xr:uid="{00000000-0005-0000-0000-0000C3360000}"/>
    <cellStyle name="Comma 3 3 5 4" xfId="42011" xr:uid="{00000000-0005-0000-0000-0000C4360000}"/>
    <cellStyle name="Comma 3 3 5 5" xfId="45245" xr:uid="{00000000-0005-0000-0000-0000C5360000}"/>
    <cellStyle name="Comma 3 3 5 6" xfId="36246" xr:uid="{00000000-0005-0000-0000-0000C6360000}"/>
    <cellStyle name="Comma 3 3 6" xfId="39390" xr:uid="{00000000-0005-0000-0000-0000C7360000}"/>
    <cellStyle name="Comma 3 3 6 2" xfId="40961" xr:uid="{00000000-0005-0000-0000-0000C8360000}"/>
    <cellStyle name="Comma 3 3 6 2 2" xfId="43696" xr:uid="{00000000-0005-0000-0000-0000C9360000}"/>
    <cellStyle name="Comma 3 3 6 2 3" xfId="45246" xr:uid="{00000000-0005-0000-0000-0000CA360000}"/>
    <cellStyle name="Comma 3 3 6 3" xfId="42368" xr:uid="{00000000-0005-0000-0000-0000CB360000}"/>
    <cellStyle name="Comma 3 3 6 4" xfId="45247" xr:uid="{00000000-0005-0000-0000-0000CC360000}"/>
    <cellStyle name="Comma 3 3 7" xfId="39845" xr:uid="{00000000-0005-0000-0000-0000CD360000}"/>
    <cellStyle name="Comma 3 3 7 2" xfId="42753" xr:uid="{00000000-0005-0000-0000-0000CE360000}"/>
    <cellStyle name="Comma 3 3 7 3" xfId="45248" xr:uid="{00000000-0005-0000-0000-0000CF360000}"/>
    <cellStyle name="Comma 3 3 8" xfId="37478" xr:uid="{00000000-0005-0000-0000-0000D0360000}"/>
    <cellStyle name="Comma 3 3 9" xfId="41425" xr:uid="{00000000-0005-0000-0000-0000D1360000}"/>
    <cellStyle name="Comma 3 4" xfId="5128" xr:uid="{00000000-0005-0000-0000-0000D2360000}"/>
    <cellStyle name="Comma 3 4 10" xfId="33954" xr:uid="{00000000-0005-0000-0000-0000D3360000}"/>
    <cellStyle name="Comma 3 4 11" xfId="34302" xr:uid="{00000000-0005-0000-0000-0000D4360000}"/>
    <cellStyle name="Comma 3 4 12" xfId="36083" xr:uid="{00000000-0005-0000-0000-0000D5360000}"/>
    <cellStyle name="Comma 3 4 13" xfId="36383" xr:uid="{00000000-0005-0000-0000-0000D6360000}"/>
    <cellStyle name="Comma 3 4 14" xfId="37550" xr:uid="{00000000-0005-0000-0000-0000D7360000}"/>
    <cellStyle name="Comma 3 4 15" xfId="41496" xr:uid="{00000000-0005-0000-0000-0000D8360000}"/>
    <cellStyle name="Comma 3 4 16" xfId="45249" xr:uid="{00000000-0005-0000-0000-0000D9360000}"/>
    <cellStyle name="Comma 3 4 17" xfId="8465" xr:uid="{00000000-0005-0000-0000-0000DA360000}"/>
    <cellStyle name="Comma 3 4 2" xfId="6097" xr:uid="{00000000-0005-0000-0000-0000DB360000}"/>
    <cellStyle name="Comma 3 4 2 10" xfId="34582" xr:uid="{00000000-0005-0000-0000-0000DC360000}"/>
    <cellStyle name="Comma 3 4 2 11" xfId="36746" xr:uid="{00000000-0005-0000-0000-0000DD360000}"/>
    <cellStyle name="Comma 3 4 2 12" xfId="38862" xr:uid="{00000000-0005-0000-0000-0000DE360000}"/>
    <cellStyle name="Comma 3 4 2 13" xfId="41901" xr:uid="{00000000-0005-0000-0000-0000DF360000}"/>
    <cellStyle name="Comma 3 4 2 14" xfId="45250" xr:uid="{00000000-0005-0000-0000-0000E0360000}"/>
    <cellStyle name="Comma 3 4 2 15" xfId="8915" xr:uid="{00000000-0005-0000-0000-0000E1360000}"/>
    <cellStyle name="Comma 3 4 2 2" xfId="12914" xr:uid="{00000000-0005-0000-0000-0000E2360000}"/>
    <cellStyle name="Comma 3 4 2 2 2" xfId="31496" xr:uid="{00000000-0005-0000-0000-0000E3360000}"/>
    <cellStyle name="Comma 3 4 2 2 3" xfId="33349" xr:uid="{00000000-0005-0000-0000-0000E4360000}"/>
    <cellStyle name="Comma 3 4 2 2 4" xfId="35173" xr:uid="{00000000-0005-0000-0000-0000E5360000}"/>
    <cellStyle name="Comma 3 4 2 2 5" xfId="37271" xr:uid="{00000000-0005-0000-0000-0000E6360000}"/>
    <cellStyle name="Comma 3 4 2 2 6" xfId="40411" xr:uid="{00000000-0005-0000-0000-0000E7360000}"/>
    <cellStyle name="Comma 3 4 2 2 7" xfId="43229" xr:uid="{00000000-0005-0000-0000-0000E8360000}"/>
    <cellStyle name="Comma 3 4 2 2 8" xfId="45251" xr:uid="{00000000-0005-0000-0000-0000E9360000}"/>
    <cellStyle name="Comma 3 4 2 3" xfId="12131" xr:uid="{00000000-0005-0000-0000-0000EA360000}"/>
    <cellStyle name="Comma 3 4 2 4" xfId="15780" xr:uid="{00000000-0005-0000-0000-0000EB360000}"/>
    <cellStyle name="Comma 3 4 2 5" xfId="30278" xr:uid="{00000000-0005-0000-0000-0000EC360000}"/>
    <cellStyle name="Comma 3 4 2 6" xfId="30905" xr:uid="{00000000-0005-0000-0000-0000ED360000}"/>
    <cellStyle name="Comma 3 4 2 7" xfId="32101" xr:uid="{00000000-0005-0000-0000-0000EE360000}"/>
    <cellStyle name="Comma 3 4 2 8" xfId="32743" xr:uid="{00000000-0005-0000-0000-0000EF360000}"/>
    <cellStyle name="Comma 3 4 2 9" xfId="33955" xr:uid="{00000000-0005-0000-0000-0000F0360000}"/>
    <cellStyle name="Comma 3 4 3" xfId="6417" xr:uid="{00000000-0005-0000-0000-0000F1360000}"/>
    <cellStyle name="Comma 3 4 3 2" xfId="31216" xr:uid="{00000000-0005-0000-0000-0000F2360000}"/>
    <cellStyle name="Comma 3 4 3 2 2" xfId="40650" xr:uid="{00000000-0005-0000-0000-0000F3360000}"/>
    <cellStyle name="Comma 3 4 3 2 3" xfId="43436" xr:uid="{00000000-0005-0000-0000-0000F4360000}"/>
    <cellStyle name="Comma 3 4 3 2 4" xfId="45252" xr:uid="{00000000-0005-0000-0000-0000F5360000}"/>
    <cellStyle name="Comma 3 4 3 3" xfId="33074" xr:uid="{00000000-0005-0000-0000-0000F6360000}"/>
    <cellStyle name="Comma 3 4 3 4" xfId="34893" xr:uid="{00000000-0005-0000-0000-0000F7360000}"/>
    <cellStyle name="Comma 3 4 3 5" xfId="36995" xr:uid="{00000000-0005-0000-0000-0000F8360000}"/>
    <cellStyle name="Comma 3 4 3 6" xfId="39082" xr:uid="{00000000-0005-0000-0000-0000F9360000}"/>
    <cellStyle name="Comma 3 4 3 7" xfId="42108" xr:uid="{00000000-0005-0000-0000-0000FA360000}"/>
    <cellStyle name="Comma 3 4 3 8" xfId="45253" xr:uid="{00000000-0005-0000-0000-0000FB360000}"/>
    <cellStyle name="Comma 3 4 3 9" xfId="12573" xr:uid="{00000000-0005-0000-0000-0000FC360000}"/>
    <cellStyle name="Comma 3 4 4" xfId="11851" xr:uid="{00000000-0005-0000-0000-0000FD360000}"/>
    <cellStyle name="Comma 3 4 4 2" xfId="41267" xr:uid="{00000000-0005-0000-0000-0000FE360000}"/>
    <cellStyle name="Comma 3 4 4 2 2" xfId="43947" xr:uid="{00000000-0005-0000-0000-0000FF360000}"/>
    <cellStyle name="Comma 3 4 4 2 3" xfId="45254" xr:uid="{00000000-0005-0000-0000-000000370000}"/>
    <cellStyle name="Comma 3 4 4 3" xfId="39684" xr:uid="{00000000-0005-0000-0000-000001370000}"/>
    <cellStyle name="Comma 3 4 4 4" xfId="42619" xr:uid="{00000000-0005-0000-0000-000002370000}"/>
    <cellStyle name="Comma 3 4 4 5" xfId="45255" xr:uid="{00000000-0005-0000-0000-000003370000}"/>
    <cellStyle name="Comma 3 4 5" xfId="15779" xr:uid="{00000000-0005-0000-0000-000004370000}"/>
    <cellStyle name="Comma 3 4 5 2" xfId="39925" xr:uid="{00000000-0005-0000-0000-000005370000}"/>
    <cellStyle name="Comma 3 4 5 3" xfId="42824" xr:uid="{00000000-0005-0000-0000-000006370000}"/>
    <cellStyle name="Comma 3 4 5 4" xfId="45256" xr:uid="{00000000-0005-0000-0000-000007370000}"/>
    <cellStyle name="Comma 3 4 6" xfId="30277" xr:uid="{00000000-0005-0000-0000-000008370000}"/>
    <cellStyle name="Comma 3 4 7" xfId="30625" xr:uid="{00000000-0005-0000-0000-000009370000}"/>
    <cellStyle name="Comma 3 4 8" xfId="32100" xr:uid="{00000000-0005-0000-0000-00000A370000}"/>
    <cellStyle name="Comma 3 4 9" xfId="32742" xr:uid="{00000000-0005-0000-0000-00000B370000}"/>
    <cellStyle name="Comma 3 5" xfId="4469" xr:uid="{00000000-0005-0000-0000-00000C370000}"/>
    <cellStyle name="Comma 3 5 10" xfId="33956" xr:uid="{00000000-0005-0000-0000-00000D370000}"/>
    <cellStyle name="Comma 3 5 11" xfId="34244" xr:uid="{00000000-0005-0000-0000-00000E370000}"/>
    <cellStyle name="Comma 3 5 12" xfId="35652" xr:uid="{00000000-0005-0000-0000-00000F370000}"/>
    <cellStyle name="Comma 3 5 13" xfId="36471" xr:uid="{00000000-0005-0000-0000-000010370000}"/>
    <cellStyle name="Comma 3 5 14" xfId="38721" xr:uid="{00000000-0005-0000-0000-000011370000}"/>
    <cellStyle name="Comma 3 5 15" xfId="41761" xr:uid="{00000000-0005-0000-0000-000012370000}"/>
    <cellStyle name="Comma 3 5 16" xfId="45257" xr:uid="{00000000-0005-0000-0000-000013370000}"/>
    <cellStyle name="Comma 3 5 17" xfId="8135" xr:uid="{00000000-0005-0000-0000-000014370000}"/>
    <cellStyle name="Comma 3 5 2" xfId="5920" xr:uid="{00000000-0005-0000-0000-000015370000}"/>
    <cellStyle name="Comma 3 5 2 10" xfId="34583" xr:uid="{00000000-0005-0000-0000-000016370000}"/>
    <cellStyle name="Comma 3 5 2 11" xfId="36747" xr:uid="{00000000-0005-0000-0000-000017370000}"/>
    <cellStyle name="Comma 3 5 2 12" xfId="39207" xr:uid="{00000000-0005-0000-0000-000018370000}"/>
    <cellStyle name="Comma 3 5 2 13" xfId="42215" xr:uid="{00000000-0005-0000-0000-000019370000}"/>
    <cellStyle name="Comma 3 5 2 14" xfId="45258" xr:uid="{00000000-0005-0000-0000-00001A370000}"/>
    <cellStyle name="Comma 3 5 2 15" xfId="8916" xr:uid="{00000000-0005-0000-0000-00001B370000}"/>
    <cellStyle name="Comma 3 5 2 2" xfId="12915" xr:uid="{00000000-0005-0000-0000-00001C370000}"/>
    <cellStyle name="Comma 3 5 2 2 2" xfId="31497" xr:uid="{00000000-0005-0000-0000-00001D370000}"/>
    <cellStyle name="Comma 3 5 2 2 3" xfId="33350" xr:uid="{00000000-0005-0000-0000-00001E370000}"/>
    <cellStyle name="Comma 3 5 2 2 4" xfId="35174" xr:uid="{00000000-0005-0000-0000-00001F370000}"/>
    <cellStyle name="Comma 3 5 2 2 5" xfId="37272" xr:uid="{00000000-0005-0000-0000-000020370000}"/>
    <cellStyle name="Comma 3 5 2 2 6" xfId="40780" xr:uid="{00000000-0005-0000-0000-000021370000}"/>
    <cellStyle name="Comma 3 5 2 2 7" xfId="43543" xr:uid="{00000000-0005-0000-0000-000022370000}"/>
    <cellStyle name="Comma 3 5 2 2 8" xfId="45259" xr:uid="{00000000-0005-0000-0000-000023370000}"/>
    <cellStyle name="Comma 3 5 2 3" xfId="12132" xr:uid="{00000000-0005-0000-0000-000024370000}"/>
    <cellStyle name="Comma 3 5 2 4" xfId="15782" xr:uid="{00000000-0005-0000-0000-000025370000}"/>
    <cellStyle name="Comma 3 5 2 5" xfId="30280" xr:uid="{00000000-0005-0000-0000-000026370000}"/>
    <cellStyle name="Comma 3 5 2 6" xfId="30906" xr:uid="{00000000-0005-0000-0000-000027370000}"/>
    <cellStyle name="Comma 3 5 2 7" xfId="32103" xr:uid="{00000000-0005-0000-0000-000028370000}"/>
    <cellStyle name="Comma 3 5 2 8" xfId="32745" xr:uid="{00000000-0005-0000-0000-000029370000}"/>
    <cellStyle name="Comma 3 5 2 9" xfId="33957" xr:uid="{00000000-0005-0000-0000-00002A370000}"/>
    <cellStyle name="Comma 3 5 3" xfId="12447" xr:uid="{00000000-0005-0000-0000-00002B370000}"/>
    <cellStyle name="Comma 3 5 3 2" xfId="31158" xr:uid="{00000000-0005-0000-0000-00002C370000}"/>
    <cellStyle name="Comma 3 5 3 2 2" xfId="41095" xr:uid="{00000000-0005-0000-0000-00002D370000}"/>
    <cellStyle name="Comma 3 5 3 2 3" xfId="43807" xr:uid="{00000000-0005-0000-0000-00002E370000}"/>
    <cellStyle name="Comma 3 5 3 2 4" xfId="45260" xr:uid="{00000000-0005-0000-0000-00002F370000}"/>
    <cellStyle name="Comma 3 5 3 3" xfId="33020" xr:uid="{00000000-0005-0000-0000-000030370000}"/>
    <cellStyle name="Comma 3 5 3 4" xfId="34835" xr:uid="{00000000-0005-0000-0000-000031370000}"/>
    <cellStyle name="Comma 3 5 3 5" xfId="36941" xr:uid="{00000000-0005-0000-0000-000032370000}"/>
    <cellStyle name="Comma 3 5 3 6" xfId="39519" xr:uid="{00000000-0005-0000-0000-000033370000}"/>
    <cellStyle name="Comma 3 5 3 7" xfId="42479" xr:uid="{00000000-0005-0000-0000-000034370000}"/>
    <cellStyle name="Comma 3 5 3 8" xfId="45261" xr:uid="{00000000-0005-0000-0000-000035370000}"/>
    <cellStyle name="Comma 3 5 4" xfId="11793" xr:uid="{00000000-0005-0000-0000-000036370000}"/>
    <cellStyle name="Comma 3 5 4 2" xfId="40240" xr:uid="{00000000-0005-0000-0000-000037370000}"/>
    <cellStyle name="Comma 3 5 4 3" xfId="43089" xr:uid="{00000000-0005-0000-0000-000038370000}"/>
    <cellStyle name="Comma 3 5 4 4" xfId="45262" xr:uid="{00000000-0005-0000-0000-000039370000}"/>
    <cellStyle name="Comma 3 5 5" xfId="15781" xr:uid="{00000000-0005-0000-0000-00003A370000}"/>
    <cellStyle name="Comma 3 5 6" xfId="30279" xr:uid="{00000000-0005-0000-0000-00003B370000}"/>
    <cellStyle name="Comma 3 5 7" xfId="30567" xr:uid="{00000000-0005-0000-0000-00003C370000}"/>
    <cellStyle name="Comma 3 5 8" xfId="32102" xr:uid="{00000000-0005-0000-0000-00003D370000}"/>
    <cellStyle name="Comma 3 5 9" xfId="32744" xr:uid="{00000000-0005-0000-0000-00003E370000}"/>
    <cellStyle name="Comma 3 6" xfId="5782" xr:uid="{00000000-0005-0000-0000-00003F370000}"/>
    <cellStyle name="Comma 3 6 10" xfId="34584" xr:uid="{00000000-0005-0000-0000-000040370000}"/>
    <cellStyle name="Comma 3 6 11" xfId="36748" xr:uid="{00000000-0005-0000-0000-000041370000}"/>
    <cellStyle name="Comma 3 6 12" xfId="38149" xr:uid="{00000000-0005-0000-0000-000042370000}"/>
    <cellStyle name="Comma 3 6 13" xfId="41646" xr:uid="{00000000-0005-0000-0000-000043370000}"/>
    <cellStyle name="Comma 3 6 14" xfId="45263" xr:uid="{00000000-0005-0000-0000-000044370000}"/>
    <cellStyle name="Comma 3 6 15" xfId="8917" xr:uid="{00000000-0005-0000-0000-000045370000}"/>
    <cellStyle name="Comma 3 6 2" xfId="12916" xr:uid="{00000000-0005-0000-0000-000046370000}"/>
    <cellStyle name="Comma 3 6 2 2" xfId="31498" xr:uid="{00000000-0005-0000-0000-000047370000}"/>
    <cellStyle name="Comma 3 6 2 3" xfId="33351" xr:uid="{00000000-0005-0000-0000-000048370000}"/>
    <cellStyle name="Comma 3 6 2 4" xfId="35175" xr:uid="{00000000-0005-0000-0000-000049370000}"/>
    <cellStyle name="Comma 3 6 2 5" xfId="37273" xr:uid="{00000000-0005-0000-0000-00004A370000}"/>
    <cellStyle name="Comma 3 6 2 6" xfId="40105" xr:uid="{00000000-0005-0000-0000-00004B370000}"/>
    <cellStyle name="Comma 3 6 2 7" xfId="42974" xr:uid="{00000000-0005-0000-0000-00004C370000}"/>
    <cellStyle name="Comma 3 6 2 8" xfId="45264" xr:uid="{00000000-0005-0000-0000-00004D370000}"/>
    <cellStyle name="Comma 3 6 3" xfId="12133" xr:uid="{00000000-0005-0000-0000-00004E370000}"/>
    <cellStyle name="Comma 3 6 4" xfId="15783" xr:uid="{00000000-0005-0000-0000-00004F370000}"/>
    <cellStyle name="Comma 3 6 5" xfId="30281" xr:uid="{00000000-0005-0000-0000-000050370000}"/>
    <cellStyle name="Comma 3 6 6" xfId="30907" xr:uid="{00000000-0005-0000-0000-000051370000}"/>
    <cellStyle name="Comma 3 6 7" xfId="32104" xr:uid="{00000000-0005-0000-0000-000052370000}"/>
    <cellStyle name="Comma 3 6 8" xfId="32746" xr:uid="{00000000-0005-0000-0000-000053370000}"/>
    <cellStyle name="Comma 3 6 9" xfId="33958" xr:uid="{00000000-0005-0000-0000-000054370000}"/>
    <cellStyle name="Comma 3 7" xfId="6241" xr:uid="{00000000-0005-0000-0000-000055370000}"/>
    <cellStyle name="Comma 3 7 10" xfId="34672" xr:uid="{00000000-0005-0000-0000-000056370000}"/>
    <cellStyle name="Comma 3 7 11" xfId="36800" xr:uid="{00000000-0005-0000-0000-000057370000}"/>
    <cellStyle name="Comma 3 7 12" xfId="38978" xr:uid="{00000000-0005-0000-0000-000058370000}"/>
    <cellStyle name="Comma 3 7 13" xfId="42009" xr:uid="{00000000-0005-0000-0000-000059370000}"/>
    <cellStyle name="Comma 3 7 14" xfId="45265" xr:uid="{00000000-0005-0000-0000-00005A370000}"/>
    <cellStyle name="Comma 3 7 15" xfId="11558" xr:uid="{00000000-0005-0000-0000-00005B370000}"/>
    <cellStyle name="Comma 3 7 2" xfId="15179" xr:uid="{00000000-0005-0000-0000-00005C370000}"/>
    <cellStyle name="Comma 3 7 2 2" xfId="31586" xr:uid="{00000000-0005-0000-0000-00005D370000}"/>
    <cellStyle name="Comma 3 7 2 3" xfId="33439" xr:uid="{00000000-0005-0000-0000-00005E370000}"/>
    <cellStyle name="Comma 3 7 2 4" xfId="35263" xr:uid="{00000000-0005-0000-0000-00005F370000}"/>
    <cellStyle name="Comma 3 7 2 5" xfId="37343" xr:uid="{00000000-0005-0000-0000-000060370000}"/>
    <cellStyle name="Comma 3 7 2 6" xfId="40536" xr:uid="{00000000-0005-0000-0000-000061370000}"/>
    <cellStyle name="Comma 3 7 2 7" xfId="43337" xr:uid="{00000000-0005-0000-0000-000062370000}"/>
    <cellStyle name="Comma 3 7 2 8" xfId="45266" xr:uid="{00000000-0005-0000-0000-000063370000}"/>
    <cellStyle name="Comma 3 7 3" xfId="12221" xr:uid="{00000000-0005-0000-0000-000064370000}"/>
    <cellStyle name="Comma 3 7 4" xfId="15784" xr:uid="{00000000-0005-0000-0000-000065370000}"/>
    <cellStyle name="Comma 3 7 5" xfId="30282" xr:uid="{00000000-0005-0000-0000-000066370000}"/>
    <cellStyle name="Comma 3 7 6" xfId="30995" xr:uid="{00000000-0005-0000-0000-000067370000}"/>
    <cellStyle name="Comma 3 7 7" xfId="32105" xr:uid="{00000000-0005-0000-0000-000068370000}"/>
    <cellStyle name="Comma 3 7 8" xfId="32747" xr:uid="{00000000-0005-0000-0000-000069370000}"/>
    <cellStyle name="Comma 3 7 9" xfId="33959" xr:uid="{00000000-0005-0000-0000-00006A370000}"/>
    <cellStyle name="Comma 3 8" xfId="12292" xr:uid="{00000000-0005-0000-0000-00006B370000}"/>
    <cellStyle name="Comma 3 8 2" xfId="31065" xr:uid="{00000000-0005-0000-0000-00006C370000}"/>
    <cellStyle name="Comma 3 8 2 2" xfId="40957" xr:uid="{00000000-0005-0000-0000-00006D370000}"/>
    <cellStyle name="Comma 3 8 2 3" xfId="43692" xr:uid="{00000000-0005-0000-0000-00006E370000}"/>
    <cellStyle name="Comma 3 8 2 4" xfId="45267" xr:uid="{00000000-0005-0000-0000-00006F370000}"/>
    <cellStyle name="Comma 3 8 3" xfId="32934" xr:uid="{00000000-0005-0000-0000-000070370000}"/>
    <cellStyle name="Comma 3 8 4" xfId="34742" xr:uid="{00000000-0005-0000-0000-000071370000}"/>
    <cellStyle name="Comma 3 8 5" xfId="36850" xr:uid="{00000000-0005-0000-0000-000072370000}"/>
    <cellStyle name="Comma 3 8 6" xfId="39386" xr:uid="{00000000-0005-0000-0000-000073370000}"/>
    <cellStyle name="Comma 3 8 7" xfId="42364" xr:uid="{00000000-0005-0000-0000-000074370000}"/>
    <cellStyle name="Comma 3 8 8" xfId="45268" xr:uid="{00000000-0005-0000-0000-000075370000}"/>
    <cellStyle name="Comma 3 9" xfId="11698" xr:uid="{00000000-0005-0000-0000-000076370000}"/>
    <cellStyle name="Comma 3 9 2" xfId="39843" xr:uid="{00000000-0005-0000-0000-000077370000}"/>
    <cellStyle name="Comma 3 9 3" xfId="42751" xr:uid="{00000000-0005-0000-0000-000078370000}"/>
    <cellStyle name="Comma 3 9 4" xfId="45269" xr:uid="{00000000-0005-0000-0000-000079370000}"/>
    <cellStyle name="Comma 4" xfId="2822" xr:uid="{00000000-0005-0000-0000-00007A370000}"/>
    <cellStyle name="Comma 4 10" xfId="15785" xr:uid="{00000000-0005-0000-0000-00007B370000}"/>
    <cellStyle name="Comma 4 11" xfId="30283" xr:uid="{00000000-0005-0000-0000-00007C370000}"/>
    <cellStyle name="Comma 4 12" xfId="30475" xr:uid="{00000000-0005-0000-0000-00007D370000}"/>
    <cellStyle name="Comma 4 13" xfId="32106" xr:uid="{00000000-0005-0000-0000-00007E370000}"/>
    <cellStyle name="Comma 4 14" xfId="32748" xr:uid="{00000000-0005-0000-0000-00007F370000}"/>
    <cellStyle name="Comma 4 15" xfId="33960" xr:uid="{00000000-0005-0000-0000-000080370000}"/>
    <cellStyle name="Comma 4 16" xfId="34152" xr:uid="{00000000-0005-0000-0000-000081370000}"/>
    <cellStyle name="Comma 4 17" xfId="35384" xr:uid="{00000000-0005-0000-0000-000082370000}"/>
    <cellStyle name="Comma 4 18" xfId="36247" xr:uid="{00000000-0005-0000-0000-000083370000}"/>
    <cellStyle name="Comma 4 19" xfId="37420" xr:uid="{00000000-0005-0000-0000-000084370000}"/>
    <cellStyle name="Comma 4 2" xfId="1061" xr:uid="{00000000-0005-0000-0000-000085370000}"/>
    <cellStyle name="Comma 4 2 10" xfId="32107" xr:uid="{00000000-0005-0000-0000-000086370000}"/>
    <cellStyle name="Comma 4 2 11" xfId="32749" xr:uid="{00000000-0005-0000-0000-000087370000}"/>
    <cellStyle name="Comma 4 2 12" xfId="33961" xr:uid="{00000000-0005-0000-0000-000088370000}"/>
    <cellStyle name="Comma 4 2 13" xfId="34190" xr:uid="{00000000-0005-0000-0000-000089370000}"/>
    <cellStyle name="Comma 4 2 14" xfId="35313" xr:uid="{00000000-0005-0000-0000-00008A370000}"/>
    <cellStyle name="Comma 4 2 15" xfId="36248" xr:uid="{00000000-0005-0000-0000-00008B370000}"/>
    <cellStyle name="Comma 4 2 16" xfId="37480" xr:uid="{00000000-0005-0000-0000-00008C370000}"/>
    <cellStyle name="Comma 4 2 17" xfId="41427" xr:uid="{00000000-0005-0000-0000-00008D370000}"/>
    <cellStyle name="Comma 4 2 18" xfId="45270" xr:uid="{00000000-0005-0000-0000-00008E370000}"/>
    <cellStyle name="Comma 4 2 19" xfId="6703" xr:uid="{00000000-0005-0000-0000-00008F370000}"/>
    <cellStyle name="Comma 4 2 2" xfId="2823" xr:uid="{00000000-0005-0000-0000-000090370000}"/>
    <cellStyle name="Comma 4 2 2 10" xfId="33962" xr:uid="{00000000-0005-0000-0000-000091370000}"/>
    <cellStyle name="Comma 4 2 2 11" xfId="34342" xr:uid="{00000000-0005-0000-0000-000092370000}"/>
    <cellStyle name="Comma 4 2 2 12" xfId="35385" xr:uid="{00000000-0005-0000-0000-000093370000}"/>
    <cellStyle name="Comma 4 2 2 13" xfId="36389" xr:uid="{00000000-0005-0000-0000-000094370000}"/>
    <cellStyle name="Comma 4 2 2 14" xfId="37554" xr:uid="{00000000-0005-0000-0000-000095370000}"/>
    <cellStyle name="Comma 4 2 2 15" xfId="41500" xr:uid="{00000000-0005-0000-0000-000096370000}"/>
    <cellStyle name="Comma 4 2 2 16" xfId="45271" xr:uid="{00000000-0005-0000-0000-000097370000}"/>
    <cellStyle name="Comma 4 2 2 17" xfId="8579" xr:uid="{00000000-0005-0000-0000-000098370000}"/>
    <cellStyle name="Comma 4 2 2 2" xfId="5134" xr:uid="{00000000-0005-0000-0000-000099370000}"/>
    <cellStyle name="Comma 4 2 2 2 10" xfId="34587" xr:uid="{00000000-0005-0000-0000-00009A370000}"/>
    <cellStyle name="Comma 4 2 2 2 11" xfId="36089" xr:uid="{00000000-0005-0000-0000-00009B370000}"/>
    <cellStyle name="Comma 4 2 2 2 12" xfId="36750" xr:uid="{00000000-0005-0000-0000-00009C370000}"/>
    <cellStyle name="Comma 4 2 2 2 13" xfId="38868" xr:uid="{00000000-0005-0000-0000-00009D370000}"/>
    <cellStyle name="Comma 4 2 2 2 14" xfId="41907" xr:uid="{00000000-0005-0000-0000-00009E370000}"/>
    <cellStyle name="Comma 4 2 2 2 15" xfId="45272" xr:uid="{00000000-0005-0000-0000-00009F370000}"/>
    <cellStyle name="Comma 4 2 2 2 16" xfId="8920" xr:uid="{00000000-0005-0000-0000-0000A0370000}"/>
    <cellStyle name="Comma 4 2 2 2 2" xfId="6103" xr:uid="{00000000-0005-0000-0000-0000A1370000}"/>
    <cellStyle name="Comma 4 2 2 2 2 2" xfId="31501" xr:uid="{00000000-0005-0000-0000-0000A2370000}"/>
    <cellStyle name="Comma 4 2 2 2 2 2 2" xfId="41273" xr:uid="{00000000-0005-0000-0000-0000A3370000}"/>
    <cellStyle name="Comma 4 2 2 2 2 2 3" xfId="43953" xr:uid="{00000000-0005-0000-0000-0000A4370000}"/>
    <cellStyle name="Comma 4 2 2 2 2 2 4" xfId="45273" xr:uid="{00000000-0005-0000-0000-0000A5370000}"/>
    <cellStyle name="Comma 4 2 2 2 2 3" xfId="33354" xr:uid="{00000000-0005-0000-0000-0000A6370000}"/>
    <cellStyle name="Comma 4 2 2 2 2 4" xfId="35178" xr:uid="{00000000-0005-0000-0000-0000A7370000}"/>
    <cellStyle name="Comma 4 2 2 2 2 5" xfId="37276" xr:uid="{00000000-0005-0000-0000-0000A8370000}"/>
    <cellStyle name="Comma 4 2 2 2 2 6" xfId="39690" xr:uid="{00000000-0005-0000-0000-0000A9370000}"/>
    <cellStyle name="Comma 4 2 2 2 2 7" xfId="42625" xr:uid="{00000000-0005-0000-0000-0000AA370000}"/>
    <cellStyle name="Comma 4 2 2 2 2 8" xfId="45274" xr:uid="{00000000-0005-0000-0000-0000AB370000}"/>
    <cellStyle name="Comma 4 2 2 2 2 9" xfId="12919" xr:uid="{00000000-0005-0000-0000-0000AC370000}"/>
    <cellStyle name="Comma 4 2 2 2 3" xfId="12136" xr:uid="{00000000-0005-0000-0000-0000AD370000}"/>
    <cellStyle name="Comma 4 2 2 2 3 2" xfId="40417" xr:uid="{00000000-0005-0000-0000-0000AE370000}"/>
    <cellStyle name="Comma 4 2 2 2 3 3" xfId="43235" xr:uid="{00000000-0005-0000-0000-0000AF370000}"/>
    <cellStyle name="Comma 4 2 2 2 3 4" xfId="45275" xr:uid="{00000000-0005-0000-0000-0000B0370000}"/>
    <cellStyle name="Comma 4 2 2 2 4" xfId="15788" xr:uid="{00000000-0005-0000-0000-0000B1370000}"/>
    <cellStyle name="Comma 4 2 2 2 5" xfId="30286" xr:uid="{00000000-0005-0000-0000-0000B2370000}"/>
    <cellStyle name="Comma 4 2 2 2 6" xfId="30910" xr:uid="{00000000-0005-0000-0000-0000B3370000}"/>
    <cellStyle name="Comma 4 2 2 2 7" xfId="32109" xr:uid="{00000000-0005-0000-0000-0000B4370000}"/>
    <cellStyle name="Comma 4 2 2 2 8" xfId="32751" xr:uid="{00000000-0005-0000-0000-0000B5370000}"/>
    <cellStyle name="Comma 4 2 2 2 9" xfId="33963" xr:uid="{00000000-0005-0000-0000-0000B6370000}"/>
    <cellStyle name="Comma 4 2 2 3" xfId="5788" xr:uid="{00000000-0005-0000-0000-0000B7370000}"/>
    <cellStyle name="Comma 4 2 2 3 2" xfId="31256" xr:uid="{00000000-0005-0000-0000-0000B8370000}"/>
    <cellStyle name="Comma 4 2 2 3 2 2" xfId="40111" xr:uid="{00000000-0005-0000-0000-0000B9370000}"/>
    <cellStyle name="Comma 4 2 2 3 2 3" xfId="42980" xr:uid="{00000000-0005-0000-0000-0000BA370000}"/>
    <cellStyle name="Comma 4 2 2 3 2 4" xfId="45276" xr:uid="{00000000-0005-0000-0000-0000BB370000}"/>
    <cellStyle name="Comma 4 2 2 3 3" xfId="33112" xr:uid="{00000000-0005-0000-0000-0000BC370000}"/>
    <cellStyle name="Comma 4 2 2 3 4" xfId="34933" xr:uid="{00000000-0005-0000-0000-0000BD370000}"/>
    <cellStyle name="Comma 4 2 2 3 5" xfId="37033" xr:uid="{00000000-0005-0000-0000-0000BE370000}"/>
    <cellStyle name="Comma 4 2 2 3 6" xfId="38155" xr:uid="{00000000-0005-0000-0000-0000BF370000}"/>
    <cellStyle name="Comma 4 2 2 3 7" xfId="41652" xr:uid="{00000000-0005-0000-0000-0000C0370000}"/>
    <cellStyle name="Comma 4 2 2 3 8" xfId="45277" xr:uid="{00000000-0005-0000-0000-0000C1370000}"/>
    <cellStyle name="Comma 4 2 2 3 9" xfId="12614" xr:uid="{00000000-0005-0000-0000-0000C2370000}"/>
    <cellStyle name="Comma 4 2 2 4" xfId="6423" xr:uid="{00000000-0005-0000-0000-0000C3370000}"/>
    <cellStyle name="Comma 4 2 2 4 2" xfId="40656" xr:uid="{00000000-0005-0000-0000-0000C4370000}"/>
    <cellStyle name="Comma 4 2 2 4 2 2" xfId="43442" xr:uid="{00000000-0005-0000-0000-0000C5370000}"/>
    <cellStyle name="Comma 4 2 2 4 2 3" xfId="45278" xr:uid="{00000000-0005-0000-0000-0000C6370000}"/>
    <cellStyle name="Comma 4 2 2 4 3" xfId="39088" xr:uid="{00000000-0005-0000-0000-0000C7370000}"/>
    <cellStyle name="Comma 4 2 2 4 4" xfId="42114" xr:uid="{00000000-0005-0000-0000-0000C8370000}"/>
    <cellStyle name="Comma 4 2 2 4 5" xfId="45279" xr:uid="{00000000-0005-0000-0000-0000C9370000}"/>
    <cellStyle name="Comma 4 2 2 4 6" xfId="11891" xr:uid="{00000000-0005-0000-0000-0000CA370000}"/>
    <cellStyle name="Comma 4 2 2 5" xfId="15787" xr:uid="{00000000-0005-0000-0000-0000CB370000}"/>
    <cellStyle name="Comma 4 2 2 5 2" xfId="40963" xr:uid="{00000000-0005-0000-0000-0000CC370000}"/>
    <cellStyle name="Comma 4 2 2 5 2 2" xfId="43698" xr:uid="{00000000-0005-0000-0000-0000CD370000}"/>
    <cellStyle name="Comma 4 2 2 5 2 3" xfId="45280" xr:uid="{00000000-0005-0000-0000-0000CE370000}"/>
    <cellStyle name="Comma 4 2 2 5 3" xfId="39392" xr:uid="{00000000-0005-0000-0000-0000CF370000}"/>
    <cellStyle name="Comma 4 2 2 5 4" xfId="42370" xr:uid="{00000000-0005-0000-0000-0000D0370000}"/>
    <cellStyle name="Comma 4 2 2 5 5" xfId="45281" xr:uid="{00000000-0005-0000-0000-0000D1370000}"/>
    <cellStyle name="Comma 4 2 2 6" xfId="30285" xr:uid="{00000000-0005-0000-0000-0000D2370000}"/>
    <cellStyle name="Comma 4 2 2 6 2" xfId="39929" xr:uid="{00000000-0005-0000-0000-0000D3370000}"/>
    <cellStyle name="Comma 4 2 2 6 3" xfId="42828" xr:uid="{00000000-0005-0000-0000-0000D4370000}"/>
    <cellStyle name="Comma 4 2 2 6 4" xfId="45282" xr:uid="{00000000-0005-0000-0000-0000D5370000}"/>
    <cellStyle name="Comma 4 2 2 7" xfId="30665" xr:uid="{00000000-0005-0000-0000-0000D6370000}"/>
    <cellStyle name="Comma 4 2 2 8" xfId="32108" xr:uid="{00000000-0005-0000-0000-0000D7370000}"/>
    <cellStyle name="Comma 4 2 2 9" xfId="32750" xr:uid="{00000000-0005-0000-0000-0000D8370000}"/>
    <cellStyle name="Comma 4 2 3" xfId="4572" xr:uid="{00000000-0005-0000-0000-0000D9370000}"/>
    <cellStyle name="Comma 4 2 3 10" xfId="34586" xr:uid="{00000000-0005-0000-0000-0000DA370000}"/>
    <cellStyle name="Comma 4 2 3 11" xfId="35733" xr:uid="{00000000-0005-0000-0000-0000DB370000}"/>
    <cellStyle name="Comma 4 2 3 12" xfId="36320" xr:uid="{00000000-0005-0000-0000-0000DC370000}"/>
    <cellStyle name="Comma 4 2 3 13" xfId="38798" xr:uid="{00000000-0005-0000-0000-0000DD370000}"/>
    <cellStyle name="Comma 4 2 3 14" xfId="41838" xr:uid="{00000000-0005-0000-0000-0000DE370000}"/>
    <cellStyle name="Comma 4 2 3 15" xfId="45283" xr:uid="{00000000-0005-0000-0000-0000DF370000}"/>
    <cellStyle name="Comma 4 2 3 16" xfId="8919" xr:uid="{00000000-0005-0000-0000-0000E0370000}"/>
    <cellStyle name="Comma 4 2 3 2" xfId="6021" xr:uid="{00000000-0005-0000-0000-0000E1370000}"/>
    <cellStyle name="Comma 4 2 3 2 2" xfId="31500" xr:uid="{00000000-0005-0000-0000-0000E2370000}"/>
    <cellStyle name="Comma 4 2 3 2 2 2" xfId="40579" xr:uid="{00000000-0005-0000-0000-0000E3370000}"/>
    <cellStyle name="Comma 4 2 3 2 2 3" xfId="43373" xr:uid="{00000000-0005-0000-0000-0000E4370000}"/>
    <cellStyle name="Comma 4 2 3 2 2 4" xfId="45284" xr:uid="{00000000-0005-0000-0000-0000E5370000}"/>
    <cellStyle name="Comma 4 2 3 2 3" xfId="33353" xr:uid="{00000000-0005-0000-0000-0000E6370000}"/>
    <cellStyle name="Comma 4 2 3 2 4" xfId="35177" xr:uid="{00000000-0005-0000-0000-0000E7370000}"/>
    <cellStyle name="Comma 4 2 3 2 5" xfId="37275" xr:uid="{00000000-0005-0000-0000-0000E8370000}"/>
    <cellStyle name="Comma 4 2 3 2 6" xfId="39016" xr:uid="{00000000-0005-0000-0000-0000E9370000}"/>
    <cellStyle name="Comma 4 2 3 2 7" xfId="42045" xr:uid="{00000000-0005-0000-0000-0000EA370000}"/>
    <cellStyle name="Comma 4 2 3 2 8" xfId="45285" xr:uid="{00000000-0005-0000-0000-0000EB370000}"/>
    <cellStyle name="Comma 4 2 3 2 9" xfId="12918" xr:uid="{00000000-0005-0000-0000-0000EC370000}"/>
    <cellStyle name="Comma 4 2 3 3" xfId="6342" xr:uid="{00000000-0005-0000-0000-0000ED370000}"/>
    <cellStyle name="Comma 4 2 3 3 2" xfId="41194" xr:uid="{00000000-0005-0000-0000-0000EE370000}"/>
    <cellStyle name="Comma 4 2 3 3 2 2" xfId="43884" xr:uid="{00000000-0005-0000-0000-0000EF370000}"/>
    <cellStyle name="Comma 4 2 3 3 2 3" xfId="45286" xr:uid="{00000000-0005-0000-0000-0000F0370000}"/>
    <cellStyle name="Comma 4 2 3 3 3" xfId="39613" xr:uid="{00000000-0005-0000-0000-0000F1370000}"/>
    <cellStyle name="Comma 4 2 3 3 4" xfId="42556" xr:uid="{00000000-0005-0000-0000-0000F2370000}"/>
    <cellStyle name="Comma 4 2 3 3 5" xfId="45287" xr:uid="{00000000-0005-0000-0000-0000F3370000}"/>
    <cellStyle name="Comma 4 2 3 3 6" xfId="12135" xr:uid="{00000000-0005-0000-0000-0000F4370000}"/>
    <cellStyle name="Comma 4 2 3 4" xfId="15789" xr:uid="{00000000-0005-0000-0000-0000F5370000}"/>
    <cellStyle name="Comma 4 2 3 4 2" xfId="40339" xr:uid="{00000000-0005-0000-0000-0000F6370000}"/>
    <cellStyle name="Comma 4 2 3 4 3" xfId="43166" xr:uid="{00000000-0005-0000-0000-0000F7370000}"/>
    <cellStyle name="Comma 4 2 3 4 4" xfId="45288" xr:uid="{00000000-0005-0000-0000-0000F8370000}"/>
    <cellStyle name="Comma 4 2 3 5" xfId="30287" xr:uid="{00000000-0005-0000-0000-0000F9370000}"/>
    <cellStyle name="Comma 4 2 3 6" xfId="30909" xr:uid="{00000000-0005-0000-0000-0000FA370000}"/>
    <cellStyle name="Comma 4 2 3 7" xfId="32110" xr:uid="{00000000-0005-0000-0000-0000FB370000}"/>
    <cellStyle name="Comma 4 2 3 8" xfId="32752" xr:uid="{00000000-0005-0000-0000-0000FC370000}"/>
    <cellStyle name="Comma 4 2 3 9" xfId="33964" xr:uid="{00000000-0005-0000-0000-0000FD370000}"/>
    <cellStyle name="Comma 4 2 4" xfId="4475" xr:uid="{00000000-0005-0000-0000-0000FE370000}"/>
    <cellStyle name="Comma 4 2 4 10" xfId="34676" xr:uid="{00000000-0005-0000-0000-0000FF370000}"/>
    <cellStyle name="Comma 4 2 4 11" xfId="35658" xr:uid="{00000000-0005-0000-0000-000000380000}"/>
    <cellStyle name="Comma 4 2 4 12" xfId="36804" xr:uid="{00000000-0005-0000-0000-000001380000}"/>
    <cellStyle name="Comma 4 2 4 13" xfId="38727" xr:uid="{00000000-0005-0000-0000-000002380000}"/>
    <cellStyle name="Comma 4 2 4 14" xfId="41767" xr:uid="{00000000-0005-0000-0000-000003380000}"/>
    <cellStyle name="Comma 4 2 4 15" xfId="45289" xr:uid="{00000000-0005-0000-0000-000004380000}"/>
    <cellStyle name="Comma 4 2 4 16" xfId="11562" xr:uid="{00000000-0005-0000-0000-000005380000}"/>
    <cellStyle name="Comma 4 2 4 2" xfId="5926" xr:uid="{00000000-0005-0000-0000-000006380000}"/>
    <cellStyle name="Comma 4 2 4 2 2" xfId="31590" xr:uid="{00000000-0005-0000-0000-000007380000}"/>
    <cellStyle name="Comma 4 2 4 2 2 2" xfId="40784" xr:uid="{00000000-0005-0000-0000-000008380000}"/>
    <cellStyle name="Comma 4 2 4 2 2 3" xfId="43547" xr:uid="{00000000-0005-0000-0000-000009380000}"/>
    <cellStyle name="Comma 4 2 4 2 2 4" xfId="45290" xr:uid="{00000000-0005-0000-0000-00000A380000}"/>
    <cellStyle name="Comma 4 2 4 2 3" xfId="33443" xr:uid="{00000000-0005-0000-0000-00000B380000}"/>
    <cellStyle name="Comma 4 2 4 2 4" xfId="35267" xr:uid="{00000000-0005-0000-0000-00000C380000}"/>
    <cellStyle name="Comma 4 2 4 2 5" xfId="37347" xr:uid="{00000000-0005-0000-0000-00000D380000}"/>
    <cellStyle name="Comma 4 2 4 2 6" xfId="39211" xr:uid="{00000000-0005-0000-0000-00000E380000}"/>
    <cellStyle name="Comma 4 2 4 2 7" xfId="42219" xr:uid="{00000000-0005-0000-0000-00000F380000}"/>
    <cellStyle name="Comma 4 2 4 2 8" xfId="45291" xr:uid="{00000000-0005-0000-0000-000010380000}"/>
    <cellStyle name="Comma 4 2 4 2 9" xfId="15183" xr:uid="{00000000-0005-0000-0000-000011380000}"/>
    <cellStyle name="Comma 4 2 4 3" xfId="12225" xr:uid="{00000000-0005-0000-0000-000012380000}"/>
    <cellStyle name="Comma 4 2 4 3 2" xfId="41101" xr:uid="{00000000-0005-0000-0000-000013380000}"/>
    <cellStyle name="Comma 4 2 4 3 2 2" xfId="43813" xr:uid="{00000000-0005-0000-0000-000014380000}"/>
    <cellStyle name="Comma 4 2 4 3 2 3" xfId="45292" xr:uid="{00000000-0005-0000-0000-000015380000}"/>
    <cellStyle name="Comma 4 2 4 3 3" xfId="39525" xr:uid="{00000000-0005-0000-0000-000016380000}"/>
    <cellStyle name="Comma 4 2 4 3 4" xfId="42485" xr:uid="{00000000-0005-0000-0000-000017380000}"/>
    <cellStyle name="Comma 4 2 4 3 5" xfId="45293" xr:uid="{00000000-0005-0000-0000-000018380000}"/>
    <cellStyle name="Comma 4 2 4 4" xfId="15790" xr:uid="{00000000-0005-0000-0000-000019380000}"/>
    <cellStyle name="Comma 4 2 4 4 2" xfId="40246" xr:uid="{00000000-0005-0000-0000-00001A380000}"/>
    <cellStyle name="Comma 4 2 4 4 3" xfId="43095" xr:uid="{00000000-0005-0000-0000-00001B380000}"/>
    <cellStyle name="Comma 4 2 4 4 4" xfId="45294" xr:uid="{00000000-0005-0000-0000-00001C380000}"/>
    <cellStyle name="Comma 4 2 4 5" xfId="30288" xr:uid="{00000000-0005-0000-0000-00001D380000}"/>
    <cellStyle name="Comma 4 2 4 6" xfId="30999" xr:uid="{00000000-0005-0000-0000-00001E380000}"/>
    <cellStyle name="Comma 4 2 4 7" xfId="32111" xr:uid="{00000000-0005-0000-0000-00001F380000}"/>
    <cellStyle name="Comma 4 2 4 8" xfId="32753" xr:uid="{00000000-0005-0000-0000-000020380000}"/>
    <cellStyle name="Comma 4 2 4 9" xfId="33965" xr:uid="{00000000-0005-0000-0000-000021380000}"/>
    <cellStyle name="Comma 4 2 5" xfId="5700" xr:uid="{00000000-0005-0000-0000-000022380000}"/>
    <cellStyle name="Comma 4 2 5 10" xfId="37643" xr:uid="{00000000-0005-0000-0000-000023380000}"/>
    <cellStyle name="Comma 4 2 5 11" xfId="41583" xr:uid="{00000000-0005-0000-0000-000024380000}"/>
    <cellStyle name="Comma 4 2 5 12" xfId="45295" xr:uid="{00000000-0005-0000-0000-000025380000}"/>
    <cellStyle name="Comma 4 2 5 13" xfId="12331" xr:uid="{00000000-0005-0000-0000-000026380000}"/>
    <cellStyle name="Comma 4 2 5 2" xfId="15791" xr:uid="{00000000-0005-0000-0000-000027380000}"/>
    <cellStyle name="Comma 4 2 5 2 2" xfId="40034" xr:uid="{00000000-0005-0000-0000-000028380000}"/>
    <cellStyle name="Comma 4 2 5 2 3" xfId="42911" xr:uid="{00000000-0005-0000-0000-000029380000}"/>
    <cellStyle name="Comma 4 2 5 2 4" xfId="45296" xr:uid="{00000000-0005-0000-0000-00002A380000}"/>
    <cellStyle name="Comma 4 2 5 3" xfId="30289" xr:uid="{00000000-0005-0000-0000-00002B380000}"/>
    <cellStyle name="Comma 4 2 5 4" xfId="31104" xr:uid="{00000000-0005-0000-0000-00002C380000}"/>
    <cellStyle name="Comma 4 2 5 5" xfId="32112" xr:uid="{00000000-0005-0000-0000-00002D380000}"/>
    <cellStyle name="Comma 4 2 5 6" xfId="32754" xr:uid="{00000000-0005-0000-0000-00002E380000}"/>
    <cellStyle name="Comma 4 2 5 7" xfId="33966" xr:uid="{00000000-0005-0000-0000-00002F380000}"/>
    <cellStyle name="Comma 4 2 5 8" xfId="34781" xr:uid="{00000000-0005-0000-0000-000030380000}"/>
    <cellStyle name="Comma 4 2 5 9" xfId="36889" xr:uid="{00000000-0005-0000-0000-000031380000}"/>
    <cellStyle name="Comma 4 2 6" xfId="6247" xr:uid="{00000000-0005-0000-0000-000032380000}"/>
    <cellStyle name="Comma 4 2 6 2" xfId="40540" xr:uid="{00000000-0005-0000-0000-000033380000}"/>
    <cellStyle name="Comma 4 2 6 2 2" xfId="43341" xr:uid="{00000000-0005-0000-0000-000034380000}"/>
    <cellStyle name="Comma 4 2 6 2 3" xfId="45297" xr:uid="{00000000-0005-0000-0000-000035380000}"/>
    <cellStyle name="Comma 4 2 6 3" xfId="38982" xr:uid="{00000000-0005-0000-0000-000036380000}"/>
    <cellStyle name="Comma 4 2 6 4" xfId="42013" xr:uid="{00000000-0005-0000-0000-000037380000}"/>
    <cellStyle name="Comma 4 2 6 5" xfId="45298" xr:uid="{00000000-0005-0000-0000-000038380000}"/>
    <cellStyle name="Comma 4 2 6 6" xfId="11738" xr:uid="{00000000-0005-0000-0000-000039380000}"/>
    <cellStyle name="Comma 4 2 7" xfId="15786" xr:uid="{00000000-0005-0000-0000-00003A380000}"/>
    <cellStyle name="Comma 4 2 7 2" xfId="40885" xr:uid="{00000000-0005-0000-0000-00003B380000}"/>
    <cellStyle name="Comma 4 2 7 2 2" xfId="43629" xr:uid="{00000000-0005-0000-0000-00003C380000}"/>
    <cellStyle name="Comma 4 2 7 2 3" xfId="45299" xr:uid="{00000000-0005-0000-0000-00003D380000}"/>
    <cellStyle name="Comma 4 2 7 3" xfId="39320" xr:uid="{00000000-0005-0000-0000-00003E380000}"/>
    <cellStyle name="Comma 4 2 7 4" xfId="42301" xr:uid="{00000000-0005-0000-0000-00003F380000}"/>
    <cellStyle name="Comma 4 2 7 5" xfId="45300" xr:uid="{00000000-0005-0000-0000-000040380000}"/>
    <cellStyle name="Comma 4 2 8" xfId="30284" xr:uid="{00000000-0005-0000-0000-000041380000}"/>
    <cellStyle name="Comma 4 2 8 2" xfId="39847" xr:uid="{00000000-0005-0000-0000-000042380000}"/>
    <cellStyle name="Comma 4 2 8 3" xfId="42755" xr:uid="{00000000-0005-0000-0000-000043380000}"/>
    <cellStyle name="Comma 4 2 8 4" xfId="45301" xr:uid="{00000000-0005-0000-0000-000044380000}"/>
    <cellStyle name="Comma 4 2 9" xfId="30513" xr:uid="{00000000-0005-0000-0000-000045380000}"/>
    <cellStyle name="Comma 4 20" xfId="41368" xr:uid="{00000000-0005-0000-0000-000046380000}"/>
    <cellStyle name="Comma 4 21" xfId="45302" xr:uid="{00000000-0005-0000-0000-000047380000}"/>
    <cellStyle name="Comma 4 22" xfId="6591" xr:uid="{00000000-0005-0000-0000-000048380000}"/>
    <cellStyle name="Comma 4 3" xfId="2824" xr:uid="{00000000-0005-0000-0000-000049380000}"/>
    <cellStyle name="Comma 4 3 10" xfId="33967" xr:uid="{00000000-0005-0000-0000-00004A380000}"/>
    <cellStyle name="Comma 4 3 11" xfId="34303" xr:uid="{00000000-0005-0000-0000-00004B380000}"/>
    <cellStyle name="Comma 4 3 12" xfId="35386" xr:uid="{00000000-0005-0000-0000-00004C380000}"/>
    <cellStyle name="Comma 4 3 13" xfId="36249" xr:uid="{00000000-0005-0000-0000-00004D380000}"/>
    <cellStyle name="Comma 4 3 14" xfId="37479" xr:uid="{00000000-0005-0000-0000-00004E380000}"/>
    <cellStyle name="Comma 4 3 15" xfId="41426" xr:uid="{00000000-0005-0000-0000-00004F380000}"/>
    <cellStyle name="Comma 4 3 16" xfId="45303" xr:uid="{00000000-0005-0000-0000-000050380000}"/>
    <cellStyle name="Comma 4 3 17" xfId="8466" xr:uid="{00000000-0005-0000-0000-000051380000}"/>
    <cellStyle name="Comma 4 3 2" xfId="5135" xr:uid="{00000000-0005-0000-0000-000052380000}"/>
    <cellStyle name="Comma 4 3 2 10" xfId="34588" xr:uid="{00000000-0005-0000-0000-000053380000}"/>
    <cellStyle name="Comma 4 3 2 11" xfId="36090" xr:uid="{00000000-0005-0000-0000-000054380000}"/>
    <cellStyle name="Comma 4 3 2 12" xfId="36390" xr:uid="{00000000-0005-0000-0000-000055380000}"/>
    <cellStyle name="Comma 4 3 2 13" xfId="37601" xr:uid="{00000000-0005-0000-0000-000056380000}"/>
    <cellStyle name="Comma 4 3 2 14" xfId="41547" xr:uid="{00000000-0005-0000-0000-000057380000}"/>
    <cellStyle name="Comma 4 3 2 15" xfId="45304" xr:uid="{00000000-0005-0000-0000-000058380000}"/>
    <cellStyle name="Comma 4 3 2 16" xfId="8921" xr:uid="{00000000-0005-0000-0000-000059380000}"/>
    <cellStyle name="Comma 4 3 2 2" xfId="6104" xr:uid="{00000000-0005-0000-0000-00005A380000}"/>
    <cellStyle name="Comma 4 3 2 2 2" xfId="31502" xr:uid="{00000000-0005-0000-0000-00005B380000}"/>
    <cellStyle name="Comma 4 3 2 2 2 2" xfId="40418" xr:uid="{00000000-0005-0000-0000-00005C380000}"/>
    <cellStyle name="Comma 4 3 2 2 2 3" xfId="43236" xr:uid="{00000000-0005-0000-0000-00005D380000}"/>
    <cellStyle name="Comma 4 3 2 2 2 4" xfId="45305" xr:uid="{00000000-0005-0000-0000-00005E380000}"/>
    <cellStyle name="Comma 4 3 2 2 3" xfId="33355" xr:uid="{00000000-0005-0000-0000-00005F380000}"/>
    <cellStyle name="Comma 4 3 2 2 4" xfId="35179" xr:uid="{00000000-0005-0000-0000-000060380000}"/>
    <cellStyle name="Comma 4 3 2 2 5" xfId="37277" xr:uid="{00000000-0005-0000-0000-000061380000}"/>
    <cellStyle name="Comma 4 3 2 2 6" xfId="38869" xr:uid="{00000000-0005-0000-0000-000062380000}"/>
    <cellStyle name="Comma 4 3 2 2 7" xfId="41908" xr:uid="{00000000-0005-0000-0000-000063380000}"/>
    <cellStyle name="Comma 4 3 2 2 8" xfId="45306" xr:uid="{00000000-0005-0000-0000-000064380000}"/>
    <cellStyle name="Comma 4 3 2 2 9" xfId="12920" xr:uid="{00000000-0005-0000-0000-000065380000}"/>
    <cellStyle name="Comma 4 3 2 3" xfId="6424" xr:uid="{00000000-0005-0000-0000-000066380000}"/>
    <cellStyle name="Comma 4 3 2 3 2" xfId="40824" xr:uid="{00000000-0005-0000-0000-000067380000}"/>
    <cellStyle name="Comma 4 3 2 3 2 2" xfId="43579" xr:uid="{00000000-0005-0000-0000-000068380000}"/>
    <cellStyle name="Comma 4 3 2 3 2 3" xfId="45307" xr:uid="{00000000-0005-0000-0000-000069380000}"/>
    <cellStyle name="Comma 4 3 2 3 3" xfId="39261" xr:uid="{00000000-0005-0000-0000-00006A380000}"/>
    <cellStyle name="Comma 4 3 2 3 4" xfId="42251" xr:uid="{00000000-0005-0000-0000-00006B380000}"/>
    <cellStyle name="Comma 4 3 2 3 5" xfId="45308" xr:uid="{00000000-0005-0000-0000-00006C380000}"/>
    <cellStyle name="Comma 4 3 2 3 6" xfId="12137" xr:uid="{00000000-0005-0000-0000-00006D380000}"/>
    <cellStyle name="Comma 4 3 2 4" xfId="15793" xr:uid="{00000000-0005-0000-0000-00006E380000}"/>
    <cellStyle name="Comma 4 3 2 4 2" xfId="41274" xr:uid="{00000000-0005-0000-0000-00006F380000}"/>
    <cellStyle name="Comma 4 3 2 4 2 2" xfId="43954" xr:uid="{00000000-0005-0000-0000-000070380000}"/>
    <cellStyle name="Comma 4 3 2 4 2 3" xfId="45309" xr:uid="{00000000-0005-0000-0000-000071380000}"/>
    <cellStyle name="Comma 4 3 2 4 3" xfId="39691" xr:uid="{00000000-0005-0000-0000-000072380000}"/>
    <cellStyle name="Comma 4 3 2 4 4" xfId="42626" xr:uid="{00000000-0005-0000-0000-000073380000}"/>
    <cellStyle name="Comma 4 3 2 4 5" xfId="45310" xr:uid="{00000000-0005-0000-0000-000074380000}"/>
    <cellStyle name="Comma 4 3 2 5" xfId="30291" xr:uid="{00000000-0005-0000-0000-000075380000}"/>
    <cellStyle name="Comma 4 3 2 5 2" xfId="39987" xr:uid="{00000000-0005-0000-0000-000076380000}"/>
    <cellStyle name="Comma 4 3 2 5 3" xfId="42875" xr:uid="{00000000-0005-0000-0000-000077380000}"/>
    <cellStyle name="Comma 4 3 2 5 4" xfId="45311" xr:uid="{00000000-0005-0000-0000-000078380000}"/>
    <cellStyle name="Comma 4 3 2 6" xfId="30911" xr:uid="{00000000-0005-0000-0000-000079380000}"/>
    <cellStyle name="Comma 4 3 2 7" xfId="32114" xr:uid="{00000000-0005-0000-0000-00007A380000}"/>
    <cellStyle name="Comma 4 3 2 8" xfId="32756" xr:uid="{00000000-0005-0000-0000-00007B380000}"/>
    <cellStyle name="Comma 4 3 2 9" xfId="33968" xr:uid="{00000000-0005-0000-0000-00007C380000}"/>
    <cellStyle name="Comma 4 3 3" xfId="4476" xr:uid="{00000000-0005-0000-0000-00007D380000}"/>
    <cellStyle name="Comma 4 3 3 10" xfId="12574" xr:uid="{00000000-0005-0000-0000-00007E380000}"/>
    <cellStyle name="Comma 4 3 3 2" xfId="5927" xr:uid="{00000000-0005-0000-0000-00007F380000}"/>
    <cellStyle name="Comma 4 3 3 2 2" xfId="41102" xr:uid="{00000000-0005-0000-0000-000080380000}"/>
    <cellStyle name="Comma 4 3 3 2 2 2" xfId="43814" xr:uid="{00000000-0005-0000-0000-000081380000}"/>
    <cellStyle name="Comma 4 3 3 2 2 3" xfId="45312" xr:uid="{00000000-0005-0000-0000-000082380000}"/>
    <cellStyle name="Comma 4 3 3 2 3" xfId="39526" xr:uid="{00000000-0005-0000-0000-000083380000}"/>
    <cellStyle name="Comma 4 3 3 2 4" xfId="42486" xr:uid="{00000000-0005-0000-0000-000084380000}"/>
    <cellStyle name="Comma 4 3 3 2 5" xfId="45313" xr:uid="{00000000-0005-0000-0000-000085380000}"/>
    <cellStyle name="Comma 4 3 3 2 6" xfId="31217" xr:uid="{00000000-0005-0000-0000-000086380000}"/>
    <cellStyle name="Comma 4 3 3 3" xfId="33075" xr:uid="{00000000-0005-0000-0000-000087380000}"/>
    <cellStyle name="Comma 4 3 3 3 2" xfId="40247" xr:uid="{00000000-0005-0000-0000-000088380000}"/>
    <cellStyle name="Comma 4 3 3 3 3" xfId="43096" xr:uid="{00000000-0005-0000-0000-000089380000}"/>
    <cellStyle name="Comma 4 3 3 3 4" xfId="45314" xr:uid="{00000000-0005-0000-0000-00008A380000}"/>
    <cellStyle name="Comma 4 3 3 4" xfId="34894" xr:uid="{00000000-0005-0000-0000-00008B380000}"/>
    <cellStyle name="Comma 4 3 3 5" xfId="35659" xr:uid="{00000000-0005-0000-0000-00008C380000}"/>
    <cellStyle name="Comma 4 3 3 6" xfId="36996" xr:uid="{00000000-0005-0000-0000-00008D380000}"/>
    <cellStyle name="Comma 4 3 3 7" xfId="38728" xr:uid="{00000000-0005-0000-0000-00008E380000}"/>
    <cellStyle name="Comma 4 3 3 8" xfId="41768" xr:uid="{00000000-0005-0000-0000-00008F380000}"/>
    <cellStyle name="Comma 4 3 3 9" xfId="45315" xr:uid="{00000000-0005-0000-0000-000090380000}"/>
    <cellStyle name="Comma 4 3 4" xfId="5789" xr:uid="{00000000-0005-0000-0000-000091380000}"/>
    <cellStyle name="Comma 4 3 4 2" xfId="40112" xr:uid="{00000000-0005-0000-0000-000092380000}"/>
    <cellStyle name="Comma 4 3 4 2 2" xfId="42981" xr:uid="{00000000-0005-0000-0000-000093380000}"/>
    <cellStyle name="Comma 4 3 4 2 3" xfId="45316" xr:uid="{00000000-0005-0000-0000-000094380000}"/>
    <cellStyle name="Comma 4 3 4 3" xfId="38156" xr:uid="{00000000-0005-0000-0000-000095380000}"/>
    <cellStyle name="Comma 4 3 4 4" xfId="41653" xr:uid="{00000000-0005-0000-0000-000096380000}"/>
    <cellStyle name="Comma 4 3 4 5" xfId="45317" xr:uid="{00000000-0005-0000-0000-000097380000}"/>
    <cellStyle name="Comma 4 3 4 6" xfId="11852" xr:uid="{00000000-0005-0000-0000-000098380000}"/>
    <cellStyle name="Comma 4 3 5" xfId="6248" xr:uid="{00000000-0005-0000-0000-000099380000}"/>
    <cellStyle name="Comma 4 3 5 2" xfId="40657" xr:uid="{00000000-0005-0000-0000-00009A380000}"/>
    <cellStyle name="Comma 4 3 5 2 2" xfId="43443" xr:uid="{00000000-0005-0000-0000-00009B380000}"/>
    <cellStyle name="Comma 4 3 5 2 3" xfId="45318" xr:uid="{00000000-0005-0000-0000-00009C380000}"/>
    <cellStyle name="Comma 4 3 5 3" xfId="39089" xr:uid="{00000000-0005-0000-0000-00009D380000}"/>
    <cellStyle name="Comma 4 3 5 4" xfId="42115" xr:uid="{00000000-0005-0000-0000-00009E380000}"/>
    <cellStyle name="Comma 4 3 5 5" xfId="45319" xr:uid="{00000000-0005-0000-0000-00009F380000}"/>
    <cellStyle name="Comma 4 3 5 6" xfId="15792" xr:uid="{00000000-0005-0000-0000-0000A0380000}"/>
    <cellStyle name="Comma 4 3 6" xfId="30290" xr:uid="{00000000-0005-0000-0000-0000A1380000}"/>
    <cellStyle name="Comma 4 3 6 2" xfId="40964" xr:uid="{00000000-0005-0000-0000-0000A2380000}"/>
    <cellStyle name="Comma 4 3 6 2 2" xfId="43699" xr:uid="{00000000-0005-0000-0000-0000A3380000}"/>
    <cellStyle name="Comma 4 3 6 2 3" xfId="45320" xr:uid="{00000000-0005-0000-0000-0000A4380000}"/>
    <cellStyle name="Comma 4 3 6 3" xfId="39393" xr:uid="{00000000-0005-0000-0000-0000A5380000}"/>
    <cellStyle name="Comma 4 3 6 4" xfId="42371" xr:uid="{00000000-0005-0000-0000-0000A6380000}"/>
    <cellStyle name="Comma 4 3 6 5" xfId="45321" xr:uid="{00000000-0005-0000-0000-0000A7380000}"/>
    <cellStyle name="Comma 4 3 7" xfId="30626" xr:uid="{00000000-0005-0000-0000-0000A8380000}"/>
    <cellStyle name="Comma 4 3 7 2" xfId="39846" xr:uid="{00000000-0005-0000-0000-0000A9380000}"/>
    <cellStyle name="Comma 4 3 7 3" xfId="42754" xr:uid="{00000000-0005-0000-0000-0000AA380000}"/>
    <cellStyle name="Comma 4 3 7 4" xfId="45322" xr:uid="{00000000-0005-0000-0000-0000AB380000}"/>
    <cellStyle name="Comma 4 3 8" xfId="32113" xr:uid="{00000000-0005-0000-0000-0000AC380000}"/>
    <cellStyle name="Comma 4 3 9" xfId="32755" xr:uid="{00000000-0005-0000-0000-0000AD380000}"/>
    <cellStyle name="Comma 4 4" xfId="5133" xr:uid="{00000000-0005-0000-0000-0000AE380000}"/>
    <cellStyle name="Comma 4 4 10" xfId="33969" xr:uid="{00000000-0005-0000-0000-0000AF380000}"/>
    <cellStyle name="Comma 4 4 11" xfId="34245" xr:uid="{00000000-0005-0000-0000-0000B0380000}"/>
    <cellStyle name="Comma 4 4 12" xfId="36088" xr:uid="{00000000-0005-0000-0000-0000B1380000}"/>
    <cellStyle name="Comma 4 4 13" xfId="36388" xr:uid="{00000000-0005-0000-0000-0000B2380000}"/>
    <cellStyle name="Comma 4 4 14" xfId="37553" xr:uid="{00000000-0005-0000-0000-0000B3380000}"/>
    <cellStyle name="Comma 4 4 15" xfId="41499" xr:uid="{00000000-0005-0000-0000-0000B4380000}"/>
    <cellStyle name="Comma 4 4 16" xfId="45323" xr:uid="{00000000-0005-0000-0000-0000B5380000}"/>
    <cellStyle name="Comma 4 4 17" xfId="8136" xr:uid="{00000000-0005-0000-0000-0000B6380000}"/>
    <cellStyle name="Comma 4 4 2" xfId="6102" xr:uid="{00000000-0005-0000-0000-0000B7380000}"/>
    <cellStyle name="Comma 4 4 2 10" xfId="34589" xr:uid="{00000000-0005-0000-0000-0000B8380000}"/>
    <cellStyle name="Comma 4 4 2 11" xfId="36751" xr:uid="{00000000-0005-0000-0000-0000B9380000}"/>
    <cellStyle name="Comma 4 4 2 12" xfId="38867" xr:uid="{00000000-0005-0000-0000-0000BA380000}"/>
    <cellStyle name="Comma 4 4 2 13" xfId="41906" xr:uid="{00000000-0005-0000-0000-0000BB380000}"/>
    <cellStyle name="Comma 4 4 2 14" xfId="45324" xr:uid="{00000000-0005-0000-0000-0000BC380000}"/>
    <cellStyle name="Comma 4 4 2 15" xfId="8922" xr:uid="{00000000-0005-0000-0000-0000BD380000}"/>
    <cellStyle name="Comma 4 4 2 2" xfId="12921" xr:uid="{00000000-0005-0000-0000-0000BE380000}"/>
    <cellStyle name="Comma 4 4 2 2 2" xfId="31503" xr:uid="{00000000-0005-0000-0000-0000BF380000}"/>
    <cellStyle name="Comma 4 4 2 2 3" xfId="33356" xr:uid="{00000000-0005-0000-0000-0000C0380000}"/>
    <cellStyle name="Comma 4 4 2 2 4" xfId="35180" xr:uid="{00000000-0005-0000-0000-0000C1380000}"/>
    <cellStyle name="Comma 4 4 2 2 5" xfId="37278" xr:uid="{00000000-0005-0000-0000-0000C2380000}"/>
    <cellStyle name="Comma 4 4 2 2 6" xfId="40416" xr:uid="{00000000-0005-0000-0000-0000C3380000}"/>
    <cellStyle name="Comma 4 4 2 2 7" xfId="43234" xr:uid="{00000000-0005-0000-0000-0000C4380000}"/>
    <cellStyle name="Comma 4 4 2 2 8" xfId="45325" xr:uid="{00000000-0005-0000-0000-0000C5380000}"/>
    <cellStyle name="Comma 4 4 2 3" xfId="12138" xr:uid="{00000000-0005-0000-0000-0000C6380000}"/>
    <cellStyle name="Comma 4 4 2 4" xfId="15795" xr:uid="{00000000-0005-0000-0000-0000C7380000}"/>
    <cellStyle name="Comma 4 4 2 5" xfId="30293" xr:uid="{00000000-0005-0000-0000-0000C8380000}"/>
    <cellStyle name="Comma 4 4 2 6" xfId="30912" xr:uid="{00000000-0005-0000-0000-0000C9380000}"/>
    <cellStyle name="Comma 4 4 2 7" xfId="32116" xr:uid="{00000000-0005-0000-0000-0000CA380000}"/>
    <cellStyle name="Comma 4 4 2 8" xfId="32758" xr:uid="{00000000-0005-0000-0000-0000CB380000}"/>
    <cellStyle name="Comma 4 4 2 9" xfId="33970" xr:uid="{00000000-0005-0000-0000-0000CC380000}"/>
    <cellStyle name="Comma 4 4 3" xfId="6422" xr:uid="{00000000-0005-0000-0000-0000CD380000}"/>
    <cellStyle name="Comma 4 4 3 2" xfId="31159" xr:uid="{00000000-0005-0000-0000-0000CE380000}"/>
    <cellStyle name="Comma 4 4 3 2 2" xfId="40655" xr:uid="{00000000-0005-0000-0000-0000CF380000}"/>
    <cellStyle name="Comma 4 4 3 2 3" xfId="43441" xr:uid="{00000000-0005-0000-0000-0000D0380000}"/>
    <cellStyle name="Comma 4 4 3 2 4" xfId="45326" xr:uid="{00000000-0005-0000-0000-0000D1380000}"/>
    <cellStyle name="Comma 4 4 3 3" xfId="33021" xr:uid="{00000000-0005-0000-0000-0000D2380000}"/>
    <cellStyle name="Comma 4 4 3 4" xfId="34836" xr:uid="{00000000-0005-0000-0000-0000D3380000}"/>
    <cellStyle name="Comma 4 4 3 5" xfId="36942" xr:uid="{00000000-0005-0000-0000-0000D4380000}"/>
    <cellStyle name="Comma 4 4 3 6" xfId="39087" xr:uid="{00000000-0005-0000-0000-0000D5380000}"/>
    <cellStyle name="Comma 4 4 3 7" xfId="42113" xr:uid="{00000000-0005-0000-0000-0000D6380000}"/>
    <cellStyle name="Comma 4 4 3 8" xfId="45327" xr:uid="{00000000-0005-0000-0000-0000D7380000}"/>
    <cellStyle name="Comma 4 4 3 9" xfId="12448" xr:uid="{00000000-0005-0000-0000-0000D8380000}"/>
    <cellStyle name="Comma 4 4 4" xfId="11794" xr:uid="{00000000-0005-0000-0000-0000D9380000}"/>
    <cellStyle name="Comma 4 4 4 2" xfId="41272" xr:uid="{00000000-0005-0000-0000-0000DA380000}"/>
    <cellStyle name="Comma 4 4 4 2 2" xfId="43952" xr:uid="{00000000-0005-0000-0000-0000DB380000}"/>
    <cellStyle name="Comma 4 4 4 2 3" xfId="45328" xr:uid="{00000000-0005-0000-0000-0000DC380000}"/>
    <cellStyle name="Comma 4 4 4 3" xfId="39689" xr:uid="{00000000-0005-0000-0000-0000DD380000}"/>
    <cellStyle name="Comma 4 4 4 4" xfId="42624" xr:uid="{00000000-0005-0000-0000-0000DE380000}"/>
    <cellStyle name="Comma 4 4 4 5" xfId="45329" xr:uid="{00000000-0005-0000-0000-0000DF380000}"/>
    <cellStyle name="Comma 4 4 5" xfId="15794" xr:uid="{00000000-0005-0000-0000-0000E0380000}"/>
    <cellStyle name="Comma 4 4 5 2" xfId="39928" xr:uid="{00000000-0005-0000-0000-0000E1380000}"/>
    <cellStyle name="Comma 4 4 5 3" xfId="42827" xr:uid="{00000000-0005-0000-0000-0000E2380000}"/>
    <cellStyle name="Comma 4 4 5 4" xfId="45330" xr:uid="{00000000-0005-0000-0000-0000E3380000}"/>
    <cellStyle name="Comma 4 4 6" xfId="30292" xr:uid="{00000000-0005-0000-0000-0000E4380000}"/>
    <cellStyle name="Comma 4 4 7" xfId="30568" xr:uid="{00000000-0005-0000-0000-0000E5380000}"/>
    <cellStyle name="Comma 4 4 8" xfId="32115" xr:uid="{00000000-0005-0000-0000-0000E6380000}"/>
    <cellStyle name="Comma 4 4 9" xfId="32757" xr:uid="{00000000-0005-0000-0000-0000E7380000}"/>
    <cellStyle name="Comma 4 5" xfId="4474" xr:uid="{00000000-0005-0000-0000-0000E8380000}"/>
    <cellStyle name="Comma 4 5 10" xfId="34590" xr:uid="{00000000-0005-0000-0000-0000E9380000}"/>
    <cellStyle name="Comma 4 5 11" xfId="35657" xr:uid="{00000000-0005-0000-0000-0000EA380000}"/>
    <cellStyle name="Comma 4 5 12" xfId="36752" xr:uid="{00000000-0005-0000-0000-0000EB380000}"/>
    <cellStyle name="Comma 4 5 13" xfId="38726" xr:uid="{00000000-0005-0000-0000-0000EC380000}"/>
    <cellStyle name="Comma 4 5 14" xfId="41766" xr:uid="{00000000-0005-0000-0000-0000ED380000}"/>
    <cellStyle name="Comma 4 5 15" xfId="45331" xr:uid="{00000000-0005-0000-0000-0000EE380000}"/>
    <cellStyle name="Comma 4 5 16" xfId="8923" xr:uid="{00000000-0005-0000-0000-0000EF380000}"/>
    <cellStyle name="Comma 4 5 2" xfId="5925" xr:uid="{00000000-0005-0000-0000-0000F0380000}"/>
    <cellStyle name="Comma 4 5 2 2" xfId="31504" xr:uid="{00000000-0005-0000-0000-0000F1380000}"/>
    <cellStyle name="Comma 4 5 2 2 2" xfId="40783" xr:uid="{00000000-0005-0000-0000-0000F2380000}"/>
    <cellStyle name="Comma 4 5 2 2 3" xfId="43546" xr:uid="{00000000-0005-0000-0000-0000F3380000}"/>
    <cellStyle name="Comma 4 5 2 2 4" xfId="45332" xr:uid="{00000000-0005-0000-0000-0000F4380000}"/>
    <cellStyle name="Comma 4 5 2 3" xfId="33357" xr:uid="{00000000-0005-0000-0000-0000F5380000}"/>
    <cellStyle name="Comma 4 5 2 4" xfId="35181" xr:uid="{00000000-0005-0000-0000-0000F6380000}"/>
    <cellStyle name="Comma 4 5 2 5" xfId="37279" xr:uid="{00000000-0005-0000-0000-0000F7380000}"/>
    <cellStyle name="Comma 4 5 2 6" xfId="39210" xr:uid="{00000000-0005-0000-0000-0000F8380000}"/>
    <cellStyle name="Comma 4 5 2 7" xfId="42218" xr:uid="{00000000-0005-0000-0000-0000F9380000}"/>
    <cellStyle name="Comma 4 5 2 8" xfId="45333" xr:uid="{00000000-0005-0000-0000-0000FA380000}"/>
    <cellStyle name="Comma 4 5 2 9" xfId="12922" xr:uid="{00000000-0005-0000-0000-0000FB380000}"/>
    <cellStyle name="Comma 4 5 3" xfId="12139" xr:uid="{00000000-0005-0000-0000-0000FC380000}"/>
    <cellStyle name="Comma 4 5 3 2" xfId="41100" xr:uid="{00000000-0005-0000-0000-0000FD380000}"/>
    <cellStyle name="Comma 4 5 3 2 2" xfId="43812" xr:uid="{00000000-0005-0000-0000-0000FE380000}"/>
    <cellStyle name="Comma 4 5 3 2 3" xfId="45334" xr:uid="{00000000-0005-0000-0000-0000FF380000}"/>
    <cellStyle name="Comma 4 5 3 3" xfId="39524" xr:uid="{00000000-0005-0000-0000-000000390000}"/>
    <cellStyle name="Comma 4 5 3 4" xfId="42484" xr:uid="{00000000-0005-0000-0000-000001390000}"/>
    <cellStyle name="Comma 4 5 3 5" xfId="45335" xr:uid="{00000000-0005-0000-0000-000002390000}"/>
    <cellStyle name="Comma 4 5 4" xfId="15796" xr:uid="{00000000-0005-0000-0000-000003390000}"/>
    <cellStyle name="Comma 4 5 4 2" xfId="40245" xr:uid="{00000000-0005-0000-0000-000004390000}"/>
    <cellStyle name="Comma 4 5 4 3" xfId="43094" xr:uid="{00000000-0005-0000-0000-000005390000}"/>
    <cellStyle name="Comma 4 5 4 4" xfId="45336" xr:uid="{00000000-0005-0000-0000-000006390000}"/>
    <cellStyle name="Comma 4 5 5" xfId="30294" xr:uid="{00000000-0005-0000-0000-000007390000}"/>
    <cellStyle name="Comma 4 5 6" xfId="30913" xr:uid="{00000000-0005-0000-0000-000008390000}"/>
    <cellStyle name="Comma 4 5 7" xfId="32117" xr:uid="{00000000-0005-0000-0000-000009390000}"/>
    <cellStyle name="Comma 4 5 8" xfId="32759" xr:uid="{00000000-0005-0000-0000-00000A390000}"/>
    <cellStyle name="Comma 4 5 9" xfId="33971" xr:uid="{00000000-0005-0000-0000-00000B390000}"/>
    <cellStyle name="Comma 4 6" xfId="5787" xr:uid="{00000000-0005-0000-0000-00000C390000}"/>
    <cellStyle name="Comma 4 6 10" xfId="34585" xr:uid="{00000000-0005-0000-0000-00000D390000}"/>
    <cellStyle name="Comma 4 6 11" xfId="36749" xr:uid="{00000000-0005-0000-0000-00000E390000}"/>
    <cellStyle name="Comma 4 6 12" xfId="38154" xr:uid="{00000000-0005-0000-0000-00000F390000}"/>
    <cellStyle name="Comma 4 6 13" xfId="41651" xr:uid="{00000000-0005-0000-0000-000010390000}"/>
    <cellStyle name="Comma 4 6 14" xfId="45337" xr:uid="{00000000-0005-0000-0000-000011390000}"/>
    <cellStyle name="Comma 4 6 15" xfId="8918" xr:uid="{00000000-0005-0000-0000-000012390000}"/>
    <cellStyle name="Comma 4 6 2" xfId="12917" xr:uid="{00000000-0005-0000-0000-000013390000}"/>
    <cellStyle name="Comma 4 6 2 2" xfId="31499" xr:uid="{00000000-0005-0000-0000-000014390000}"/>
    <cellStyle name="Comma 4 6 2 3" xfId="33352" xr:uid="{00000000-0005-0000-0000-000015390000}"/>
    <cellStyle name="Comma 4 6 2 4" xfId="35176" xr:uid="{00000000-0005-0000-0000-000016390000}"/>
    <cellStyle name="Comma 4 6 2 5" xfId="37274" xr:uid="{00000000-0005-0000-0000-000017390000}"/>
    <cellStyle name="Comma 4 6 2 6" xfId="40110" xr:uid="{00000000-0005-0000-0000-000018390000}"/>
    <cellStyle name="Comma 4 6 2 7" xfId="42979" xr:uid="{00000000-0005-0000-0000-000019390000}"/>
    <cellStyle name="Comma 4 6 2 8" xfId="45338" xr:uid="{00000000-0005-0000-0000-00001A390000}"/>
    <cellStyle name="Comma 4 6 3" xfId="12134" xr:uid="{00000000-0005-0000-0000-00001B390000}"/>
    <cellStyle name="Comma 4 6 4" xfId="15797" xr:uid="{00000000-0005-0000-0000-00001C390000}"/>
    <cellStyle name="Comma 4 6 5" xfId="30295" xr:uid="{00000000-0005-0000-0000-00001D390000}"/>
    <cellStyle name="Comma 4 6 6" xfId="30908" xr:uid="{00000000-0005-0000-0000-00001E390000}"/>
    <cellStyle name="Comma 4 6 7" xfId="32118" xr:uid="{00000000-0005-0000-0000-00001F390000}"/>
    <cellStyle name="Comma 4 6 8" xfId="32760" xr:uid="{00000000-0005-0000-0000-000020390000}"/>
    <cellStyle name="Comma 4 6 9" xfId="33972" xr:uid="{00000000-0005-0000-0000-000021390000}"/>
    <cellStyle name="Comma 4 7" xfId="6246" xr:uid="{00000000-0005-0000-0000-000022390000}"/>
    <cellStyle name="Comma 4 7 10" xfId="34675" xr:uid="{00000000-0005-0000-0000-000023390000}"/>
    <cellStyle name="Comma 4 7 11" xfId="36803" xr:uid="{00000000-0005-0000-0000-000024390000}"/>
    <cellStyle name="Comma 4 7 12" xfId="38981" xr:uid="{00000000-0005-0000-0000-000025390000}"/>
    <cellStyle name="Comma 4 7 13" xfId="42012" xr:uid="{00000000-0005-0000-0000-000026390000}"/>
    <cellStyle name="Comma 4 7 14" xfId="45339" xr:uid="{00000000-0005-0000-0000-000027390000}"/>
    <cellStyle name="Comma 4 7 15" xfId="11561" xr:uid="{00000000-0005-0000-0000-000028390000}"/>
    <cellStyle name="Comma 4 7 2" xfId="15182" xr:uid="{00000000-0005-0000-0000-000029390000}"/>
    <cellStyle name="Comma 4 7 2 2" xfId="31589" xr:uid="{00000000-0005-0000-0000-00002A390000}"/>
    <cellStyle name="Comma 4 7 2 3" xfId="33442" xr:uid="{00000000-0005-0000-0000-00002B390000}"/>
    <cellStyle name="Comma 4 7 2 4" xfId="35266" xr:uid="{00000000-0005-0000-0000-00002C390000}"/>
    <cellStyle name="Comma 4 7 2 5" xfId="37346" xr:uid="{00000000-0005-0000-0000-00002D390000}"/>
    <cellStyle name="Comma 4 7 2 6" xfId="40539" xr:uid="{00000000-0005-0000-0000-00002E390000}"/>
    <cellStyle name="Comma 4 7 2 7" xfId="43340" xr:uid="{00000000-0005-0000-0000-00002F390000}"/>
    <cellStyle name="Comma 4 7 2 8" xfId="45340" xr:uid="{00000000-0005-0000-0000-000030390000}"/>
    <cellStyle name="Comma 4 7 3" xfId="12224" xr:uid="{00000000-0005-0000-0000-000031390000}"/>
    <cellStyle name="Comma 4 7 4" xfId="15798" xr:uid="{00000000-0005-0000-0000-000032390000}"/>
    <cellStyle name="Comma 4 7 5" xfId="30296" xr:uid="{00000000-0005-0000-0000-000033390000}"/>
    <cellStyle name="Comma 4 7 6" xfId="30998" xr:uid="{00000000-0005-0000-0000-000034390000}"/>
    <cellStyle name="Comma 4 7 7" xfId="32119" xr:uid="{00000000-0005-0000-0000-000035390000}"/>
    <cellStyle name="Comma 4 7 8" xfId="32761" xr:uid="{00000000-0005-0000-0000-000036390000}"/>
    <cellStyle name="Comma 4 7 9" xfId="33973" xr:uid="{00000000-0005-0000-0000-000037390000}"/>
    <cellStyle name="Comma 4 8" xfId="12293" xr:uid="{00000000-0005-0000-0000-000038390000}"/>
    <cellStyle name="Comma 4 8 2" xfId="31066" xr:uid="{00000000-0005-0000-0000-000039390000}"/>
    <cellStyle name="Comma 4 8 2 2" xfId="40962" xr:uid="{00000000-0005-0000-0000-00003A390000}"/>
    <cellStyle name="Comma 4 8 2 3" xfId="43697" xr:uid="{00000000-0005-0000-0000-00003B390000}"/>
    <cellStyle name="Comma 4 8 2 4" xfId="45341" xr:uid="{00000000-0005-0000-0000-00003C390000}"/>
    <cellStyle name="Comma 4 8 3" xfId="32935" xr:uid="{00000000-0005-0000-0000-00003D390000}"/>
    <cellStyle name="Comma 4 8 4" xfId="34743" xr:uid="{00000000-0005-0000-0000-00003E390000}"/>
    <cellStyle name="Comma 4 8 5" xfId="36851" xr:uid="{00000000-0005-0000-0000-00003F390000}"/>
    <cellStyle name="Comma 4 8 6" xfId="39391" xr:uid="{00000000-0005-0000-0000-000040390000}"/>
    <cellStyle name="Comma 4 8 7" xfId="42369" xr:uid="{00000000-0005-0000-0000-000041390000}"/>
    <cellStyle name="Comma 4 8 8" xfId="45342" xr:uid="{00000000-0005-0000-0000-000042390000}"/>
    <cellStyle name="Comma 4 9" xfId="11699" xr:uid="{00000000-0005-0000-0000-000043390000}"/>
    <cellStyle name="Comma 4 9 2" xfId="39783" xr:uid="{00000000-0005-0000-0000-000044390000}"/>
    <cellStyle name="Comma 4 9 3" xfId="42696" xr:uid="{00000000-0005-0000-0000-000045390000}"/>
    <cellStyle name="Comma 4 9 4" xfId="45343" xr:uid="{00000000-0005-0000-0000-000046390000}"/>
    <cellStyle name="Comma 5" xfId="2825" xr:uid="{00000000-0005-0000-0000-000047390000}"/>
    <cellStyle name="Comma 5 10" xfId="15799" xr:uid="{00000000-0005-0000-0000-000048390000}"/>
    <cellStyle name="Comma 5 11" xfId="30297" xr:uid="{00000000-0005-0000-0000-000049390000}"/>
    <cellStyle name="Comma 5 12" xfId="30476" xr:uid="{00000000-0005-0000-0000-00004A390000}"/>
    <cellStyle name="Comma 5 13" xfId="32120" xr:uid="{00000000-0005-0000-0000-00004B390000}"/>
    <cellStyle name="Comma 5 14" xfId="32762" xr:uid="{00000000-0005-0000-0000-00004C390000}"/>
    <cellStyle name="Comma 5 15" xfId="33974" xr:uid="{00000000-0005-0000-0000-00004D390000}"/>
    <cellStyle name="Comma 5 16" xfId="34153" xr:uid="{00000000-0005-0000-0000-00004E390000}"/>
    <cellStyle name="Comma 5 17" xfId="35387" xr:uid="{00000000-0005-0000-0000-00004F390000}"/>
    <cellStyle name="Comma 5 18" xfId="36250" xr:uid="{00000000-0005-0000-0000-000050390000}"/>
    <cellStyle name="Comma 5 19" xfId="37421" xr:uid="{00000000-0005-0000-0000-000051390000}"/>
    <cellStyle name="Comma 5 2" xfId="1062" xr:uid="{00000000-0005-0000-0000-000052390000}"/>
    <cellStyle name="Comma 5 2 10" xfId="32121" xr:uid="{00000000-0005-0000-0000-000053390000}"/>
    <cellStyle name="Comma 5 2 11" xfId="32763" xr:uid="{00000000-0005-0000-0000-000054390000}"/>
    <cellStyle name="Comma 5 2 12" xfId="33975" xr:uid="{00000000-0005-0000-0000-000055390000}"/>
    <cellStyle name="Comma 5 2 13" xfId="34191" xr:uid="{00000000-0005-0000-0000-000056390000}"/>
    <cellStyle name="Comma 5 2 14" xfId="35314" xr:uid="{00000000-0005-0000-0000-000057390000}"/>
    <cellStyle name="Comma 5 2 15" xfId="36251" xr:uid="{00000000-0005-0000-0000-000058390000}"/>
    <cellStyle name="Comma 5 2 16" xfId="37482" xr:uid="{00000000-0005-0000-0000-000059390000}"/>
    <cellStyle name="Comma 5 2 17" xfId="41429" xr:uid="{00000000-0005-0000-0000-00005A390000}"/>
    <cellStyle name="Comma 5 2 18" xfId="45344" xr:uid="{00000000-0005-0000-0000-00005B390000}"/>
    <cellStyle name="Comma 5 2 19" xfId="6704" xr:uid="{00000000-0005-0000-0000-00005C390000}"/>
    <cellStyle name="Comma 5 2 2" xfId="2826" xr:uid="{00000000-0005-0000-0000-00005D390000}"/>
    <cellStyle name="Comma 5 2 2 10" xfId="33976" xr:uid="{00000000-0005-0000-0000-00005E390000}"/>
    <cellStyle name="Comma 5 2 2 11" xfId="34343" xr:uid="{00000000-0005-0000-0000-00005F390000}"/>
    <cellStyle name="Comma 5 2 2 12" xfId="35388" xr:uid="{00000000-0005-0000-0000-000060390000}"/>
    <cellStyle name="Comma 5 2 2 13" xfId="36392" xr:uid="{00000000-0005-0000-0000-000061390000}"/>
    <cellStyle name="Comma 5 2 2 14" xfId="37556" xr:uid="{00000000-0005-0000-0000-000062390000}"/>
    <cellStyle name="Comma 5 2 2 15" xfId="41502" xr:uid="{00000000-0005-0000-0000-000063390000}"/>
    <cellStyle name="Comma 5 2 2 16" xfId="45345" xr:uid="{00000000-0005-0000-0000-000064390000}"/>
    <cellStyle name="Comma 5 2 2 17" xfId="8580" xr:uid="{00000000-0005-0000-0000-000065390000}"/>
    <cellStyle name="Comma 5 2 2 2" xfId="5137" xr:uid="{00000000-0005-0000-0000-000066390000}"/>
    <cellStyle name="Comma 5 2 2 2 10" xfId="34593" xr:uid="{00000000-0005-0000-0000-000067390000}"/>
    <cellStyle name="Comma 5 2 2 2 11" xfId="36092" xr:uid="{00000000-0005-0000-0000-000068390000}"/>
    <cellStyle name="Comma 5 2 2 2 12" xfId="36754" xr:uid="{00000000-0005-0000-0000-000069390000}"/>
    <cellStyle name="Comma 5 2 2 2 13" xfId="38871" xr:uid="{00000000-0005-0000-0000-00006A390000}"/>
    <cellStyle name="Comma 5 2 2 2 14" xfId="41910" xr:uid="{00000000-0005-0000-0000-00006B390000}"/>
    <cellStyle name="Comma 5 2 2 2 15" xfId="45346" xr:uid="{00000000-0005-0000-0000-00006C390000}"/>
    <cellStyle name="Comma 5 2 2 2 16" xfId="8926" xr:uid="{00000000-0005-0000-0000-00006D390000}"/>
    <cellStyle name="Comma 5 2 2 2 2" xfId="6106" xr:uid="{00000000-0005-0000-0000-00006E390000}"/>
    <cellStyle name="Comma 5 2 2 2 2 2" xfId="31507" xr:uid="{00000000-0005-0000-0000-00006F390000}"/>
    <cellStyle name="Comma 5 2 2 2 2 2 2" xfId="41276" xr:uid="{00000000-0005-0000-0000-000070390000}"/>
    <cellStyle name="Comma 5 2 2 2 2 2 3" xfId="43956" xr:uid="{00000000-0005-0000-0000-000071390000}"/>
    <cellStyle name="Comma 5 2 2 2 2 2 4" xfId="45347" xr:uid="{00000000-0005-0000-0000-000072390000}"/>
    <cellStyle name="Comma 5 2 2 2 2 3" xfId="33360" xr:uid="{00000000-0005-0000-0000-000073390000}"/>
    <cellStyle name="Comma 5 2 2 2 2 4" xfId="35184" xr:uid="{00000000-0005-0000-0000-000074390000}"/>
    <cellStyle name="Comma 5 2 2 2 2 5" xfId="37282" xr:uid="{00000000-0005-0000-0000-000075390000}"/>
    <cellStyle name="Comma 5 2 2 2 2 6" xfId="39693" xr:uid="{00000000-0005-0000-0000-000076390000}"/>
    <cellStyle name="Comma 5 2 2 2 2 7" xfId="42628" xr:uid="{00000000-0005-0000-0000-000077390000}"/>
    <cellStyle name="Comma 5 2 2 2 2 8" xfId="45348" xr:uid="{00000000-0005-0000-0000-000078390000}"/>
    <cellStyle name="Comma 5 2 2 2 2 9" xfId="12925" xr:uid="{00000000-0005-0000-0000-000079390000}"/>
    <cellStyle name="Comma 5 2 2 2 3" xfId="12142" xr:uid="{00000000-0005-0000-0000-00007A390000}"/>
    <cellStyle name="Comma 5 2 2 2 3 2" xfId="40420" xr:uid="{00000000-0005-0000-0000-00007B390000}"/>
    <cellStyle name="Comma 5 2 2 2 3 3" xfId="43238" xr:uid="{00000000-0005-0000-0000-00007C390000}"/>
    <cellStyle name="Comma 5 2 2 2 3 4" xfId="45349" xr:uid="{00000000-0005-0000-0000-00007D390000}"/>
    <cellStyle name="Comma 5 2 2 2 4" xfId="15802" xr:uid="{00000000-0005-0000-0000-00007E390000}"/>
    <cellStyle name="Comma 5 2 2 2 5" xfId="30300" xr:uid="{00000000-0005-0000-0000-00007F390000}"/>
    <cellStyle name="Comma 5 2 2 2 6" xfId="30916" xr:uid="{00000000-0005-0000-0000-000080390000}"/>
    <cellStyle name="Comma 5 2 2 2 7" xfId="32123" xr:uid="{00000000-0005-0000-0000-000081390000}"/>
    <cellStyle name="Comma 5 2 2 2 8" xfId="32765" xr:uid="{00000000-0005-0000-0000-000082390000}"/>
    <cellStyle name="Comma 5 2 2 2 9" xfId="33977" xr:uid="{00000000-0005-0000-0000-000083390000}"/>
    <cellStyle name="Comma 5 2 2 3" xfId="5791" xr:uid="{00000000-0005-0000-0000-000084390000}"/>
    <cellStyle name="Comma 5 2 2 3 2" xfId="31257" xr:uid="{00000000-0005-0000-0000-000085390000}"/>
    <cellStyle name="Comma 5 2 2 3 2 2" xfId="40114" xr:uid="{00000000-0005-0000-0000-000086390000}"/>
    <cellStyle name="Comma 5 2 2 3 2 3" xfId="42983" xr:uid="{00000000-0005-0000-0000-000087390000}"/>
    <cellStyle name="Comma 5 2 2 3 2 4" xfId="45350" xr:uid="{00000000-0005-0000-0000-000088390000}"/>
    <cellStyle name="Comma 5 2 2 3 3" xfId="33113" xr:uid="{00000000-0005-0000-0000-000089390000}"/>
    <cellStyle name="Comma 5 2 2 3 4" xfId="34934" xr:uid="{00000000-0005-0000-0000-00008A390000}"/>
    <cellStyle name="Comma 5 2 2 3 5" xfId="37034" xr:uid="{00000000-0005-0000-0000-00008B390000}"/>
    <cellStyle name="Comma 5 2 2 3 6" xfId="38158" xr:uid="{00000000-0005-0000-0000-00008C390000}"/>
    <cellStyle name="Comma 5 2 2 3 7" xfId="41655" xr:uid="{00000000-0005-0000-0000-00008D390000}"/>
    <cellStyle name="Comma 5 2 2 3 8" xfId="45351" xr:uid="{00000000-0005-0000-0000-00008E390000}"/>
    <cellStyle name="Comma 5 2 2 3 9" xfId="12615" xr:uid="{00000000-0005-0000-0000-00008F390000}"/>
    <cellStyle name="Comma 5 2 2 4" xfId="6426" xr:uid="{00000000-0005-0000-0000-000090390000}"/>
    <cellStyle name="Comma 5 2 2 4 2" xfId="40659" xr:uid="{00000000-0005-0000-0000-000091390000}"/>
    <cellStyle name="Comma 5 2 2 4 2 2" xfId="43445" xr:uid="{00000000-0005-0000-0000-000092390000}"/>
    <cellStyle name="Comma 5 2 2 4 2 3" xfId="45352" xr:uid="{00000000-0005-0000-0000-000093390000}"/>
    <cellStyle name="Comma 5 2 2 4 3" xfId="39091" xr:uid="{00000000-0005-0000-0000-000094390000}"/>
    <cellStyle name="Comma 5 2 2 4 4" xfId="42117" xr:uid="{00000000-0005-0000-0000-000095390000}"/>
    <cellStyle name="Comma 5 2 2 4 5" xfId="45353" xr:uid="{00000000-0005-0000-0000-000096390000}"/>
    <cellStyle name="Comma 5 2 2 4 6" xfId="11892" xr:uid="{00000000-0005-0000-0000-000097390000}"/>
    <cellStyle name="Comma 5 2 2 5" xfId="15801" xr:uid="{00000000-0005-0000-0000-000098390000}"/>
    <cellStyle name="Comma 5 2 2 5 2" xfId="40966" xr:uid="{00000000-0005-0000-0000-000099390000}"/>
    <cellStyle name="Comma 5 2 2 5 2 2" xfId="43701" xr:uid="{00000000-0005-0000-0000-00009A390000}"/>
    <cellStyle name="Comma 5 2 2 5 2 3" xfId="45354" xr:uid="{00000000-0005-0000-0000-00009B390000}"/>
    <cellStyle name="Comma 5 2 2 5 3" xfId="39395" xr:uid="{00000000-0005-0000-0000-00009C390000}"/>
    <cellStyle name="Comma 5 2 2 5 4" xfId="42373" xr:uid="{00000000-0005-0000-0000-00009D390000}"/>
    <cellStyle name="Comma 5 2 2 5 5" xfId="45355" xr:uid="{00000000-0005-0000-0000-00009E390000}"/>
    <cellStyle name="Comma 5 2 2 6" xfId="30299" xr:uid="{00000000-0005-0000-0000-00009F390000}"/>
    <cellStyle name="Comma 5 2 2 6 2" xfId="39931" xr:uid="{00000000-0005-0000-0000-0000A0390000}"/>
    <cellStyle name="Comma 5 2 2 6 3" xfId="42830" xr:uid="{00000000-0005-0000-0000-0000A1390000}"/>
    <cellStyle name="Comma 5 2 2 6 4" xfId="45356" xr:uid="{00000000-0005-0000-0000-0000A2390000}"/>
    <cellStyle name="Comma 5 2 2 7" xfId="30666" xr:uid="{00000000-0005-0000-0000-0000A3390000}"/>
    <cellStyle name="Comma 5 2 2 8" xfId="32122" xr:uid="{00000000-0005-0000-0000-0000A4390000}"/>
    <cellStyle name="Comma 5 2 2 9" xfId="32764" xr:uid="{00000000-0005-0000-0000-0000A5390000}"/>
    <cellStyle name="Comma 5 2 3" xfId="4573" xr:uid="{00000000-0005-0000-0000-0000A6390000}"/>
    <cellStyle name="Comma 5 2 3 10" xfId="34592" xr:uid="{00000000-0005-0000-0000-0000A7390000}"/>
    <cellStyle name="Comma 5 2 3 11" xfId="35734" xr:uid="{00000000-0005-0000-0000-0000A8390000}"/>
    <cellStyle name="Comma 5 2 3 12" xfId="36321" xr:uid="{00000000-0005-0000-0000-0000A9390000}"/>
    <cellStyle name="Comma 5 2 3 13" xfId="38799" xr:uid="{00000000-0005-0000-0000-0000AA390000}"/>
    <cellStyle name="Comma 5 2 3 14" xfId="41839" xr:uid="{00000000-0005-0000-0000-0000AB390000}"/>
    <cellStyle name="Comma 5 2 3 15" xfId="45357" xr:uid="{00000000-0005-0000-0000-0000AC390000}"/>
    <cellStyle name="Comma 5 2 3 16" xfId="8925" xr:uid="{00000000-0005-0000-0000-0000AD390000}"/>
    <cellStyle name="Comma 5 2 3 2" xfId="6022" xr:uid="{00000000-0005-0000-0000-0000AE390000}"/>
    <cellStyle name="Comma 5 2 3 2 2" xfId="31506" xr:uid="{00000000-0005-0000-0000-0000AF390000}"/>
    <cellStyle name="Comma 5 2 3 2 2 2" xfId="40580" xr:uid="{00000000-0005-0000-0000-0000B0390000}"/>
    <cellStyle name="Comma 5 2 3 2 2 3" xfId="43374" xr:uid="{00000000-0005-0000-0000-0000B1390000}"/>
    <cellStyle name="Comma 5 2 3 2 2 4" xfId="45358" xr:uid="{00000000-0005-0000-0000-0000B2390000}"/>
    <cellStyle name="Comma 5 2 3 2 3" xfId="33359" xr:uid="{00000000-0005-0000-0000-0000B3390000}"/>
    <cellStyle name="Comma 5 2 3 2 4" xfId="35183" xr:uid="{00000000-0005-0000-0000-0000B4390000}"/>
    <cellStyle name="Comma 5 2 3 2 5" xfId="37281" xr:uid="{00000000-0005-0000-0000-0000B5390000}"/>
    <cellStyle name="Comma 5 2 3 2 6" xfId="39017" xr:uid="{00000000-0005-0000-0000-0000B6390000}"/>
    <cellStyle name="Comma 5 2 3 2 7" xfId="42046" xr:uid="{00000000-0005-0000-0000-0000B7390000}"/>
    <cellStyle name="Comma 5 2 3 2 8" xfId="45359" xr:uid="{00000000-0005-0000-0000-0000B8390000}"/>
    <cellStyle name="Comma 5 2 3 2 9" xfId="12924" xr:uid="{00000000-0005-0000-0000-0000B9390000}"/>
    <cellStyle name="Comma 5 2 3 3" xfId="6343" xr:uid="{00000000-0005-0000-0000-0000BA390000}"/>
    <cellStyle name="Comma 5 2 3 3 2" xfId="41195" xr:uid="{00000000-0005-0000-0000-0000BB390000}"/>
    <cellStyle name="Comma 5 2 3 3 2 2" xfId="43885" xr:uid="{00000000-0005-0000-0000-0000BC390000}"/>
    <cellStyle name="Comma 5 2 3 3 2 3" xfId="45360" xr:uid="{00000000-0005-0000-0000-0000BD390000}"/>
    <cellStyle name="Comma 5 2 3 3 3" xfId="39614" xr:uid="{00000000-0005-0000-0000-0000BE390000}"/>
    <cellStyle name="Comma 5 2 3 3 4" xfId="42557" xr:uid="{00000000-0005-0000-0000-0000BF390000}"/>
    <cellStyle name="Comma 5 2 3 3 5" xfId="45361" xr:uid="{00000000-0005-0000-0000-0000C0390000}"/>
    <cellStyle name="Comma 5 2 3 3 6" xfId="12141" xr:uid="{00000000-0005-0000-0000-0000C1390000}"/>
    <cellStyle name="Comma 5 2 3 4" xfId="15803" xr:uid="{00000000-0005-0000-0000-0000C2390000}"/>
    <cellStyle name="Comma 5 2 3 4 2" xfId="40340" xr:uid="{00000000-0005-0000-0000-0000C3390000}"/>
    <cellStyle name="Comma 5 2 3 4 3" xfId="43167" xr:uid="{00000000-0005-0000-0000-0000C4390000}"/>
    <cellStyle name="Comma 5 2 3 4 4" xfId="45362" xr:uid="{00000000-0005-0000-0000-0000C5390000}"/>
    <cellStyle name="Comma 5 2 3 5" xfId="30301" xr:uid="{00000000-0005-0000-0000-0000C6390000}"/>
    <cellStyle name="Comma 5 2 3 6" xfId="30915" xr:uid="{00000000-0005-0000-0000-0000C7390000}"/>
    <cellStyle name="Comma 5 2 3 7" xfId="32124" xr:uid="{00000000-0005-0000-0000-0000C8390000}"/>
    <cellStyle name="Comma 5 2 3 8" xfId="32766" xr:uid="{00000000-0005-0000-0000-0000C9390000}"/>
    <cellStyle name="Comma 5 2 3 9" xfId="33978" xr:uid="{00000000-0005-0000-0000-0000CA390000}"/>
    <cellStyle name="Comma 5 2 4" xfId="4478" xr:uid="{00000000-0005-0000-0000-0000CB390000}"/>
    <cellStyle name="Comma 5 2 4 10" xfId="34678" xr:uid="{00000000-0005-0000-0000-0000CC390000}"/>
    <cellStyle name="Comma 5 2 4 11" xfId="35661" xr:uid="{00000000-0005-0000-0000-0000CD390000}"/>
    <cellStyle name="Comma 5 2 4 12" xfId="36806" xr:uid="{00000000-0005-0000-0000-0000CE390000}"/>
    <cellStyle name="Comma 5 2 4 13" xfId="38730" xr:uid="{00000000-0005-0000-0000-0000CF390000}"/>
    <cellStyle name="Comma 5 2 4 14" xfId="41770" xr:uid="{00000000-0005-0000-0000-0000D0390000}"/>
    <cellStyle name="Comma 5 2 4 15" xfId="45363" xr:uid="{00000000-0005-0000-0000-0000D1390000}"/>
    <cellStyle name="Comma 5 2 4 16" xfId="11564" xr:uid="{00000000-0005-0000-0000-0000D2390000}"/>
    <cellStyle name="Comma 5 2 4 2" xfId="5929" xr:uid="{00000000-0005-0000-0000-0000D3390000}"/>
    <cellStyle name="Comma 5 2 4 2 2" xfId="31592" xr:uid="{00000000-0005-0000-0000-0000D4390000}"/>
    <cellStyle name="Comma 5 2 4 2 2 2" xfId="40786" xr:uid="{00000000-0005-0000-0000-0000D5390000}"/>
    <cellStyle name="Comma 5 2 4 2 2 3" xfId="43549" xr:uid="{00000000-0005-0000-0000-0000D6390000}"/>
    <cellStyle name="Comma 5 2 4 2 2 4" xfId="45364" xr:uid="{00000000-0005-0000-0000-0000D7390000}"/>
    <cellStyle name="Comma 5 2 4 2 3" xfId="33445" xr:uid="{00000000-0005-0000-0000-0000D8390000}"/>
    <cellStyle name="Comma 5 2 4 2 4" xfId="35269" xr:uid="{00000000-0005-0000-0000-0000D9390000}"/>
    <cellStyle name="Comma 5 2 4 2 5" xfId="37349" xr:uid="{00000000-0005-0000-0000-0000DA390000}"/>
    <cellStyle name="Comma 5 2 4 2 6" xfId="39213" xr:uid="{00000000-0005-0000-0000-0000DB390000}"/>
    <cellStyle name="Comma 5 2 4 2 7" xfId="42221" xr:uid="{00000000-0005-0000-0000-0000DC390000}"/>
    <cellStyle name="Comma 5 2 4 2 8" xfId="45365" xr:uid="{00000000-0005-0000-0000-0000DD390000}"/>
    <cellStyle name="Comma 5 2 4 2 9" xfId="15185" xr:uid="{00000000-0005-0000-0000-0000DE390000}"/>
    <cellStyle name="Comma 5 2 4 3" xfId="12227" xr:uid="{00000000-0005-0000-0000-0000DF390000}"/>
    <cellStyle name="Comma 5 2 4 3 2" xfId="41104" xr:uid="{00000000-0005-0000-0000-0000E0390000}"/>
    <cellStyle name="Comma 5 2 4 3 2 2" xfId="43816" xr:uid="{00000000-0005-0000-0000-0000E1390000}"/>
    <cellStyle name="Comma 5 2 4 3 2 3" xfId="45366" xr:uid="{00000000-0005-0000-0000-0000E2390000}"/>
    <cellStyle name="Comma 5 2 4 3 3" xfId="39528" xr:uid="{00000000-0005-0000-0000-0000E3390000}"/>
    <cellStyle name="Comma 5 2 4 3 4" xfId="42488" xr:uid="{00000000-0005-0000-0000-0000E4390000}"/>
    <cellStyle name="Comma 5 2 4 3 5" xfId="45367" xr:uid="{00000000-0005-0000-0000-0000E5390000}"/>
    <cellStyle name="Comma 5 2 4 4" xfId="15804" xr:uid="{00000000-0005-0000-0000-0000E6390000}"/>
    <cellStyle name="Comma 5 2 4 4 2" xfId="40249" xr:uid="{00000000-0005-0000-0000-0000E7390000}"/>
    <cellStyle name="Comma 5 2 4 4 3" xfId="43098" xr:uid="{00000000-0005-0000-0000-0000E8390000}"/>
    <cellStyle name="Comma 5 2 4 4 4" xfId="45368" xr:uid="{00000000-0005-0000-0000-0000E9390000}"/>
    <cellStyle name="Comma 5 2 4 5" xfId="30302" xr:uid="{00000000-0005-0000-0000-0000EA390000}"/>
    <cellStyle name="Comma 5 2 4 6" xfId="31001" xr:uid="{00000000-0005-0000-0000-0000EB390000}"/>
    <cellStyle name="Comma 5 2 4 7" xfId="32125" xr:uid="{00000000-0005-0000-0000-0000EC390000}"/>
    <cellStyle name="Comma 5 2 4 8" xfId="32767" xr:uid="{00000000-0005-0000-0000-0000ED390000}"/>
    <cellStyle name="Comma 5 2 4 9" xfId="33979" xr:uid="{00000000-0005-0000-0000-0000EE390000}"/>
    <cellStyle name="Comma 5 2 5" xfId="5701" xr:uid="{00000000-0005-0000-0000-0000EF390000}"/>
    <cellStyle name="Comma 5 2 5 10" xfId="37644" xr:uid="{00000000-0005-0000-0000-0000F0390000}"/>
    <cellStyle name="Comma 5 2 5 11" xfId="41584" xr:uid="{00000000-0005-0000-0000-0000F1390000}"/>
    <cellStyle name="Comma 5 2 5 12" xfId="45369" xr:uid="{00000000-0005-0000-0000-0000F2390000}"/>
    <cellStyle name="Comma 5 2 5 13" xfId="12332" xr:uid="{00000000-0005-0000-0000-0000F3390000}"/>
    <cellStyle name="Comma 5 2 5 2" xfId="15805" xr:uid="{00000000-0005-0000-0000-0000F4390000}"/>
    <cellStyle name="Comma 5 2 5 2 2" xfId="40035" xr:uid="{00000000-0005-0000-0000-0000F5390000}"/>
    <cellStyle name="Comma 5 2 5 2 3" xfId="42912" xr:uid="{00000000-0005-0000-0000-0000F6390000}"/>
    <cellStyle name="Comma 5 2 5 2 4" xfId="45370" xr:uid="{00000000-0005-0000-0000-0000F7390000}"/>
    <cellStyle name="Comma 5 2 5 3" xfId="30303" xr:uid="{00000000-0005-0000-0000-0000F8390000}"/>
    <cellStyle name="Comma 5 2 5 4" xfId="31105" xr:uid="{00000000-0005-0000-0000-0000F9390000}"/>
    <cellStyle name="Comma 5 2 5 5" xfId="32126" xr:uid="{00000000-0005-0000-0000-0000FA390000}"/>
    <cellStyle name="Comma 5 2 5 6" xfId="32768" xr:uid="{00000000-0005-0000-0000-0000FB390000}"/>
    <cellStyle name="Comma 5 2 5 7" xfId="33980" xr:uid="{00000000-0005-0000-0000-0000FC390000}"/>
    <cellStyle name="Comma 5 2 5 8" xfId="34782" xr:uid="{00000000-0005-0000-0000-0000FD390000}"/>
    <cellStyle name="Comma 5 2 5 9" xfId="36890" xr:uid="{00000000-0005-0000-0000-0000FE390000}"/>
    <cellStyle name="Comma 5 2 6" xfId="6250" xr:uid="{00000000-0005-0000-0000-0000FF390000}"/>
    <cellStyle name="Comma 5 2 6 2" xfId="40542" xr:uid="{00000000-0005-0000-0000-0000003A0000}"/>
    <cellStyle name="Comma 5 2 6 2 2" xfId="43343" xr:uid="{00000000-0005-0000-0000-0000013A0000}"/>
    <cellStyle name="Comma 5 2 6 2 3" xfId="45371" xr:uid="{00000000-0005-0000-0000-0000023A0000}"/>
    <cellStyle name="Comma 5 2 6 3" xfId="38984" xr:uid="{00000000-0005-0000-0000-0000033A0000}"/>
    <cellStyle name="Comma 5 2 6 4" xfId="42015" xr:uid="{00000000-0005-0000-0000-0000043A0000}"/>
    <cellStyle name="Comma 5 2 6 5" xfId="45372" xr:uid="{00000000-0005-0000-0000-0000053A0000}"/>
    <cellStyle name="Comma 5 2 6 6" xfId="11739" xr:uid="{00000000-0005-0000-0000-0000063A0000}"/>
    <cellStyle name="Comma 5 2 7" xfId="15800" xr:uid="{00000000-0005-0000-0000-0000073A0000}"/>
    <cellStyle name="Comma 5 2 7 2" xfId="40886" xr:uid="{00000000-0005-0000-0000-0000083A0000}"/>
    <cellStyle name="Comma 5 2 7 2 2" xfId="43630" xr:uid="{00000000-0005-0000-0000-0000093A0000}"/>
    <cellStyle name="Comma 5 2 7 2 3" xfId="45373" xr:uid="{00000000-0005-0000-0000-00000A3A0000}"/>
    <cellStyle name="Comma 5 2 7 3" xfId="39321" xr:uid="{00000000-0005-0000-0000-00000B3A0000}"/>
    <cellStyle name="Comma 5 2 7 4" xfId="42302" xr:uid="{00000000-0005-0000-0000-00000C3A0000}"/>
    <cellStyle name="Comma 5 2 7 5" xfId="45374" xr:uid="{00000000-0005-0000-0000-00000D3A0000}"/>
    <cellStyle name="Comma 5 2 8" xfId="30298" xr:uid="{00000000-0005-0000-0000-00000E3A0000}"/>
    <cellStyle name="Comma 5 2 8 2" xfId="39849" xr:uid="{00000000-0005-0000-0000-00000F3A0000}"/>
    <cellStyle name="Comma 5 2 8 3" xfId="42757" xr:uid="{00000000-0005-0000-0000-0000103A0000}"/>
    <cellStyle name="Comma 5 2 8 4" xfId="45375" xr:uid="{00000000-0005-0000-0000-0000113A0000}"/>
    <cellStyle name="Comma 5 2 9" xfId="30514" xr:uid="{00000000-0005-0000-0000-0000123A0000}"/>
    <cellStyle name="Comma 5 20" xfId="41369" xr:uid="{00000000-0005-0000-0000-0000133A0000}"/>
    <cellStyle name="Comma 5 21" xfId="45376" xr:uid="{00000000-0005-0000-0000-0000143A0000}"/>
    <cellStyle name="Comma 5 22" xfId="6592" xr:uid="{00000000-0005-0000-0000-0000153A0000}"/>
    <cellStyle name="Comma 5 3" xfId="2827" xr:uid="{00000000-0005-0000-0000-0000163A0000}"/>
    <cellStyle name="Comma 5 3 10" xfId="33981" xr:uid="{00000000-0005-0000-0000-0000173A0000}"/>
    <cellStyle name="Comma 5 3 11" xfId="34304" xr:uid="{00000000-0005-0000-0000-0000183A0000}"/>
    <cellStyle name="Comma 5 3 12" xfId="35389" xr:uid="{00000000-0005-0000-0000-0000193A0000}"/>
    <cellStyle name="Comma 5 3 13" xfId="36252" xr:uid="{00000000-0005-0000-0000-00001A3A0000}"/>
    <cellStyle name="Comma 5 3 14" xfId="37481" xr:uid="{00000000-0005-0000-0000-00001B3A0000}"/>
    <cellStyle name="Comma 5 3 15" xfId="41428" xr:uid="{00000000-0005-0000-0000-00001C3A0000}"/>
    <cellStyle name="Comma 5 3 16" xfId="45377" xr:uid="{00000000-0005-0000-0000-00001D3A0000}"/>
    <cellStyle name="Comma 5 3 17" xfId="8467" xr:uid="{00000000-0005-0000-0000-00001E3A0000}"/>
    <cellStyle name="Comma 5 3 2" xfId="5138" xr:uid="{00000000-0005-0000-0000-00001F3A0000}"/>
    <cellStyle name="Comma 5 3 2 10" xfId="34594" xr:uid="{00000000-0005-0000-0000-0000203A0000}"/>
    <cellStyle name="Comma 5 3 2 11" xfId="36093" xr:uid="{00000000-0005-0000-0000-0000213A0000}"/>
    <cellStyle name="Comma 5 3 2 12" xfId="36393" xr:uid="{00000000-0005-0000-0000-0000223A0000}"/>
    <cellStyle name="Comma 5 3 2 13" xfId="37602" xr:uid="{00000000-0005-0000-0000-0000233A0000}"/>
    <cellStyle name="Comma 5 3 2 14" xfId="41548" xr:uid="{00000000-0005-0000-0000-0000243A0000}"/>
    <cellStyle name="Comma 5 3 2 15" xfId="45378" xr:uid="{00000000-0005-0000-0000-0000253A0000}"/>
    <cellStyle name="Comma 5 3 2 16" xfId="8927" xr:uid="{00000000-0005-0000-0000-0000263A0000}"/>
    <cellStyle name="Comma 5 3 2 2" xfId="6107" xr:uid="{00000000-0005-0000-0000-0000273A0000}"/>
    <cellStyle name="Comma 5 3 2 2 2" xfId="31508" xr:uid="{00000000-0005-0000-0000-0000283A0000}"/>
    <cellStyle name="Comma 5 3 2 2 2 2" xfId="40421" xr:uid="{00000000-0005-0000-0000-0000293A0000}"/>
    <cellStyle name="Comma 5 3 2 2 2 3" xfId="43239" xr:uid="{00000000-0005-0000-0000-00002A3A0000}"/>
    <cellStyle name="Comma 5 3 2 2 2 4" xfId="45379" xr:uid="{00000000-0005-0000-0000-00002B3A0000}"/>
    <cellStyle name="Comma 5 3 2 2 3" xfId="33361" xr:uid="{00000000-0005-0000-0000-00002C3A0000}"/>
    <cellStyle name="Comma 5 3 2 2 4" xfId="35185" xr:uid="{00000000-0005-0000-0000-00002D3A0000}"/>
    <cellStyle name="Comma 5 3 2 2 5" xfId="37283" xr:uid="{00000000-0005-0000-0000-00002E3A0000}"/>
    <cellStyle name="Comma 5 3 2 2 6" xfId="38872" xr:uid="{00000000-0005-0000-0000-00002F3A0000}"/>
    <cellStyle name="Comma 5 3 2 2 7" xfId="41911" xr:uid="{00000000-0005-0000-0000-0000303A0000}"/>
    <cellStyle name="Comma 5 3 2 2 8" xfId="45380" xr:uid="{00000000-0005-0000-0000-0000313A0000}"/>
    <cellStyle name="Comma 5 3 2 2 9" xfId="12926" xr:uid="{00000000-0005-0000-0000-0000323A0000}"/>
    <cellStyle name="Comma 5 3 2 3" xfId="6427" xr:uid="{00000000-0005-0000-0000-0000333A0000}"/>
    <cellStyle name="Comma 5 3 2 3 2" xfId="40825" xr:uid="{00000000-0005-0000-0000-0000343A0000}"/>
    <cellStyle name="Comma 5 3 2 3 2 2" xfId="43580" xr:uid="{00000000-0005-0000-0000-0000353A0000}"/>
    <cellStyle name="Comma 5 3 2 3 2 3" xfId="45381" xr:uid="{00000000-0005-0000-0000-0000363A0000}"/>
    <cellStyle name="Comma 5 3 2 3 3" xfId="39262" xr:uid="{00000000-0005-0000-0000-0000373A0000}"/>
    <cellStyle name="Comma 5 3 2 3 4" xfId="42252" xr:uid="{00000000-0005-0000-0000-0000383A0000}"/>
    <cellStyle name="Comma 5 3 2 3 5" xfId="45382" xr:uid="{00000000-0005-0000-0000-0000393A0000}"/>
    <cellStyle name="Comma 5 3 2 3 6" xfId="12143" xr:uid="{00000000-0005-0000-0000-00003A3A0000}"/>
    <cellStyle name="Comma 5 3 2 4" xfId="15807" xr:uid="{00000000-0005-0000-0000-00003B3A0000}"/>
    <cellStyle name="Comma 5 3 2 4 2" xfId="41277" xr:uid="{00000000-0005-0000-0000-00003C3A0000}"/>
    <cellStyle name="Comma 5 3 2 4 2 2" xfId="43957" xr:uid="{00000000-0005-0000-0000-00003D3A0000}"/>
    <cellStyle name="Comma 5 3 2 4 2 3" xfId="45383" xr:uid="{00000000-0005-0000-0000-00003E3A0000}"/>
    <cellStyle name="Comma 5 3 2 4 3" xfId="39694" xr:uid="{00000000-0005-0000-0000-00003F3A0000}"/>
    <cellStyle name="Comma 5 3 2 4 4" xfId="42629" xr:uid="{00000000-0005-0000-0000-0000403A0000}"/>
    <cellStyle name="Comma 5 3 2 4 5" xfId="45384" xr:uid="{00000000-0005-0000-0000-0000413A0000}"/>
    <cellStyle name="Comma 5 3 2 5" xfId="30305" xr:uid="{00000000-0005-0000-0000-0000423A0000}"/>
    <cellStyle name="Comma 5 3 2 5 2" xfId="39988" xr:uid="{00000000-0005-0000-0000-0000433A0000}"/>
    <cellStyle name="Comma 5 3 2 5 3" xfId="42876" xr:uid="{00000000-0005-0000-0000-0000443A0000}"/>
    <cellStyle name="Comma 5 3 2 5 4" xfId="45385" xr:uid="{00000000-0005-0000-0000-0000453A0000}"/>
    <cellStyle name="Comma 5 3 2 6" xfId="30917" xr:uid="{00000000-0005-0000-0000-0000463A0000}"/>
    <cellStyle name="Comma 5 3 2 7" xfId="32128" xr:uid="{00000000-0005-0000-0000-0000473A0000}"/>
    <cellStyle name="Comma 5 3 2 8" xfId="32770" xr:uid="{00000000-0005-0000-0000-0000483A0000}"/>
    <cellStyle name="Comma 5 3 2 9" xfId="33982" xr:uid="{00000000-0005-0000-0000-0000493A0000}"/>
    <cellStyle name="Comma 5 3 3" xfId="4479" xr:uid="{00000000-0005-0000-0000-00004A3A0000}"/>
    <cellStyle name="Comma 5 3 3 10" xfId="12575" xr:uid="{00000000-0005-0000-0000-00004B3A0000}"/>
    <cellStyle name="Comma 5 3 3 2" xfId="5930" xr:uid="{00000000-0005-0000-0000-00004C3A0000}"/>
    <cellStyle name="Comma 5 3 3 2 2" xfId="41105" xr:uid="{00000000-0005-0000-0000-00004D3A0000}"/>
    <cellStyle name="Comma 5 3 3 2 2 2" xfId="43817" xr:uid="{00000000-0005-0000-0000-00004E3A0000}"/>
    <cellStyle name="Comma 5 3 3 2 2 3" xfId="45386" xr:uid="{00000000-0005-0000-0000-00004F3A0000}"/>
    <cellStyle name="Comma 5 3 3 2 3" xfId="39529" xr:uid="{00000000-0005-0000-0000-0000503A0000}"/>
    <cellStyle name="Comma 5 3 3 2 4" xfId="42489" xr:uid="{00000000-0005-0000-0000-0000513A0000}"/>
    <cellStyle name="Comma 5 3 3 2 5" xfId="45387" xr:uid="{00000000-0005-0000-0000-0000523A0000}"/>
    <cellStyle name="Comma 5 3 3 2 6" xfId="31218" xr:uid="{00000000-0005-0000-0000-0000533A0000}"/>
    <cellStyle name="Comma 5 3 3 3" xfId="33076" xr:uid="{00000000-0005-0000-0000-0000543A0000}"/>
    <cellStyle name="Comma 5 3 3 3 2" xfId="40250" xr:uid="{00000000-0005-0000-0000-0000553A0000}"/>
    <cellStyle name="Comma 5 3 3 3 3" xfId="43099" xr:uid="{00000000-0005-0000-0000-0000563A0000}"/>
    <cellStyle name="Comma 5 3 3 3 4" xfId="45388" xr:uid="{00000000-0005-0000-0000-0000573A0000}"/>
    <cellStyle name="Comma 5 3 3 4" xfId="34895" xr:uid="{00000000-0005-0000-0000-0000583A0000}"/>
    <cellStyle name="Comma 5 3 3 5" xfId="35662" xr:uid="{00000000-0005-0000-0000-0000593A0000}"/>
    <cellStyle name="Comma 5 3 3 6" xfId="36997" xr:uid="{00000000-0005-0000-0000-00005A3A0000}"/>
    <cellStyle name="Comma 5 3 3 7" xfId="38731" xr:uid="{00000000-0005-0000-0000-00005B3A0000}"/>
    <cellStyle name="Comma 5 3 3 8" xfId="41771" xr:uid="{00000000-0005-0000-0000-00005C3A0000}"/>
    <cellStyle name="Comma 5 3 3 9" xfId="45389" xr:uid="{00000000-0005-0000-0000-00005D3A0000}"/>
    <cellStyle name="Comma 5 3 4" xfId="5792" xr:uid="{00000000-0005-0000-0000-00005E3A0000}"/>
    <cellStyle name="Comma 5 3 4 2" xfId="40115" xr:uid="{00000000-0005-0000-0000-00005F3A0000}"/>
    <cellStyle name="Comma 5 3 4 2 2" xfId="42984" xr:uid="{00000000-0005-0000-0000-0000603A0000}"/>
    <cellStyle name="Comma 5 3 4 2 3" xfId="45390" xr:uid="{00000000-0005-0000-0000-0000613A0000}"/>
    <cellStyle name="Comma 5 3 4 3" xfId="38159" xr:uid="{00000000-0005-0000-0000-0000623A0000}"/>
    <cellStyle name="Comma 5 3 4 4" xfId="41656" xr:uid="{00000000-0005-0000-0000-0000633A0000}"/>
    <cellStyle name="Comma 5 3 4 5" xfId="45391" xr:uid="{00000000-0005-0000-0000-0000643A0000}"/>
    <cellStyle name="Comma 5 3 4 6" xfId="11853" xr:uid="{00000000-0005-0000-0000-0000653A0000}"/>
    <cellStyle name="Comma 5 3 5" xfId="6251" xr:uid="{00000000-0005-0000-0000-0000663A0000}"/>
    <cellStyle name="Comma 5 3 5 2" xfId="40660" xr:uid="{00000000-0005-0000-0000-0000673A0000}"/>
    <cellStyle name="Comma 5 3 5 2 2" xfId="43446" xr:uid="{00000000-0005-0000-0000-0000683A0000}"/>
    <cellStyle name="Comma 5 3 5 2 3" xfId="45392" xr:uid="{00000000-0005-0000-0000-0000693A0000}"/>
    <cellStyle name="Comma 5 3 5 3" xfId="39092" xr:uid="{00000000-0005-0000-0000-00006A3A0000}"/>
    <cellStyle name="Comma 5 3 5 4" xfId="42118" xr:uid="{00000000-0005-0000-0000-00006B3A0000}"/>
    <cellStyle name="Comma 5 3 5 5" xfId="45393" xr:uid="{00000000-0005-0000-0000-00006C3A0000}"/>
    <cellStyle name="Comma 5 3 5 6" xfId="15806" xr:uid="{00000000-0005-0000-0000-00006D3A0000}"/>
    <cellStyle name="Comma 5 3 6" xfId="30304" xr:uid="{00000000-0005-0000-0000-00006E3A0000}"/>
    <cellStyle name="Comma 5 3 6 2" xfId="40967" xr:uid="{00000000-0005-0000-0000-00006F3A0000}"/>
    <cellStyle name="Comma 5 3 6 2 2" xfId="43702" xr:uid="{00000000-0005-0000-0000-0000703A0000}"/>
    <cellStyle name="Comma 5 3 6 2 3" xfId="45394" xr:uid="{00000000-0005-0000-0000-0000713A0000}"/>
    <cellStyle name="Comma 5 3 6 3" xfId="39396" xr:uid="{00000000-0005-0000-0000-0000723A0000}"/>
    <cellStyle name="Comma 5 3 6 4" xfId="42374" xr:uid="{00000000-0005-0000-0000-0000733A0000}"/>
    <cellStyle name="Comma 5 3 6 5" xfId="45395" xr:uid="{00000000-0005-0000-0000-0000743A0000}"/>
    <cellStyle name="Comma 5 3 7" xfId="30627" xr:uid="{00000000-0005-0000-0000-0000753A0000}"/>
    <cellStyle name="Comma 5 3 7 2" xfId="39848" xr:uid="{00000000-0005-0000-0000-0000763A0000}"/>
    <cellStyle name="Comma 5 3 7 3" xfId="42756" xr:uid="{00000000-0005-0000-0000-0000773A0000}"/>
    <cellStyle name="Comma 5 3 7 4" xfId="45396" xr:uid="{00000000-0005-0000-0000-0000783A0000}"/>
    <cellStyle name="Comma 5 3 8" xfId="32127" xr:uid="{00000000-0005-0000-0000-0000793A0000}"/>
    <cellStyle name="Comma 5 3 9" xfId="32769" xr:uid="{00000000-0005-0000-0000-00007A3A0000}"/>
    <cellStyle name="Comma 5 4" xfId="5136" xr:uid="{00000000-0005-0000-0000-00007B3A0000}"/>
    <cellStyle name="Comma 5 4 10" xfId="33983" xr:uid="{00000000-0005-0000-0000-00007C3A0000}"/>
    <cellStyle name="Comma 5 4 11" xfId="34246" xr:uid="{00000000-0005-0000-0000-00007D3A0000}"/>
    <cellStyle name="Comma 5 4 12" xfId="36091" xr:uid="{00000000-0005-0000-0000-00007E3A0000}"/>
    <cellStyle name="Comma 5 4 13" xfId="36391" xr:uid="{00000000-0005-0000-0000-00007F3A0000}"/>
    <cellStyle name="Comma 5 4 14" xfId="37555" xr:uid="{00000000-0005-0000-0000-0000803A0000}"/>
    <cellStyle name="Comma 5 4 15" xfId="41501" xr:uid="{00000000-0005-0000-0000-0000813A0000}"/>
    <cellStyle name="Comma 5 4 16" xfId="45397" xr:uid="{00000000-0005-0000-0000-0000823A0000}"/>
    <cellStyle name="Comma 5 4 17" xfId="8137" xr:uid="{00000000-0005-0000-0000-0000833A0000}"/>
    <cellStyle name="Comma 5 4 2" xfId="6105" xr:uid="{00000000-0005-0000-0000-0000843A0000}"/>
    <cellStyle name="Comma 5 4 2 10" xfId="34595" xr:uid="{00000000-0005-0000-0000-0000853A0000}"/>
    <cellStyle name="Comma 5 4 2 11" xfId="36755" xr:uid="{00000000-0005-0000-0000-0000863A0000}"/>
    <cellStyle name="Comma 5 4 2 12" xfId="38870" xr:uid="{00000000-0005-0000-0000-0000873A0000}"/>
    <cellStyle name="Comma 5 4 2 13" xfId="41909" xr:uid="{00000000-0005-0000-0000-0000883A0000}"/>
    <cellStyle name="Comma 5 4 2 14" xfId="45398" xr:uid="{00000000-0005-0000-0000-0000893A0000}"/>
    <cellStyle name="Comma 5 4 2 15" xfId="8928" xr:uid="{00000000-0005-0000-0000-00008A3A0000}"/>
    <cellStyle name="Comma 5 4 2 2" xfId="12927" xr:uid="{00000000-0005-0000-0000-00008B3A0000}"/>
    <cellStyle name="Comma 5 4 2 2 2" xfId="31509" xr:uid="{00000000-0005-0000-0000-00008C3A0000}"/>
    <cellStyle name="Comma 5 4 2 2 3" xfId="33362" xr:uid="{00000000-0005-0000-0000-00008D3A0000}"/>
    <cellStyle name="Comma 5 4 2 2 4" xfId="35186" xr:uid="{00000000-0005-0000-0000-00008E3A0000}"/>
    <cellStyle name="Comma 5 4 2 2 5" xfId="37284" xr:uid="{00000000-0005-0000-0000-00008F3A0000}"/>
    <cellStyle name="Comma 5 4 2 2 6" xfId="40419" xr:uid="{00000000-0005-0000-0000-0000903A0000}"/>
    <cellStyle name="Comma 5 4 2 2 7" xfId="43237" xr:uid="{00000000-0005-0000-0000-0000913A0000}"/>
    <cellStyle name="Comma 5 4 2 2 8" xfId="45399" xr:uid="{00000000-0005-0000-0000-0000923A0000}"/>
    <cellStyle name="Comma 5 4 2 3" xfId="12144" xr:uid="{00000000-0005-0000-0000-0000933A0000}"/>
    <cellStyle name="Comma 5 4 2 4" xfId="15809" xr:uid="{00000000-0005-0000-0000-0000943A0000}"/>
    <cellStyle name="Comma 5 4 2 5" xfId="30307" xr:uid="{00000000-0005-0000-0000-0000953A0000}"/>
    <cellStyle name="Comma 5 4 2 6" xfId="30918" xr:uid="{00000000-0005-0000-0000-0000963A0000}"/>
    <cellStyle name="Comma 5 4 2 7" xfId="32130" xr:uid="{00000000-0005-0000-0000-0000973A0000}"/>
    <cellStyle name="Comma 5 4 2 8" xfId="32772" xr:uid="{00000000-0005-0000-0000-0000983A0000}"/>
    <cellStyle name="Comma 5 4 2 9" xfId="33984" xr:uid="{00000000-0005-0000-0000-0000993A0000}"/>
    <cellStyle name="Comma 5 4 3" xfId="6425" xr:uid="{00000000-0005-0000-0000-00009A3A0000}"/>
    <cellStyle name="Comma 5 4 3 2" xfId="31160" xr:uid="{00000000-0005-0000-0000-00009B3A0000}"/>
    <cellStyle name="Comma 5 4 3 2 2" xfId="40658" xr:uid="{00000000-0005-0000-0000-00009C3A0000}"/>
    <cellStyle name="Comma 5 4 3 2 3" xfId="43444" xr:uid="{00000000-0005-0000-0000-00009D3A0000}"/>
    <cellStyle name="Comma 5 4 3 2 4" xfId="45400" xr:uid="{00000000-0005-0000-0000-00009E3A0000}"/>
    <cellStyle name="Comma 5 4 3 3" xfId="33022" xr:uid="{00000000-0005-0000-0000-00009F3A0000}"/>
    <cellStyle name="Comma 5 4 3 4" xfId="34837" xr:uid="{00000000-0005-0000-0000-0000A03A0000}"/>
    <cellStyle name="Comma 5 4 3 5" xfId="36943" xr:uid="{00000000-0005-0000-0000-0000A13A0000}"/>
    <cellStyle name="Comma 5 4 3 6" xfId="39090" xr:uid="{00000000-0005-0000-0000-0000A23A0000}"/>
    <cellStyle name="Comma 5 4 3 7" xfId="42116" xr:uid="{00000000-0005-0000-0000-0000A33A0000}"/>
    <cellStyle name="Comma 5 4 3 8" xfId="45401" xr:uid="{00000000-0005-0000-0000-0000A43A0000}"/>
    <cellStyle name="Comma 5 4 3 9" xfId="12449" xr:uid="{00000000-0005-0000-0000-0000A53A0000}"/>
    <cellStyle name="Comma 5 4 4" xfId="11795" xr:uid="{00000000-0005-0000-0000-0000A63A0000}"/>
    <cellStyle name="Comma 5 4 4 2" xfId="41275" xr:uid="{00000000-0005-0000-0000-0000A73A0000}"/>
    <cellStyle name="Comma 5 4 4 2 2" xfId="43955" xr:uid="{00000000-0005-0000-0000-0000A83A0000}"/>
    <cellStyle name="Comma 5 4 4 2 3" xfId="45402" xr:uid="{00000000-0005-0000-0000-0000A93A0000}"/>
    <cellStyle name="Comma 5 4 4 3" xfId="39692" xr:uid="{00000000-0005-0000-0000-0000AA3A0000}"/>
    <cellStyle name="Comma 5 4 4 4" xfId="42627" xr:uid="{00000000-0005-0000-0000-0000AB3A0000}"/>
    <cellStyle name="Comma 5 4 4 5" xfId="45403" xr:uid="{00000000-0005-0000-0000-0000AC3A0000}"/>
    <cellStyle name="Comma 5 4 5" xfId="15808" xr:uid="{00000000-0005-0000-0000-0000AD3A0000}"/>
    <cellStyle name="Comma 5 4 5 2" xfId="39930" xr:uid="{00000000-0005-0000-0000-0000AE3A0000}"/>
    <cellStyle name="Comma 5 4 5 3" xfId="42829" xr:uid="{00000000-0005-0000-0000-0000AF3A0000}"/>
    <cellStyle name="Comma 5 4 5 4" xfId="45404" xr:uid="{00000000-0005-0000-0000-0000B03A0000}"/>
    <cellStyle name="Comma 5 4 6" xfId="30306" xr:uid="{00000000-0005-0000-0000-0000B13A0000}"/>
    <cellStyle name="Comma 5 4 7" xfId="30569" xr:uid="{00000000-0005-0000-0000-0000B23A0000}"/>
    <cellStyle name="Comma 5 4 8" xfId="32129" xr:uid="{00000000-0005-0000-0000-0000B33A0000}"/>
    <cellStyle name="Comma 5 4 9" xfId="32771" xr:uid="{00000000-0005-0000-0000-0000B43A0000}"/>
    <cellStyle name="Comma 5 5" xfId="4477" xr:uid="{00000000-0005-0000-0000-0000B53A0000}"/>
    <cellStyle name="Comma 5 5 10" xfId="34596" xr:uid="{00000000-0005-0000-0000-0000B63A0000}"/>
    <cellStyle name="Comma 5 5 11" xfId="35660" xr:uid="{00000000-0005-0000-0000-0000B73A0000}"/>
    <cellStyle name="Comma 5 5 12" xfId="36756" xr:uid="{00000000-0005-0000-0000-0000B83A0000}"/>
    <cellStyle name="Comma 5 5 13" xfId="38729" xr:uid="{00000000-0005-0000-0000-0000B93A0000}"/>
    <cellStyle name="Comma 5 5 14" xfId="41769" xr:uid="{00000000-0005-0000-0000-0000BA3A0000}"/>
    <cellStyle name="Comma 5 5 15" xfId="45405" xr:uid="{00000000-0005-0000-0000-0000BB3A0000}"/>
    <cellStyle name="Comma 5 5 16" xfId="8929" xr:uid="{00000000-0005-0000-0000-0000BC3A0000}"/>
    <cellStyle name="Comma 5 5 2" xfId="5928" xr:uid="{00000000-0005-0000-0000-0000BD3A0000}"/>
    <cellStyle name="Comma 5 5 2 2" xfId="31510" xr:uid="{00000000-0005-0000-0000-0000BE3A0000}"/>
    <cellStyle name="Comma 5 5 2 2 2" xfId="40785" xr:uid="{00000000-0005-0000-0000-0000BF3A0000}"/>
    <cellStyle name="Comma 5 5 2 2 3" xfId="43548" xr:uid="{00000000-0005-0000-0000-0000C03A0000}"/>
    <cellStyle name="Comma 5 5 2 2 4" xfId="45406" xr:uid="{00000000-0005-0000-0000-0000C13A0000}"/>
    <cellStyle name="Comma 5 5 2 3" xfId="33363" xr:uid="{00000000-0005-0000-0000-0000C23A0000}"/>
    <cellStyle name="Comma 5 5 2 4" xfId="35187" xr:uid="{00000000-0005-0000-0000-0000C33A0000}"/>
    <cellStyle name="Comma 5 5 2 5" xfId="37285" xr:uid="{00000000-0005-0000-0000-0000C43A0000}"/>
    <cellStyle name="Comma 5 5 2 6" xfId="39212" xr:uid="{00000000-0005-0000-0000-0000C53A0000}"/>
    <cellStyle name="Comma 5 5 2 7" xfId="42220" xr:uid="{00000000-0005-0000-0000-0000C63A0000}"/>
    <cellStyle name="Comma 5 5 2 8" xfId="45407" xr:uid="{00000000-0005-0000-0000-0000C73A0000}"/>
    <cellStyle name="Comma 5 5 2 9" xfId="12928" xr:uid="{00000000-0005-0000-0000-0000C83A0000}"/>
    <cellStyle name="Comma 5 5 3" xfId="12145" xr:uid="{00000000-0005-0000-0000-0000C93A0000}"/>
    <cellStyle name="Comma 5 5 3 2" xfId="41103" xr:uid="{00000000-0005-0000-0000-0000CA3A0000}"/>
    <cellStyle name="Comma 5 5 3 2 2" xfId="43815" xr:uid="{00000000-0005-0000-0000-0000CB3A0000}"/>
    <cellStyle name="Comma 5 5 3 2 3" xfId="45408" xr:uid="{00000000-0005-0000-0000-0000CC3A0000}"/>
    <cellStyle name="Comma 5 5 3 3" xfId="39527" xr:uid="{00000000-0005-0000-0000-0000CD3A0000}"/>
    <cellStyle name="Comma 5 5 3 4" xfId="42487" xr:uid="{00000000-0005-0000-0000-0000CE3A0000}"/>
    <cellStyle name="Comma 5 5 3 5" xfId="45409" xr:uid="{00000000-0005-0000-0000-0000CF3A0000}"/>
    <cellStyle name="Comma 5 5 4" xfId="15810" xr:uid="{00000000-0005-0000-0000-0000D03A0000}"/>
    <cellStyle name="Comma 5 5 4 2" xfId="40248" xr:uid="{00000000-0005-0000-0000-0000D13A0000}"/>
    <cellStyle name="Comma 5 5 4 3" xfId="43097" xr:uid="{00000000-0005-0000-0000-0000D23A0000}"/>
    <cellStyle name="Comma 5 5 4 4" xfId="45410" xr:uid="{00000000-0005-0000-0000-0000D33A0000}"/>
    <cellStyle name="Comma 5 5 5" xfId="30308" xr:uid="{00000000-0005-0000-0000-0000D43A0000}"/>
    <cellStyle name="Comma 5 5 6" xfId="30919" xr:uid="{00000000-0005-0000-0000-0000D53A0000}"/>
    <cellStyle name="Comma 5 5 7" xfId="32131" xr:uid="{00000000-0005-0000-0000-0000D63A0000}"/>
    <cellStyle name="Comma 5 5 8" xfId="32773" xr:uid="{00000000-0005-0000-0000-0000D73A0000}"/>
    <cellStyle name="Comma 5 5 9" xfId="33985" xr:uid="{00000000-0005-0000-0000-0000D83A0000}"/>
    <cellStyle name="Comma 5 6" xfId="5790" xr:uid="{00000000-0005-0000-0000-0000D93A0000}"/>
    <cellStyle name="Comma 5 6 10" xfId="34591" xr:uid="{00000000-0005-0000-0000-0000DA3A0000}"/>
    <cellStyle name="Comma 5 6 11" xfId="36753" xr:uid="{00000000-0005-0000-0000-0000DB3A0000}"/>
    <cellStyle name="Comma 5 6 12" xfId="38157" xr:uid="{00000000-0005-0000-0000-0000DC3A0000}"/>
    <cellStyle name="Comma 5 6 13" xfId="41654" xr:uid="{00000000-0005-0000-0000-0000DD3A0000}"/>
    <cellStyle name="Comma 5 6 14" xfId="45411" xr:uid="{00000000-0005-0000-0000-0000DE3A0000}"/>
    <cellStyle name="Comma 5 6 15" xfId="8924" xr:uid="{00000000-0005-0000-0000-0000DF3A0000}"/>
    <cellStyle name="Comma 5 6 2" xfId="12923" xr:uid="{00000000-0005-0000-0000-0000E03A0000}"/>
    <cellStyle name="Comma 5 6 2 2" xfId="31505" xr:uid="{00000000-0005-0000-0000-0000E13A0000}"/>
    <cellStyle name="Comma 5 6 2 3" xfId="33358" xr:uid="{00000000-0005-0000-0000-0000E23A0000}"/>
    <cellStyle name="Comma 5 6 2 4" xfId="35182" xr:uid="{00000000-0005-0000-0000-0000E33A0000}"/>
    <cellStyle name="Comma 5 6 2 5" xfId="37280" xr:uid="{00000000-0005-0000-0000-0000E43A0000}"/>
    <cellStyle name="Comma 5 6 2 6" xfId="40113" xr:uid="{00000000-0005-0000-0000-0000E53A0000}"/>
    <cellStyle name="Comma 5 6 2 7" xfId="42982" xr:uid="{00000000-0005-0000-0000-0000E63A0000}"/>
    <cellStyle name="Comma 5 6 2 8" xfId="45412" xr:uid="{00000000-0005-0000-0000-0000E73A0000}"/>
    <cellStyle name="Comma 5 6 3" xfId="12140" xr:uid="{00000000-0005-0000-0000-0000E83A0000}"/>
    <cellStyle name="Comma 5 6 4" xfId="15811" xr:uid="{00000000-0005-0000-0000-0000E93A0000}"/>
    <cellStyle name="Comma 5 6 5" xfId="30309" xr:uid="{00000000-0005-0000-0000-0000EA3A0000}"/>
    <cellStyle name="Comma 5 6 6" xfId="30914" xr:uid="{00000000-0005-0000-0000-0000EB3A0000}"/>
    <cellStyle name="Comma 5 6 7" xfId="32132" xr:uid="{00000000-0005-0000-0000-0000EC3A0000}"/>
    <cellStyle name="Comma 5 6 8" xfId="32774" xr:uid="{00000000-0005-0000-0000-0000ED3A0000}"/>
    <cellStyle name="Comma 5 6 9" xfId="33986" xr:uid="{00000000-0005-0000-0000-0000EE3A0000}"/>
    <cellStyle name="Comma 5 7" xfId="6249" xr:uid="{00000000-0005-0000-0000-0000EF3A0000}"/>
    <cellStyle name="Comma 5 7 10" xfId="34677" xr:uid="{00000000-0005-0000-0000-0000F03A0000}"/>
    <cellStyle name="Comma 5 7 11" xfId="36805" xr:uid="{00000000-0005-0000-0000-0000F13A0000}"/>
    <cellStyle name="Comma 5 7 12" xfId="38983" xr:uid="{00000000-0005-0000-0000-0000F23A0000}"/>
    <cellStyle name="Comma 5 7 13" xfId="42014" xr:uid="{00000000-0005-0000-0000-0000F33A0000}"/>
    <cellStyle name="Comma 5 7 14" xfId="45413" xr:uid="{00000000-0005-0000-0000-0000F43A0000}"/>
    <cellStyle name="Comma 5 7 15" xfId="11563" xr:uid="{00000000-0005-0000-0000-0000F53A0000}"/>
    <cellStyle name="Comma 5 7 2" xfId="15184" xr:uid="{00000000-0005-0000-0000-0000F63A0000}"/>
    <cellStyle name="Comma 5 7 2 2" xfId="31591" xr:uid="{00000000-0005-0000-0000-0000F73A0000}"/>
    <cellStyle name="Comma 5 7 2 3" xfId="33444" xr:uid="{00000000-0005-0000-0000-0000F83A0000}"/>
    <cellStyle name="Comma 5 7 2 4" xfId="35268" xr:uid="{00000000-0005-0000-0000-0000F93A0000}"/>
    <cellStyle name="Comma 5 7 2 5" xfId="37348" xr:uid="{00000000-0005-0000-0000-0000FA3A0000}"/>
    <cellStyle name="Comma 5 7 2 6" xfId="40541" xr:uid="{00000000-0005-0000-0000-0000FB3A0000}"/>
    <cellStyle name="Comma 5 7 2 7" xfId="43342" xr:uid="{00000000-0005-0000-0000-0000FC3A0000}"/>
    <cellStyle name="Comma 5 7 2 8" xfId="45414" xr:uid="{00000000-0005-0000-0000-0000FD3A0000}"/>
    <cellStyle name="Comma 5 7 3" xfId="12226" xr:uid="{00000000-0005-0000-0000-0000FE3A0000}"/>
    <cellStyle name="Comma 5 7 4" xfId="15812" xr:uid="{00000000-0005-0000-0000-0000FF3A0000}"/>
    <cellStyle name="Comma 5 7 5" xfId="30310" xr:uid="{00000000-0005-0000-0000-0000003B0000}"/>
    <cellStyle name="Comma 5 7 6" xfId="31000" xr:uid="{00000000-0005-0000-0000-0000013B0000}"/>
    <cellStyle name="Comma 5 7 7" xfId="32133" xr:uid="{00000000-0005-0000-0000-0000023B0000}"/>
    <cellStyle name="Comma 5 7 8" xfId="32775" xr:uid="{00000000-0005-0000-0000-0000033B0000}"/>
    <cellStyle name="Comma 5 7 9" xfId="33987" xr:uid="{00000000-0005-0000-0000-0000043B0000}"/>
    <cellStyle name="Comma 5 8" xfId="12294" xr:uid="{00000000-0005-0000-0000-0000053B0000}"/>
    <cellStyle name="Comma 5 8 2" xfId="31067" xr:uid="{00000000-0005-0000-0000-0000063B0000}"/>
    <cellStyle name="Comma 5 8 2 2" xfId="40965" xr:uid="{00000000-0005-0000-0000-0000073B0000}"/>
    <cellStyle name="Comma 5 8 2 3" xfId="43700" xr:uid="{00000000-0005-0000-0000-0000083B0000}"/>
    <cellStyle name="Comma 5 8 2 4" xfId="45415" xr:uid="{00000000-0005-0000-0000-0000093B0000}"/>
    <cellStyle name="Comma 5 8 3" xfId="32936" xr:uid="{00000000-0005-0000-0000-00000A3B0000}"/>
    <cellStyle name="Comma 5 8 4" xfId="34744" xr:uid="{00000000-0005-0000-0000-00000B3B0000}"/>
    <cellStyle name="Comma 5 8 5" xfId="36852" xr:uid="{00000000-0005-0000-0000-00000C3B0000}"/>
    <cellStyle name="Comma 5 8 6" xfId="39394" xr:uid="{00000000-0005-0000-0000-00000D3B0000}"/>
    <cellStyle name="Comma 5 8 7" xfId="42372" xr:uid="{00000000-0005-0000-0000-00000E3B0000}"/>
    <cellStyle name="Comma 5 8 8" xfId="45416" xr:uid="{00000000-0005-0000-0000-00000F3B0000}"/>
    <cellStyle name="Comma 5 9" xfId="11700" xr:uid="{00000000-0005-0000-0000-0000103B0000}"/>
    <cellStyle name="Comma 5 9 2" xfId="39784" xr:uid="{00000000-0005-0000-0000-0000113B0000}"/>
    <cellStyle name="Comma 5 9 3" xfId="42697" xr:uid="{00000000-0005-0000-0000-0000123B0000}"/>
    <cellStyle name="Comma 5 9 4" xfId="45417" xr:uid="{00000000-0005-0000-0000-0000133B0000}"/>
    <cellStyle name="Comma 6" xfId="2828" xr:uid="{00000000-0005-0000-0000-0000143B0000}"/>
    <cellStyle name="Comma 6 10" xfId="15813" xr:uid="{00000000-0005-0000-0000-0000153B0000}"/>
    <cellStyle name="Comma 6 11" xfId="30311" xr:uid="{00000000-0005-0000-0000-0000163B0000}"/>
    <cellStyle name="Comma 6 12" xfId="30477" xr:uid="{00000000-0005-0000-0000-0000173B0000}"/>
    <cellStyle name="Comma 6 13" xfId="32134" xr:uid="{00000000-0005-0000-0000-0000183B0000}"/>
    <cellStyle name="Comma 6 14" xfId="32776" xr:uid="{00000000-0005-0000-0000-0000193B0000}"/>
    <cellStyle name="Comma 6 15" xfId="33988" xr:uid="{00000000-0005-0000-0000-00001A3B0000}"/>
    <cellStyle name="Comma 6 16" xfId="34154" xr:uid="{00000000-0005-0000-0000-00001B3B0000}"/>
    <cellStyle name="Comma 6 17" xfId="35390" xr:uid="{00000000-0005-0000-0000-00001C3B0000}"/>
    <cellStyle name="Comma 6 18" xfId="36253" xr:uid="{00000000-0005-0000-0000-00001D3B0000}"/>
    <cellStyle name="Comma 6 19" xfId="37422" xr:uid="{00000000-0005-0000-0000-00001E3B0000}"/>
    <cellStyle name="Comma 6 2" xfId="1063" xr:uid="{00000000-0005-0000-0000-00001F3B0000}"/>
    <cellStyle name="Comma 6 2 10" xfId="32135" xr:uid="{00000000-0005-0000-0000-0000203B0000}"/>
    <cellStyle name="Comma 6 2 11" xfId="32777" xr:uid="{00000000-0005-0000-0000-0000213B0000}"/>
    <cellStyle name="Comma 6 2 12" xfId="33989" xr:uid="{00000000-0005-0000-0000-0000223B0000}"/>
    <cellStyle name="Comma 6 2 13" xfId="34192" xr:uid="{00000000-0005-0000-0000-0000233B0000}"/>
    <cellStyle name="Comma 6 2 14" xfId="35315" xr:uid="{00000000-0005-0000-0000-0000243B0000}"/>
    <cellStyle name="Comma 6 2 15" xfId="36254" xr:uid="{00000000-0005-0000-0000-0000253B0000}"/>
    <cellStyle name="Comma 6 2 16" xfId="37484" xr:uid="{00000000-0005-0000-0000-0000263B0000}"/>
    <cellStyle name="Comma 6 2 17" xfId="41431" xr:uid="{00000000-0005-0000-0000-0000273B0000}"/>
    <cellStyle name="Comma 6 2 18" xfId="45418" xr:uid="{00000000-0005-0000-0000-0000283B0000}"/>
    <cellStyle name="Comma 6 2 19" xfId="6705" xr:uid="{00000000-0005-0000-0000-0000293B0000}"/>
    <cellStyle name="Comma 6 2 2" xfId="2829" xr:uid="{00000000-0005-0000-0000-00002A3B0000}"/>
    <cellStyle name="Comma 6 2 2 10" xfId="33990" xr:uid="{00000000-0005-0000-0000-00002B3B0000}"/>
    <cellStyle name="Comma 6 2 2 11" xfId="34344" xr:uid="{00000000-0005-0000-0000-00002C3B0000}"/>
    <cellStyle name="Comma 6 2 2 12" xfId="35391" xr:uid="{00000000-0005-0000-0000-00002D3B0000}"/>
    <cellStyle name="Comma 6 2 2 13" xfId="36395" xr:uid="{00000000-0005-0000-0000-00002E3B0000}"/>
    <cellStyle name="Comma 6 2 2 14" xfId="37558" xr:uid="{00000000-0005-0000-0000-00002F3B0000}"/>
    <cellStyle name="Comma 6 2 2 15" xfId="41504" xr:uid="{00000000-0005-0000-0000-0000303B0000}"/>
    <cellStyle name="Comma 6 2 2 16" xfId="45419" xr:uid="{00000000-0005-0000-0000-0000313B0000}"/>
    <cellStyle name="Comma 6 2 2 17" xfId="8581" xr:uid="{00000000-0005-0000-0000-0000323B0000}"/>
    <cellStyle name="Comma 6 2 2 2" xfId="5140" xr:uid="{00000000-0005-0000-0000-0000333B0000}"/>
    <cellStyle name="Comma 6 2 2 2 10" xfId="34599" xr:uid="{00000000-0005-0000-0000-0000343B0000}"/>
    <cellStyle name="Comma 6 2 2 2 11" xfId="36095" xr:uid="{00000000-0005-0000-0000-0000353B0000}"/>
    <cellStyle name="Comma 6 2 2 2 12" xfId="36758" xr:uid="{00000000-0005-0000-0000-0000363B0000}"/>
    <cellStyle name="Comma 6 2 2 2 13" xfId="38874" xr:uid="{00000000-0005-0000-0000-0000373B0000}"/>
    <cellStyle name="Comma 6 2 2 2 14" xfId="41913" xr:uid="{00000000-0005-0000-0000-0000383B0000}"/>
    <cellStyle name="Comma 6 2 2 2 15" xfId="45420" xr:uid="{00000000-0005-0000-0000-0000393B0000}"/>
    <cellStyle name="Comma 6 2 2 2 16" xfId="8932" xr:uid="{00000000-0005-0000-0000-00003A3B0000}"/>
    <cellStyle name="Comma 6 2 2 2 2" xfId="6109" xr:uid="{00000000-0005-0000-0000-00003B3B0000}"/>
    <cellStyle name="Comma 6 2 2 2 2 2" xfId="31513" xr:uid="{00000000-0005-0000-0000-00003C3B0000}"/>
    <cellStyle name="Comma 6 2 2 2 2 2 2" xfId="41279" xr:uid="{00000000-0005-0000-0000-00003D3B0000}"/>
    <cellStyle name="Comma 6 2 2 2 2 2 3" xfId="43959" xr:uid="{00000000-0005-0000-0000-00003E3B0000}"/>
    <cellStyle name="Comma 6 2 2 2 2 2 4" xfId="45421" xr:uid="{00000000-0005-0000-0000-00003F3B0000}"/>
    <cellStyle name="Comma 6 2 2 2 2 3" xfId="33366" xr:uid="{00000000-0005-0000-0000-0000403B0000}"/>
    <cellStyle name="Comma 6 2 2 2 2 4" xfId="35190" xr:uid="{00000000-0005-0000-0000-0000413B0000}"/>
    <cellStyle name="Comma 6 2 2 2 2 5" xfId="37288" xr:uid="{00000000-0005-0000-0000-0000423B0000}"/>
    <cellStyle name="Comma 6 2 2 2 2 6" xfId="39696" xr:uid="{00000000-0005-0000-0000-0000433B0000}"/>
    <cellStyle name="Comma 6 2 2 2 2 7" xfId="42631" xr:uid="{00000000-0005-0000-0000-0000443B0000}"/>
    <cellStyle name="Comma 6 2 2 2 2 8" xfId="45422" xr:uid="{00000000-0005-0000-0000-0000453B0000}"/>
    <cellStyle name="Comma 6 2 2 2 2 9" xfId="12931" xr:uid="{00000000-0005-0000-0000-0000463B0000}"/>
    <cellStyle name="Comma 6 2 2 2 3" xfId="12148" xr:uid="{00000000-0005-0000-0000-0000473B0000}"/>
    <cellStyle name="Comma 6 2 2 2 3 2" xfId="40423" xr:uid="{00000000-0005-0000-0000-0000483B0000}"/>
    <cellStyle name="Comma 6 2 2 2 3 3" xfId="43241" xr:uid="{00000000-0005-0000-0000-0000493B0000}"/>
    <cellStyle name="Comma 6 2 2 2 3 4" xfId="45423" xr:uid="{00000000-0005-0000-0000-00004A3B0000}"/>
    <cellStyle name="Comma 6 2 2 2 4" xfId="15816" xr:uid="{00000000-0005-0000-0000-00004B3B0000}"/>
    <cellStyle name="Comma 6 2 2 2 5" xfId="30314" xr:uid="{00000000-0005-0000-0000-00004C3B0000}"/>
    <cellStyle name="Comma 6 2 2 2 6" xfId="30922" xr:uid="{00000000-0005-0000-0000-00004D3B0000}"/>
    <cellStyle name="Comma 6 2 2 2 7" xfId="32137" xr:uid="{00000000-0005-0000-0000-00004E3B0000}"/>
    <cellStyle name="Comma 6 2 2 2 8" xfId="32779" xr:uid="{00000000-0005-0000-0000-00004F3B0000}"/>
    <cellStyle name="Comma 6 2 2 2 9" xfId="33991" xr:uid="{00000000-0005-0000-0000-0000503B0000}"/>
    <cellStyle name="Comma 6 2 2 3" xfId="5794" xr:uid="{00000000-0005-0000-0000-0000513B0000}"/>
    <cellStyle name="Comma 6 2 2 3 2" xfId="31258" xr:uid="{00000000-0005-0000-0000-0000523B0000}"/>
    <cellStyle name="Comma 6 2 2 3 2 2" xfId="40117" xr:uid="{00000000-0005-0000-0000-0000533B0000}"/>
    <cellStyle name="Comma 6 2 2 3 2 3" xfId="42986" xr:uid="{00000000-0005-0000-0000-0000543B0000}"/>
    <cellStyle name="Comma 6 2 2 3 2 4" xfId="45424" xr:uid="{00000000-0005-0000-0000-0000553B0000}"/>
    <cellStyle name="Comma 6 2 2 3 3" xfId="33114" xr:uid="{00000000-0005-0000-0000-0000563B0000}"/>
    <cellStyle name="Comma 6 2 2 3 4" xfId="34935" xr:uid="{00000000-0005-0000-0000-0000573B0000}"/>
    <cellStyle name="Comma 6 2 2 3 5" xfId="37035" xr:uid="{00000000-0005-0000-0000-0000583B0000}"/>
    <cellStyle name="Comma 6 2 2 3 6" xfId="38161" xr:uid="{00000000-0005-0000-0000-0000593B0000}"/>
    <cellStyle name="Comma 6 2 2 3 7" xfId="41658" xr:uid="{00000000-0005-0000-0000-00005A3B0000}"/>
    <cellStyle name="Comma 6 2 2 3 8" xfId="45425" xr:uid="{00000000-0005-0000-0000-00005B3B0000}"/>
    <cellStyle name="Comma 6 2 2 3 9" xfId="12616" xr:uid="{00000000-0005-0000-0000-00005C3B0000}"/>
    <cellStyle name="Comma 6 2 2 4" xfId="6429" xr:uid="{00000000-0005-0000-0000-00005D3B0000}"/>
    <cellStyle name="Comma 6 2 2 4 2" xfId="40662" xr:uid="{00000000-0005-0000-0000-00005E3B0000}"/>
    <cellStyle name="Comma 6 2 2 4 2 2" xfId="43448" xr:uid="{00000000-0005-0000-0000-00005F3B0000}"/>
    <cellStyle name="Comma 6 2 2 4 2 3" xfId="45426" xr:uid="{00000000-0005-0000-0000-0000603B0000}"/>
    <cellStyle name="Comma 6 2 2 4 3" xfId="39094" xr:uid="{00000000-0005-0000-0000-0000613B0000}"/>
    <cellStyle name="Comma 6 2 2 4 4" xfId="42120" xr:uid="{00000000-0005-0000-0000-0000623B0000}"/>
    <cellStyle name="Comma 6 2 2 4 5" xfId="45427" xr:uid="{00000000-0005-0000-0000-0000633B0000}"/>
    <cellStyle name="Comma 6 2 2 4 6" xfId="11893" xr:uid="{00000000-0005-0000-0000-0000643B0000}"/>
    <cellStyle name="Comma 6 2 2 5" xfId="15815" xr:uid="{00000000-0005-0000-0000-0000653B0000}"/>
    <cellStyle name="Comma 6 2 2 5 2" xfId="40969" xr:uid="{00000000-0005-0000-0000-0000663B0000}"/>
    <cellStyle name="Comma 6 2 2 5 2 2" xfId="43704" xr:uid="{00000000-0005-0000-0000-0000673B0000}"/>
    <cellStyle name="Comma 6 2 2 5 2 3" xfId="45428" xr:uid="{00000000-0005-0000-0000-0000683B0000}"/>
    <cellStyle name="Comma 6 2 2 5 3" xfId="39398" xr:uid="{00000000-0005-0000-0000-0000693B0000}"/>
    <cellStyle name="Comma 6 2 2 5 4" xfId="42376" xr:uid="{00000000-0005-0000-0000-00006A3B0000}"/>
    <cellStyle name="Comma 6 2 2 5 5" xfId="45429" xr:uid="{00000000-0005-0000-0000-00006B3B0000}"/>
    <cellStyle name="Comma 6 2 2 6" xfId="30313" xr:uid="{00000000-0005-0000-0000-00006C3B0000}"/>
    <cellStyle name="Comma 6 2 2 6 2" xfId="39933" xr:uid="{00000000-0005-0000-0000-00006D3B0000}"/>
    <cellStyle name="Comma 6 2 2 6 3" xfId="42832" xr:uid="{00000000-0005-0000-0000-00006E3B0000}"/>
    <cellStyle name="Comma 6 2 2 6 4" xfId="45430" xr:uid="{00000000-0005-0000-0000-00006F3B0000}"/>
    <cellStyle name="Comma 6 2 2 7" xfId="30667" xr:uid="{00000000-0005-0000-0000-0000703B0000}"/>
    <cellStyle name="Comma 6 2 2 8" xfId="32136" xr:uid="{00000000-0005-0000-0000-0000713B0000}"/>
    <cellStyle name="Comma 6 2 2 9" xfId="32778" xr:uid="{00000000-0005-0000-0000-0000723B0000}"/>
    <cellStyle name="Comma 6 2 3" xfId="4574" xr:uid="{00000000-0005-0000-0000-0000733B0000}"/>
    <cellStyle name="Comma 6 2 3 10" xfId="34598" xr:uid="{00000000-0005-0000-0000-0000743B0000}"/>
    <cellStyle name="Comma 6 2 3 11" xfId="35735" xr:uid="{00000000-0005-0000-0000-0000753B0000}"/>
    <cellStyle name="Comma 6 2 3 12" xfId="36322" xr:uid="{00000000-0005-0000-0000-0000763B0000}"/>
    <cellStyle name="Comma 6 2 3 13" xfId="38800" xr:uid="{00000000-0005-0000-0000-0000773B0000}"/>
    <cellStyle name="Comma 6 2 3 14" xfId="41840" xr:uid="{00000000-0005-0000-0000-0000783B0000}"/>
    <cellStyle name="Comma 6 2 3 15" xfId="45431" xr:uid="{00000000-0005-0000-0000-0000793B0000}"/>
    <cellStyle name="Comma 6 2 3 16" xfId="8931" xr:uid="{00000000-0005-0000-0000-00007A3B0000}"/>
    <cellStyle name="Comma 6 2 3 2" xfId="6023" xr:uid="{00000000-0005-0000-0000-00007B3B0000}"/>
    <cellStyle name="Comma 6 2 3 2 2" xfId="31512" xr:uid="{00000000-0005-0000-0000-00007C3B0000}"/>
    <cellStyle name="Comma 6 2 3 2 2 2" xfId="40581" xr:uid="{00000000-0005-0000-0000-00007D3B0000}"/>
    <cellStyle name="Comma 6 2 3 2 2 3" xfId="43375" xr:uid="{00000000-0005-0000-0000-00007E3B0000}"/>
    <cellStyle name="Comma 6 2 3 2 2 4" xfId="45432" xr:uid="{00000000-0005-0000-0000-00007F3B0000}"/>
    <cellStyle name="Comma 6 2 3 2 3" xfId="33365" xr:uid="{00000000-0005-0000-0000-0000803B0000}"/>
    <cellStyle name="Comma 6 2 3 2 4" xfId="35189" xr:uid="{00000000-0005-0000-0000-0000813B0000}"/>
    <cellStyle name="Comma 6 2 3 2 5" xfId="37287" xr:uid="{00000000-0005-0000-0000-0000823B0000}"/>
    <cellStyle name="Comma 6 2 3 2 6" xfId="39018" xr:uid="{00000000-0005-0000-0000-0000833B0000}"/>
    <cellStyle name="Comma 6 2 3 2 7" xfId="42047" xr:uid="{00000000-0005-0000-0000-0000843B0000}"/>
    <cellStyle name="Comma 6 2 3 2 8" xfId="45433" xr:uid="{00000000-0005-0000-0000-0000853B0000}"/>
    <cellStyle name="Comma 6 2 3 2 9" xfId="12930" xr:uid="{00000000-0005-0000-0000-0000863B0000}"/>
    <cellStyle name="Comma 6 2 3 3" xfId="6344" xr:uid="{00000000-0005-0000-0000-0000873B0000}"/>
    <cellStyle name="Comma 6 2 3 3 2" xfId="41196" xr:uid="{00000000-0005-0000-0000-0000883B0000}"/>
    <cellStyle name="Comma 6 2 3 3 2 2" xfId="43886" xr:uid="{00000000-0005-0000-0000-0000893B0000}"/>
    <cellStyle name="Comma 6 2 3 3 2 3" xfId="45434" xr:uid="{00000000-0005-0000-0000-00008A3B0000}"/>
    <cellStyle name="Comma 6 2 3 3 3" xfId="39615" xr:uid="{00000000-0005-0000-0000-00008B3B0000}"/>
    <cellStyle name="Comma 6 2 3 3 4" xfId="42558" xr:uid="{00000000-0005-0000-0000-00008C3B0000}"/>
    <cellStyle name="Comma 6 2 3 3 5" xfId="45435" xr:uid="{00000000-0005-0000-0000-00008D3B0000}"/>
    <cellStyle name="Comma 6 2 3 3 6" xfId="12147" xr:uid="{00000000-0005-0000-0000-00008E3B0000}"/>
    <cellStyle name="Comma 6 2 3 4" xfId="15817" xr:uid="{00000000-0005-0000-0000-00008F3B0000}"/>
    <cellStyle name="Comma 6 2 3 4 2" xfId="40341" xr:uid="{00000000-0005-0000-0000-0000903B0000}"/>
    <cellStyle name="Comma 6 2 3 4 3" xfId="43168" xr:uid="{00000000-0005-0000-0000-0000913B0000}"/>
    <cellStyle name="Comma 6 2 3 4 4" xfId="45436" xr:uid="{00000000-0005-0000-0000-0000923B0000}"/>
    <cellStyle name="Comma 6 2 3 5" xfId="30315" xr:uid="{00000000-0005-0000-0000-0000933B0000}"/>
    <cellStyle name="Comma 6 2 3 6" xfId="30921" xr:uid="{00000000-0005-0000-0000-0000943B0000}"/>
    <cellStyle name="Comma 6 2 3 7" xfId="32138" xr:uid="{00000000-0005-0000-0000-0000953B0000}"/>
    <cellStyle name="Comma 6 2 3 8" xfId="32780" xr:uid="{00000000-0005-0000-0000-0000963B0000}"/>
    <cellStyle name="Comma 6 2 3 9" xfId="33992" xr:uid="{00000000-0005-0000-0000-0000973B0000}"/>
    <cellStyle name="Comma 6 2 4" xfId="4481" xr:uid="{00000000-0005-0000-0000-0000983B0000}"/>
    <cellStyle name="Comma 6 2 4 10" xfId="34680" xr:uid="{00000000-0005-0000-0000-0000993B0000}"/>
    <cellStyle name="Comma 6 2 4 11" xfId="35664" xr:uid="{00000000-0005-0000-0000-00009A3B0000}"/>
    <cellStyle name="Comma 6 2 4 12" xfId="36808" xr:uid="{00000000-0005-0000-0000-00009B3B0000}"/>
    <cellStyle name="Comma 6 2 4 13" xfId="38733" xr:uid="{00000000-0005-0000-0000-00009C3B0000}"/>
    <cellStyle name="Comma 6 2 4 14" xfId="41773" xr:uid="{00000000-0005-0000-0000-00009D3B0000}"/>
    <cellStyle name="Comma 6 2 4 15" xfId="45437" xr:uid="{00000000-0005-0000-0000-00009E3B0000}"/>
    <cellStyle name="Comma 6 2 4 16" xfId="11566" xr:uid="{00000000-0005-0000-0000-00009F3B0000}"/>
    <cellStyle name="Comma 6 2 4 2" xfId="5932" xr:uid="{00000000-0005-0000-0000-0000A03B0000}"/>
    <cellStyle name="Comma 6 2 4 2 2" xfId="31594" xr:uid="{00000000-0005-0000-0000-0000A13B0000}"/>
    <cellStyle name="Comma 6 2 4 2 2 2" xfId="40788" xr:uid="{00000000-0005-0000-0000-0000A23B0000}"/>
    <cellStyle name="Comma 6 2 4 2 2 3" xfId="43551" xr:uid="{00000000-0005-0000-0000-0000A33B0000}"/>
    <cellStyle name="Comma 6 2 4 2 2 4" xfId="45438" xr:uid="{00000000-0005-0000-0000-0000A43B0000}"/>
    <cellStyle name="Comma 6 2 4 2 3" xfId="33447" xr:uid="{00000000-0005-0000-0000-0000A53B0000}"/>
    <cellStyle name="Comma 6 2 4 2 4" xfId="35271" xr:uid="{00000000-0005-0000-0000-0000A63B0000}"/>
    <cellStyle name="Comma 6 2 4 2 5" xfId="37351" xr:uid="{00000000-0005-0000-0000-0000A73B0000}"/>
    <cellStyle name="Comma 6 2 4 2 6" xfId="39215" xr:uid="{00000000-0005-0000-0000-0000A83B0000}"/>
    <cellStyle name="Comma 6 2 4 2 7" xfId="42223" xr:uid="{00000000-0005-0000-0000-0000A93B0000}"/>
    <cellStyle name="Comma 6 2 4 2 8" xfId="45439" xr:uid="{00000000-0005-0000-0000-0000AA3B0000}"/>
    <cellStyle name="Comma 6 2 4 2 9" xfId="15187" xr:uid="{00000000-0005-0000-0000-0000AB3B0000}"/>
    <cellStyle name="Comma 6 2 4 3" xfId="12229" xr:uid="{00000000-0005-0000-0000-0000AC3B0000}"/>
    <cellStyle name="Comma 6 2 4 3 2" xfId="41107" xr:uid="{00000000-0005-0000-0000-0000AD3B0000}"/>
    <cellStyle name="Comma 6 2 4 3 2 2" xfId="43819" xr:uid="{00000000-0005-0000-0000-0000AE3B0000}"/>
    <cellStyle name="Comma 6 2 4 3 2 3" xfId="45440" xr:uid="{00000000-0005-0000-0000-0000AF3B0000}"/>
    <cellStyle name="Comma 6 2 4 3 3" xfId="39531" xr:uid="{00000000-0005-0000-0000-0000B03B0000}"/>
    <cellStyle name="Comma 6 2 4 3 4" xfId="42491" xr:uid="{00000000-0005-0000-0000-0000B13B0000}"/>
    <cellStyle name="Comma 6 2 4 3 5" xfId="45441" xr:uid="{00000000-0005-0000-0000-0000B23B0000}"/>
    <cellStyle name="Comma 6 2 4 4" xfId="15818" xr:uid="{00000000-0005-0000-0000-0000B33B0000}"/>
    <cellStyle name="Comma 6 2 4 4 2" xfId="40252" xr:uid="{00000000-0005-0000-0000-0000B43B0000}"/>
    <cellStyle name="Comma 6 2 4 4 3" xfId="43101" xr:uid="{00000000-0005-0000-0000-0000B53B0000}"/>
    <cellStyle name="Comma 6 2 4 4 4" xfId="45442" xr:uid="{00000000-0005-0000-0000-0000B63B0000}"/>
    <cellStyle name="Comma 6 2 4 5" xfId="30316" xr:uid="{00000000-0005-0000-0000-0000B73B0000}"/>
    <cellStyle name="Comma 6 2 4 6" xfId="31003" xr:uid="{00000000-0005-0000-0000-0000B83B0000}"/>
    <cellStyle name="Comma 6 2 4 7" xfId="32139" xr:uid="{00000000-0005-0000-0000-0000B93B0000}"/>
    <cellStyle name="Comma 6 2 4 8" xfId="32781" xr:uid="{00000000-0005-0000-0000-0000BA3B0000}"/>
    <cellStyle name="Comma 6 2 4 9" xfId="33993" xr:uid="{00000000-0005-0000-0000-0000BB3B0000}"/>
    <cellStyle name="Comma 6 2 5" xfId="5702" xr:uid="{00000000-0005-0000-0000-0000BC3B0000}"/>
    <cellStyle name="Comma 6 2 5 10" xfId="37645" xr:uid="{00000000-0005-0000-0000-0000BD3B0000}"/>
    <cellStyle name="Comma 6 2 5 11" xfId="41585" xr:uid="{00000000-0005-0000-0000-0000BE3B0000}"/>
    <cellStyle name="Comma 6 2 5 12" xfId="45443" xr:uid="{00000000-0005-0000-0000-0000BF3B0000}"/>
    <cellStyle name="Comma 6 2 5 13" xfId="12333" xr:uid="{00000000-0005-0000-0000-0000C03B0000}"/>
    <cellStyle name="Comma 6 2 5 2" xfId="15819" xr:uid="{00000000-0005-0000-0000-0000C13B0000}"/>
    <cellStyle name="Comma 6 2 5 2 2" xfId="40036" xr:uid="{00000000-0005-0000-0000-0000C23B0000}"/>
    <cellStyle name="Comma 6 2 5 2 3" xfId="42913" xr:uid="{00000000-0005-0000-0000-0000C33B0000}"/>
    <cellStyle name="Comma 6 2 5 2 4" xfId="45444" xr:uid="{00000000-0005-0000-0000-0000C43B0000}"/>
    <cellStyle name="Comma 6 2 5 3" xfId="30317" xr:uid="{00000000-0005-0000-0000-0000C53B0000}"/>
    <cellStyle name="Comma 6 2 5 4" xfId="31106" xr:uid="{00000000-0005-0000-0000-0000C63B0000}"/>
    <cellStyle name="Comma 6 2 5 5" xfId="32140" xr:uid="{00000000-0005-0000-0000-0000C73B0000}"/>
    <cellStyle name="Comma 6 2 5 6" xfId="32782" xr:uid="{00000000-0005-0000-0000-0000C83B0000}"/>
    <cellStyle name="Comma 6 2 5 7" xfId="33994" xr:uid="{00000000-0005-0000-0000-0000C93B0000}"/>
    <cellStyle name="Comma 6 2 5 8" xfId="34783" xr:uid="{00000000-0005-0000-0000-0000CA3B0000}"/>
    <cellStyle name="Comma 6 2 5 9" xfId="36891" xr:uid="{00000000-0005-0000-0000-0000CB3B0000}"/>
    <cellStyle name="Comma 6 2 6" xfId="6253" xr:uid="{00000000-0005-0000-0000-0000CC3B0000}"/>
    <cellStyle name="Comma 6 2 6 2" xfId="40544" xr:uid="{00000000-0005-0000-0000-0000CD3B0000}"/>
    <cellStyle name="Comma 6 2 6 2 2" xfId="43345" xr:uid="{00000000-0005-0000-0000-0000CE3B0000}"/>
    <cellStyle name="Comma 6 2 6 2 3" xfId="45445" xr:uid="{00000000-0005-0000-0000-0000CF3B0000}"/>
    <cellStyle name="Comma 6 2 6 3" xfId="38986" xr:uid="{00000000-0005-0000-0000-0000D03B0000}"/>
    <cellStyle name="Comma 6 2 6 4" xfId="42017" xr:uid="{00000000-0005-0000-0000-0000D13B0000}"/>
    <cellStyle name="Comma 6 2 6 5" xfId="45446" xr:uid="{00000000-0005-0000-0000-0000D23B0000}"/>
    <cellStyle name="Comma 6 2 6 6" xfId="11740" xr:uid="{00000000-0005-0000-0000-0000D33B0000}"/>
    <cellStyle name="Comma 6 2 7" xfId="15814" xr:uid="{00000000-0005-0000-0000-0000D43B0000}"/>
    <cellStyle name="Comma 6 2 7 2" xfId="40887" xr:uid="{00000000-0005-0000-0000-0000D53B0000}"/>
    <cellStyle name="Comma 6 2 7 2 2" xfId="43631" xr:uid="{00000000-0005-0000-0000-0000D63B0000}"/>
    <cellStyle name="Comma 6 2 7 2 3" xfId="45447" xr:uid="{00000000-0005-0000-0000-0000D73B0000}"/>
    <cellStyle name="Comma 6 2 7 3" xfId="39322" xr:uid="{00000000-0005-0000-0000-0000D83B0000}"/>
    <cellStyle name="Comma 6 2 7 4" xfId="42303" xr:uid="{00000000-0005-0000-0000-0000D93B0000}"/>
    <cellStyle name="Comma 6 2 7 5" xfId="45448" xr:uid="{00000000-0005-0000-0000-0000DA3B0000}"/>
    <cellStyle name="Comma 6 2 8" xfId="30312" xr:uid="{00000000-0005-0000-0000-0000DB3B0000}"/>
    <cellStyle name="Comma 6 2 8 2" xfId="39851" xr:uid="{00000000-0005-0000-0000-0000DC3B0000}"/>
    <cellStyle name="Comma 6 2 8 3" xfId="42759" xr:uid="{00000000-0005-0000-0000-0000DD3B0000}"/>
    <cellStyle name="Comma 6 2 8 4" xfId="45449" xr:uid="{00000000-0005-0000-0000-0000DE3B0000}"/>
    <cellStyle name="Comma 6 2 9" xfId="30515" xr:uid="{00000000-0005-0000-0000-0000DF3B0000}"/>
    <cellStyle name="Comma 6 20" xfId="41370" xr:uid="{00000000-0005-0000-0000-0000E03B0000}"/>
    <cellStyle name="Comma 6 21" xfId="45450" xr:uid="{00000000-0005-0000-0000-0000E13B0000}"/>
    <cellStyle name="Comma 6 22" xfId="6593" xr:uid="{00000000-0005-0000-0000-0000E23B0000}"/>
    <cellStyle name="Comma 6 3" xfId="2830" xr:uid="{00000000-0005-0000-0000-0000E33B0000}"/>
    <cellStyle name="Comma 6 3 10" xfId="33995" xr:uid="{00000000-0005-0000-0000-0000E43B0000}"/>
    <cellStyle name="Comma 6 3 11" xfId="34305" xr:uid="{00000000-0005-0000-0000-0000E53B0000}"/>
    <cellStyle name="Comma 6 3 12" xfId="35392" xr:uid="{00000000-0005-0000-0000-0000E63B0000}"/>
    <cellStyle name="Comma 6 3 13" xfId="36255" xr:uid="{00000000-0005-0000-0000-0000E73B0000}"/>
    <cellStyle name="Comma 6 3 14" xfId="37483" xr:uid="{00000000-0005-0000-0000-0000E83B0000}"/>
    <cellStyle name="Comma 6 3 15" xfId="41430" xr:uid="{00000000-0005-0000-0000-0000E93B0000}"/>
    <cellStyle name="Comma 6 3 16" xfId="45451" xr:uid="{00000000-0005-0000-0000-0000EA3B0000}"/>
    <cellStyle name="Comma 6 3 17" xfId="8468" xr:uid="{00000000-0005-0000-0000-0000EB3B0000}"/>
    <cellStyle name="Comma 6 3 2" xfId="5141" xr:uid="{00000000-0005-0000-0000-0000EC3B0000}"/>
    <cellStyle name="Comma 6 3 2 10" xfId="34600" xr:uid="{00000000-0005-0000-0000-0000ED3B0000}"/>
    <cellStyle name="Comma 6 3 2 11" xfId="36096" xr:uid="{00000000-0005-0000-0000-0000EE3B0000}"/>
    <cellStyle name="Comma 6 3 2 12" xfId="36396" xr:uid="{00000000-0005-0000-0000-0000EF3B0000}"/>
    <cellStyle name="Comma 6 3 2 13" xfId="37603" xr:uid="{00000000-0005-0000-0000-0000F03B0000}"/>
    <cellStyle name="Comma 6 3 2 14" xfId="41549" xr:uid="{00000000-0005-0000-0000-0000F13B0000}"/>
    <cellStyle name="Comma 6 3 2 15" xfId="45452" xr:uid="{00000000-0005-0000-0000-0000F23B0000}"/>
    <cellStyle name="Comma 6 3 2 16" xfId="8933" xr:uid="{00000000-0005-0000-0000-0000F33B0000}"/>
    <cellStyle name="Comma 6 3 2 2" xfId="6110" xr:uid="{00000000-0005-0000-0000-0000F43B0000}"/>
    <cellStyle name="Comma 6 3 2 2 2" xfId="31514" xr:uid="{00000000-0005-0000-0000-0000F53B0000}"/>
    <cellStyle name="Comma 6 3 2 2 2 2" xfId="40424" xr:uid="{00000000-0005-0000-0000-0000F63B0000}"/>
    <cellStyle name="Comma 6 3 2 2 2 3" xfId="43242" xr:uid="{00000000-0005-0000-0000-0000F73B0000}"/>
    <cellStyle name="Comma 6 3 2 2 2 4" xfId="45453" xr:uid="{00000000-0005-0000-0000-0000F83B0000}"/>
    <cellStyle name="Comma 6 3 2 2 3" xfId="33367" xr:uid="{00000000-0005-0000-0000-0000F93B0000}"/>
    <cellStyle name="Comma 6 3 2 2 4" xfId="35191" xr:uid="{00000000-0005-0000-0000-0000FA3B0000}"/>
    <cellStyle name="Comma 6 3 2 2 5" xfId="37289" xr:uid="{00000000-0005-0000-0000-0000FB3B0000}"/>
    <cellStyle name="Comma 6 3 2 2 6" xfId="38875" xr:uid="{00000000-0005-0000-0000-0000FC3B0000}"/>
    <cellStyle name="Comma 6 3 2 2 7" xfId="41914" xr:uid="{00000000-0005-0000-0000-0000FD3B0000}"/>
    <cellStyle name="Comma 6 3 2 2 8" xfId="45454" xr:uid="{00000000-0005-0000-0000-0000FE3B0000}"/>
    <cellStyle name="Comma 6 3 2 2 9" xfId="12932" xr:uid="{00000000-0005-0000-0000-0000FF3B0000}"/>
    <cellStyle name="Comma 6 3 2 3" xfId="6430" xr:uid="{00000000-0005-0000-0000-0000003C0000}"/>
    <cellStyle name="Comma 6 3 2 3 2" xfId="40826" xr:uid="{00000000-0005-0000-0000-0000013C0000}"/>
    <cellStyle name="Comma 6 3 2 3 2 2" xfId="43581" xr:uid="{00000000-0005-0000-0000-0000023C0000}"/>
    <cellStyle name="Comma 6 3 2 3 2 3" xfId="45455" xr:uid="{00000000-0005-0000-0000-0000033C0000}"/>
    <cellStyle name="Comma 6 3 2 3 3" xfId="39263" xr:uid="{00000000-0005-0000-0000-0000043C0000}"/>
    <cellStyle name="Comma 6 3 2 3 4" xfId="42253" xr:uid="{00000000-0005-0000-0000-0000053C0000}"/>
    <cellStyle name="Comma 6 3 2 3 5" xfId="45456" xr:uid="{00000000-0005-0000-0000-0000063C0000}"/>
    <cellStyle name="Comma 6 3 2 3 6" xfId="12149" xr:uid="{00000000-0005-0000-0000-0000073C0000}"/>
    <cellStyle name="Comma 6 3 2 4" xfId="15821" xr:uid="{00000000-0005-0000-0000-0000083C0000}"/>
    <cellStyle name="Comma 6 3 2 4 2" xfId="41280" xr:uid="{00000000-0005-0000-0000-0000093C0000}"/>
    <cellStyle name="Comma 6 3 2 4 2 2" xfId="43960" xr:uid="{00000000-0005-0000-0000-00000A3C0000}"/>
    <cellStyle name="Comma 6 3 2 4 2 3" xfId="45457" xr:uid="{00000000-0005-0000-0000-00000B3C0000}"/>
    <cellStyle name="Comma 6 3 2 4 3" xfId="39697" xr:uid="{00000000-0005-0000-0000-00000C3C0000}"/>
    <cellStyle name="Comma 6 3 2 4 4" xfId="42632" xr:uid="{00000000-0005-0000-0000-00000D3C0000}"/>
    <cellStyle name="Comma 6 3 2 4 5" xfId="45458" xr:uid="{00000000-0005-0000-0000-00000E3C0000}"/>
    <cellStyle name="Comma 6 3 2 5" xfId="30319" xr:uid="{00000000-0005-0000-0000-00000F3C0000}"/>
    <cellStyle name="Comma 6 3 2 5 2" xfId="39989" xr:uid="{00000000-0005-0000-0000-0000103C0000}"/>
    <cellStyle name="Comma 6 3 2 5 3" xfId="42877" xr:uid="{00000000-0005-0000-0000-0000113C0000}"/>
    <cellStyle name="Comma 6 3 2 5 4" xfId="45459" xr:uid="{00000000-0005-0000-0000-0000123C0000}"/>
    <cellStyle name="Comma 6 3 2 6" xfId="30923" xr:uid="{00000000-0005-0000-0000-0000133C0000}"/>
    <cellStyle name="Comma 6 3 2 7" xfId="32142" xr:uid="{00000000-0005-0000-0000-0000143C0000}"/>
    <cellStyle name="Comma 6 3 2 8" xfId="32784" xr:uid="{00000000-0005-0000-0000-0000153C0000}"/>
    <cellStyle name="Comma 6 3 2 9" xfId="33996" xr:uid="{00000000-0005-0000-0000-0000163C0000}"/>
    <cellStyle name="Comma 6 3 3" xfId="4482" xr:uid="{00000000-0005-0000-0000-0000173C0000}"/>
    <cellStyle name="Comma 6 3 3 10" xfId="12576" xr:uid="{00000000-0005-0000-0000-0000183C0000}"/>
    <cellStyle name="Comma 6 3 3 2" xfId="5933" xr:uid="{00000000-0005-0000-0000-0000193C0000}"/>
    <cellStyle name="Comma 6 3 3 2 2" xfId="41108" xr:uid="{00000000-0005-0000-0000-00001A3C0000}"/>
    <cellStyle name="Comma 6 3 3 2 2 2" xfId="43820" xr:uid="{00000000-0005-0000-0000-00001B3C0000}"/>
    <cellStyle name="Comma 6 3 3 2 2 3" xfId="45460" xr:uid="{00000000-0005-0000-0000-00001C3C0000}"/>
    <cellStyle name="Comma 6 3 3 2 3" xfId="39532" xr:uid="{00000000-0005-0000-0000-00001D3C0000}"/>
    <cellStyle name="Comma 6 3 3 2 4" xfId="42492" xr:uid="{00000000-0005-0000-0000-00001E3C0000}"/>
    <cellStyle name="Comma 6 3 3 2 5" xfId="45461" xr:uid="{00000000-0005-0000-0000-00001F3C0000}"/>
    <cellStyle name="Comma 6 3 3 2 6" xfId="31219" xr:uid="{00000000-0005-0000-0000-0000203C0000}"/>
    <cellStyle name="Comma 6 3 3 3" xfId="33077" xr:uid="{00000000-0005-0000-0000-0000213C0000}"/>
    <cellStyle name="Comma 6 3 3 3 2" xfId="40253" xr:uid="{00000000-0005-0000-0000-0000223C0000}"/>
    <cellStyle name="Comma 6 3 3 3 3" xfId="43102" xr:uid="{00000000-0005-0000-0000-0000233C0000}"/>
    <cellStyle name="Comma 6 3 3 3 4" xfId="45462" xr:uid="{00000000-0005-0000-0000-0000243C0000}"/>
    <cellStyle name="Comma 6 3 3 4" xfId="34896" xr:uid="{00000000-0005-0000-0000-0000253C0000}"/>
    <cellStyle name="Comma 6 3 3 5" xfId="35665" xr:uid="{00000000-0005-0000-0000-0000263C0000}"/>
    <cellStyle name="Comma 6 3 3 6" xfId="36998" xr:uid="{00000000-0005-0000-0000-0000273C0000}"/>
    <cellStyle name="Comma 6 3 3 7" xfId="38734" xr:uid="{00000000-0005-0000-0000-0000283C0000}"/>
    <cellStyle name="Comma 6 3 3 8" xfId="41774" xr:uid="{00000000-0005-0000-0000-0000293C0000}"/>
    <cellStyle name="Comma 6 3 3 9" xfId="45463" xr:uid="{00000000-0005-0000-0000-00002A3C0000}"/>
    <cellStyle name="Comma 6 3 4" xfId="5795" xr:uid="{00000000-0005-0000-0000-00002B3C0000}"/>
    <cellStyle name="Comma 6 3 4 2" xfId="40118" xr:uid="{00000000-0005-0000-0000-00002C3C0000}"/>
    <cellStyle name="Comma 6 3 4 2 2" xfId="42987" xr:uid="{00000000-0005-0000-0000-00002D3C0000}"/>
    <cellStyle name="Comma 6 3 4 2 3" xfId="45464" xr:uid="{00000000-0005-0000-0000-00002E3C0000}"/>
    <cellStyle name="Comma 6 3 4 3" xfId="38162" xr:uid="{00000000-0005-0000-0000-00002F3C0000}"/>
    <cellStyle name="Comma 6 3 4 4" xfId="41659" xr:uid="{00000000-0005-0000-0000-0000303C0000}"/>
    <cellStyle name="Comma 6 3 4 5" xfId="45465" xr:uid="{00000000-0005-0000-0000-0000313C0000}"/>
    <cellStyle name="Comma 6 3 4 6" xfId="11854" xr:uid="{00000000-0005-0000-0000-0000323C0000}"/>
    <cellStyle name="Comma 6 3 5" xfId="6254" xr:uid="{00000000-0005-0000-0000-0000333C0000}"/>
    <cellStyle name="Comma 6 3 5 2" xfId="40663" xr:uid="{00000000-0005-0000-0000-0000343C0000}"/>
    <cellStyle name="Comma 6 3 5 2 2" xfId="43449" xr:uid="{00000000-0005-0000-0000-0000353C0000}"/>
    <cellStyle name="Comma 6 3 5 2 3" xfId="45466" xr:uid="{00000000-0005-0000-0000-0000363C0000}"/>
    <cellStyle name="Comma 6 3 5 3" xfId="39095" xr:uid="{00000000-0005-0000-0000-0000373C0000}"/>
    <cellStyle name="Comma 6 3 5 4" xfId="42121" xr:uid="{00000000-0005-0000-0000-0000383C0000}"/>
    <cellStyle name="Comma 6 3 5 5" xfId="45467" xr:uid="{00000000-0005-0000-0000-0000393C0000}"/>
    <cellStyle name="Comma 6 3 5 6" xfId="15820" xr:uid="{00000000-0005-0000-0000-00003A3C0000}"/>
    <cellStyle name="Comma 6 3 6" xfId="30318" xr:uid="{00000000-0005-0000-0000-00003B3C0000}"/>
    <cellStyle name="Comma 6 3 6 2" xfId="40970" xr:uid="{00000000-0005-0000-0000-00003C3C0000}"/>
    <cellStyle name="Comma 6 3 6 2 2" xfId="43705" xr:uid="{00000000-0005-0000-0000-00003D3C0000}"/>
    <cellStyle name="Comma 6 3 6 2 3" xfId="45468" xr:uid="{00000000-0005-0000-0000-00003E3C0000}"/>
    <cellStyle name="Comma 6 3 6 3" xfId="39399" xr:uid="{00000000-0005-0000-0000-00003F3C0000}"/>
    <cellStyle name="Comma 6 3 6 4" xfId="42377" xr:uid="{00000000-0005-0000-0000-0000403C0000}"/>
    <cellStyle name="Comma 6 3 6 5" xfId="45469" xr:uid="{00000000-0005-0000-0000-0000413C0000}"/>
    <cellStyle name="Comma 6 3 7" xfId="30628" xr:uid="{00000000-0005-0000-0000-0000423C0000}"/>
    <cellStyle name="Comma 6 3 7 2" xfId="39850" xr:uid="{00000000-0005-0000-0000-0000433C0000}"/>
    <cellStyle name="Comma 6 3 7 3" xfId="42758" xr:uid="{00000000-0005-0000-0000-0000443C0000}"/>
    <cellStyle name="Comma 6 3 7 4" xfId="45470" xr:uid="{00000000-0005-0000-0000-0000453C0000}"/>
    <cellStyle name="Comma 6 3 8" xfId="32141" xr:uid="{00000000-0005-0000-0000-0000463C0000}"/>
    <cellStyle name="Comma 6 3 9" xfId="32783" xr:uid="{00000000-0005-0000-0000-0000473C0000}"/>
    <cellStyle name="Comma 6 4" xfId="5139" xr:uid="{00000000-0005-0000-0000-0000483C0000}"/>
    <cellStyle name="Comma 6 4 10" xfId="33997" xr:uid="{00000000-0005-0000-0000-0000493C0000}"/>
    <cellStyle name="Comma 6 4 11" xfId="34247" xr:uid="{00000000-0005-0000-0000-00004A3C0000}"/>
    <cellStyle name="Comma 6 4 12" xfId="36094" xr:uid="{00000000-0005-0000-0000-00004B3C0000}"/>
    <cellStyle name="Comma 6 4 13" xfId="36394" xr:uid="{00000000-0005-0000-0000-00004C3C0000}"/>
    <cellStyle name="Comma 6 4 14" xfId="37557" xr:uid="{00000000-0005-0000-0000-00004D3C0000}"/>
    <cellStyle name="Comma 6 4 15" xfId="41503" xr:uid="{00000000-0005-0000-0000-00004E3C0000}"/>
    <cellStyle name="Comma 6 4 16" xfId="45471" xr:uid="{00000000-0005-0000-0000-00004F3C0000}"/>
    <cellStyle name="Comma 6 4 17" xfId="8138" xr:uid="{00000000-0005-0000-0000-0000503C0000}"/>
    <cellStyle name="Comma 6 4 2" xfId="6108" xr:uid="{00000000-0005-0000-0000-0000513C0000}"/>
    <cellStyle name="Comma 6 4 2 10" xfId="34601" xr:uid="{00000000-0005-0000-0000-0000523C0000}"/>
    <cellStyle name="Comma 6 4 2 11" xfId="36759" xr:uid="{00000000-0005-0000-0000-0000533C0000}"/>
    <cellStyle name="Comma 6 4 2 12" xfId="38873" xr:uid="{00000000-0005-0000-0000-0000543C0000}"/>
    <cellStyle name="Comma 6 4 2 13" xfId="41912" xr:uid="{00000000-0005-0000-0000-0000553C0000}"/>
    <cellStyle name="Comma 6 4 2 14" xfId="45472" xr:uid="{00000000-0005-0000-0000-0000563C0000}"/>
    <cellStyle name="Comma 6 4 2 15" xfId="8934" xr:uid="{00000000-0005-0000-0000-0000573C0000}"/>
    <cellStyle name="Comma 6 4 2 2" xfId="12933" xr:uid="{00000000-0005-0000-0000-0000583C0000}"/>
    <cellStyle name="Comma 6 4 2 2 2" xfId="31515" xr:uid="{00000000-0005-0000-0000-0000593C0000}"/>
    <cellStyle name="Comma 6 4 2 2 3" xfId="33368" xr:uid="{00000000-0005-0000-0000-00005A3C0000}"/>
    <cellStyle name="Comma 6 4 2 2 4" xfId="35192" xr:uid="{00000000-0005-0000-0000-00005B3C0000}"/>
    <cellStyle name="Comma 6 4 2 2 5" xfId="37290" xr:uid="{00000000-0005-0000-0000-00005C3C0000}"/>
    <cellStyle name="Comma 6 4 2 2 6" xfId="40422" xr:uid="{00000000-0005-0000-0000-00005D3C0000}"/>
    <cellStyle name="Comma 6 4 2 2 7" xfId="43240" xr:uid="{00000000-0005-0000-0000-00005E3C0000}"/>
    <cellStyle name="Comma 6 4 2 2 8" xfId="45473" xr:uid="{00000000-0005-0000-0000-00005F3C0000}"/>
    <cellStyle name="Comma 6 4 2 3" xfId="12150" xr:uid="{00000000-0005-0000-0000-0000603C0000}"/>
    <cellStyle name="Comma 6 4 2 4" xfId="15823" xr:uid="{00000000-0005-0000-0000-0000613C0000}"/>
    <cellStyle name="Comma 6 4 2 5" xfId="30321" xr:uid="{00000000-0005-0000-0000-0000623C0000}"/>
    <cellStyle name="Comma 6 4 2 6" xfId="30924" xr:uid="{00000000-0005-0000-0000-0000633C0000}"/>
    <cellStyle name="Comma 6 4 2 7" xfId="32144" xr:uid="{00000000-0005-0000-0000-0000643C0000}"/>
    <cellStyle name="Comma 6 4 2 8" xfId="32786" xr:uid="{00000000-0005-0000-0000-0000653C0000}"/>
    <cellStyle name="Comma 6 4 2 9" xfId="33998" xr:uid="{00000000-0005-0000-0000-0000663C0000}"/>
    <cellStyle name="Comma 6 4 3" xfId="6428" xr:uid="{00000000-0005-0000-0000-0000673C0000}"/>
    <cellStyle name="Comma 6 4 3 2" xfId="31161" xr:uid="{00000000-0005-0000-0000-0000683C0000}"/>
    <cellStyle name="Comma 6 4 3 2 2" xfId="40661" xr:uid="{00000000-0005-0000-0000-0000693C0000}"/>
    <cellStyle name="Comma 6 4 3 2 3" xfId="43447" xr:uid="{00000000-0005-0000-0000-00006A3C0000}"/>
    <cellStyle name="Comma 6 4 3 2 4" xfId="45474" xr:uid="{00000000-0005-0000-0000-00006B3C0000}"/>
    <cellStyle name="Comma 6 4 3 3" xfId="33023" xr:uid="{00000000-0005-0000-0000-00006C3C0000}"/>
    <cellStyle name="Comma 6 4 3 4" xfId="34838" xr:uid="{00000000-0005-0000-0000-00006D3C0000}"/>
    <cellStyle name="Comma 6 4 3 5" xfId="36944" xr:uid="{00000000-0005-0000-0000-00006E3C0000}"/>
    <cellStyle name="Comma 6 4 3 6" xfId="39093" xr:uid="{00000000-0005-0000-0000-00006F3C0000}"/>
    <cellStyle name="Comma 6 4 3 7" xfId="42119" xr:uid="{00000000-0005-0000-0000-0000703C0000}"/>
    <cellStyle name="Comma 6 4 3 8" xfId="45475" xr:uid="{00000000-0005-0000-0000-0000713C0000}"/>
    <cellStyle name="Comma 6 4 3 9" xfId="12450" xr:uid="{00000000-0005-0000-0000-0000723C0000}"/>
    <cellStyle name="Comma 6 4 4" xfId="11796" xr:uid="{00000000-0005-0000-0000-0000733C0000}"/>
    <cellStyle name="Comma 6 4 4 2" xfId="41278" xr:uid="{00000000-0005-0000-0000-0000743C0000}"/>
    <cellStyle name="Comma 6 4 4 2 2" xfId="43958" xr:uid="{00000000-0005-0000-0000-0000753C0000}"/>
    <cellStyle name="Comma 6 4 4 2 3" xfId="45476" xr:uid="{00000000-0005-0000-0000-0000763C0000}"/>
    <cellStyle name="Comma 6 4 4 3" xfId="39695" xr:uid="{00000000-0005-0000-0000-0000773C0000}"/>
    <cellStyle name="Comma 6 4 4 4" xfId="42630" xr:uid="{00000000-0005-0000-0000-0000783C0000}"/>
    <cellStyle name="Comma 6 4 4 5" xfId="45477" xr:uid="{00000000-0005-0000-0000-0000793C0000}"/>
    <cellStyle name="Comma 6 4 5" xfId="15822" xr:uid="{00000000-0005-0000-0000-00007A3C0000}"/>
    <cellStyle name="Comma 6 4 5 2" xfId="39932" xr:uid="{00000000-0005-0000-0000-00007B3C0000}"/>
    <cellStyle name="Comma 6 4 5 3" xfId="42831" xr:uid="{00000000-0005-0000-0000-00007C3C0000}"/>
    <cellStyle name="Comma 6 4 5 4" xfId="45478" xr:uid="{00000000-0005-0000-0000-00007D3C0000}"/>
    <cellStyle name="Comma 6 4 6" xfId="30320" xr:uid="{00000000-0005-0000-0000-00007E3C0000}"/>
    <cellStyle name="Comma 6 4 7" xfId="30570" xr:uid="{00000000-0005-0000-0000-00007F3C0000}"/>
    <cellStyle name="Comma 6 4 8" xfId="32143" xr:uid="{00000000-0005-0000-0000-0000803C0000}"/>
    <cellStyle name="Comma 6 4 9" xfId="32785" xr:uid="{00000000-0005-0000-0000-0000813C0000}"/>
    <cellStyle name="Comma 6 5" xfId="4480" xr:uid="{00000000-0005-0000-0000-0000823C0000}"/>
    <cellStyle name="Comma 6 5 10" xfId="34602" xr:uid="{00000000-0005-0000-0000-0000833C0000}"/>
    <cellStyle name="Comma 6 5 11" xfId="35663" xr:uid="{00000000-0005-0000-0000-0000843C0000}"/>
    <cellStyle name="Comma 6 5 12" xfId="36760" xr:uid="{00000000-0005-0000-0000-0000853C0000}"/>
    <cellStyle name="Comma 6 5 13" xfId="38732" xr:uid="{00000000-0005-0000-0000-0000863C0000}"/>
    <cellStyle name="Comma 6 5 14" xfId="41772" xr:uid="{00000000-0005-0000-0000-0000873C0000}"/>
    <cellStyle name="Comma 6 5 15" xfId="45479" xr:uid="{00000000-0005-0000-0000-0000883C0000}"/>
    <cellStyle name="Comma 6 5 16" xfId="8935" xr:uid="{00000000-0005-0000-0000-0000893C0000}"/>
    <cellStyle name="Comma 6 5 2" xfId="5931" xr:uid="{00000000-0005-0000-0000-00008A3C0000}"/>
    <cellStyle name="Comma 6 5 2 2" xfId="31516" xr:uid="{00000000-0005-0000-0000-00008B3C0000}"/>
    <cellStyle name="Comma 6 5 2 2 2" xfId="40787" xr:uid="{00000000-0005-0000-0000-00008C3C0000}"/>
    <cellStyle name="Comma 6 5 2 2 3" xfId="43550" xr:uid="{00000000-0005-0000-0000-00008D3C0000}"/>
    <cellStyle name="Comma 6 5 2 2 4" xfId="45480" xr:uid="{00000000-0005-0000-0000-00008E3C0000}"/>
    <cellStyle name="Comma 6 5 2 3" xfId="33369" xr:uid="{00000000-0005-0000-0000-00008F3C0000}"/>
    <cellStyle name="Comma 6 5 2 4" xfId="35193" xr:uid="{00000000-0005-0000-0000-0000903C0000}"/>
    <cellStyle name="Comma 6 5 2 5" xfId="37291" xr:uid="{00000000-0005-0000-0000-0000913C0000}"/>
    <cellStyle name="Comma 6 5 2 6" xfId="39214" xr:uid="{00000000-0005-0000-0000-0000923C0000}"/>
    <cellStyle name="Comma 6 5 2 7" xfId="42222" xr:uid="{00000000-0005-0000-0000-0000933C0000}"/>
    <cellStyle name="Comma 6 5 2 8" xfId="45481" xr:uid="{00000000-0005-0000-0000-0000943C0000}"/>
    <cellStyle name="Comma 6 5 2 9" xfId="12934" xr:uid="{00000000-0005-0000-0000-0000953C0000}"/>
    <cellStyle name="Comma 6 5 3" xfId="12151" xr:uid="{00000000-0005-0000-0000-0000963C0000}"/>
    <cellStyle name="Comma 6 5 3 2" xfId="41106" xr:uid="{00000000-0005-0000-0000-0000973C0000}"/>
    <cellStyle name="Comma 6 5 3 2 2" xfId="43818" xr:uid="{00000000-0005-0000-0000-0000983C0000}"/>
    <cellStyle name="Comma 6 5 3 2 3" xfId="45482" xr:uid="{00000000-0005-0000-0000-0000993C0000}"/>
    <cellStyle name="Comma 6 5 3 3" xfId="39530" xr:uid="{00000000-0005-0000-0000-00009A3C0000}"/>
    <cellStyle name="Comma 6 5 3 4" xfId="42490" xr:uid="{00000000-0005-0000-0000-00009B3C0000}"/>
    <cellStyle name="Comma 6 5 3 5" xfId="45483" xr:uid="{00000000-0005-0000-0000-00009C3C0000}"/>
    <cellStyle name="Comma 6 5 4" xfId="15824" xr:uid="{00000000-0005-0000-0000-00009D3C0000}"/>
    <cellStyle name="Comma 6 5 4 2" xfId="40251" xr:uid="{00000000-0005-0000-0000-00009E3C0000}"/>
    <cellStyle name="Comma 6 5 4 3" xfId="43100" xr:uid="{00000000-0005-0000-0000-00009F3C0000}"/>
    <cellStyle name="Comma 6 5 4 4" xfId="45484" xr:uid="{00000000-0005-0000-0000-0000A03C0000}"/>
    <cellStyle name="Comma 6 5 5" xfId="30322" xr:uid="{00000000-0005-0000-0000-0000A13C0000}"/>
    <cellStyle name="Comma 6 5 6" xfId="30925" xr:uid="{00000000-0005-0000-0000-0000A23C0000}"/>
    <cellStyle name="Comma 6 5 7" xfId="32145" xr:uid="{00000000-0005-0000-0000-0000A33C0000}"/>
    <cellStyle name="Comma 6 5 8" xfId="32787" xr:uid="{00000000-0005-0000-0000-0000A43C0000}"/>
    <cellStyle name="Comma 6 5 9" xfId="33999" xr:uid="{00000000-0005-0000-0000-0000A53C0000}"/>
    <cellStyle name="Comma 6 6" xfId="5793" xr:uid="{00000000-0005-0000-0000-0000A63C0000}"/>
    <cellStyle name="Comma 6 6 10" xfId="34597" xr:uid="{00000000-0005-0000-0000-0000A73C0000}"/>
    <cellStyle name="Comma 6 6 11" xfId="36757" xr:uid="{00000000-0005-0000-0000-0000A83C0000}"/>
    <cellStyle name="Comma 6 6 12" xfId="38160" xr:uid="{00000000-0005-0000-0000-0000A93C0000}"/>
    <cellStyle name="Comma 6 6 13" xfId="41657" xr:uid="{00000000-0005-0000-0000-0000AA3C0000}"/>
    <cellStyle name="Comma 6 6 14" xfId="45485" xr:uid="{00000000-0005-0000-0000-0000AB3C0000}"/>
    <cellStyle name="Comma 6 6 15" xfId="8930" xr:uid="{00000000-0005-0000-0000-0000AC3C0000}"/>
    <cellStyle name="Comma 6 6 2" xfId="12929" xr:uid="{00000000-0005-0000-0000-0000AD3C0000}"/>
    <cellStyle name="Comma 6 6 2 2" xfId="31511" xr:uid="{00000000-0005-0000-0000-0000AE3C0000}"/>
    <cellStyle name="Comma 6 6 2 3" xfId="33364" xr:uid="{00000000-0005-0000-0000-0000AF3C0000}"/>
    <cellStyle name="Comma 6 6 2 4" xfId="35188" xr:uid="{00000000-0005-0000-0000-0000B03C0000}"/>
    <cellStyle name="Comma 6 6 2 5" xfId="37286" xr:uid="{00000000-0005-0000-0000-0000B13C0000}"/>
    <cellStyle name="Comma 6 6 2 6" xfId="40116" xr:uid="{00000000-0005-0000-0000-0000B23C0000}"/>
    <cellStyle name="Comma 6 6 2 7" xfId="42985" xr:uid="{00000000-0005-0000-0000-0000B33C0000}"/>
    <cellStyle name="Comma 6 6 2 8" xfId="45486" xr:uid="{00000000-0005-0000-0000-0000B43C0000}"/>
    <cellStyle name="Comma 6 6 3" xfId="12146" xr:uid="{00000000-0005-0000-0000-0000B53C0000}"/>
    <cellStyle name="Comma 6 6 4" xfId="15825" xr:uid="{00000000-0005-0000-0000-0000B63C0000}"/>
    <cellStyle name="Comma 6 6 5" xfId="30323" xr:uid="{00000000-0005-0000-0000-0000B73C0000}"/>
    <cellStyle name="Comma 6 6 6" xfId="30920" xr:uid="{00000000-0005-0000-0000-0000B83C0000}"/>
    <cellStyle name="Comma 6 6 7" xfId="32146" xr:uid="{00000000-0005-0000-0000-0000B93C0000}"/>
    <cellStyle name="Comma 6 6 8" xfId="32788" xr:uid="{00000000-0005-0000-0000-0000BA3C0000}"/>
    <cellStyle name="Comma 6 6 9" xfId="34000" xr:uid="{00000000-0005-0000-0000-0000BB3C0000}"/>
    <cellStyle name="Comma 6 7" xfId="6252" xr:uid="{00000000-0005-0000-0000-0000BC3C0000}"/>
    <cellStyle name="Comma 6 7 10" xfId="34679" xr:uid="{00000000-0005-0000-0000-0000BD3C0000}"/>
    <cellStyle name="Comma 6 7 11" xfId="36807" xr:uid="{00000000-0005-0000-0000-0000BE3C0000}"/>
    <cellStyle name="Comma 6 7 12" xfId="38985" xr:uid="{00000000-0005-0000-0000-0000BF3C0000}"/>
    <cellStyle name="Comma 6 7 13" xfId="42016" xr:uid="{00000000-0005-0000-0000-0000C03C0000}"/>
    <cellStyle name="Comma 6 7 14" xfId="45487" xr:uid="{00000000-0005-0000-0000-0000C13C0000}"/>
    <cellStyle name="Comma 6 7 15" xfId="11565" xr:uid="{00000000-0005-0000-0000-0000C23C0000}"/>
    <cellStyle name="Comma 6 7 2" xfId="15186" xr:uid="{00000000-0005-0000-0000-0000C33C0000}"/>
    <cellStyle name="Comma 6 7 2 2" xfId="31593" xr:uid="{00000000-0005-0000-0000-0000C43C0000}"/>
    <cellStyle name="Comma 6 7 2 3" xfId="33446" xr:uid="{00000000-0005-0000-0000-0000C53C0000}"/>
    <cellStyle name="Comma 6 7 2 4" xfId="35270" xr:uid="{00000000-0005-0000-0000-0000C63C0000}"/>
    <cellStyle name="Comma 6 7 2 5" xfId="37350" xr:uid="{00000000-0005-0000-0000-0000C73C0000}"/>
    <cellStyle name="Comma 6 7 2 6" xfId="40543" xr:uid="{00000000-0005-0000-0000-0000C83C0000}"/>
    <cellStyle name="Comma 6 7 2 7" xfId="43344" xr:uid="{00000000-0005-0000-0000-0000C93C0000}"/>
    <cellStyle name="Comma 6 7 2 8" xfId="45488" xr:uid="{00000000-0005-0000-0000-0000CA3C0000}"/>
    <cellStyle name="Comma 6 7 3" xfId="12228" xr:uid="{00000000-0005-0000-0000-0000CB3C0000}"/>
    <cellStyle name="Comma 6 7 4" xfId="15826" xr:uid="{00000000-0005-0000-0000-0000CC3C0000}"/>
    <cellStyle name="Comma 6 7 5" xfId="30324" xr:uid="{00000000-0005-0000-0000-0000CD3C0000}"/>
    <cellStyle name="Comma 6 7 6" xfId="31002" xr:uid="{00000000-0005-0000-0000-0000CE3C0000}"/>
    <cellStyle name="Comma 6 7 7" xfId="32147" xr:uid="{00000000-0005-0000-0000-0000CF3C0000}"/>
    <cellStyle name="Comma 6 7 8" xfId="32789" xr:uid="{00000000-0005-0000-0000-0000D03C0000}"/>
    <cellStyle name="Comma 6 7 9" xfId="34001" xr:uid="{00000000-0005-0000-0000-0000D13C0000}"/>
    <cellStyle name="Comma 6 8" xfId="12295" xr:uid="{00000000-0005-0000-0000-0000D23C0000}"/>
    <cellStyle name="Comma 6 8 2" xfId="31068" xr:uid="{00000000-0005-0000-0000-0000D33C0000}"/>
    <cellStyle name="Comma 6 8 2 2" xfId="40968" xr:uid="{00000000-0005-0000-0000-0000D43C0000}"/>
    <cellStyle name="Comma 6 8 2 3" xfId="43703" xr:uid="{00000000-0005-0000-0000-0000D53C0000}"/>
    <cellStyle name="Comma 6 8 2 4" xfId="45489" xr:uid="{00000000-0005-0000-0000-0000D63C0000}"/>
    <cellStyle name="Comma 6 8 3" xfId="32937" xr:uid="{00000000-0005-0000-0000-0000D73C0000}"/>
    <cellStyle name="Comma 6 8 4" xfId="34745" xr:uid="{00000000-0005-0000-0000-0000D83C0000}"/>
    <cellStyle name="Comma 6 8 5" xfId="36853" xr:uid="{00000000-0005-0000-0000-0000D93C0000}"/>
    <cellStyle name="Comma 6 8 6" xfId="39397" xr:uid="{00000000-0005-0000-0000-0000DA3C0000}"/>
    <cellStyle name="Comma 6 8 7" xfId="42375" xr:uid="{00000000-0005-0000-0000-0000DB3C0000}"/>
    <cellStyle name="Comma 6 8 8" xfId="45490" xr:uid="{00000000-0005-0000-0000-0000DC3C0000}"/>
    <cellStyle name="Comma 6 9" xfId="11701" xr:uid="{00000000-0005-0000-0000-0000DD3C0000}"/>
    <cellStyle name="Comma 6 9 2" xfId="39785" xr:uid="{00000000-0005-0000-0000-0000DE3C0000}"/>
    <cellStyle name="Comma 6 9 3" xfId="42698" xr:uid="{00000000-0005-0000-0000-0000DF3C0000}"/>
    <cellStyle name="Comma 6 9 4" xfId="45491" xr:uid="{00000000-0005-0000-0000-0000E03C0000}"/>
    <cellStyle name="Comma 7" xfId="2831" xr:uid="{00000000-0005-0000-0000-0000E13C0000}"/>
    <cellStyle name="Comma 7 10" xfId="5796" xr:uid="{00000000-0005-0000-0000-0000E23C0000}"/>
    <cellStyle name="Comma 7 10 2" xfId="40119" xr:uid="{00000000-0005-0000-0000-0000E33C0000}"/>
    <cellStyle name="Comma 7 10 2 2" xfId="42988" xr:uid="{00000000-0005-0000-0000-0000E43C0000}"/>
    <cellStyle name="Comma 7 10 2 3" xfId="45492" xr:uid="{00000000-0005-0000-0000-0000E53C0000}"/>
    <cellStyle name="Comma 7 10 3" xfId="38163" xr:uid="{00000000-0005-0000-0000-0000E63C0000}"/>
    <cellStyle name="Comma 7 10 4" xfId="41660" xr:uid="{00000000-0005-0000-0000-0000E73C0000}"/>
    <cellStyle name="Comma 7 10 5" xfId="45493" xr:uid="{00000000-0005-0000-0000-0000E83C0000}"/>
    <cellStyle name="Comma 7 10 6" xfId="11702" xr:uid="{00000000-0005-0000-0000-0000E93C0000}"/>
    <cellStyle name="Comma 7 11" xfId="6255" xr:uid="{00000000-0005-0000-0000-0000EA3C0000}"/>
    <cellStyle name="Comma 7 11 2" xfId="40545" xr:uid="{00000000-0005-0000-0000-0000EB3C0000}"/>
    <cellStyle name="Comma 7 11 2 2" xfId="43346" xr:uid="{00000000-0005-0000-0000-0000EC3C0000}"/>
    <cellStyle name="Comma 7 11 2 3" xfId="45494" xr:uid="{00000000-0005-0000-0000-0000ED3C0000}"/>
    <cellStyle name="Comma 7 11 3" xfId="38987" xr:uid="{00000000-0005-0000-0000-0000EE3C0000}"/>
    <cellStyle name="Comma 7 11 4" xfId="42018" xr:uid="{00000000-0005-0000-0000-0000EF3C0000}"/>
    <cellStyle name="Comma 7 11 5" xfId="45495" xr:uid="{00000000-0005-0000-0000-0000F03C0000}"/>
    <cellStyle name="Comma 7 11 6" xfId="15827" xr:uid="{00000000-0005-0000-0000-0000F13C0000}"/>
    <cellStyle name="Comma 7 12" xfId="30325" xr:uid="{00000000-0005-0000-0000-0000F23C0000}"/>
    <cellStyle name="Comma 7 12 2" xfId="40971" xr:uid="{00000000-0005-0000-0000-0000F33C0000}"/>
    <cellStyle name="Comma 7 12 2 2" xfId="43706" xr:uid="{00000000-0005-0000-0000-0000F43C0000}"/>
    <cellStyle name="Comma 7 12 2 3" xfId="45496" xr:uid="{00000000-0005-0000-0000-0000F53C0000}"/>
    <cellStyle name="Comma 7 12 3" xfId="39400" xr:uid="{00000000-0005-0000-0000-0000F63C0000}"/>
    <cellStyle name="Comma 7 12 4" xfId="42378" xr:uid="{00000000-0005-0000-0000-0000F73C0000}"/>
    <cellStyle name="Comma 7 12 5" xfId="45497" xr:uid="{00000000-0005-0000-0000-0000F83C0000}"/>
    <cellStyle name="Comma 7 13" xfId="30478" xr:uid="{00000000-0005-0000-0000-0000F93C0000}"/>
    <cellStyle name="Comma 7 13 2" xfId="39786" xr:uid="{00000000-0005-0000-0000-0000FA3C0000}"/>
    <cellStyle name="Comma 7 13 3" xfId="42699" xr:uid="{00000000-0005-0000-0000-0000FB3C0000}"/>
    <cellStyle name="Comma 7 13 4" xfId="45498" xr:uid="{00000000-0005-0000-0000-0000FC3C0000}"/>
    <cellStyle name="Comma 7 14" xfId="32148" xr:uid="{00000000-0005-0000-0000-0000FD3C0000}"/>
    <cellStyle name="Comma 7 15" xfId="32790" xr:uid="{00000000-0005-0000-0000-0000FE3C0000}"/>
    <cellStyle name="Comma 7 16" xfId="34002" xr:uid="{00000000-0005-0000-0000-0000FF3C0000}"/>
    <cellStyle name="Comma 7 17" xfId="34155" xr:uid="{00000000-0005-0000-0000-0000003D0000}"/>
    <cellStyle name="Comma 7 18" xfId="35393" xr:uid="{00000000-0005-0000-0000-0000013D0000}"/>
    <cellStyle name="Comma 7 19" xfId="36256" xr:uid="{00000000-0005-0000-0000-0000023D0000}"/>
    <cellStyle name="Comma 7 2" xfId="1064" xr:uid="{00000000-0005-0000-0000-0000033D0000}"/>
    <cellStyle name="Comma 7 2 10" xfId="6256" xr:uid="{00000000-0005-0000-0000-0000043D0000}"/>
    <cellStyle name="Comma 7 2 10 2" xfId="40546" xr:uid="{00000000-0005-0000-0000-0000053D0000}"/>
    <cellStyle name="Comma 7 2 10 2 2" xfId="43347" xr:uid="{00000000-0005-0000-0000-0000063D0000}"/>
    <cellStyle name="Comma 7 2 10 2 3" xfId="45499" xr:uid="{00000000-0005-0000-0000-0000073D0000}"/>
    <cellStyle name="Comma 7 2 10 3" xfId="38988" xr:uid="{00000000-0005-0000-0000-0000083D0000}"/>
    <cellStyle name="Comma 7 2 10 4" xfId="42019" xr:uid="{00000000-0005-0000-0000-0000093D0000}"/>
    <cellStyle name="Comma 7 2 10 5" xfId="45500" xr:uid="{00000000-0005-0000-0000-00000A3D0000}"/>
    <cellStyle name="Comma 7 2 10 6" xfId="30326" xr:uid="{00000000-0005-0000-0000-00000B3D0000}"/>
    <cellStyle name="Comma 7 2 11" xfId="30516" xr:uid="{00000000-0005-0000-0000-00000C3D0000}"/>
    <cellStyle name="Comma 7 2 11 2" xfId="40888" xr:uid="{00000000-0005-0000-0000-00000D3D0000}"/>
    <cellStyle name="Comma 7 2 11 2 2" xfId="43632" xr:uid="{00000000-0005-0000-0000-00000E3D0000}"/>
    <cellStyle name="Comma 7 2 11 2 3" xfId="45501" xr:uid="{00000000-0005-0000-0000-00000F3D0000}"/>
    <cellStyle name="Comma 7 2 11 3" xfId="39323" xr:uid="{00000000-0005-0000-0000-0000103D0000}"/>
    <cellStyle name="Comma 7 2 11 4" xfId="42304" xr:uid="{00000000-0005-0000-0000-0000113D0000}"/>
    <cellStyle name="Comma 7 2 11 5" xfId="45502" xr:uid="{00000000-0005-0000-0000-0000123D0000}"/>
    <cellStyle name="Comma 7 2 12" xfId="32149" xr:uid="{00000000-0005-0000-0000-0000133D0000}"/>
    <cellStyle name="Comma 7 2 12 2" xfId="39787" xr:uid="{00000000-0005-0000-0000-0000143D0000}"/>
    <cellStyle name="Comma 7 2 12 3" xfId="42700" xr:uid="{00000000-0005-0000-0000-0000153D0000}"/>
    <cellStyle name="Comma 7 2 12 4" xfId="45503" xr:uid="{00000000-0005-0000-0000-0000163D0000}"/>
    <cellStyle name="Comma 7 2 13" xfId="32791" xr:uid="{00000000-0005-0000-0000-0000173D0000}"/>
    <cellStyle name="Comma 7 2 14" xfId="34003" xr:uid="{00000000-0005-0000-0000-0000183D0000}"/>
    <cellStyle name="Comma 7 2 15" xfId="34193" xr:uid="{00000000-0005-0000-0000-0000193D0000}"/>
    <cellStyle name="Comma 7 2 16" xfId="35316" xr:uid="{00000000-0005-0000-0000-00001A3D0000}"/>
    <cellStyle name="Comma 7 2 17" xfId="36257" xr:uid="{00000000-0005-0000-0000-00001B3D0000}"/>
    <cellStyle name="Comma 7 2 18" xfId="37424" xr:uid="{00000000-0005-0000-0000-00001C3D0000}"/>
    <cellStyle name="Comma 7 2 19" xfId="41372" xr:uid="{00000000-0005-0000-0000-00001D3D0000}"/>
    <cellStyle name="Comma 7 2 2" xfId="1065" xr:uid="{00000000-0005-0000-0000-00001E3D0000}"/>
    <cellStyle name="Comma 7 2 2 10" xfId="32792" xr:uid="{00000000-0005-0000-0000-00001F3D0000}"/>
    <cellStyle name="Comma 7 2 2 10 2" xfId="39788" xr:uid="{00000000-0005-0000-0000-0000203D0000}"/>
    <cellStyle name="Comma 7 2 2 10 3" xfId="42701" xr:uid="{00000000-0005-0000-0000-0000213D0000}"/>
    <cellStyle name="Comma 7 2 2 10 4" xfId="45504" xr:uid="{00000000-0005-0000-0000-0000223D0000}"/>
    <cellStyle name="Comma 7 2 2 11" xfId="34004" xr:uid="{00000000-0005-0000-0000-0000233D0000}"/>
    <cellStyle name="Comma 7 2 2 12" xfId="34250" xr:uid="{00000000-0005-0000-0000-0000243D0000}"/>
    <cellStyle name="Comma 7 2 2 13" xfId="35317" xr:uid="{00000000-0005-0000-0000-0000253D0000}"/>
    <cellStyle name="Comma 7 2 2 14" xfId="36258" xr:uid="{00000000-0005-0000-0000-0000263D0000}"/>
    <cellStyle name="Comma 7 2 2 15" xfId="37425" xr:uid="{00000000-0005-0000-0000-0000273D0000}"/>
    <cellStyle name="Comma 7 2 2 16" xfId="41373" xr:uid="{00000000-0005-0000-0000-0000283D0000}"/>
    <cellStyle name="Comma 7 2 2 17" xfId="45505" xr:uid="{00000000-0005-0000-0000-0000293D0000}"/>
    <cellStyle name="Comma 7 2 2 18" xfId="8141" xr:uid="{00000000-0005-0000-0000-00002A3D0000}"/>
    <cellStyle name="Comma 7 2 2 2" xfId="2834" xr:uid="{00000000-0005-0000-0000-00002B3D0000}"/>
    <cellStyle name="Comma 7 2 2 2 10" xfId="34605" xr:uid="{00000000-0005-0000-0000-00002C3D0000}"/>
    <cellStyle name="Comma 7 2 2 2 11" xfId="35396" xr:uid="{00000000-0005-0000-0000-00002D3D0000}"/>
    <cellStyle name="Comma 7 2 2 2 12" xfId="36259" xr:uid="{00000000-0005-0000-0000-00002E3D0000}"/>
    <cellStyle name="Comma 7 2 2 2 13" xfId="37487" xr:uid="{00000000-0005-0000-0000-00002F3D0000}"/>
    <cellStyle name="Comma 7 2 2 2 14" xfId="41434" xr:uid="{00000000-0005-0000-0000-0000303D0000}"/>
    <cellStyle name="Comma 7 2 2 2 15" xfId="45506" xr:uid="{00000000-0005-0000-0000-0000313D0000}"/>
    <cellStyle name="Comma 7 2 2 2 16" xfId="8938" xr:uid="{00000000-0005-0000-0000-0000323D0000}"/>
    <cellStyle name="Comma 7 2 2 2 2" xfId="5145" xr:uid="{00000000-0005-0000-0000-0000333D0000}"/>
    <cellStyle name="Comma 7 2 2 2 2 10" xfId="12937" xr:uid="{00000000-0005-0000-0000-0000343D0000}"/>
    <cellStyle name="Comma 7 2 2 2 2 2" xfId="6114" xr:uid="{00000000-0005-0000-0000-0000353D0000}"/>
    <cellStyle name="Comma 7 2 2 2 2 2 2" xfId="40428" xr:uid="{00000000-0005-0000-0000-0000363D0000}"/>
    <cellStyle name="Comma 7 2 2 2 2 2 2 2" xfId="43246" xr:uid="{00000000-0005-0000-0000-0000373D0000}"/>
    <cellStyle name="Comma 7 2 2 2 2 2 2 3" xfId="45507" xr:uid="{00000000-0005-0000-0000-0000383D0000}"/>
    <cellStyle name="Comma 7 2 2 2 2 2 3" xfId="38879" xr:uid="{00000000-0005-0000-0000-0000393D0000}"/>
    <cellStyle name="Comma 7 2 2 2 2 2 4" xfId="41918" xr:uid="{00000000-0005-0000-0000-00003A3D0000}"/>
    <cellStyle name="Comma 7 2 2 2 2 2 5" xfId="45508" xr:uid="{00000000-0005-0000-0000-00003B3D0000}"/>
    <cellStyle name="Comma 7 2 2 2 2 2 6" xfId="31519" xr:uid="{00000000-0005-0000-0000-00003C3D0000}"/>
    <cellStyle name="Comma 7 2 2 2 2 3" xfId="6434" xr:uid="{00000000-0005-0000-0000-00003D3D0000}"/>
    <cellStyle name="Comma 7 2 2 2 2 3 2" xfId="40827" xr:uid="{00000000-0005-0000-0000-00003E3D0000}"/>
    <cellStyle name="Comma 7 2 2 2 2 3 2 2" xfId="43582" xr:uid="{00000000-0005-0000-0000-00003F3D0000}"/>
    <cellStyle name="Comma 7 2 2 2 2 3 2 3" xfId="45509" xr:uid="{00000000-0005-0000-0000-0000403D0000}"/>
    <cellStyle name="Comma 7 2 2 2 2 3 3" xfId="39264" xr:uid="{00000000-0005-0000-0000-0000413D0000}"/>
    <cellStyle name="Comma 7 2 2 2 2 3 4" xfId="42254" xr:uid="{00000000-0005-0000-0000-0000423D0000}"/>
    <cellStyle name="Comma 7 2 2 2 2 3 5" xfId="45510" xr:uid="{00000000-0005-0000-0000-0000433D0000}"/>
    <cellStyle name="Comma 7 2 2 2 2 3 6" xfId="33372" xr:uid="{00000000-0005-0000-0000-0000443D0000}"/>
    <cellStyle name="Comma 7 2 2 2 2 4" xfId="35196" xr:uid="{00000000-0005-0000-0000-0000453D0000}"/>
    <cellStyle name="Comma 7 2 2 2 2 4 2" xfId="41284" xr:uid="{00000000-0005-0000-0000-0000463D0000}"/>
    <cellStyle name="Comma 7 2 2 2 2 4 2 2" xfId="43964" xr:uid="{00000000-0005-0000-0000-0000473D0000}"/>
    <cellStyle name="Comma 7 2 2 2 2 4 2 3" xfId="45511" xr:uid="{00000000-0005-0000-0000-0000483D0000}"/>
    <cellStyle name="Comma 7 2 2 2 2 4 3" xfId="39701" xr:uid="{00000000-0005-0000-0000-0000493D0000}"/>
    <cellStyle name="Comma 7 2 2 2 2 4 4" xfId="42636" xr:uid="{00000000-0005-0000-0000-00004A3D0000}"/>
    <cellStyle name="Comma 7 2 2 2 2 4 5" xfId="45512" xr:uid="{00000000-0005-0000-0000-00004B3D0000}"/>
    <cellStyle name="Comma 7 2 2 2 2 5" xfId="36100" xr:uid="{00000000-0005-0000-0000-00004C3D0000}"/>
    <cellStyle name="Comma 7 2 2 2 2 5 2" xfId="39992" xr:uid="{00000000-0005-0000-0000-00004D3D0000}"/>
    <cellStyle name="Comma 7 2 2 2 2 5 3" xfId="42880" xr:uid="{00000000-0005-0000-0000-00004E3D0000}"/>
    <cellStyle name="Comma 7 2 2 2 2 5 4" xfId="45513" xr:uid="{00000000-0005-0000-0000-00004F3D0000}"/>
    <cellStyle name="Comma 7 2 2 2 2 6" xfId="36400" xr:uid="{00000000-0005-0000-0000-0000503D0000}"/>
    <cellStyle name="Comma 7 2 2 2 2 7" xfId="37606" xr:uid="{00000000-0005-0000-0000-0000513D0000}"/>
    <cellStyle name="Comma 7 2 2 2 2 8" xfId="41552" xr:uid="{00000000-0005-0000-0000-0000523D0000}"/>
    <cellStyle name="Comma 7 2 2 2 2 9" xfId="45514" xr:uid="{00000000-0005-0000-0000-0000533D0000}"/>
    <cellStyle name="Comma 7 2 2 2 3" xfId="4486" xr:uid="{00000000-0005-0000-0000-0000543D0000}"/>
    <cellStyle name="Comma 7 2 2 2 3 2" xfId="5937" xr:uid="{00000000-0005-0000-0000-0000553D0000}"/>
    <cellStyle name="Comma 7 2 2 2 3 2 2" xfId="41112" xr:uid="{00000000-0005-0000-0000-0000563D0000}"/>
    <cellStyle name="Comma 7 2 2 2 3 2 2 2" xfId="43824" xr:uid="{00000000-0005-0000-0000-0000573D0000}"/>
    <cellStyle name="Comma 7 2 2 2 3 2 2 3" xfId="45515" xr:uid="{00000000-0005-0000-0000-0000583D0000}"/>
    <cellStyle name="Comma 7 2 2 2 3 2 3" xfId="39536" xr:uid="{00000000-0005-0000-0000-0000593D0000}"/>
    <cellStyle name="Comma 7 2 2 2 3 2 4" xfId="42496" xr:uid="{00000000-0005-0000-0000-00005A3D0000}"/>
    <cellStyle name="Comma 7 2 2 2 3 2 5" xfId="45516" xr:uid="{00000000-0005-0000-0000-00005B3D0000}"/>
    <cellStyle name="Comma 7 2 2 2 3 2 6" xfId="35669" xr:uid="{00000000-0005-0000-0000-00005C3D0000}"/>
    <cellStyle name="Comma 7 2 2 2 3 3" xfId="40257" xr:uid="{00000000-0005-0000-0000-00005D3D0000}"/>
    <cellStyle name="Comma 7 2 2 2 3 3 2" xfId="43106" xr:uid="{00000000-0005-0000-0000-00005E3D0000}"/>
    <cellStyle name="Comma 7 2 2 2 3 3 3" xfId="45517" xr:uid="{00000000-0005-0000-0000-00005F3D0000}"/>
    <cellStyle name="Comma 7 2 2 2 3 4" xfId="38738" xr:uid="{00000000-0005-0000-0000-0000603D0000}"/>
    <cellStyle name="Comma 7 2 2 2 3 5" xfId="41778" xr:uid="{00000000-0005-0000-0000-0000613D0000}"/>
    <cellStyle name="Comma 7 2 2 2 3 6" xfId="45518" xr:uid="{00000000-0005-0000-0000-0000623D0000}"/>
    <cellStyle name="Comma 7 2 2 2 3 7" xfId="12154" xr:uid="{00000000-0005-0000-0000-0000633D0000}"/>
    <cellStyle name="Comma 7 2 2 2 4" xfId="5799" xr:uid="{00000000-0005-0000-0000-0000643D0000}"/>
    <cellStyle name="Comma 7 2 2 2 4 2" xfId="40122" xr:uid="{00000000-0005-0000-0000-0000653D0000}"/>
    <cellStyle name="Comma 7 2 2 2 4 2 2" xfId="42991" xr:uid="{00000000-0005-0000-0000-0000663D0000}"/>
    <cellStyle name="Comma 7 2 2 2 4 2 3" xfId="45519" xr:uid="{00000000-0005-0000-0000-0000673D0000}"/>
    <cellStyle name="Comma 7 2 2 2 4 3" xfId="38166" xr:uid="{00000000-0005-0000-0000-0000683D0000}"/>
    <cellStyle name="Comma 7 2 2 2 4 4" xfId="41663" xr:uid="{00000000-0005-0000-0000-0000693D0000}"/>
    <cellStyle name="Comma 7 2 2 2 4 5" xfId="45520" xr:uid="{00000000-0005-0000-0000-00006A3D0000}"/>
    <cellStyle name="Comma 7 2 2 2 4 6" xfId="15830" xr:uid="{00000000-0005-0000-0000-00006B3D0000}"/>
    <cellStyle name="Comma 7 2 2 2 5" xfId="6258" xr:uid="{00000000-0005-0000-0000-00006C3D0000}"/>
    <cellStyle name="Comma 7 2 2 2 5 2" xfId="40667" xr:uid="{00000000-0005-0000-0000-00006D3D0000}"/>
    <cellStyle name="Comma 7 2 2 2 5 2 2" xfId="43453" xr:uid="{00000000-0005-0000-0000-00006E3D0000}"/>
    <cellStyle name="Comma 7 2 2 2 5 2 3" xfId="45521" xr:uid="{00000000-0005-0000-0000-00006F3D0000}"/>
    <cellStyle name="Comma 7 2 2 2 5 3" xfId="39099" xr:uid="{00000000-0005-0000-0000-0000703D0000}"/>
    <cellStyle name="Comma 7 2 2 2 5 4" xfId="42125" xr:uid="{00000000-0005-0000-0000-0000713D0000}"/>
    <cellStyle name="Comma 7 2 2 2 5 5" xfId="45522" xr:uid="{00000000-0005-0000-0000-0000723D0000}"/>
    <cellStyle name="Comma 7 2 2 2 5 6" xfId="30328" xr:uid="{00000000-0005-0000-0000-0000733D0000}"/>
    <cellStyle name="Comma 7 2 2 2 6" xfId="30928" xr:uid="{00000000-0005-0000-0000-0000743D0000}"/>
    <cellStyle name="Comma 7 2 2 2 6 2" xfId="40974" xr:uid="{00000000-0005-0000-0000-0000753D0000}"/>
    <cellStyle name="Comma 7 2 2 2 6 2 2" xfId="43709" xr:uid="{00000000-0005-0000-0000-0000763D0000}"/>
    <cellStyle name="Comma 7 2 2 2 6 2 3" xfId="45523" xr:uid="{00000000-0005-0000-0000-0000773D0000}"/>
    <cellStyle name="Comma 7 2 2 2 6 3" xfId="39403" xr:uid="{00000000-0005-0000-0000-0000783D0000}"/>
    <cellStyle name="Comma 7 2 2 2 6 4" xfId="42381" xr:uid="{00000000-0005-0000-0000-0000793D0000}"/>
    <cellStyle name="Comma 7 2 2 2 6 5" xfId="45524" xr:uid="{00000000-0005-0000-0000-00007A3D0000}"/>
    <cellStyle name="Comma 7 2 2 2 7" xfId="32151" xr:uid="{00000000-0005-0000-0000-00007B3D0000}"/>
    <cellStyle name="Comma 7 2 2 2 7 2" xfId="39854" xr:uid="{00000000-0005-0000-0000-00007C3D0000}"/>
    <cellStyle name="Comma 7 2 2 2 7 3" xfId="42762" xr:uid="{00000000-0005-0000-0000-00007D3D0000}"/>
    <cellStyle name="Comma 7 2 2 2 7 4" xfId="45525" xr:uid="{00000000-0005-0000-0000-00007E3D0000}"/>
    <cellStyle name="Comma 7 2 2 2 8" xfId="32793" xr:uid="{00000000-0005-0000-0000-00007F3D0000}"/>
    <cellStyle name="Comma 7 2 2 2 9" xfId="34005" xr:uid="{00000000-0005-0000-0000-0000803D0000}"/>
    <cellStyle name="Comma 7 2 2 3" xfId="2835" xr:uid="{00000000-0005-0000-0000-0000813D0000}"/>
    <cellStyle name="Comma 7 2 2 3 10" xfId="34683" xr:uid="{00000000-0005-0000-0000-0000823D0000}"/>
    <cellStyle name="Comma 7 2 2 3 11" xfId="35397" xr:uid="{00000000-0005-0000-0000-0000833D0000}"/>
    <cellStyle name="Comma 7 2 2 3 12" xfId="36260" xr:uid="{00000000-0005-0000-0000-0000843D0000}"/>
    <cellStyle name="Comma 7 2 2 3 13" xfId="37585" xr:uid="{00000000-0005-0000-0000-0000853D0000}"/>
    <cellStyle name="Comma 7 2 2 3 14" xfId="41531" xr:uid="{00000000-0005-0000-0000-0000863D0000}"/>
    <cellStyle name="Comma 7 2 2 3 15" xfId="45526" xr:uid="{00000000-0005-0000-0000-0000873D0000}"/>
    <cellStyle name="Comma 7 2 2 3 16" xfId="11569" xr:uid="{00000000-0005-0000-0000-0000883D0000}"/>
    <cellStyle name="Comma 7 2 2 3 2" xfId="5146" xr:uid="{00000000-0005-0000-0000-0000893D0000}"/>
    <cellStyle name="Comma 7 2 2 3 2 10" xfId="15190" xr:uid="{00000000-0005-0000-0000-00008A3D0000}"/>
    <cellStyle name="Comma 7 2 2 3 2 2" xfId="6115" xr:uid="{00000000-0005-0000-0000-00008B3D0000}"/>
    <cellStyle name="Comma 7 2 2 3 2 2 2" xfId="40828" xr:uid="{00000000-0005-0000-0000-00008C3D0000}"/>
    <cellStyle name="Comma 7 2 2 3 2 2 2 2" xfId="43583" xr:uid="{00000000-0005-0000-0000-00008D3D0000}"/>
    <cellStyle name="Comma 7 2 2 3 2 2 2 3" xfId="45527" xr:uid="{00000000-0005-0000-0000-00008E3D0000}"/>
    <cellStyle name="Comma 7 2 2 3 2 2 3" xfId="39265" xr:uid="{00000000-0005-0000-0000-00008F3D0000}"/>
    <cellStyle name="Comma 7 2 2 3 2 2 4" xfId="42255" xr:uid="{00000000-0005-0000-0000-0000903D0000}"/>
    <cellStyle name="Comma 7 2 2 3 2 2 5" xfId="45528" xr:uid="{00000000-0005-0000-0000-0000913D0000}"/>
    <cellStyle name="Comma 7 2 2 3 2 2 6" xfId="31597" xr:uid="{00000000-0005-0000-0000-0000923D0000}"/>
    <cellStyle name="Comma 7 2 2 3 2 3" xfId="6435" xr:uid="{00000000-0005-0000-0000-0000933D0000}"/>
    <cellStyle name="Comma 7 2 2 3 2 3 2" xfId="41285" xr:uid="{00000000-0005-0000-0000-0000943D0000}"/>
    <cellStyle name="Comma 7 2 2 3 2 3 2 2" xfId="43965" xr:uid="{00000000-0005-0000-0000-0000953D0000}"/>
    <cellStyle name="Comma 7 2 2 3 2 3 2 3" xfId="45529" xr:uid="{00000000-0005-0000-0000-0000963D0000}"/>
    <cellStyle name="Comma 7 2 2 3 2 3 3" xfId="39702" xr:uid="{00000000-0005-0000-0000-0000973D0000}"/>
    <cellStyle name="Comma 7 2 2 3 2 3 4" xfId="42637" xr:uid="{00000000-0005-0000-0000-0000983D0000}"/>
    <cellStyle name="Comma 7 2 2 3 2 3 5" xfId="45530" xr:uid="{00000000-0005-0000-0000-0000993D0000}"/>
    <cellStyle name="Comma 7 2 2 3 2 3 6" xfId="33450" xr:uid="{00000000-0005-0000-0000-00009A3D0000}"/>
    <cellStyle name="Comma 7 2 2 3 2 4" xfId="35274" xr:uid="{00000000-0005-0000-0000-00009B3D0000}"/>
    <cellStyle name="Comma 7 2 2 3 2 4 2" xfId="40429" xr:uid="{00000000-0005-0000-0000-00009C3D0000}"/>
    <cellStyle name="Comma 7 2 2 3 2 4 3" xfId="43247" xr:uid="{00000000-0005-0000-0000-00009D3D0000}"/>
    <cellStyle name="Comma 7 2 2 3 2 4 4" xfId="45531" xr:uid="{00000000-0005-0000-0000-00009E3D0000}"/>
    <cellStyle name="Comma 7 2 2 3 2 5" xfId="36101" xr:uid="{00000000-0005-0000-0000-00009F3D0000}"/>
    <cellStyle name="Comma 7 2 2 3 2 6" xfId="36401" xr:uid="{00000000-0005-0000-0000-0000A03D0000}"/>
    <cellStyle name="Comma 7 2 2 3 2 7" xfId="38880" xr:uid="{00000000-0005-0000-0000-0000A13D0000}"/>
    <cellStyle name="Comma 7 2 2 3 2 8" xfId="41919" xr:uid="{00000000-0005-0000-0000-0000A23D0000}"/>
    <cellStyle name="Comma 7 2 2 3 2 9" xfId="45532" xr:uid="{00000000-0005-0000-0000-0000A33D0000}"/>
    <cellStyle name="Comma 7 2 2 3 3" xfId="4487" xr:uid="{00000000-0005-0000-0000-0000A43D0000}"/>
    <cellStyle name="Comma 7 2 2 3 3 2" xfId="5938" xr:uid="{00000000-0005-0000-0000-0000A53D0000}"/>
    <cellStyle name="Comma 7 2 2 3 3 2 2" xfId="41113" xr:uid="{00000000-0005-0000-0000-0000A63D0000}"/>
    <cellStyle name="Comma 7 2 2 3 3 2 2 2" xfId="43825" xr:uid="{00000000-0005-0000-0000-0000A73D0000}"/>
    <cellStyle name="Comma 7 2 2 3 3 2 2 3" xfId="45533" xr:uid="{00000000-0005-0000-0000-0000A83D0000}"/>
    <cellStyle name="Comma 7 2 2 3 3 2 3" xfId="39537" xr:uid="{00000000-0005-0000-0000-0000A93D0000}"/>
    <cellStyle name="Comma 7 2 2 3 3 2 4" xfId="42497" xr:uid="{00000000-0005-0000-0000-0000AA3D0000}"/>
    <cellStyle name="Comma 7 2 2 3 3 2 5" xfId="45534" xr:uid="{00000000-0005-0000-0000-0000AB3D0000}"/>
    <cellStyle name="Comma 7 2 2 3 3 2 6" xfId="35670" xr:uid="{00000000-0005-0000-0000-0000AC3D0000}"/>
    <cellStyle name="Comma 7 2 2 3 3 3" xfId="40258" xr:uid="{00000000-0005-0000-0000-0000AD3D0000}"/>
    <cellStyle name="Comma 7 2 2 3 3 3 2" xfId="43107" xr:uid="{00000000-0005-0000-0000-0000AE3D0000}"/>
    <cellStyle name="Comma 7 2 2 3 3 3 3" xfId="45535" xr:uid="{00000000-0005-0000-0000-0000AF3D0000}"/>
    <cellStyle name="Comma 7 2 2 3 3 4" xfId="38739" xr:uid="{00000000-0005-0000-0000-0000B03D0000}"/>
    <cellStyle name="Comma 7 2 2 3 3 5" xfId="41779" xr:uid="{00000000-0005-0000-0000-0000B13D0000}"/>
    <cellStyle name="Comma 7 2 2 3 3 6" xfId="45536" xr:uid="{00000000-0005-0000-0000-0000B23D0000}"/>
    <cellStyle name="Comma 7 2 2 3 3 7" xfId="12232" xr:uid="{00000000-0005-0000-0000-0000B33D0000}"/>
    <cellStyle name="Comma 7 2 2 3 4" xfId="5800" xr:uid="{00000000-0005-0000-0000-0000B43D0000}"/>
    <cellStyle name="Comma 7 2 2 3 4 2" xfId="40123" xr:uid="{00000000-0005-0000-0000-0000B53D0000}"/>
    <cellStyle name="Comma 7 2 2 3 4 2 2" xfId="42992" xr:uid="{00000000-0005-0000-0000-0000B63D0000}"/>
    <cellStyle name="Comma 7 2 2 3 4 2 3" xfId="45537" xr:uid="{00000000-0005-0000-0000-0000B73D0000}"/>
    <cellStyle name="Comma 7 2 2 3 4 3" xfId="38167" xr:uid="{00000000-0005-0000-0000-0000B83D0000}"/>
    <cellStyle name="Comma 7 2 2 3 4 4" xfId="41664" xr:uid="{00000000-0005-0000-0000-0000B93D0000}"/>
    <cellStyle name="Comma 7 2 2 3 4 5" xfId="45538" xr:uid="{00000000-0005-0000-0000-0000BA3D0000}"/>
    <cellStyle name="Comma 7 2 2 3 4 6" xfId="15831" xr:uid="{00000000-0005-0000-0000-0000BB3D0000}"/>
    <cellStyle name="Comma 7 2 2 3 5" xfId="6259" xr:uid="{00000000-0005-0000-0000-0000BC3D0000}"/>
    <cellStyle name="Comma 7 2 2 3 5 2" xfId="40668" xr:uid="{00000000-0005-0000-0000-0000BD3D0000}"/>
    <cellStyle name="Comma 7 2 2 3 5 2 2" xfId="43454" xr:uid="{00000000-0005-0000-0000-0000BE3D0000}"/>
    <cellStyle name="Comma 7 2 2 3 5 2 3" xfId="45539" xr:uid="{00000000-0005-0000-0000-0000BF3D0000}"/>
    <cellStyle name="Comma 7 2 2 3 5 3" xfId="39100" xr:uid="{00000000-0005-0000-0000-0000C03D0000}"/>
    <cellStyle name="Comma 7 2 2 3 5 4" xfId="42126" xr:uid="{00000000-0005-0000-0000-0000C13D0000}"/>
    <cellStyle name="Comma 7 2 2 3 5 5" xfId="45540" xr:uid="{00000000-0005-0000-0000-0000C23D0000}"/>
    <cellStyle name="Comma 7 2 2 3 5 6" xfId="30329" xr:uid="{00000000-0005-0000-0000-0000C33D0000}"/>
    <cellStyle name="Comma 7 2 2 3 6" xfId="31006" xr:uid="{00000000-0005-0000-0000-0000C43D0000}"/>
    <cellStyle name="Comma 7 2 2 3 6 2" xfId="40975" xr:uid="{00000000-0005-0000-0000-0000C53D0000}"/>
    <cellStyle name="Comma 7 2 2 3 6 2 2" xfId="43710" xr:uid="{00000000-0005-0000-0000-0000C63D0000}"/>
    <cellStyle name="Comma 7 2 2 3 6 2 3" xfId="45541" xr:uid="{00000000-0005-0000-0000-0000C73D0000}"/>
    <cellStyle name="Comma 7 2 2 3 6 3" xfId="39404" xr:uid="{00000000-0005-0000-0000-0000C83D0000}"/>
    <cellStyle name="Comma 7 2 2 3 6 4" xfId="42382" xr:uid="{00000000-0005-0000-0000-0000C93D0000}"/>
    <cellStyle name="Comma 7 2 2 3 6 5" xfId="45542" xr:uid="{00000000-0005-0000-0000-0000CA3D0000}"/>
    <cellStyle name="Comma 7 2 2 3 7" xfId="32152" xr:uid="{00000000-0005-0000-0000-0000CB3D0000}"/>
    <cellStyle name="Comma 7 2 2 3 7 2" xfId="39971" xr:uid="{00000000-0005-0000-0000-0000CC3D0000}"/>
    <cellStyle name="Comma 7 2 2 3 7 3" xfId="42859" xr:uid="{00000000-0005-0000-0000-0000CD3D0000}"/>
    <cellStyle name="Comma 7 2 2 3 7 4" xfId="45543" xr:uid="{00000000-0005-0000-0000-0000CE3D0000}"/>
    <cellStyle name="Comma 7 2 2 3 8" xfId="32794" xr:uid="{00000000-0005-0000-0000-0000CF3D0000}"/>
    <cellStyle name="Comma 7 2 2 3 9" xfId="34006" xr:uid="{00000000-0005-0000-0000-0000D03D0000}"/>
    <cellStyle name="Comma 7 2 2 4" xfId="2833" xr:uid="{00000000-0005-0000-0000-0000D13D0000}"/>
    <cellStyle name="Comma 7 2 2 4 10" xfId="36399" xr:uid="{00000000-0005-0000-0000-0000D23D0000}"/>
    <cellStyle name="Comma 7 2 2 4 11" xfId="37561" xr:uid="{00000000-0005-0000-0000-0000D33D0000}"/>
    <cellStyle name="Comma 7 2 2 4 12" xfId="41507" xr:uid="{00000000-0005-0000-0000-0000D43D0000}"/>
    <cellStyle name="Comma 7 2 2 4 13" xfId="45544" xr:uid="{00000000-0005-0000-0000-0000D53D0000}"/>
    <cellStyle name="Comma 7 2 2 4 14" xfId="12453" xr:uid="{00000000-0005-0000-0000-0000D63D0000}"/>
    <cellStyle name="Comma 7 2 2 4 2" xfId="5144" xr:uid="{00000000-0005-0000-0000-0000D73D0000}"/>
    <cellStyle name="Comma 7 2 2 4 2 2" xfId="6113" xr:uid="{00000000-0005-0000-0000-0000D83D0000}"/>
    <cellStyle name="Comma 7 2 2 4 2 2 2" xfId="41283" xr:uid="{00000000-0005-0000-0000-0000D93D0000}"/>
    <cellStyle name="Comma 7 2 2 4 2 2 2 2" xfId="43963" xr:uid="{00000000-0005-0000-0000-0000DA3D0000}"/>
    <cellStyle name="Comma 7 2 2 4 2 2 2 3" xfId="45545" xr:uid="{00000000-0005-0000-0000-0000DB3D0000}"/>
    <cellStyle name="Comma 7 2 2 4 2 2 3" xfId="39700" xr:uid="{00000000-0005-0000-0000-0000DC3D0000}"/>
    <cellStyle name="Comma 7 2 2 4 2 2 4" xfId="42635" xr:uid="{00000000-0005-0000-0000-0000DD3D0000}"/>
    <cellStyle name="Comma 7 2 2 4 2 2 5" xfId="45546" xr:uid="{00000000-0005-0000-0000-0000DE3D0000}"/>
    <cellStyle name="Comma 7 2 2 4 2 2 6" xfId="36099" xr:uid="{00000000-0005-0000-0000-0000DF3D0000}"/>
    <cellStyle name="Comma 7 2 2 4 2 3" xfId="40427" xr:uid="{00000000-0005-0000-0000-0000E03D0000}"/>
    <cellStyle name="Comma 7 2 2 4 2 3 2" xfId="43245" xr:uid="{00000000-0005-0000-0000-0000E13D0000}"/>
    <cellStyle name="Comma 7 2 2 4 2 3 3" xfId="45547" xr:uid="{00000000-0005-0000-0000-0000E23D0000}"/>
    <cellStyle name="Comma 7 2 2 4 2 4" xfId="38878" xr:uid="{00000000-0005-0000-0000-0000E33D0000}"/>
    <cellStyle name="Comma 7 2 2 4 2 5" xfId="41917" xr:uid="{00000000-0005-0000-0000-0000E43D0000}"/>
    <cellStyle name="Comma 7 2 2 4 2 6" xfId="45548" xr:uid="{00000000-0005-0000-0000-0000E53D0000}"/>
    <cellStyle name="Comma 7 2 2 4 2 7" xfId="15832" xr:uid="{00000000-0005-0000-0000-0000E63D0000}"/>
    <cellStyle name="Comma 7 2 2 4 3" xfId="5798" xr:uid="{00000000-0005-0000-0000-0000E73D0000}"/>
    <cellStyle name="Comma 7 2 2 4 3 2" xfId="40121" xr:uid="{00000000-0005-0000-0000-0000E83D0000}"/>
    <cellStyle name="Comma 7 2 2 4 3 2 2" xfId="42990" xr:uid="{00000000-0005-0000-0000-0000E93D0000}"/>
    <cellStyle name="Comma 7 2 2 4 3 2 3" xfId="45549" xr:uid="{00000000-0005-0000-0000-0000EA3D0000}"/>
    <cellStyle name="Comma 7 2 2 4 3 3" xfId="38165" xr:uid="{00000000-0005-0000-0000-0000EB3D0000}"/>
    <cellStyle name="Comma 7 2 2 4 3 4" xfId="41662" xr:uid="{00000000-0005-0000-0000-0000EC3D0000}"/>
    <cellStyle name="Comma 7 2 2 4 3 5" xfId="45550" xr:uid="{00000000-0005-0000-0000-0000ED3D0000}"/>
    <cellStyle name="Comma 7 2 2 4 3 6" xfId="30330" xr:uid="{00000000-0005-0000-0000-0000EE3D0000}"/>
    <cellStyle name="Comma 7 2 2 4 4" xfId="6433" xr:uid="{00000000-0005-0000-0000-0000EF3D0000}"/>
    <cellStyle name="Comma 7 2 2 4 4 2" xfId="40666" xr:uid="{00000000-0005-0000-0000-0000F03D0000}"/>
    <cellStyle name="Comma 7 2 2 4 4 2 2" xfId="43452" xr:uid="{00000000-0005-0000-0000-0000F13D0000}"/>
    <cellStyle name="Comma 7 2 2 4 4 2 3" xfId="45551" xr:uid="{00000000-0005-0000-0000-0000F23D0000}"/>
    <cellStyle name="Comma 7 2 2 4 4 3" xfId="39098" xr:uid="{00000000-0005-0000-0000-0000F33D0000}"/>
    <cellStyle name="Comma 7 2 2 4 4 4" xfId="42124" xr:uid="{00000000-0005-0000-0000-0000F43D0000}"/>
    <cellStyle name="Comma 7 2 2 4 4 5" xfId="45552" xr:uid="{00000000-0005-0000-0000-0000F53D0000}"/>
    <cellStyle name="Comma 7 2 2 4 4 6" xfId="31164" xr:uid="{00000000-0005-0000-0000-0000F63D0000}"/>
    <cellStyle name="Comma 7 2 2 4 5" xfId="32153" xr:uid="{00000000-0005-0000-0000-0000F73D0000}"/>
    <cellStyle name="Comma 7 2 2 4 5 2" xfId="40973" xr:uid="{00000000-0005-0000-0000-0000F83D0000}"/>
    <cellStyle name="Comma 7 2 2 4 5 2 2" xfId="43708" xr:uid="{00000000-0005-0000-0000-0000F93D0000}"/>
    <cellStyle name="Comma 7 2 2 4 5 2 3" xfId="45553" xr:uid="{00000000-0005-0000-0000-0000FA3D0000}"/>
    <cellStyle name="Comma 7 2 2 4 5 3" xfId="39402" xr:uid="{00000000-0005-0000-0000-0000FB3D0000}"/>
    <cellStyle name="Comma 7 2 2 4 5 4" xfId="42380" xr:uid="{00000000-0005-0000-0000-0000FC3D0000}"/>
    <cellStyle name="Comma 7 2 2 4 5 5" xfId="45554" xr:uid="{00000000-0005-0000-0000-0000FD3D0000}"/>
    <cellStyle name="Comma 7 2 2 4 6" xfId="32795" xr:uid="{00000000-0005-0000-0000-0000FE3D0000}"/>
    <cellStyle name="Comma 7 2 2 4 6 2" xfId="39936" xr:uid="{00000000-0005-0000-0000-0000FF3D0000}"/>
    <cellStyle name="Comma 7 2 2 4 6 3" xfId="42835" xr:uid="{00000000-0005-0000-0000-0000003E0000}"/>
    <cellStyle name="Comma 7 2 2 4 6 4" xfId="45555" xr:uid="{00000000-0005-0000-0000-0000013E0000}"/>
    <cellStyle name="Comma 7 2 2 4 7" xfId="34007" xr:uid="{00000000-0005-0000-0000-0000023E0000}"/>
    <cellStyle name="Comma 7 2 2 4 8" xfId="34841" xr:uid="{00000000-0005-0000-0000-0000033E0000}"/>
    <cellStyle name="Comma 7 2 2 4 9" xfId="35395" xr:uid="{00000000-0005-0000-0000-0000043E0000}"/>
    <cellStyle name="Comma 7 2 2 5" xfId="4576" xr:uid="{00000000-0005-0000-0000-0000053E0000}"/>
    <cellStyle name="Comma 7 2 2 5 2" xfId="6025" xr:uid="{00000000-0005-0000-0000-0000063E0000}"/>
    <cellStyle name="Comma 7 2 2 5 2 2" xfId="40583" xr:uid="{00000000-0005-0000-0000-0000073E0000}"/>
    <cellStyle name="Comma 7 2 2 5 2 2 2" xfId="43377" xr:uid="{00000000-0005-0000-0000-0000083E0000}"/>
    <cellStyle name="Comma 7 2 2 5 2 2 3" xfId="45556" xr:uid="{00000000-0005-0000-0000-0000093E0000}"/>
    <cellStyle name="Comma 7 2 2 5 2 3" xfId="39020" xr:uid="{00000000-0005-0000-0000-00000A3E0000}"/>
    <cellStyle name="Comma 7 2 2 5 2 4" xfId="42049" xr:uid="{00000000-0005-0000-0000-00000B3E0000}"/>
    <cellStyle name="Comma 7 2 2 5 2 5" xfId="45557" xr:uid="{00000000-0005-0000-0000-00000C3E0000}"/>
    <cellStyle name="Comma 7 2 2 5 2 6" xfId="35737" xr:uid="{00000000-0005-0000-0000-00000D3E0000}"/>
    <cellStyle name="Comma 7 2 2 5 3" xfId="6346" xr:uid="{00000000-0005-0000-0000-00000E3E0000}"/>
    <cellStyle name="Comma 7 2 2 5 3 2" xfId="41198" xr:uid="{00000000-0005-0000-0000-00000F3E0000}"/>
    <cellStyle name="Comma 7 2 2 5 3 2 2" xfId="43888" xr:uid="{00000000-0005-0000-0000-0000103E0000}"/>
    <cellStyle name="Comma 7 2 2 5 3 2 3" xfId="45558" xr:uid="{00000000-0005-0000-0000-0000113E0000}"/>
    <cellStyle name="Comma 7 2 2 5 3 3" xfId="39617" xr:uid="{00000000-0005-0000-0000-0000123E0000}"/>
    <cellStyle name="Comma 7 2 2 5 3 4" xfId="42560" xr:uid="{00000000-0005-0000-0000-0000133E0000}"/>
    <cellStyle name="Comma 7 2 2 5 3 5" xfId="45559" xr:uid="{00000000-0005-0000-0000-0000143E0000}"/>
    <cellStyle name="Comma 7 2 2 5 3 6" xfId="36324" xr:uid="{00000000-0005-0000-0000-0000153E0000}"/>
    <cellStyle name="Comma 7 2 2 5 4" xfId="40343" xr:uid="{00000000-0005-0000-0000-0000163E0000}"/>
    <cellStyle name="Comma 7 2 2 5 4 2" xfId="43170" xr:uid="{00000000-0005-0000-0000-0000173E0000}"/>
    <cellStyle name="Comma 7 2 2 5 4 3" xfId="45560" xr:uid="{00000000-0005-0000-0000-0000183E0000}"/>
    <cellStyle name="Comma 7 2 2 5 5" xfId="38802" xr:uid="{00000000-0005-0000-0000-0000193E0000}"/>
    <cellStyle name="Comma 7 2 2 5 6" xfId="41842" xr:uid="{00000000-0005-0000-0000-00001A3E0000}"/>
    <cellStyle name="Comma 7 2 2 5 7" xfId="45561" xr:uid="{00000000-0005-0000-0000-00001B3E0000}"/>
    <cellStyle name="Comma 7 2 2 5 8" xfId="11799" xr:uid="{00000000-0005-0000-0000-00001C3E0000}"/>
    <cellStyle name="Comma 7 2 2 6" xfId="4485" xr:uid="{00000000-0005-0000-0000-00001D3E0000}"/>
    <cellStyle name="Comma 7 2 2 6 2" xfId="5936" xr:uid="{00000000-0005-0000-0000-00001E3E0000}"/>
    <cellStyle name="Comma 7 2 2 6 2 2" xfId="40791" xr:uid="{00000000-0005-0000-0000-00001F3E0000}"/>
    <cellStyle name="Comma 7 2 2 6 2 2 2" xfId="43554" xr:uid="{00000000-0005-0000-0000-0000203E0000}"/>
    <cellStyle name="Comma 7 2 2 6 2 2 3" xfId="45562" xr:uid="{00000000-0005-0000-0000-0000213E0000}"/>
    <cellStyle name="Comma 7 2 2 6 2 3" xfId="39218" xr:uid="{00000000-0005-0000-0000-0000223E0000}"/>
    <cellStyle name="Comma 7 2 2 6 2 4" xfId="42226" xr:uid="{00000000-0005-0000-0000-0000233E0000}"/>
    <cellStyle name="Comma 7 2 2 6 2 5" xfId="45563" xr:uid="{00000000-0005-0000-0000-0000243E0000}"/>
    <cellStyle name="Comma 7 2 2 6 2 6" xfId="35668" xr:uid="{00000000-0005-0000-0000-0000253E0000}"/>
    <cellStyle name="Comma 7 2 2 6 3" xfId="39535" xr:uid="{00000000-0005-0000-0000-0000263E0000}"/>
    <cellStyle name="Comma 7 2 2 6 3 2" xfId="41111" xr:uid="{00000000-0005-0000-0000-0000273E0000}"/>
    <cellStyle name="Comma 7 2 2 6 3 2 2" xfId="43823" xr:uid="{00000000-0005-0000-0000-0000283E0000}"/>
    <cellStyle name="Comma 7 2 2 6 3 2 3" xfId="45564" xr:uid="{00000000-0005-0000-0000-0000293E0000}"/>
    <cellStyle name="Comma 7 2 2 6 3 3" xfId="42495" xr:uid="{00000000-0005-0000-0000-00002A3E0000}"/>
    <cellStyle name="Comma 7 2 2 6 3 4" xfId="45565" xr:uid="{00000000-0005-0000-0000-00002B3E0000}"/>
    <cellStyle name="Comma 7 2 2 6 4" xfId="40256" xr:uid="{00000000-0005-0000-0000-00002C3E0000}"/>
    <cellStyle name="Comma 7 2 2 6 4 2" xfId="43105" xr:uid="{00000000-0005-0000-0000-00002D3E0000}"/>
    <cellStyle name="Comma 7 2 2 6 4 3" xfId="45566" xr:uid="{00000000-0005-0000-0000-00002E3E0000}"/>
    <cellStyle name="Comma 7 2 2 6 5" xfId="38737" xr:uid="{00000000-0005-0000-0000-00002F3E0000}"/>
    <cellStyle name="Comma 7 2 2 6 6" xfId="41777" xr:uid="{00000000-0005-0000-0000-0000303E0000}"/>
    <cellStyle name="Comma 7 2 2 6 7" xfId="45567" xr:uid="{00000000-0005-0000-0000-0000313E0000}"/>
    <cellStyle name="Comma 7 2 2 6 8" xfId="15829" xr:uid="{00000000-0005-0000-0000-0000323E0000}"/>
    <cellStyle name="Comma 7 2 2 7" xfId="5704" xr:uid="{00000000-0005-0000-0000-0000333E0000}"/>
    <cellStyle name="Comma 7 2 2 7 2" xfId="40038" xr:uid="{00000000-0005-0000-0000-0000343E0000}"/>
    <cellStyle name="Comma 7 2 2 7 2 2" xfId="42915" xr:uid="{00000000-0005-0000-0000-0000353E0000}"/>
    <cellStyle name="Comma 7 2 2 7 2 3" xfId="45568" xr:uid="{00000000-0005-0000-0000-0000363E0000}"/>
    <cellStyle name="Comma 7 2 2 7 3" xfId="37647" xr:uid="{00000000-0005-0000-0000-0000373E0000}"/>
    <cellStyle name="Comma 7 2 2 7 4" xfId="41587" xr:uid="{00000000-0005-0000-0000-0000383E0000}"/>
    <cellStyle name="Comma 7 2 2 7 5" xfId="45569" xr:uid="{00000000-0005-0000-0000-0000393E0000}"/>
    <cellStyle name="Comma 7 2 2 7 6" xfId="30327" xr:uid="{00000000-0005-0000-0000-00003A3E0000}"/>
    <cellStyle name="Comma 7 2 2 8" xfId="6257" xr:uid="{00000000-0005-0000-0000-00003B3E0000}"/>
    <cellStyle name="Comma 7 2 2 8 2" xfId="40547" xr:uid="{00000000-0005-0000-0000-00003C3E0000}"/>
    <cellStyle name="Comma 7 2 2 8 2 2" xfId="43348" xr:uid="{00000000-0005-0000-0000-00003D3E0000}"/>
    <cellStyle name="Comma 7 2 2 8 2 3" xfId="45570" xr:uid="{00000000-0005-0000-0000-00003E3E0000}"/>
    <cellStyle name="Comma 7 2 2 8 3" xfId="38989" xr:uid="{00000000-0005-0000-0000-00003F3E0000}"/>
    <cellStyle name="Comma 7 2 2 8 4" xfId="42020" xr:uid="{00000000-0005-0000-0000-0000403E0000}"/>
    <cellStyle name="Comma 7 2 2 8 5" xfId="45571" xr:uid="{00000000-0005-0000-0000-0000413E0000}"/>
    <cellStyle name="Comma 7 2 2 8 6" xfId="30573" xr:uid="{00000000-0005-0000-0000-0000423E0000}"/>
    <cellStyle name="Comma 7 2 2 9" xfId="32150" xr:uid="{00000000-0005-0000-0000-0000433E0000}"/>
    <cellStyle name="Comma 7 2 2 9 2" xfId="40889" xr:uid="{00000000-0005-0000-0000-0000443E0000}"/>
    <cellStyle name="Comma 7 2 2 9 2 2" xfId="43633" xr:uid="{00000000-0005-0000-0000-0000453E0000}"/>
    <cellStyle name="Comma 7 2 2 9 2 3" xfId="45572" xr:uid="{00000000-0005-0000-0000-0000463E0000}"/>
    <cellStyle name="Comma 7 2 2 9 3" xfId="39324" xr:uid="{00000000-0005-0000-0000-0000473E0000}"/>
    <cellStyle name="Comma 7 2 2 9 4" xfId="42305" xr:uid="{00000000-0005-0000-0000-0000483E0000}"/>
    <cellStyle name="Comma 7 2 2 9 5" xfId="45573" xr:uid="{00000000-0005-0000-0000-0000493E0000}"/>
    <cellStyle name="Comma 7 2 20" xfId="45574" xr:uid="{00000000-0005-0000-0000-00004A3E0000}"/>
    <cellStyle name="Comma 7 2 21" xfId="6706" xr:uid="{00000000-0005-0000-0000-00004B3E0000}"/>
    <cellStyle name="Comma 7 2 3" xfId="1066" xr:uid="{00000000-0005-0000-0000-00004C3E0000}"/>
    <cellStyle name="Comma 7 2 3 10" xfId="32154" xr:uid="{00000000-0005-0000-0000-00004D3E0000}"/>
    <cellStyle name="Comma 7 2 3 10 2" xfId="39789" xr:uid="{00000000-0005-0000-0000-00004E3E0000}"/>
    <cellStyle name="Comma 7 2 3 10 3" xfId="42702" xr:uid="{00000000-0005-0000-0000-00004F3E0000}"/>
    <cellStyle name="Comma 7 2 3 10 4" xfId="45575" xr:uid="{00000000-0005-0000-0000-0000503E0000}"/>
    <cellStyle name="Comma 7 2 3 11" xfId="32796" xr:uid="{00000000-0005-0000-0000-0000513E0000}"/>
    <cellStyle name="Comma 7 2 3 12" xfId="34008" xr:uid="{00000000-0005-0000-0000-0000523E0000}"/>
    <cellStyle name="Comma 7 2 3 13" xfId="34345" xr:uid="{00000000-0005-0000-0000-0000533E0000}"/>
    <cellStyle name="Comma 7 2 3 14" xfId="35318" xr:uid="{00000000-0005-0000-0000-0000543E0000}"/>
    <cellStyle name="Comma 7 2 3 15" xfId="36261" xr:uid="{00000000-0005-0000-0000-0000553E0000}"/>
    <cellStyle name="Comma 7 2 3 16" xfId="37426" xr:uid="{00000000-0005-0000-0000-0000563E0000}"/>
    <cellStyle name="Comma 7 2 3 17" xfId="41374" xr:uid="{00000000-0005-0000-0000-0000573E0000}"/>
    <cellStyle name="Comma 7 2 3 18" xfId="45576" xr:uid="{00000000-0005-0000-0000-0000583E0000}"/>
    <cellStyle name="Comma 7 2 3 19" xfId="8582" xr:uid="{00000000-0005-0000-0000-0000593E0000}"/>
    <cellStyle name="Comma 7 2 3 2" xfId="2837" xr:uid="{00000000-0005-0000-0000-00005A3E0000}"/>
    <cellStyle name="Comma 7 2 3 2 10" xfId="34009" xr:uid="{00000000-0005-0000-0000-00005B3E0000}"/>
    <cellStyle name="Comma 7 2 3 2 11" xfId="34309" xr:uid="{00000000-0005-0000-0000-00005C3E0000}"/>
    <cellStyle name="Comma 7 2 3 2 12" xfId="35399" xr:uid="{00000000-0005-0000-0000-00005D3E0000}"/>
    <cellStyle name="Comma 7 2 3 2 13" xfId="36262" xr:uid="{00000000-0005-0000-0000-00005E3E0000}"/>
    <cellStyle name="Comma 7 2 3 2 14" xfId="37488" xr:uid="{00000000-0005-0000-0000-00005F3E0000}"/>
    <cellStyle name="Comma 7 2 3 2 15" xfId="41435" xr:uid="{00000000-0005-0000-0000-0000603E0000}"/>
    <cellStyle name="Comma 7 2 3 2 16" xfId="45577" xr:uid="{00000000-0005-0000-0000-0000613E0000}"/>
    <cellStyle name="Comma 7 2 3 2 17" xfId="8472" xr:uid="{00000000-0005-0000-0000-0000623E0000}"/>
    <cellStyle name="Comma 7 2 3 2 2" xfId="5148" xr:uid="{00000000-0005-0000-0000-0000633E0000}"/>
    <cellStyle name="Comma 7 2 3 2 2 10" xfId="34607" xr:uid="{00000000-0005-0000-0000-0000643E0000}"/>
    <cellStyle name="Comma 7 2 3 2 2 11" xfId="36103" xr:uid="{00000000-0005-0000-0000-0000653E0000}"/>
    <cellStyle name="Comma 7 2 3 2 2 12" xfId="36403" xr:uid="{00000000-0005-0000-0000-0000663E0000}"/>
    <cellStyle name="Comma 7 2 3 2 2 13" xfId="37607" xr:uid="{00000000-0005-0000-0000-0000673E0000}"/>
    <cellStyle name="Comma 7 2 3 2 2 14" xfId="41553" xr:uid="{00000000-0005-0000-0000-0000683E0000}"/>
    <cellStyle name="Comma 7 2 3 2 2 15" xfId="45578" xr:uid="{00000000-0005-0000-0000-0000693E0000}"/>
    <cellStyle name="Comma 7 2 3 2 2 16" xfId="8940" xr:uid="{00000000-0005-0000-0000-00006A3E0000}"/>
    <cellStyle name="Comma 7 2 3 2 2 2" xfId="6117" xr:uid="{00000000-0005-0000-0000-00006B3E0000}"/>
    <cellStyle name="Comma 7 2 3 2 2 2 2" xfId="31521" xr:uid="{00000000-0005-0000-0000-00006C3E0000}"/>
    <cellStyle name="Comma 7 2 3 2 2 2 2 2" xfId="40431" xr:uid="{00000000-0005-0000-0000-00006D3E0000}"/>
    <cellStyle name="Comma 7 2 3 2 2 2 2 3" xfId="43249" xr:uid="{00000000-0005-0000-0000-00006E3E0000}"/>
    <cellStyle name="Comma 7 2 3 2 2 2 2 4" xfId="45579" xr:uid="{00000000-0005-0000-0000-00006F3E0000}"/>
    <cellStyle name="Comma 7 2 3 2 2 2 3" xfId="33374" xr:uid="{00000000-0005-0000-0000-0000703E0000}"/>
    <cellStyle name="Comma 7 2 3 2 2 2 4" xfId="35198" xr:uid="{00000000-0005-0000-0000-0000713E0000}"/>
    <cellStyle name="Comma 7 2 3 2 2 2 5" xfId="37292" xr:uid="{00000000-0005-0000-0000-0000723E0000}"/>
    <cellStyle name="Comma 7 2 3 2 2 2 6" xfId="38882" xr:uid="{00000000-0005-0000-0000-0000733E0000}"/>
    <cellStyle name="Comma 7 2 3 2 2 2 7" xfId="41921" xr:uid="{00000000-0005-0000-0000-0000743E0000}"/>
    <cellStyle name="Comma 7 2 3 2 2 2 8" xfId="45580" xr:uid="{00000000-0005-0000-0000-0000753E0000}"/>
    <cellStyle name="Comma 7 2 3 2 2 2 9" xfId="12939" xr:uid="{00000000-0005-0000-0000-0000763E0000}"/>
    <cellStyle name="Comma 7 2 3 2 2 3" xfId="6437" xr:uid="{00000000-0005-0000-0000-0000773E0000}"/>
    <cellStyle name="Comma 7 2 3 2 2 3 2" xfId="40829" xr:uid="{00000000-0005-0000-0000-0000783E0000}"/>
    <cellStyle name="Comma 7 2 3 2 2 3 2 2" xfId="43584" xr:uid="{00000000-0005-0000-0000-0000793E0000}"/>
    <cellStyle name="Comma 7 2 3 2 2 3 2 3" xfId="45581" xr:uid="{00000000-0005-0000-0000-00007A3E0000}"/>
    <cellStyle name="Comma 7 2 3 2 2 3 3" xfId="39266" xr:uid="{00000000-0005-0000-0000-00007B3E0000}"/>
    <cellStyle name="Comma 7 2 3 2 2 3 4" xfId="42256" xr:uid="{00000000-0005-0000-0000-00007C3E0000}"/>
    <cellStyle name="Comma 7 2 3 2 2 3 5" xfId="45582" xr:uid="{00000000-0005-0000-0000-00007D3E0000}"/>
    <cellStyle name="Comma 7 2 3 2 2 3 6" xfId="12156" xr:uid="{00000000-0005-0000-0000-00007E3E0000}"/>
    <cellStyle name="Comma 7 2 3 2 2 4" xfId="15835" xr:uid="{00000000-0005-0000-0000-00007F3E0000}"/>
    <cellStyle name="Comma 7 2 3 2 2 4 2" xfId="41287" xr:uid="{00000000-0005-0000-0000-0000803E0000}"/>
    <cellStyle name="Comma 7 2 3 2 2 4 2 2" xfId="43967" xr:uid="{00000000-0005-0000-0000-0000813E0000}"/>
    <cellStyle name="Comma 7 2 3 2 2 4 2 3" xfId="45583" xr:uid="{00000000-0005-0000-0000-0000823E0000}"/>
    <cellStyle name="Comma 7 2 3 2 2 4 3" xfId="39704" xr:uid="{00000000-0005-0000-0000-0000833E0000}"/>
    <cellStyle name="Comma 7 2 3 2 2 4 4" xfId="42639" xr:uid="{00000000-0005-0000-0000-0000843E0000}"/>
    <cellStyle name="Comma 7 2 3 2 2 4 5" xfId="45584" xr:uid="{00000000-0005-0000-0000-0000853E0000}"/>
    <cellStyle name="Comma 7 2 3 2 2 5" xfId="30333" xr:uid="{00000000-0005-0000-0000-0000863E0000}"/>
    <cellStyle name="Comma 7 2 3 2 2 5 2" xfId="39993" xr:uid="{00000000-0005-0000-0000-0000873E0000}"/>
    <cellStyle name="Comma 7 2 3 2 2 5 3" xfId="42881" xr:uid="{00000000-0005-0000-0000-0000883E0000}"/>
    <cellStyle name="Comma 7 2 3 2 2 5 4" xfId="45585" xr:uid="{00000000-0005-0000-0000-0000893E0000}"/>
    <cellStyle name="Comma 7 2 3 2 2 6" xfId="30930" xr:uid="{00000000-0005-0000-0000-00008A3E0000}"/>
    <cellStyle name="Comma 7 2 3 2 2 7" xfId="32156" xr:uid="{00000000-0005-0000-0000-00008B3E0000}"/>
    <cellStyle name="Comma 7 2 3 2 2 8" xfId="32798" xr:uid="{00000000-0005-0000-0000-00008C3E0000}"/>
    <cellStyle name="Comma 7 2 3 2 2 9" xfId="34010" xr:uid="{00000000-0005-0000-0000-00008D3E0000}"/>
    <cellStyle name="Comma 7 2 3 2 3" xfId="4489" xr:uid="{00000000-0005-0000-0000-00008E3E0000}"/>
    <cellStyle name="Comma 7 2 3 2 3 10" xfId="12580" xr:uid="{00000000-0005-0000-0000-00008F3E0000}"/>
    <cellStyle name="Comma 7 2 3 2 3 2" xfId="5940" xr:uid="{00000000-0005-0000-0000-0000903E0000}"/>
    <cellStyle name="Comma 7 2 3 2 3 2 2" xfId="41115" xr:uid="{00000000-0005-0000-0000-0000913E0000}"/>
    <cellStyle name="Comma 7 2 3 2 3 2 2 2" xfId="43827" xr:uid="{00000000-0005-0000-0000-0000923E0000}"/>
    <cellStyle name="Comma 7 2 3 2 3 2 2 3" xfId="45586" xr:uid="{00000000-0005-0000-0000-0000933E0000}"/>
    <cellStyle name="Comma 7 2 3 2 3 2 3" xfId="39539" xr:uid="{00000000-0005-0000-0000-0000943E0000}"/>
    <cellStyle name="Comma 7 2 3 2 3 2 4" xfId="42499" xr:uid="{00000000-0005-0000-0000-0000953E0000}"/>
    <cellStyle name="Comma 7 2 3 2 3 2 5" xfId="45587" xr:uid="{00000000-0005-0000-0000-0000963E0000}"/>
    <cellStyle name="Comma 7 2 3 2 3 2 6" xfId="31223" xr:uid="{00000000-0005-0000-0000-0000973E0000}"/>
    <cellStyle name="Comma 7 2 3 2 3 3" xfId="33079" xr:uid="{00000000-0005-0000-0000-0000983E0000}"/>
    <cellStyle name="Comma 7 2 3 2 3 3 2" xfId="40260" xr:uid="{00000000-0005-0000-0000-0000993E0000}"/>
    <cellStyle name="Comma 7 2 3 2 3 3 3" xfId="43109" xr:uid="{00000000-0005-0000-0000-00009A3E0000}"/>
    <cellStyle name="Comma 7 2 3 2 3 3 4" xfId="45588" xr:uid="{00000000-0005-0000-0000-00009B3E0000}"/>
    <cellStyle name="Comma 7 2 3 2 3 4" xfId="34900" xr:uid="{00000000-0005-0000-0000-00009C3E0000}"/>
    <cellStyle name="Comma 7 2 3 2 3 5" xfId="35672" xr:uid="{00000000-0005-0000-0000-00009D3E0000}"/>
    <cellStyle name="Comma 7 2 3 2 3 6" xfId="37000" xr:uid="{00000000-0005-0000-0000-00009E3E0000}"/>
    <cellStyle name="Comma 7 2 3 2 3 7" xfId="38741" xr:uid="{00000000-0005-0000-0000-00009F3E0000}"/>
    <cellStyle name="Comma 7 2 3 2 3 8" xfId="41781" xr:uid="{00000000-0005-0000-0000-0000A03E0000}"/>
    <cellStyle name="Comma 7 2 3 2 3 9" xfId="45589" xr:uid="{00000000-0005-0000-0000-0000A13E0000}"/>
    <cellStyle name="Comma 7 2 3 2 4" xfId="5802" xr:uid="{00000000-0005-0000-0000-0000A23E0000}"/>
    <cellStyle name="Comma 7 2 3 2 4 2" xfId="40125" xr:uid="{00000000-0005-0000-0000-0000A33E0000}"/>
    <cellStyle name="Comma 7 2 3 2 4 2 2" xfId="42994" xr:uid="{00000000-0005-0000-0000-0000A43E0000}"/>
    <cellStyle name="Comma 7 2 3 2 4 2 3" xfId="45590" xr:uid="{00000000-0005-0000-0000-0000A53E0000}"/>
    <cellStyle name="Comma 7 2 3 2 4 3" xfId="38169" xr:uid="{00000000-0005-0000-0000-0000A63E0000}"/>
    <cellStyle name="Comma 7 2 3 2 4 4" xfId="41666" xr:uid="{00000000-0005-0000-0000-0000A73E0000}"/>
    <cellStyle name="Comma 7 2 3 2 4 5" xfId="45591" xr:uid="{00000000-0005-0000-0000-0000A83E0000}"/>
    <cellStyle name="Comma 7 2 3 2 4 6" xfId="11858" xr:uid="{00000000-0005-0000-0000-0000A93E0000}"/>
    <cellStyle name="Comma 7 2 3 2 5" xfId="6261" xr:uid="{00000000-0005-0000-0000-0000AA3E0000}"/>
    <cellStyle name="Comma 7 2 3 2 5 2" xfId="40670" xr:uid="{00000000-0005-0000-0000-0000AB3E0000}"/>
    <cellStyle name="Comma 7 2 3 2 5 2 2" xfId="43456" xr:uid="{00000000-0005-0000-0000-0000AC3E0000}"/>
    <cellStyle name="Comma 7 2 3 2 5 2 3" xfId="45592" xr:uid="{00000000-0005-0000-0000-0000AD3E0000}"/>
    <cellStyle name="Comma 7 2 3 2 5 3" xfId="39102" xr:uid="{00000000-0005-0000-0000-0000AE3E0000}"/>
    <cellStyle name="Comma 7 2 3 2 5 4" xfId="42128" xr:uid="{00000000-0005-0000-0000-0000AF3E0000}"/>
    <cellStyle name="Comma 7 2 3 2 5 5" xfId="45593" xr:uid="{00000000-0005-0000-0000-0000B03E0000}"/>
    <cellStyle name="Comma 7 2 3 2 5 6" xfId="15834" xr:uid="{00000000-0005-0000-0000-0000B13E0000}"/>
    <cellStyle name="Comma 7 2 3 2 6" xfId="30332" xr:uid="{00000000-0005-0000-0000-0000B23E0000}"/>
    <cellStyle name="Comma 7 2 3 2 6 2" xfId="40977" xr:uid="{00000000-0005-0000-0000-0000B33E0000}"/>
    <cellStyle name="Comma 7 2 3 2 6 2 2" xfId="43712" xr:uid="{00000000-0005-0000-0000-0000B43E0000}"/>
    <cellStyle name="Comma 7 2 3 2 6 2 3" xfId="45594" xr:uid="{00000000-0005-0000-0000-0000B53E0000}"/>
    <cellStyle name="Comma 7 2 3 2 6 3" xfId="39406" xr:uid="{00000000-0005-0000-0000-0000B63E0000}"/>
    <cellStyle name="Comma 7 2 3 2 6 4" xfId="42384" xr:uid="{00000000-0005-0000-0000-0000B73E0000}"/>
    <cellStyle name="Comma 7 2 3 2 6 5" xfId="45595" xr:uid="{00000000-0005-0000-0000-0000B83E0000}"/>
    <cellStyle name="Comma 7 2 3 2 7" xfId="30632" xr:uid="{00000000-0005-0000-0000-0000B93E0000}"/>
    <cellStyle name="Comma 7 2 3 2 7 2" xfId="39855" xr:uid="{00000000-0005-0000-0000-0000BA3E0000}"/>
    <cellStyle name="Comma 7 2 3 2 7 3" xfId="42763" xr:uid="{00000000-0005-0000-0000-0000BB3E0000}"/>
    <cellStyle name="Comma 7 2 3 2 7 4" xfId="45596" xr:uid="{00000000-0005-0000-0000-0000BC3E0000}"/>
    <cellStyle name="Comma 7 2 3 2 8" xfId="32155" xr:uid="{00000000-0005-0000-0000-0000BD3E0000}"/>
    <cellStyle name="Comma 7 2 3 2 9" xfId="32797" xr:uid="{00000000-0005-0000-0000-0000BE3E0000}"/>
    <cellStyle name="Comma 7 2 3 3" xfId="2838" xr:uid="{00000000-0005-0000-0000-0000BF3E0000}"/>
    <cellStyle name="Comma 7 2 3 3 10" xfId="34606" xr:uid="{00000000-0005-0000-0000-0000C03E0000}"/>
    <cellStyle name="Comma 7 2 3 3 11" xfId="35400" xr:uid="{00000000-0005-0000-0000-0000C13E0000}"/>
    <cellStyle name="Comma 7 2 3 3 12" xfId="36263" xr:uid="{00000000-0005-0000-0000-0000C23E0000}"/>
    <cellStyle name="Comma 7 2 3 3 13" xfId="37586" xr:uid="{00000000-0005-0000-0000-0000C33E0000}"/>
    <cellStyle name="Comma 7 2 3 3 14" xfId="41532" xr:uid="{00000000-0005-0000-0000-0000C43E0000}"/>
    <cellStyle name="Comma 7 2 3 3 15" xfId="45597" xr:uid="{00000000-0005-0000-0000-0000C53E0000}"/>
    <cellStyle name="Comma 7 2 3 3 16" xfId="8939" xr:uid="{00000000-0005-0000-0000-0000C63E0000}"/>
    <cellStyle name="Comma 7 2 3 3 2" xfId="5149" xr:uid="{00000000-0005-0000-0000-0000C73E0000}"/>
    <cellStyle name="Comma 7 2 3 3 2 10" xfId="12938" xr:uid="{00000000-0005-0000-0000-0000C83E0000}"/>
    <cellStyle name="Comma 7 2 3 3 2 2" xfId="6118" xr:uid="{00000000-0005-0000-0000-0000C93E0000}"/>
    <cellStyle name="Comma 7 2 3 3 2 2 2" xfId="40830" xr:uid="{00000000-0005-0000-0000-0000CA3E0000}"/>
    <cellStyle name="Comma 7 2 3 3 2 2 2 2" xfId="43585" xr:uid="{00000000-0005-0000-0000-0000CB3E0000}"/>
    <cellStyle name="Comma 7 2 3 3 2 2 2 3" xfId="45598" xr:uid="{00000000-0005-0000-0000-0000CC3E0000}"/>
    <cellStyle name="Comma 7 2 3 3 2 2 3" xfId="39267" xr:uid="{00000000-0005-0000-0000-0000CD3E0000}"/>
    <cellStyle name="Comma 7 2 3 3 2 2 4" xfId="42257" xr:uid="{00000000-0005-0000-0000-0000CE3E0000}"/>
    <cellStyle name="Comma 7 2 3 3 2 2 5" xfId="45599" xr:uid="{00000000-0005-0000-0000-0000CF3E0000}"/>
    <cellStyle name="Comma 7 2 3 3 2 2 6" xfId="31520" xr:uid="{00000000-0005-0000-0000-0000D03E0000}"/>
    <cellStyle name="Comma 7 2 3 3 2 3" xfId="6438" xr:uid="{00000000-0005-0000-0000-0000D13E0000}"/>
    <cellStyle name="Comma 7 2 3 3 2 3 2" xfId="41288" xr:uid="{00000000-0005-0000-0000-0000D23E0000}"/>
    <cellStyle name="Comma 7 2 3 3 2 3 2 2" xfId="43968" xr:uid="{00000000-0005-0000-0000-0000D33E0000}"/>
    <cellStyle name="Comma 7 2 3 3 2 3 2 3" xfId="45600" xr:uid="{00000000-0005-0000-0000-0000D43E0000}"/>
    <cellStyle name="Comma 7 2 3 3 2 3 3" xfId="39705" xr:uid="{00000000-0005-0000-0000-0000D53E0000}"/>
    <cellStyle name="Comma 7 2 3 3 2 3 4" xfId="42640" xr:uid="{00000000-0005-0000-0000-0000D63E0000}"/>
    <cellStyle name="Comma 7 2 3 3 2 3 5" xfId="45601" xr:uid="{00000000-0005-0000-0000-0000D73E0000}"/>
    <cellStyle name="Comma 7 2 3 3 2 3 6" xfId="33373" xr:uid="{00000000-0005-0000-0000-0000D83E0000}"/>
    <cellStyle name="Comma 7 2 3 3 2 4" xfId="35197" xr:uid="{00000000-0005-0000-0000-0000D93E0000}"/>
    <cellStyle name="Comma 7 2 3 3 2 4 2" xfId="40432" xr:uid="{00000000-0005-0000-0000-0000DA3E0000}"/>
    <cellStyle name="Comma 7 2 3 3 2 4 3" xfId="43250" xr:uid="{00000000-0005-0000-0000-0000DB3E0000}"/>
    <cellStyle name="Comma 7 2 3 3 2 4 4" xfId="45602" xr:uid="{00000000-0005-0000-0000-0000DC3E0000}"/>
    <cellStyle name="Comma 7 2 3 3 2 5" xfId="36104" xr:uid="{00000000-0005-0000-0000-0000DD3E0000}"/>
    <cellStyle name="Comma 7 2 3 3 2 6" xfId="36404" xr:uid="{00000000-0005-0000-0000-0000DE3E0000}"/>
    <cellStyle name="Comma 7 2 3 3 2 7" xfId="38883" xr:uid="{00000000-0005-0000-0000-0000DF3E0000}"/>
    <cellStyle name="Comma 7 2 3 3 2 8" xfId="41922" xr:uid="{00000000-0005-0000-0000-0000E03E0000}"/>
    <cellStyle name="Comma 7 2 3 3 2 9" xfId="45603" xr:uid="{00000000-0005-0000-0000-0000E13E0000}"/>
    <cellStyle name="Comma 7 2 3 3 3" xfId="4490" xr:uid="{00000000-0005-0000-0000-0000E23E0000}"/>
    <cellStyle name="Comma 7 2 3 3 3 2" xfId="5941" xr:uid="{00000000-0005-0000-0000-0000E33E0000}"/>
    <cellStyle name="Comma 7 2 3 3 3 2 2" xfId="41116" xr:uid="{00000000-0005-0000-0000-0000E43E0000}"/>
    <cellStyle name="Comma 7 2 3 3 3 2 2 2" xfId="43828" xr:uid="{00000000-0005-0000-0000-0000E53E0000}"/>
    <cellStyle name="Comma 7 2 3 3 3 2 2 3" xfId="45604" xr:uid="{00000000-0005-0000-0000-0000E63E0000}"/>
    <cellStyle name="Comma 7 2 3 3 3 2 3" xfId="39540" xr:uid="{00000000-0005-0000-0000-0000E73E0000}"/>
    <cellStyle name="Comma 7 2 3 3 3 2 4" xfId="42500" xr:uid="{00000000-0005-0000-0000-0000E83E0000}"/>
    <cellStyle name="Comma 7 2 3 3 3 2 5" xfId="45605" xr:uid="{00000000-0005-0000-0000-0000E93E0000}"/>
    <cellStyle name="Comma 7 2 3 3 3 2 6" xfId="35673" xr:uid="{00000000-0005-0000-0000-0000EA3E0000}"/>
    <cellStyle name="Comma 7 2 3 3 3 3" xfId="40261" xr:uid="{00000000-0005-0000-0000-0000EB3E0000}"/>
    <cellStyle name="Comma 7 2 3 3 3 3 2" xfId="43110" xr:uid="{00000000-0005-0000-0000-0000EC3E0000}"/>
    <cellStyle name="Comma 7 2 3 3 3 3 3" xfId="45606" xr:uid="{00000000-0005-0000-0000-0000ED3E0000}"/>
    <cellStyle name="Comma 7 2 3 3 3 4" xfId="38742" xr:uid="{00000000-0005-0000-0000-0000EE3E0000}"/>
    <cellStyle name="Comma 7 2 3 3 3 5" xfId="41782" xr:uid="{00000000-0005-0000-0000-0000EF3E0000}"/>
    <cellStyle name="Comma 7 2 3 3 3 6" xfId="45607" xr:uid="{00000000-0005-0000-0000-0000F03E0000}"/>
    <cellStyle name="Comma 7 2 3 3 3 7" xfId="12155" xr:uid="{00000000-0005-0000-0000-0000F13E0000}"/>
    <cellStyle name="Comma 7 2 3 3 4" xfId="5803" xr:uid="{00000000-0005-0000-0000-0000F23E0000}"/>
    <cellStyle name="Comma 7 2 3 3 4 2" xfId="40126" xr:uid="{00000000-0005-0000-0000-0000F33E0000}"/>
    <cellStyle name="Comma 7 2 3 3 4 2 2" xfId="42995" xr:uid="{00000000-0005-0000-0000-0000F43E0000}"/>
    <cellStyle name="Comma 7 2 3 3 4 2 3" xfId="45608" xr:uid="{00000000-0005-0000-0000-0000F53E0000}"/>
    <cellStyle name="Comma 7 2 3 3 4 3" xfId="38170" xr:uid="{00000000-0005-0000-0000-0000F63E0000}"/>
    <cellStyle name="Comma 7 2 3 3 4 4" xfId="41667" xr:uid="{00000000-0005-0000-0000-0000F73E0000}"/>
    <cellStyle name="Comma 7 2 3 3 4 5" xfId="45609" xr:uid="{00000000-0005-0000-0000-0000F83E0000}"/>
    <cellStyle name="Comma 7 2 3 3 4 6" xfId="15836" xr:uid="{00000000-0005-0000-0000-0000F93E0000}"/>
    <cellStyle name="Comma 7 2 3 3 5" xfId="6262" xr:uid="{00000000-0005-0000-0000-0000FA3E0000}"/>
    <cellStyle name="Comma 7 2 3 3 5 2" xfId="40671" xr:uid="{00000000-0005-0000-0000-0000FB3E0000}"/>
    <cellStyle name="Comma 7 2 3 3 5 2 2" xfId="43457" xr:uid="{00000000-0005-0000-0000-0000FC3E0000}"/>
    <cellStyle name="Comma 7 2 3 3 5 2 3" xfId="45610" xr:uid="{00000000-0005-0000-0000-0000FD3E0000}"/>
    <cellStyle name="Comma 7 2 3 3 5 3" xfId="39103" xr:uid="{00000000-0005-0000-0000-0000FE3E0000}"/>
    <cellStyle name="Comma 7 2 3 3 5 4" xfId="42129" xr:uid="{00000000-0005-0000-0000-0000FF3E0000}"/>
    <cellStyle name="Comma 7 2 3 3 5 5" xfId="45611" xr:uid="{00000000-0005-0000-0000-0000003F0000}"/>
    <cellStyle name="Comma 7 2 3 3 5 6" xfId="30334" xr:uid="{00000000-0005-0000-0000-0000013F0000}"/>
    <cellStyle name="Comma 7 2 3 3 6" xfId="30929" xr:uid="{00000000-0005-0000-0000-0000023F0000}"/>
    <cellStyle name="Comma 7 2 3 3 6 2" xfId="40978" xr:uid="{00000000-0005-0000-0000-0000033F0000}"/>
    <cellStyle name="Comma 7 2 3 3 6 2 2" xfId="43713" xr:uid="{00000000-0005-0000-0000-0000043F0000}"/>
    <cellStyle name="Comma 7 2 3 3 6 2 3" xfId="45612" xr:uid="{00000000-0005-0000-0000-0000053F0000}"/>
    <cellStyle name="Comma 7 2 3 3 6 3" xfId="39407" xr:uid="{00000000-0005-0000-0000-0000063F0000}"/>
    <cellStyle name="Comma 7 2 3 3 6 4" xfId="42385" xr:uid="{00000000-0005-0000-0000-0000073F0000}"/>
    <cellStyle name="Comma 7 2 3 3 6 5" xfId="45613" xr:uid="{00000000-0005-0000-0000-0000083F0000}"/>
    <cellStyle name="Comma 7 2 3 3 7" xfId="32157" xr:uid="{00000000-0005-0000-0000-0000093F0000}"/>
    <cellStyle name="Comma 7 2 3 3 7 2" xfId="39972" xr:uid="{00000000-0005-0000-0000-00000A3F0000}"/>
    <cellStyle name="Comma 7 2 3 3 7 3" xfId="42860" xr:uid="{00000000-0005-0000-0000-00000B3F0000}"/>
    <cellStyle name="Comma 7 2 3 3 7 4" xfId="45614" xr:uid="{00000000-0005-0000-0000-00000C3F0000}"/>
    <cellStyle name="Comma 7 2 3 3 8" xfId="32799" xr:uid="{00000000-0005-0000-0000-00000D3F0000}"/>
    <cellStyle name="Comma 7 2 3 3 9" xfId="34011" xr:uid="{00000000-0005-0000-0000-00000E3F0000}"/>
    <cellStyle name="Comma 7 2 3 4" xfId="2836" xr:uid="{00000000-0005-0000-0000-00000F3F0000}"/>
    <cellStyle name="Comma 7 2 3 4 10" xfId="34684" xr:uid="{00000000-0005-0000-0000-0000103F0000}"/>
    <cellStyle name="Comma 7 2 3 4 11" xfId="35398" xr:uid="{00000000-0005-0000-0000-0000113F0000}"/>
    <cellStyle name="Comma 7 2 3 4 12" xfId="36402" xr:uid="{00000000-0005-0000-0000-0000123F0000}"/>
    <cellStyle name="Comma 7 2 3 4 13" xfId="37562" xr:uid="{00000000-0005-0000-0000-0000133F0000}"/>
    <cellStyle name="Comma 7 2 3 4 14" xfId="41508" xr:uid="{00000000-0005-0000-0000-0000143F0000}"/>
    <cellStyle name="Comma 7 2 3 4 15" xfId="45615" xr:uid="{00000000-0005-0000-0000-0000153F0000}"/>
    <cellStyle name="Comma 7 2 3 4 16" xfId="11570" xr:uid="{00000000-0005-0000-0000-0000163F0000}"/>
    <cellStyle name="Comma 7 2 3 4 2" xfId="5147" xr:uid="{00000000-0005-0000-0000-0000173F0000}"/>
    <cellStyle name="Comma 7 2 3 4 2 10" xfId="15191" xr:uid="{00000000-0005-0000-0000-0000183F0000}"/>
    <cellStyle name="Comma 7 2 3 4 2 2" xfId="6116" xr:uid="{00000000-0005-0000-0000-0000193F0000}"/>
    <cellStyle name="Comma 7 2 3 4 2 2 2" xfId="41286" xr:uid="{00000000-0005-0000-0000-00001A3F0000}"/>
    <cellStyle name="Comma 7 2 3 4 2 2 2 2" xfId="43966" xr:uid="{00000000-0005-0000-0000-00001B3F0000}"/>
    <cellStyle name="Comma 7 2 3 4 2 2 2 3" xfId="45616" xr:uid="{00000000-0005-0000-0000-00001C3F0000}"/>
    <cellStyle name="Comma 7 2 3 4 2 2 3" xfId="39703" xr:uid="{00000000-0005-0000-0000-00001D3F0000}"/>
    <cellStyle name="Comma 7 2 3 4 2 2 4" xfId="42638" xr:uid="{00000000-0005-0000-0000-00001E3F0000}"/>
    <cellStyle name="Comma 7 2 3 4 2 2 5" xfId="45617" xr:uid="{00000000-0005-0000-0000-00001F3F0000}"/>
    <cellStyle name="Comma 7 2 3 4 2 2 6" xfId="31598" xr:uid="{00000000-0005-0000-0000-0000203F0000}"/>
    <cellStyle name="Comma 7 2 3 4 2 3" xfId="33451" xr:uid="{00000000-0005-0000-0000-0000213F0000}"/>
    <cellStyle name="Comma 7 2 3 4 2 3 2" xfId="40430" xr:uid="{00000000-0005-0000-0000-0000223F0000}"/>
    <cellStyle name="Comma 7 2 3 4 2 3 3" xfId="43248" xr:uid="{00000000-0005-0000-0000-0000233F0000}"/>
    <cellStyle name="Comma 7 2 3 4 2 3 4" xfId="45618" xr:uid="{00000000-0005-0000-0000-0000243F0000}"/>
    <cellStyle name="Comma 7 2 3 4 2 4" xfId="35275" xr:uid="{00000000-0005-0000-0000-0000253F0000}"/>
    <cellStyle name="Comma 7 2 3 4 2 5" xfId="36102" xr:uid="{00000000-0005-0000-0000-0000263F0000}"/>
    <cellStyle name="Comma 7 2 3 4 2 6" xfId="37354" xr:uid="{00000000-0005-0000-0000-0000273F0000}"/>
    <cellStyle name="Comma 7 2 3 4 2 7" xfId="38881" xr:uid="{00000000-0005-0000-0000-0000283F0000}"/>
    <cellStyle name="Comma 7 2 3 4 2 8" xfId="41920" xr:uid="{00000000-0005-0000-0000-0000293F0000}"/>
    <cellStyle name="Comma 7 2 3 4 2 9" xfId="45619" xr:uid="{00000000-0005-0000-0000-00002A3F0000}"/>
    <cellStyle name="Comma 7 2 3 4 3" xfId="5801" xr:uid="{00000000-0005-0000-0000-00002B3F0000}"/>
    <cellStyle name="Comma 7 2 3 4 3 2" xfId="40124" xr:uid="{00000000-0005-0000-0000-00002C3F0000}"/>
    <cellStyle name="Comma 7 2 3 4 3 2 2" xfId="42993" xr:uid="{00000000-0005-0000-0000-00002D3F0000}"/>
    <cellStyle name="Comma 7 2 3 4 3 2 3" xfId="45620" xr:uid="{00000000-0005-0000-0000-00002E3F0000}"/>
    <cellStyle name="Comma 7 2 3 4 3 3" xfId="38168" xr:uid="{00000000-0005-0000-0000-00002F3F0000}"/>
    <cellStyle name="Comma 7 2 3 4 3 4" xfId="41665" xr:uid="{00000000-0005-0000-0000-0000303F0000}"/>
    <cellStyle name="Comma 7 2 3 4 3 5" xfId="45621" xr:uid="{00000000-0005-0000-0000-0000313F0000}"/>
    <cellStyle name="Comma 7 2 3 4 3 6" xfId="12233" xr:uid="{00000000-0005-0000-0000-0000323F0000}"/>
    <cellStyle name="Comma 7 2 3 4 4" xfId="6436" xr:uid="{00000000-0005-0000-0000-0000333F0000}"/>
    <cellStyle name="Comma 7 2 3 4 4 2" xfId="40669" xr:uid="{00000000-0005-0000-0000-0000343F0000}"/>
    <cellStyle name="Comma 7 2 3 4 4 2 2" xfId="43455" xr:uid="{00000000-0005-0000-0000-0000353F0000}"/>
    <cellStyle name="Comma 7 2 3 4 4 2 3" xfId="45622" xr:uid="{00000000-0005-0000-0000-0000363F0000}"/>
    <cellStyle name="Comma 7 2 3 4 4 3" xfId="39101" xr:uid="{00000000-0005-0000-0000-0000373F0000}"/>
    <cellStyle name="Comma 7 2 3 4 4 4" xfId="42127" xr:uid="{00000000-0005-0000-0000-0000383F0000}"/>
    <cellStyle name="Comma 7 2 3 4 4 5" xfId="45623" xr:uid="{00000000-0005-0000-0000-0000393F0000}"/>
    <cellStyle name="Comma 7 2 3 4 4 6" xfId="15837" xr:uid="{00000000-0005-0000-0000-00003A3F0000}"/>
    <cellStyle name="Comma 7 2 3 4 5" xfId="30335" xr:uid="{00000000-0005-0000-0000-00003B3F0000}"/>
    <cellStyle name="Comma 7 2 3 4 5 2" xfId="40976" xr:uid="{00000000-0005-0000-0000-00003C3F0000}"/>
    <cellStyle name="Comma 7 2 3 4 5 2 2" xfId="43711" xr:uid="{00000000-0005-0000-0000-00003D3F0000}"/>
    <cellStyle name="Comma 7 2 3 4 5 2 3" xfId="45624" xr:uid="{00000000-0005-0000-0000-00003E3F0000}"/>
    <cellStyle name="Comma 7 2 3 4 5 3" xfId="39405" xr:uid="{00000000-0005-0000-0000-00003F3F0000}"/>
    <cellStyle name="Comma 7 2 3 4 5 4" xfId="42383" xr:uid="{00000000-0005-0000-0000-0000403F0000}"/>
    <cellStyle name="Comma 7 2 3 4 5 5" xfId="45625" xr:uid="{00000000-0005-0000-0000-0000413F0000}"/>
    <cellStyle name="Comma 7 2 3 4 6" xfId="31007" xr:uid="{00000000-0005-0000-0000-0000423F0000}"/>
    <cellStyle name="Comma 7 2 3 4 6 2" xfId="39937" xr:uid="{00000000-0005-0000-0000-0000433F0000}"/>
    <cellStyle name="Comma 7 2 3 4 6 3" xfId="42836" xr:uid="{00000000-0005-0000-0000-0000443F0000}"/>
    <cellStyle name="Comma 7 2 3 4 6 4" xfId="45626" xr:uid="{00000000-0005-0000-0000-0000453F0000}"/>
    <cellStyle name="Comma 7 2 3 4 7" xfId="32158" xr:uid="{00000000-0005-0000-0000-0000463F0000}"/>
    <cellStyle name="Comma 7 2 3 4 8" xfId="32800" xr:uid="{00000000-0005-0000-0000-0000473F0000}"/>
    <cellStyle name="Comma 7 2 3 4 9" xfId="34012" xr:uid="{00000000-0005-0000-0000-0000483F0000}"/>
    <cellStyle name="Comma 7 2 3 5" xfId="4577" xr:uid="{00000000-0005-0000-0000-0000493F0000}"/>
    <cellStyle name="Comma 7 2 3 5 10" xfId="36325" xr:uid="{00000000-0005-0000-0000-00004A3F0000}"/>
    <cellStyle name="Comma 7 2 3 5 11" xfId="38803" xr:uid="{00000000-0005-0000-0000-00004B3F0000}"/>
    <cellStyle name="Comma 7 2 3 5 12" xfId="41843" xr:uid="{00000000-0005-0000-0000-00004C3F0000}"/>
    <cellStyle name="Comma 7 2 3 5 13" xfId="45627" xr:uid="{00000000-0005-0000-0000-00004D3F0000}"/>
    <cellStyle name="Comma 7 2 3 5 14" xfId="12617" xr:uid="{00000000-0005-0000-0000-00004E3F0000}"/>
    <cellStyle name="Comma 7 2 3 5 2" xfId="6026" xr:uid="{00000000-0005-0000-0000-00004F3F0000}"/>
    <cellStyle name="Comma 7 2 3 5 2 2" xfId="40584" xr:uid="{00000000-0005-0000-0000-0000503F0000}"/>
    <cellStyle name="Comma 7 2 3 5 2 2 2" xfId="43378" xr:uid="{00000000-0005-0000-0000-0000513F0000}"/>
    <cellStyle name="Comma 7 2 3 5 2 2 3" xfId="45628" xr:uid="{00000000-0005-0000-0000-0000523F0000}"/>
    <cellStyle name="Comma 7 2 3 5 2 3" xfId="39021" xr:uid="{00000000-0005-0000-0000-0000533F0000}"/>
    <cellStyle name="Comma 7 2 3 5 2 4" xfId="42050" xr:uid="{00000000-0005-0000-0000-0000543F0000}"/>
    <cellStyle name="Comma 7 2 3 5 2 5" xfId="45629" xr:uid="{00000000-0005-0000-0000-0000553F0000}"/>
    <cellStyle name="Comma 7 2 3 5 2 6" xfId="15838" xr:uid="{00000000-0005-0000-0000-0000563F0000}"/>
    <cellStyle name="Comma 7 2 3 5 3" xfId="6347" xr:uid="{00000000-0005-0000-0000-0000573F0000}"/>
    <cellStyle name="Comma 7 2 3 5 3 2" xfId="41199" xr:uid="{00000000-0005-0000-0000-0000583F0000}"/>
    <cellStyle name="Comma 7 2 3 5 3 2 2" xfId="43889" xr:uid="{00000000-0005-0000-0000-0000593F0000}"/>
    <cellStyle name="Comma 7 2 3 5 3 2 3" xfId="45630" xr:uid="{00000000-0005-0000-0000-00005A3F0000}"/>
    <cellStyle name="Comma 7 2 3 5 3 3" xfId="39618" xr:uid="{00000000-0005-0000-0000-00005B3F0000}"/>
    <cellStyle name="Comma 7 2 3 5 3 4" xfId="42561" xr:uid="{00000000-0005-0000-0000-00005C3F0000}"/>
    <cellStyle name="Comma 7 2 3 5 3 5" xfId="45631" xr:uid="{00000000-0005-0000-0000-00005D3F0000}"/>
    <cellStyle name="Comma 7 2 3 5 3 6" xfId="30336" xr:uid="{00000000-0005-0000-0000-00005E3F0000}"/>
    <cellStyle name="Comma 7 2 3 5 4" xfId="31259" xr:uid="{00000000-0005-0000-0000-00005F3F0000}"/>
    <cellStyle name="Comma 7 2 3 5 4 2" xfId="40344" xr:uid="{00000000-0005-0000-0000-0000603F0000}"/>
    <cellStyle name="Comma 7 2 3 5 4 3" xfId="43171" xr:uid="{00000000-0005-0000-0000-0000613F0000}"/>
    <cellStyle name="Comma 7 2 3 5 4 4" xfId="45632" xr:uid="{00000000-0005-0000-0000-0000623F0000}"/>
    <cellStyle name="Comma 7 2 3 5 5" xfId="32159" xr:uid="{00000000-0005-0000-0000-0000633F0000}"/>
    <cellStyle name="Comma 7 2 3 5 6" xfId="32801" xr:uid="{00000000-0005-0000-0000-0000643F0000}"/>
    <cellStyle name="Comma 7 2 3 5 7" xfId="34013" xr:uid="{00000000-0005-0000-0000-0000653F0000}"/>
    <cellStyle name="Comma 7 2 3 5 8" xfId="34936" xr:uid="{00000000-0005-0000-0000-0000663F0000}"/>
    <cellStyle name="Comma 7 2 3 5 9" xfId="35738" xr:uid="{00000000-0005-0000-0000-0000673F0000}"/>
    <cellStyle name="Comma 7 2 3 6" xfId="4488" xr:uid="{00000000-0005-0000-0000-0000683F0000}"/>
    <cellStyle name="Comma 7 2 3 6 2" xfId="5939" xr:uid="{00000000-0005-0000-0000-0000693F0000}"/>
    <cellStyle name="Comma 7 2 3 6 2 2" xfId="40792" xr:uid="{00000000-0005-0000-0000-00006A3F0000}"/>
    <cellStyle name="Comma 7 2 3 6 2 2 2" xfId="43555" xr:uid="{00000000-0005-0000-0000-00006B3F0000}"/>
    <cellStyle name="Comma 7 2 3 6 2 2 3" xfId="45633" xr:uid="{00000000-0005-0000-0000-00006C3F0000}"/>
    <cellStyle name="Comma 7 2 3 6 2 3" xfId="39219" xr:uid="{00000000-0005-0000-0000-00006D3F0000}"/>
    <cellStyle name="Comma 7 2 3 6 2 4" xfId="42227" xr:uid="{00000000-0005-0000-0000-00006E3F0000}"/>
    <cellStyle name="Comma 7 2 3 6 2 5" xfId="45634" xr:uid="{00000000-0005-0000-0000-00006F3F0000}"/>
    <cellStyle name="Comma 7 2 3 6 2 6" xfId="35671" xr:uid="{00000000-0005-0000-0000-0000703F0000}"/>
    <cellStyle name="Comma 7 2 3 6 3" xfId="39538" xr:uid="{00000000-0005-0000-0000-0000713F0000}"/>
    <cellStyle name="Comma 7 2 3 6 3 2" xfId="41114" xr:uid="{00000000-0005-0000-0000-0000723F0000}"/>
    <cellStyle name="Comma 7 2 3 6 3 2 2" xfId="43826" xr:uid="{00000000-0005-0000-0000-0000733F0000}"/>
    <cellStyle name="Comma 7 2 3 6 3 2 3" xfId="45635" xr:uid="{00000000-0005-0000-0000-0000743F0000}"/>
    <cellStyle name="Comma 7 2 3 6 3 3" xfId="42498" xr:uid="{00000000-0005-0000-0000-0000753F0000}"/>
    <cellStyle name="Comma 7 2 3 6 3 4" xfId="45636" xr:uid="{00000000-0005-0000-0000-0000763F0000}"/>
    <cellStyle name="Comma 7 2 3 6 4" xfId="40259" xr:uid="{00000000-0005-0000-0000-0000773F0000}"/>
    <cellStyle name="Comma 7 2 3 6 4 2" xfId="43108" xr:uid="{00000000-0005-0000-0000-0000783F0000}"/>
    <cellStyle name="Comma 7 2 3 6 4 3" xfId="45637" xr:uid="{00000000-0005-0000-0000-0000793F0000}"/>
    <cellStyle name="Comma 7 2 3 6 5" xfId="38740" xr:uid="{00000000-0005-0000-0000-00007A3F0000}"/>
    <cellStyle name="Comma 7 2 3 6 6" xfId="41780" xr:uid="{00000000-0005-0000-0000-00007B3F0000}"/>
    <cellStyle name="Comma 7 2 3 6 7" xfId="45638" xr:uid="{00000000-0005-0000-0000-00007C3F0000}"/>
    <cellStyle name="Comma 7 2 3 6 8" xfId="11894" xr:uid="{00000000-0005-0000-0000-00007D3F0000}"/>
    <cellStyle name="Comma 7 2 3 7" xfId="5705" xr:uid="{00000000-0005-0000-0000-00007E3F0000}"/>
    <cellStyle name="Comma 7 2 3 7 2" xfId="40039" xr:uid="{00000000-0005-0000-0000-00007F3F0000}"/>
    <cellStyle name="Comma 7 2 3 7 2 2" xfId="42916" xr:uid="{00000000-0005-0000-0000-0000803F0000}"/>
    <cellStyle name="Comma 7 2 3 7 2 3" xfId="45639" xr:uid="{00000000-0005-0000-0000-0000813F0000}"/>
    <cellStyle name="Comma 7 2 3 7 3" xfId="37648" xr:uid="{00000000-0005-0000-0000-0000823F0000}"/>
    <cellStyle name="Comma 7 2 3 7 4" xfId="41588" xr:uid="{00000000-0005-0000-0000-0000833F0000}"/>
    <cellStyle name="Comma 7 2 3 7 5" xfId="45640" xr:uid="{00000000-0005-0000-0000-0000843F0000}"/>
    <cellStyle name="Comma 7 2 3 7 6" xfId="15833" xr:uid="{00000000-0005-0000-0000-0000853F0000}"/>
    <cellStyle name="Comma 7 2 3 8" xfId="6260" xr:uid="{00000000-0005-0000-0000-0000863F0000}"/>
    <cellStyle name="Comma 7 2 3 8 2" xfId="40548" xr:uid="{00000000-0005-0000-0000-0000873F0000}"/>
    <cellStyle name="Comma 7 2 3 8 2 2" xfId="43349" xr:uid="{00000000-0005-0000-0000-0000883F0000}"/>
    <cellStyle name="Comma 7 2 3 8 2 3" xfId="45641" xr:uid="{00000000-0005-0000-0000-0000893F0000}"/>
    <cellStyle name="Comma 7 2 3 8 3" xfId="38990" xr:uid="{00000000-0005-0000-0000-00008A3F0000}"/>
    <cellStyle name="Comma 7 2 3 8 4" xfId="42021" xr:uid="{00000000-0005-0000-0000-00008B3F0000}"/>
    <cellStyle name="Comma 7 2 3 8 5" xfId="45642" xr:uid="{00000000-0005-0000-0000-00008C3F0000}"/>
    <cellStyle name="Comma 7 2 3 8 6" xfId="30331" xr:uid="{00000000-0005-0000-0000-00008D3F0000}"/>
    <cellStyle name="Comma 7 2 3 9" xfId="30668" xr:uid="{00000000-0005-0000-0000-00008E3F0000}"/>
    <cellStyle name="Comma 7 2 3 9 2" xfId="40890" xr:uid="{00000000-0005-0000-0000-00008F3F0000}"/>
    <cellStyle name="Comma 7 2 3 9 2 2" xfId="43634" xr:uid="{00000000-0005-0000-0000-0000903F0000}"/>
    <cellStyle name="Comma 7 2 3 9 2 3" xfId="45643" xr:uid="{00000000-0005-0000-0000-0000913F0000}"/>
    <cellStyle name="Comma 7 2 3 9 3" xfId="39325" xr:uid="{00000000-0005-0000-0000-0000923F0000}"/>
    <cellStyle name="Comma 7 2 3 9 4" xfId="42306" xr:uid="{00000000-0005-0000-0000-0000933F0000}"/>
    <cellStyle name="Comma 7 2 3 9 5" xfId="45644" xr:uid="{00000000-0005-0000-0000-0000943F0000}"/>
    <cellStyle name="Comma 7 2 4" xfId="2839" xr:uid="{00000000-0005-0000-0000-0000953F0000}"/>
    <cellStyle name="Comma 7 2 4 10" xfId="34014" xr:uid="{00000000-0005-0000-0000-0000963F0000}"/>
    <cellStyle name="Comma 7 2 4 11" xfId="34249" xr:uid="{00000000-0005-0000-0000-0000973F0000}"/>
    <cellStyle name="Comma 7 2 4 12" xfId="35401" xr:uid="{00000000-0005-0000-0000-0000983F0000}"/>
    <cellStyle name="Comma 7 2 4 13" xfId="36264" xr:uid="{00000000-0005-0000-0000-0000993F0000}"/>
    <cellStyle name="Comma 7 2 4 14" xfId="37486" xr:uid="{00000000-0005-0000-0000-00009A3F0000}"/>
    <cellStyle name="Comma 7 2 4 15" xfId="41433" xr:uid="{00000000-0005-0000-0000-00009B3F0000}"/>
    <cellStyle name="Comma 7 2 4 16" xfId="45645" xr:uid="{00000000-0005-0000-0000-00009C3F0000}"/>
    <cellStyle name="Comma 7 2 4 17" xfId="8140" xr:uid="{00000000-0005-0000-0000-00009D3F0000}"/>
    <cellStyle name="Comma 7 2 4 2" xfId="5150" xr:uid="{00000000-0005-0000-0000-00009E3F0000}"/>
    <cellStyle name="Comma 7 2 4 2 10" xfId="34608" xr:uid="{00000000-0005-0000-0000-00009F3F0000}"/>
    <cellStyle name="Comma 7 2 4 2 11" xfId="36105" xr:uid="{00000000-0005-0000-0000-0000A03F0000}"/>
    <cellStyle name="Comma 7 2 4 2 12" xfId="36405" xr:uid="{00000000-0005-0000-0000-0000A13F0000}"/>
    <cellStyle name="Comma 7 2 4 2 13" xfId="37605" xr:uid="{00000000-0005-0000-0000-0000A23F0000}"/>
    <cellStyle name="Comma 7 2 4 2 14" xfId="41551" xr:uid="{00000000-0005-0000-0000-0000A33F0000}"/>
    <cellStyle name="Comma 7 2 4 2 15" xfId="45646" xr:uid="{00000000-0005-0000-0000-0000A43F0000}"/>
    <cellStyle name="Comma 7 2 4 2 16" xfId="8941" xr:uid="{00000000-0005-0000-0000-0000A53F0000}"/>
    <cellStyle name="Comma 7 2 4 2 2" xfId="6119" xr:uid="{00000000-0005-0000-0000-0000A63F0000}"/>
    <cellStyle name="Comma 7 2 4 2 2 10" xfId="37293" xr:uid="{00000000-0005-0000-0000-0000A73F0000}"/>
    <cellStyle name="Comma 7 2 4 2 2 11" xfId="38884" xr:uid="{00000000-0005-0000-0000-0000A83F0000}"/>
    <cellStyle name="Comma 7 2 4 2 2 12" xfId="41923" xr:uid="{00000000-0005-0000-0000-0000A93F0000}"/>
    <cellStyle name="Comma 7 2 4 2 2 13" xfId="45647" xr:uid="{00000000-0005-0000-0000-0000AA3F0000}"/>
    <cellStyle name="Comma 7 2 4 2 2 14" xfId="12940" xr:uid="{00000000-0005-0000-0000-0000AB3F0000}"/>
    <cellStyle name="Comma 7 2 4 2 2 2" xfId="15841" xr:uid="{00000000-0005-0000-0000-0000AC3F0000}"/>
    <cellStyle name="Comma 7 2 4 2 2 2 2" xfId="40433" xr:uid="{00000000-0005-0000-0000-0000AD3F0000}"/>
    <cellStyle name="Comma 7 2 4 2 2 2 3" xfId="43251" xr:uid="{00000000-0005-0000-0000-0000AE3F0000}"/>
    <cellStyle name="Comma 7 2 4 2 2 2 4" xfId="45648" xr:uid="{00000000-0005-0000-0000-0000AF3F0000}"/>
    <cellStyle name="Comma 7 2 4 2 2 3" xfId="30339" xr:uid="{00000000-0005-0000-0000-0000B03F0000}"/>
    <cellStyle name="Comma 7 2 4 2 2 4" xfId="31522" xr:uid="{00000000-0005-0000-0000-0000B13F0000}"/>
    <cellStyle name="Comma 7 2 4 2 2 5" xfId="32162" xr:uid="{00000000-0005-0000-0000-0000B23F0000}"/>
    <cellStyle name="Comma 7 2 4 2 2 6" xfId="32804" xr:uid="{00000000-0005-0000-0000-0000B33F0000}"/>
    <cellStyle name="Comma 7 2 4 2 2 7" xfId="33375" xr:uid="{00000000-0005-0000-0000-0000B43F0000}"/>
    <cellStyle name="Comma 7 2 4 2 2 8" xfId="34016" xr:uid="{00000000-0005-0000-0000-0000B53F0000}"/>
    <cellStyle name="Comma 7 2 4 2 2 9" xfId="35199" xr:uid="{00000000-0005-0000-0000-0000B63F0000}"/>
    <cellStyle name="Comma 7 2 4 2 3" xfId="6439" xr:uid="{00000000-0005-0000-0000-0000B73F0000}"/>
    <cellStyle name="Comma 7 2 4 2 3 2" xfId="40831" xr:uid="{00000000-0005-0000-0000-0000B83F0000}"/>
    <cellStyle name="Comma 7 2 4 2 3 2 2" xfId="43586" xr:uid="{00000000-0005-0000-0000-0000B93F0000}"/>
    <cellStyle name="Comma 7 2 4 2 3 2 3" xfId="45649" xr:uid="{00000000-0005-0000-0000-0000BA3F0000}"/>
    <cellStyle name="Comma 7 2 4 2 3 3" xfId="39268" xr:uid="{00000000-0005-0000-0000-0000BB3F0000}"/>
    <cellStyle name="Comma 7 2 4 2 3 4" xfId="42258" xr:uid="{00000000-0005-0000-0000-0000BC3F0000}"/>
    <cellStyle name="Comma 7 2 4 2 3 5" xfId="45650" xr:uid="{00000000-0005-0000-0000-0000BD3F0000}"/>
    <cellStyle name="Comma 7 2 4 2 3 6" xfId="12157" xr:uid="{00000000-0005-0000-0000-0000BE3F0000}"/>
    <cellStyle name="Comma 7 2 4 2 4" xfId="15840" xr:uid="{00000000-0005-0000-0000-0000BF3F0000}"/>
    <cellStyle name="Comma 7 2 4 2 4 2" xfId="41289" xr:uid="{00000000-0005-0000-0000-0000C03F0000}"/>
    <cellStyle name="Comma 7 2 4 2 4 2 2" xfId="43969" xr:uid="{00000000-0005-0000-0000-0000C13F0000}"/>
    <cellStyle name="Comma 7 2 4 2 4 2 3" xfId="45651" xr:uid="{00000000-0005-0000-0000-0000C23F0000}"/>
    <cellStyle name="Comma 7 2 4 2 4 3" xfId="39706" xr:uid="{00000000-0005-0000-0000-0000C33F0000}"/>
    <cellStyle name="Comma 7 2 4 2 4 4" xfId="42641" xr:uid="{00000000-0005-0000-0000-0000C43F0000}"/>
    <cellStyle name="Comma 7 2 4 2 4 5" xfId="45652" xr:uid="{00000000-0005-0000-0000-0000C53F0000}"/>
    <cellStyle name="Comma 7 2 4 2 5" xfId="30338" xr:uid="{00000000-0005-0000-0000-0000C63F0000}"/>
    <cellStyle name="Comma 7 2 4 2 5 2" xfId="39991" xr:uid="{00000000-0005-0000-0000-0000C73F0000}"/>
    <cellStyle name="Comma 7 2 4 2 5 3" xfId="42879" xr:uid="{00000000-0005-0000-0000-0000C83F0000}"/>
    <cellStyle name="Comma 7 2 4 2 5 4" xfId="45653" xr:uid="{00000000-0005-0000-0000-0000C93F0000}"/>
    <cellStyle name="Comma 7 2 4 2 6" xfId="30931" xr:uid="{00000000-0005-0000-0000-0000CA3F0000}"/>
    <cellStyle name="Comma 7 2 4 2 7" xfId="32161" xr:uid="{00000000-0005-0000-0000-0000CB3F0000}"/>
    <cellStyle name="Comma 7 2 4 2 8" xfId="32803" xr:uid="{00000000-0005-0000-0000-0000CC3F0000}"/>
    <cellStyle name="Comma 7 2 4 2 9" xfId="34015" xr:uid="{00000000-0005-0000-0000-0000CD3F0000}"/>
    <cellStyle name="Comma 7 2 4 3" xfId="4491" xr:uid="{00000000-0005-0000-0000-0000CE3F0000}"/>
    <cellStyle name="Comma 7 2 4 3 10" xfId="35674" xr:uid="{00000000-0005-0000-0000-0000CF3F0000}"/>
    <cellStyle name="Comma 7 2 4 3 11" xfId="36946" xr:uid="{00000000-0005-0000-0000-0000D03F0000}"/>
    <cellStyle name="Comma 7 2 4 3 12" xfId="38743" xr:uid="{00000000-0005-0000-0000-0000D13F0000}"/>
    <cellStyle name="Comma 7 2 4 3 13" xfId="41783" xr:uid="{00000000-0005-0000-0000-0000D23F0000}"/>
    <cellStyle name="Comma 7 2 4 3 14" xfId="45654" xr:uid="{00000000-0005-0000-0000-0000D33F0000}"/>
    <cellStyle name="Comma 7 2 4 3 15" xfId="12452" xr:uid="{00000000-0005-0000-0000-0000D43F0000}"/>
    <cellStyle name="Comma 7 2 4 3 2" xfId="5942" xr:uid="{00000000-0005-0000-0000-0000D53F0000}"/>
    <cellStyle name="Comma 7 2 4 3 2 2" xfId="41117" xr:uid="{00000000-0005-0000-0000-0000D63F0000}"/>
    <cellStyle name="Comma 7 2 4 3 2 2 2" xfId="43829" xr:uid="{00000000-0005-0000-0000-0000D73F0000}"/>
    <cellStyle name="Comma 7 2 4 3 2 2 3" xfId="45655" xr:uid="{00000000-0005-0000-0000-0000D83F0000}"/>
    <cellStyle name="Comma 7 2 4 3 2 3" xfId="39541" xr:uid="{00000000-0005-0000-0000-0000D93F0000}"/>
    <cellStyle name="Comma 7 2 4 3 2 4" xfId="42501" xr:uid="{00000000-0005-0000-0000-0000DA3F0000}"/>
    <cellStyle name="Comma 7 2 4 3 2 5" xfId="45656" xr:uid="{00000000-0005-0000-0000-0000DB3F0000}"/>
    <cellStyle name="Comma 7 2 4 3 2 6" xfId="15842" xr:uid="{00000000-0005-0000-0000-0000DC3F0000}"/>
    <cellStyle name="Comma 7 2 4 3 3" xfId="30340" xr:uid="{00000000-0005-0000-0000-0000DD3F0000}"/>
    <cellStyle name="Comma 7 2 4 3 3 2" xfId="40262" xr:uid="{00000000-0005-0000-0000-0000DE3F0000}"/>
    <cellStyle name="Comma 7 2 4 3 3 3" xfId="43111" xr:uid="{00000000-0005-0000-0000-0000DF3F0000}"/>
    <cellStyle name="Comma 7 2 4 3 3 4" xfId="45657" xr:uid="{00000000-0005-0000-0000-0000E03F0000}"/>
    <cellStyle name="Comma 7 2 4 3 4" xfId="31163" xr:uid="{00000000-0005-0000-0000-0000E13F0000}"/>
    <cellStyle name="Comma 7 2 4 3 5" xfId="32163" xr:uid="{00000000-0005-0000-0000-0000E23F0000}"/>
    <cellStyle name="Comma 7 2 4 3 6" xfId="32805" xr:uid="{00000000-0005-0000-0000-0000E33F0000}"/>
    <cellStyle name="Comma 7 2 4 3 7" xfId="33025" xr:uid="{00000000-0005-0000-0000-0000E43F0000}"/>
    <cellStyle name="Comma 7 2 4 3 8" xfId="34017" xr:uid="{00000000-0005-0000-0000-0000E53F0000}"/>
    <cellStyle name="Comma 7 2 4 3 9" xfId="34840" xr:uid="{00000000-0005-0000-0000-0000E63F0000}"/>
    <cellStyle name="Comma 7 2 4 4" xfId="5804" xr:uid="{00000000-0005-0000-0000-0000E73F0000}"/>
    <cellStyle name="Comma 7 2 4 4 2" xfId="40127" xr:uid="{00000000-0005-0000-0000-0000E83F0000}"/>
    <cellStyle name="Comma 7 2 4 4 2 2" xfId="42996" xr:uid="{00000000-0005-0000-0000-0000E93F0000}"/>
    <cellStyle name="Comma 7 2 4 4 2 3" xfId="45658" xr:uid="{00000000-0005-0000-0000-0000EA3F0000}"/>
    <cellStyle name="Comma 7 2 4 4 3" xfId="38171" xr:uid="{00000000-0005-0000-0000-0000EB3F0000}"/>
    <cellStyle name="Comma 7 2 4 4 4" xfId="41668" xr:uid="{00000000-0005-0000-0000-0000EC3F0000}"/>
    <cellStyle name="Comma 7 2 4 4 5" xfId="45659" xr:uid="{00000000-0005-0000-0000-0000ED3F0000}"/>
    <cellStyle name="Comma 7 2 4 4 6" xfId="11798" xr:uid="{00000000-0005-0000-0000-0000EE3F0000}"/>
    <cellStyle name="Comma 7 2 4 5" xfId="6263" xr:uid="{00000000-0005-0000-0000-0000EF3F0000}"/>
    <cellStyle name="Comma 7 2 4 5 2" xfId="40672" xr:uid="{00000000-0005-0000-0000-0000F03F0000}"/>
    <cellStyle name="Comma 7 2 4 5 2 2" xfId="43458" xr:uid="{00000000-0005-0000-0000-0000F13F0000}"/>
    <cellStyle name="Comma 7 2 4 5 2 3" xfId="45660" xr:uid="{00000000-0005-0000-0000-0000F23F0000}"/>
    <cellStyle name="Comma 7 2 4 5 3" xfId="39104" xr:uid="{00000000-0005-0000-0000-0000F33F0000}"/>
    <cellStyle name="Comma 7 2 4 5 4" xfId="42130" xr:uid="{00000000-0005-0000-0000-0000F43F0000}"/>
    <cellStyle name="Comma 7 2 4 5 5" xfId="45661" xr:uid="{00000000-0005-0000-0000-0000F53F0000}"/>
    <cellStyle name="Comma 7 2 4 5 6" xfId="15839" xr:uid="{00000000-0005-0000-0000-0000F63F0000}"/>
    <cellStyle name="Comma 7 2 4 6" xfId="30337" xr:uid="{00000000-0005-0000-0000-0000F73F0000}"/>
    <cellStyle name="Comma 7 2 4 6 2" xfId="40979" xr:uid="{00000000-0005-0000-0000-0000F83F0000}"/>
    <cellStyle name="Comma 7 2 4 6 2 2" xfId="43714" xr:uid="{00000000-0005-0000-0000-0000F93F0000}"/>
    <cellStyle name="Comma 7 2 4 6 2 3" xfId="45662" xr:uid="{00000000-0005-0000-0000-0000FA3F0000}"/>
    <cellStyle name="Comma 7 2 4 6 3" xfId="39408" xr:uid="{00000000-0005-0000-0000-0000FB3F0000}"/>
    <cellStyle name="Comma 7 2 4 6 4" xfId="42386" xr:uid="{00000000-0005-0000-0000-0000FC3F0000}"/>
    <cellStyle name="Comma 7 2 4 6 5" xfId="45663" xr:uid="{00000000-0005-0000-0000-0000FD3F0000}"/>
    <cellStyle name="Comma 7 2 4 7" xfId="30572" xr:uid="{00000000-0005-0000-0000-0000FE3F0000}"/>
    <cellStyle name="Comma 7 2 4 7 2" xfId="39853" xr:uid="{00000000-0005-0000-0000-0000FF3F0000}"/>
    <cellStyle name="Comma 7 2 4 7 3" xfId="42761" xr:uid="{00000000-0005-0000-0000-000000400000}"/>
    <cellStyle name="Comma 7 2 4 7 4" xfId="45664" xr:uid="{00000000-0005-0000-0000-000001400000}"/>
    <cellStyle name="Comma 7 2 4 8" xfId="32160" xr:uid="{00000000-0005-0000-0000-000002400000}"/>
    <cellStyle name="Comma 7 2 4 9" xfId="32802" xr:uid="{00000000-0005-0000-0000-000003400000}"/>
    <cellStyle name="Comma 7 2 5" xfId="2840" xr:uid="{00000000-0005-0000-0000-000004400000}"/>
    <cellStyle name="Comma 7 2 5 10" xfId="34604" xr:uid="{00000000-0005-0000-0000-000005400000}"/>
    <cellStyle name="Comma 7 2 5 11" xfId="35402" xr:uid="{00000000-0005-0000-0000-000006400000}"/>
    <cellStyle name="Comma 7 2 5 12" xfId="36265" xr:uid="{00000000-0005-0000-0000-000007400000}"/>
    <cellStyle name="Comma 7 2 5 13" xfId="37584" xr:uid="{00000000-0005-0000-0000-000008400000}"/>
    <cellStyle name="Comma 7 2 5 14" xfId="41530" xr:uid="{00000000-0005-0000-0000-000009400000}"/>
    <cellStyle name="Comma 7 2 5 15" xfId="45665" xr:uid="{00000000-0005-0000-0000-00000A400000}"/>
    <cellStyle name="Comma 7 2 5 16" xfId="8937" xr:uid="{00000000-0005-0000-0000-00000B400000}"/>
    <cellStyle name="Comma 7 2 5 2" xfId="5151" xr:uid="{00000000-0005-0000-0000-00000C400000}"/>
    <cellStyle name="Comma 7 2 5 2 10" xfId="12936" xr:uid="{00000000-0005-0000-0000-00000D400000}"/>
    <cellStyle name="Comma 7 2 5 2 2" xfId="6120" xr:uid="{00000000-0005-0000-0000-00000E400000}"/>
    <cellStyle name="Comma 7 2 5 2 2 2" xfId="40832" xr:uid="{00000000-0005-0000-0000-00000F400000}"/>
    <cellStyle name="Comma 7 2 5 2 2 2 2" xfId="43587" xr:uid="{00000000-0005-0000-0000-000010400000}"/>
    <cellStyle name="Comma 7 2 5 2 2 2 3" xfId="45666" xr:uid="{00000000-0005-0000-0000-000011400000}"/>
    <cellStyle name="Comma 7 2 5 2 2 3" xfId="39269" xr:uid="{00000000-0005-0000-0000-000012400000}"/>
    <cellStyle name="Comma 7 2 5 2 2 4" xfId="42259" xr:uid="{00000000-0005-0000-0000-000013400000}"/>
    <cellStyle name="Comma 7 2 5 2 2 5" xfId="45667" xr:uid="{00000000-0005-0000-0000-000014400000}"/>
    <cellStyle name="Comma 7 2 5 2 2 6" xfId="31518" xr:uid="{00000000-0005-0000-0000-000015400000}"/>
    <cellStyle name="Comma 7 2 5 2 3" xfId="6440" xr:uid="{00000000-0005-0000-0000-000016400000}"/>
    <cellStyle name="Comma 7 2 5 2 3 2" xfId="41290" xr:uid="{00000000-0005-0000-0000-000017400000}"/>
    <cellStyle name="Comma 7 2 5 2 3 2 2" xfId="43970" xr:uid="{00000000-0005-0000-0000-000018400000}"/>
    <cellStyle name="Comma 7 2 5 2 3 2 3" xfId="45668" xr:uid="{00000000-0005-0000-0000-000019400000}"/>
    <cellStyle name="Comma 7 2 5 2 3 3" xfId="39707" xr:uid="{00000000-0005-0000-0000-00001A400000}"/>
    <cellStyle name="Comma 7 2 5 2 3 4" xfId="42642" xr:uid="{00000000-0005-0000-0000-00001B400000}"/>
    <cellStyle name="Comma 7 2 5 2 3 5" xfId="45669" xr:uid="{00000000-0005-0000-0000-00001C400000}"/>
    <cellStyle name="Comma 7 2 5 2 3 6" xfId="33371" xr:uid="{00000000-0005-0000-0000-00001D400000}"/>
    <cellStyle name="Comma 7 2 5 2 4" xfId="35195" xr:uid="{00000000-0005-0000-0000-00001E400000}"/>
    <cellStyle name="Comma 7 2 5 2 4 2" xfId="40434" xr:uid="{00000000-0005-0000-0000-00001F400000}"/>
    <cellStyle name="Comma 7 2 5 2 4 3" xfId="43252" xr:uid="{00000000-0005-0000-0000-000020400000}"/>
    <cellStyle name="Comma 7 2 5 2 4 4" xfId="45670" xr:uid="{00000000-0005-0000-0000-000021400000}"/>
    <cellStyle name="Comma 7 2 5 2 5" xfId="36106" xr:uid="{00000000-0005-0000-0000-000022400000}"/>
    <cellStyle name="Comma 7 2 5 2 6" xfId="36406" xr:uid="{00000000-0005-0000-0000-000023400000}"/>
    <cellStyle name="Comma 7 2 5 2 7" xfId="38885" xr:uid="{00000000-0005-0000-0000-000024400000}"/>
    <cellStyle name="Comma 7 2 5 2 8" xfId="41924" xr:uid="{00000000-0005-0000-0000-000025400000}"/>
    <cellStyle name="Comma 7 2 5 2 9" xfId="45671" xr:uid="{00000000-0005-0000-0000-000026400000}"/>
    <cellStyle name="Comma 7 2 5 3" xfId="4492" xr:uid="{00000000-0005-0000-0000-000027400000}"/>
    <cellStyle name="Comma 7 2 5 3 2" xfId="5943" xr:uid="{00000000-0005-0000-0000-000028400000}"/>
    <cellStyle name="Comma 7 2 5 3 2 2" xfId="41118" xr:uid="{00000000-0005-0000-0000-000029400000}"/>
    <cellStyle name="Comma 7 2 5 3 2 2 2" xfId="43830" xr:uid="{00000000-0005-0000-0000-00002A400000}"/>
    <cellStyle name="Comma 7 2 5 3 2 2 3" xfId="45672" xr:uid="{00000000-0005-0000-0000-00002B400000}"/>
    <cellStyle name="Comma 7 2 5 3 2 3" xfId="39542" xr:uid="{00000000-0005-0000-0000-00002C400000}"/>
    <cellStyle name="Comma 7 2 5 3 2 4" xfId="42502" xr:uid="{00000000-0005-0000-0000-00002D400000}"/>
    <cellStyle name="Comma 7 2 5 3 2 5" xfId="45673" xr:uid="{00000000-0005-0000-0000-00002E400000}"/>
    <cellStyle name="Comma 7 2 5 3 2 6" xfId="35675" xr:uid="{00000000-0005-0000-0000-00002F400000}"/>
    <cellStyle name="Comma 7 2 5 3 3" xfId="40263" xr:uid="{00000000-0005-0000-0000-000030400000}"/>
    <cellStyle name="Comma 7 2 5 3 3 2" xfId="43112" xr:uid="{00000000-0005-0000-0000-000031400000}"/>
    <cellStyle name="Comma 7 2 5 3 3 3" xfId="45674" xr:uid="{00000000-0005-0000-0000-000032400000}"/>
    <cellStyle name="Comma 7 2 5 3 4" xfId="38744" xr:uid="{00000000-0005-0000-0000-000033400000}"/>
    <cellStyle name="Comma 7 2 5 3 5" xfId="41784" xr:uid="{00000000-0005-0000-0000-000034400000}"/>
    <cellStyle name="Comma 7 2 5 3 6" xfId="45675" xr:uid="{00000000-0005-0000-0000-000035400000}"/>
    <cellStyle name="Comma 7 2 5 3 7" xfId="12153" xr:uid="{00000000-0005-0000-0000-000036400000}"/>
    <cellStyle name="Comma 7 2 5 4" xfId="5805" xr:uid="{00000000-0005-0000-0000-000037400000}"/>
    <cellStyle name="Comma 7 2 5 4 2" xfId="40128" xr:uid="{00000000-0005-0000-0000-000038400000}"/>
    <cellStyle name="Comma 7 2 5 4 2 2" xfId="42997" xr:uid="{00000000-0005-0000-0000-000039400000}"/>
    <cellStyle name="Comma 7 2 5 4 2 3" xfId="45676" xr:uid="{00000000-0005-0000-0000-00003A400000}"/>
    <cellStyle name="Comma 7 2 5 4 3" xfId="38172" xr:uid="{00000000-0005-0000-0000-00003B400000}"/>
    <cellStyle name="Comma 7 2 5 4 4" xfId="41669" xr:uid="{00000000-0005-0000-0000-00003C400000}"/>
    <cellStyle name="Comma 7 2 5 4 5" xfId="45677" xr:uid="{00000000-0005-0000-0000-00003D400000}"/>
    <cellStyle name="Comma 7 2 5 4 6" xfId="15843" xr:uid="{00000000-0005-0000-0000-00003E400000}"/>
    <cellStyle name="Comma 7 2 5 5" xfId="6264" xr:uid="{00000000-0005-0000-0000-00003F400000}"/>
    <cellStyle name="Comma 7 2 5 5 2" xfId="40673" xr:uid="{00000000-0005-0000-0000-000040400000}"/>
    <cellStyle name="Comma 7 2 5 5 2 2" xfId="43459" xr:uid="{00000000-0005-0000-0000-000041400000}"/>
    <cellStyle name="Comma 7 2 5 5 2 3" xfId="45678" xr:uid="{00000000-0005-0000-0000-000042400000}"/>
    <cellStyle name="Comma 7 2 5 5 3" xfId="39105" xr:uid="{00000000-0005-0000-0000-000043400000}"/>
    <cellStyle name="Comma 7 2 5 5 4" xfId="42131" xr:uid="{00000000-0005-0000-0000-000044400000}"/>
    <cellStyle name="Comma 7 2 5 5 5" xfId="45679" xr:uid="{00000000-0005-0000-0000-000045400000}"/>
    <cellStyle name="Comma 7 2 5 5 6" xfId="30341" xr:uid="{00000000-0005-0000-0000-000046400000}"/>
    <cellStyle name="Comma 7 2 5 6" xfId="30927" xr:uid="{00000000-0005-0000-0000-000047400000}"/>
    <cellStyle name="Comma 7 2 5 6 2" xfId="40980" xr:uid="{00000000-0005-0000-0000-000048400000}"/>
    <cellStyle name="Comma 7 2 5 6 2 2" xfId="43715" xr:uid="{00000000-0005-0000-0000-000049400000}"/>
    <cellStyle name="Comma 7 2 5 6 2 3" xfId="45680" xr:uid="{00000000-0005-0000-0000-00004A400000}"/>
    <cellStyle name="Comma 7 2 5 6 3" xfId="39409" xr:uid="{00000000-0005-0000-0000-00004B400000}"/>
    <cellStyle name="Comma 7 2 5 6 4" xfId="42387" xr:uid="{00000000-0005-0000-0000-00004C400000}"/>
    <cellStyle name="Comma 7 2 5 6 5" xfId="45681" xr:uid="{00000000-0005-0000-0000-00004D400000}"/>
    <cellStyle name="Comma 7 2 5 7" xfId="32164" xr:uid="{00000000-0005-0000-0000-00004E400000}"/>
    <cellStyle name="Comma 7 2 5 7 2" xfId="39970" xr:uid="{00000000-0005-0000-0000-00004F400000}"/>
    <cellStyle name="Comma 7 2 5 7 3" xfId="42858" xr:uid="{00000000-0005-0000-0000-000050400000}"/>
    <cellStyle name="Comma 7 2 5 7 4" xfId="45682" xr:uid="{00000000-0005-0000-0000-000051400000}"/>
    <cellStyle name="Comma 7 2 5 8" xfId="32806" xr:uid="{00000000-0005-0000-0000-000052400000}"/>
    <cellStyle name="Comma 7 2 5 9" xfId="34018" xr:uid="{00000000-0005-0000-0000-000053400000}"/>
    <cellStyle name="Comma 7 2 6" xfId="2832" xr:uid="{00000000-0005-0000-0000-000054400000}"/>
    <cellStyle name="Comma 7 2 6 10" xfId="34682" xr:uid="{00000000-0005-0000-0000-000055400000}"/>
    <cellStyle name="Comma 7 2 6 11" xfId="35394" xr:uid="{00000000-0005-0000-0000-000056400000}"/>
    <cellStyle name="Comma 7 2 6 12" xfId="36398" xr:uid="{00000000-0005-0000-0000-000057400000}"/>
    <cellStyle name="Comma 7 2 6 13" xfId="37560" xr:uid="{00000000-0005-0000-0000-000058400000}"/>
    <cellStyle name="Comma 7 2 6 14" xfId="41506" xr:uid="{00000000-0005-0000-0000-000059400000}"/>
    <cellStyle name="Comma 7 2 6 15" xfId="45683" xr:uid="{00000000-0005-0000-0000-00005A400000}"/>
    <cellStyle name="Comma 7 2 6 16" xfId="11568" xr:uid="{00000000-0005-0000-0000-00005B400000}"/>
    <cellStyle name="Comma 7 2 6 2" xfId="5143" xr:uid="{00000000-0005-0000-0000-00005C400000}"/>
    <cellStyle name="Comma 7 2 6 2 10" xfId="15189" xr:uid="{00000000-0005-0000-0000-00005D400000}"/>
    <cellStyle name="Comma 7 2 6 2 2" xfId="6112" xr:uid="{00000000-0005-0000-0000-00005E400000}"/>
    <cellStyle name="Comma 7 2 6 2 2 2" xfId="41282" xr:uid="{00000000-0005-0000-0000-00005F400000}"/>
    <cellStyle name="Comma 7 2 6 2 2 2 2" xfId="43962" xr:uid="{00000000-0005-0000-0000-000060400000}"/>
    <cellStyle name="Comma 7 2 6 2 2 2 3" xfId="45684" xr:uid="{00000000-0005-0000-0000-000061400000}"/>
    <cellStyle name="Comma 7 2 6 2 2 3" xfId="39699" xr:uid="{00000000-0005-0000-0000-000062400000}"/>
    <cellStyle name="Comma 7 2 6 2 2 4" xfId="42634" xr:uid="{00000000-0005-0000-0000-000063400000}"/>
    <cellStyle name="Comma 7 2 6 2 2 5" xfId="45685" xr:uid="{00000000-0005-0000-0000-000064400000}"/>
    <cellStyle name="Comma 7 2 6 2 2 6" xfId="31596" xr:uid="{00000000-0005-0000-0000-000065400000}"/>
    <cellStyle name="Comma 7 2 6 2 3" xfId="33449" xr:uid="{00000000-0005-0000-0000-000066400000}"/>
    <cellStyle name="Comma 7 2 6 2 3 2" xfId="40426" xr:uid="{00000000-0005-0000-0000-000067400000}"/>
    <cellStyle name="Comma 7 2 6 2 3 3" xfId="43244" xr:uid="{00000000-0005-0000-0000-000068400000}"/>
    <cellStyle name="Comma 7 2 6 2 3 4" xfId="45686" xr:uid="{00000000-0005-0000-0000-000069400000}"/>
    <cellStyle name="Comma 7 2 6 2 4" xfId="35273" xr:uid="{00000000-0005-0000-0000-00006A400000}"/>
    <cellStyle name="Comma 7 2 6 2 5" xfId="36098" xr:uid="{00000000-0005-0000-0000-00006B400000}"/>
    <cellStyle name="Comma 7 2 6 2 6" xfId="37353" xr:uid="{00000000-0005-0000-0000-00006C400000}"/>
    <cellStyle name="Comma 7 2 6 2 7" xfId="38877" xr:uid="{00000000-0005-0000-0000-00006D400000}"/>
    <cellStyle name="Comma 7 2 6 2 8" xfId="41916" xr:uid="{00000000-0005-0000-0000-00006E400000}"/>
    <cellStyle name="Comma 7 2 6 2 9" xfId="45687" xr:uid="{00000000-0005-0000-0000-00006F400000}"/>
    <cellStyle name="Comma 7 2 6 3" xfId="5797" xr:uid="{00000000-0005-0000-0000-000070400000}"/>
    <cellStyle name="Comma 7 2 6 3 2" xfId="40120" xr:uid="{00000000-0005-0000-0000-000071400000}"/>
    <cellStyle name="Comma 7 2 6 3 2 2" xfId="42989" xr:uid="{00000000-0005-0000-0000-000072400000}"/>
    <cellStyle name="Comma 7 2 6 3 2 3" xfId="45688" xr:uid="{00000000-0005-0000-0000-000073400000}"/>
    <cellStyle name="Comma 7 2 6 3 3" xfId="38164" xr:uid="{00000000-0005-0000-0000-000074400000}"/>
    <cellStyle name="Comma 7 2 6 3 4" xfId="41661" xr:uid="{00000000-0005-0000-0000-000075400000}"/>
    <cellStyle name="Comma 7 2 6 3 5" xfId="45689" xr:uid="{00000000-0005-0000-0000-000076400000}"/>
    <cellStyle name="Comma 7 2 6 3 6" xfId="12231" xr:uid="{00000000-0005-0000-0000-000077400000}"/>
    <cellStyle name="Comma 7 2 6 4" xfId="6432" xr:uid="{00000000-0005-0000-0000-000078400000}"/>
    <cellStyle name="Comma 7 2 6 4 2" xfId="40665" xr:uid="{00000000-0005-0000-0000-000079400000}"/>
    <cellStyle name="Comma 7 2 6 4 2 2" xfId="43451" xr:uid="{00000000-0005-0000-0000-00007A400000}"/>
    <cellStyle name="Comma 7 2 6 4 2 3" xfId="45690" xr:uid="{00000000-0005-0000-0000-00007B400000}"/>
    <cellStyle name="Comma 7 2 6 4 3" xfId="39097" xr:uid="{00000000-0005-0000-0000-00007C400000}"/>
    <cellStyle name="Comma 7 2 6 4 4" xfId="42123" xr:uid="{00000000-0005-0000-0000-00007D400000}"/>
    <cellStyle name="Comma 7 2 6 4 5" xfId="45691" xr:uid="{00000000-0005-0000-0000-00007E400000}"/>
    <cellStyle name="Comma 7 2 6 4 6" xfId="15844" xr:uid="{00000000-0005-0000-0000-00007F400000}"/>
    <cellStyle name="Comma 7 2 6 5" xfId="30342" xr:uid="{00000000-0005-0000-0000-000080400000}"/>
    <cellStyle name="Comma 7 2 6 5 2" xfId="40972" xr:uid="{00000000-0005-0000-0000-000081400000}"/>
    <cellStyle name="Comma 7 2 6 5 2 2" xfId="43707" xr:uid="{00000000-0005-0000-0000-000082400000}"/>
    <cellStyle name="Comma 7 2 6 5 2 3" xfId="45692" xr:uid="{00000000-0005-0000-0000-000083400000}"/>
    <cellStyle name="Comma 7 2 6 5 3" xfId="39401" xr:uid="{00000000-0005-0000-0000-000084400000}"/>
    <cellStyle name="Comma 7 2 6 5 4" xfId="42379" xr:uid="{00000000-0005-0000-0000-000085400000}"/>
    <cellStyle name="Comma 7 2 6 5 5" xfId="45693" xr:uid="{00000000-0005-0000-0000-000086400000}"/>
    <cellStyle name="Comma 7 2 6 6" xfId="31005" xr:uid="{00000000-0005-0000-0000-000087400000}"/>
    <cellStyle name="Comma 7 2 6 6 2" xfId="39935" xr:uid="{00000000-0005-0000-0000-000088400000}"/>
    <cellStyle name="Comma 7 2 6 6 3" xfId="42834" xr:uid="{00000000-0005-0000-0000-000089400000}"/>
    <cellStyle name="Comma 7 2 6 6 4" xfId="45694" xr:uid="{00000000-0005-0000-0000-00008A400000}"/>
    <cellStyle name="Comma 7 2 6 7" xfId="32165" xr:uid="{00000000-0005-0000-0000-00008B400000}"/>
    <cellStyle name="Comma 7 2 6 8" xfId="32807" xr:uid="{00000000-0005-0000-0000-00008C400000}"/>
    <cellStyle name="Comma 7 2 6 9" xfId="34019" xr:uid="{00000000-0005-0000-0000-00008D400000}"/>
    <cellStyle name="Comma 7 2 7" xfId="4575" xr:uid="{00000000-0005-0000-0000-00008E400000}"/>
    <cellStyle name="Comma 7 2 7 10" xfId="36323" xr:uid="{00000000-0005-0000-0000-00008F400000}"/>
    <cellStyle name="Comma 7 2 7 11" xfId="38801" xr:uid="{00000000-0005-0000-0000-000090400000}"/>
    <cellStyle name="Comma 7 2 7 12" xfId="41841" xr:uid="{00000000-0005-0000-0000-000091400000}"/>
    <cellStyle name="Comma 7 2 7 13" xfId="45695" xr:uid="{00000000-0005-0000-0000-000092400000}"/>
    <cellStyle name="Comma 7 2 7 14" xfId="12334" xr:uid="{00000000-0005-0000-0000-000093400000}"/>
    <cellStyle name="Comma 7 2 7 2" xfId="6024" xr:uid="{00000000-0005-0000-0000-000094400000}"/>
    <cellStyle name="Comma 7 2 7 2 2" xfId="40582" xr:uid="{00000000-0005-0000-0000-000095400000}"/>
    <cellStyle name="Comma 7 2 7 2 2 2" xfId="43376" xr:uid="{00000000-0005-0000-0000-000096400000}"/>
    <cellStyle name="Comma 7 2 7 2 2 3" xfId="45696" xr:uid="{00000000-0005-0000-0000-000097400000}"/>
    <cellStyle name="Comma 7 2 7 2 3" xfId="39019" xr:uid="{00000000-0005-0000-0000-000098400000}"/>
    <cellStyle name="Comma 7 2 7 2 4" xfId="42048" xr:uid="{00000000-0005-0000-0000-000099400000}"/>
    <cellStyle name="Comma 7 2 7 2 5" xfId="45697" xr:uid="{00000000-0005-0000-0000-00009A400000}"/>
    <cellStyle name="Comma 7 2 7 2 6" xfId="15845" xr:uid="{00000000-0005-0000-0000-00009B400000}"/>
    <cellStyle name="Comma 7 2 7 3" xfId="6345" xr:uid="{00000000-0005-0000-0000-00009C400000}"/>
    <cellStyle name="Comma 7 2 7 3 2" xfId="41197" xr:uid="{00000000-0005-0000-0000-00009D400000}"/>
    <cellStyle name="Comma 7 2 7 3 2 2" xfId="43887" xr:uid="{00000000-0005-0000-0000-00009E400000}"/>
    <cellStyle name="Comma 7 2 7 3 2 3" xfId="45698" xr:uid="{00000000-0005-0000-0000-00009F400000}"/>
    <cellStyle name="Comma 7 2 7 3 3" xfId="39616" xr:uid="{00000000-0005-0000-0000-0000A0400000}"/>
    <cellStyle name="Comma 7 2 7 3 4" xfId="42559" xr:uid="{00000000-0005-0000-0000-0000A1400000}"/>
    <cellStyle name="Comma 7 2 7 3 5" xfId="45699" xr:uid="{00000000-0005-0000-0000-0000A2400000}"/>
    <cellStyle name="Comma 7 2 7 3 6" xfId="30343" xr:uid="{00000000-0005-0000-0000-0000A3400000}"/>
    <cellStyle name="Comma 7 2 7 4" xfId="31107" xr:uid="{00000000-0005-0000-0000-0000A4400000}"/>
    <cellStyle name="Comma 7 2 7 4 2" xfId="40342" xr:uid="{00000000-0005-0000-0000-0000A5400000}"/>
    <cellStyle name="Comma 7 2 7 4 3" xfId="43169" xr:uid="{00000000-0005-0000-0000-0000A6400000}"/>
    <cellStyle name="Comma 7 2 7 4 4" xfId="45700" xr:uid="{00000000-0005-0000-0000-0000A7400000}"/>
    <cellStyle name="Comma 7 2 7 5" xfId="32166" xr:uid="{00000000-0005-0000-0000-0000A8400000}"/>
    <cellStyle name="Comma 7 2 7 6" xfId="32808" xr:uid="{00000000-0005-0000-0000-0000A9400000}"/>
    <cellStyle name="Comma 7 2 7 7" xfId="34020" xr:uid="{00000000-0005-0000-0000-0000AA400000}"/>
    <cellStyle name="Comma 7 2 7 8" xfId="34784" xr:uid="{00000000-0005-0000-0000-0000AB400000}"/>
    <cellStyle name="Comma 7 2 7 9" xfId="35736" xr:uid="{00000000-0005-0000-0000-0000AC400000}"/>
    <cellStyle name="Comma 7 2 8" xfId="4484" xr:uid="{00000000-0005-0000-0000-0000AD400000}"/>
    <cellStyle name="Comma 7 2 8 2" xfId="5935" xr:uid="{00000000-0005-0000-0000-0000AE400000}"/>
    <cellStyle name="Comma 7 2 8 2 2" xfId="40790" xr:uid="{00000000-0005-0000-0000-0000AF400000}"/>
    <cellStyle name="Comma 7 2 8 2 2 2" xfId="43553" xr:uid="{00000000-0005-0000-0000-0000B0400000}"/>
    <cellStyle name="Comma 7 2 8 2 2 3" xfId="45701" xr:uid="{00000000-0005-0000-0000-0000B1400000}"/>
    <cellStyle name="Comma 7 2 8 2 3" xfId="39217" xr:uid="{00000000-0005-0000-0000-0000B2400000}"/>
    <cellStyle name="Comma 7 2 8 2 4" xfId="42225" xr:uid="{00000000-0005-0000-0000-0000B3400000}"/>
    <cellStyle name="Comma 7 2 8 2 5" xfId="45702" xr:uid="{00000000-0005-0000-0000-0000B4400000}"/>
    <cellStyle name="Comma 7 2 8 2 6" xfId="35667" xr:uid="{00000000-0005-0000-0000-0000B5400000}"/>
    <cellStyle name="Comma 7 2 8 3" xfId="39534" xr:uid="{00000000-0005-0000-0000-0000B6400000}"/>
    <cellStyle name="Comma 7 2 8 3 2" xfId="41110" xr:uid="{00000000-0005-0000-0000-0000B7400000}"/>
    <cellStyle name="Comma 7 2 8 3 2 2" xfId="43822" xr:uid="{00000000-0005-0000-0000-0000B8400000}"/>
    <cellStyle name="Comma 7 2 8 3 2 3" xfId="45703" xr:uid="{00000000-0005-0000-0000-0000B9400000}"/>
    <cellStyle name="Comma 7 2 8 3 3" xfId="42494" xr:uid="{00000000-0005-0000-0000-0000BA400000}"/>
    <cellStyle name="Comma 7 2 8 3 4" xfId="45704" xr:uid="{00000000-0005-0000-0000-0000BB400000}"/>
    <cellStyle name="Comma 7 2 8 4" xfId="40255" xr:uid="{00000000-0005-0000-0000-0000BC400000}"/>
    <cellStyle name="Comma 7 2 8 4 2" xfId="43104" xr:uid="{00000000-0005-0000-0000-0000BD400000}"/>
    <cellStyle name="Comma 7 2 8 4 3" xfId="45705" xr:uid="{00000000-0005-0000-0000-0000BE400000}"/>
    <cellStyle name="Comma 7 2 8 5" xfId="38736" xr:uid="{00000000-0005-0000-0000-0000BF400000}"/>
    <cellStyle name="Comma 7 2 8 6" xfId="41776" xr:uid="{00000000-0005-0000-0000-0000C0400000}"/>
    <cellStyle name="Comma 7 2 8 7" xfId="45706" xr:uid="{00000000-0005-0000-0000-0000C1400000}"/>
    <cellStyle name="Comma 7 2 8 8" xfId="11741" xr:uid="{00000000-0005-0000-0000-0000C2400000}"/>
    <cellStyle name="Comma 7 2 9" xfId="5703" xr:uid="{00000000-0005-0000-0000-0000C3400000}"/>
    <cellStyle name="Comma 7 2 9 2" xfId="40037" xr:uid="{00000000-0005-0000-0000-0000C4400000}"/>
    <cellStyle name="Comma 7 2 9 2 2" xfId="42914" xr:uid="{00000000-0005-0000-0000-0000C5400000}"/>
    <cellStyle name="Comma 7 2 9 2 3" xfId="45707" xr:uid="{00000000-0005-0000-0000-0000C6400000}"/>
    <cellStyle name="Comma 7 2 9 3" xfId="37646" xr:uid="{00000000-0005-0000-0000-0000C7400000}"/>
    <cellStyle name="Comma 7 2 9 4" xfId="41586" xr:uid="{00000000-0005-0000-0000-0000C8400000}"/>
    <cellStyle name="Comma 7 2 9 5" xfId="45708" xr:uid="{00000000-0005-0000-0000-0000C9400000}"/>
    <cellStyle name="Comma 7 2 9 6" xfId="15828" xr:uid="{00000000-0005-0000-0000-0000CA400000}"/>
    <cellStyle name="Comma 7 20" xfId="37423" xr:uid="{00000000-0005-0000-0000-0000CB400000}"/>
    <cellStyle name="Comma 7 21" xfId="41371" xr:uid="{00000000-0005-0000-0000-0000CC400000}"/>
    <cellStyle name="Comma 7 22" xfId="45709" xr:uid="{00000000-0005-0000-0000-0000CD400000}"/>
    <cellStyle name="Comma 7 23" xfId="6594" xr:uid="{00000000-0005-0000-0000-0000CE400000}"/>
    <cellStyle name="Comma 7 3" xfId="1067" xr:uid="{00000000-0005-0000-0000-0000CF400000}"/>
    <cellStyle name="Comma 7 3 10" xfId="30574" xr:uid="{00000000-0005-0000-0000-0000D0400000}"/>
    <cellStyle name="Comma 7 3 10 2" xfId="40891" xr:uid="{00000000-0005-0000-0000-0000D1400000}"/>
    <cellStyle name="Comma 7 3 10 2 2" xfId="43635" xr:uid="{00000000-0005-0000-0000-0000D2400000}"/>
    <cellStyle name="Comma 7 3 10 2 3" xfId="45710" xr:uid="{00000000-0005-0000-0000-0000D3400000}"/>
    <cellStyle name="Comma 7 3 10 3" xfId="39326" xr:uid="{00000000-0005-0000-0000-0000D4400000}"/>
    <cellStyle name="Comma 7 3 10 4" xfId="42307" xr:uid="{00000000-0005-0000-0000-0000D5400000}"/>
    <cellStyle name="Comma 7 3 10 5" xfId="45711" xr:uid="{00000000-0005-0000-0000-0000D6400000}"/>
    <cellStyle name="Comma 7 3 11" xfId="32167" xr:uid="{00000000-0005-0000-0000-0000D7400000}"/>
    <cellStyle name="Comma 7 3 11 2" xfId="39790" xr:uid="{00000000-0005-0000-0000-0000D8400000}"/>
    <cellStyle name="Comma 7 3 11 3" xfId="42703" xr:uid="{00000000-0005-0000-0000-0000D9400000}"/>
    <cellStyle name="Comma 7 3 11 4" xfId="45712" xr:uid="{00000000-0005-0000-0000-0000DA400000}"/>
    <cellStyle name="Comma 7 3 12" xfId="32809" xr:uid="{00000000-0005-0000-0000-0000DB400000}"/>
    <cellStyle name="Comma 7 3 13" xfId="34021" xr:uid="{00000000-0005-0000-0000-0000DC400000}"/>
    <cellStyle name="Comma 7 3 14" xfId="34251" xr:uid="{00000000-0005-0000-0000-0000DD400000}"/>
    <cellStyle name="Comma 7 3 15" xfId="35319" xr:uid="{00000000-0005-0000-0000-0000DE400000}"/>
    <cellStyle name="Comma 7 3 16" xfId="36266" xr:uid="{00000000-0005-0000-0000-0000DF400000}"/>
    <cellStyle name="Comma 7 3 17" xfId="37427" xr:uid="{00000000-0005-0000-0000-0000E0400000}"/>
    <cellStyle name="Comma 7 3 18" xfId="41375" xr:uid="{00000000-0005-0000-0000-0000E1400000}"/>
    <cellStyle name="Comma 7 3 19" xfId="45713" xr:uid="{00000000-0005-0000-0000-0000E2400000}"/>
    <cellStyle name="Comma 7 3 2" xfId="2842" xr:uid="{00000000-0005-0000-0000-0000E3400000}"/>
    <cellStyle name="Comma 7 3 2 10" xfId="32810" xr:uid="{00000000-0005-0000-0000-0000E4400000}"/>
    <cellStyle name="Comma 7 3 2 11" xfId="34022" xr:uid="{00000000-0005-0000-0000-0000E5400000}"/>
    <cellStyle name="Comma 7 3 2 12" xfId="34263" xr:uid="{00000000-0005-0000-0000-0000E6400000}"/>
    <cellStyle name="Comma 7 3 2 13" xfId="35404" xr:uid="{00000000-0005-0000-0000-0000E7400000}"/>
    <cellStyle name="Comma 7 3 2 14" xfId="36267" xr:uid="{00000000-0005-0000-0000-0000E8400000}"/>
    <cellStyle name="Comma 7 3 2 15" xfId="37490" xr:uid="{00000000-0005-0000-0000-0000E9400000}"/>
    <cellStyle name="Comma 7 3 2 16" xfId="41437" xr:uid="{00000000-0005-0000-0000-0000EA400000}"/>
    <cellStyle name="Comma 7 3 2 17" xfId="45714" xr:uid="{00000000-0005-0000-0000-0000EB400000}"/>
    <cellStyle name="Comma 7 3 2 18" xfId="8228" xr:uid="{00000000-0005-0000-0000-0000EC400000}"/>
    <cellStyle name="Comma 7 3 2 2" xfId="2843" xr:uid="{00000000-0005-0000-0000-0000ED400000}"/>
    <cellStyle name="Comma 7 3 2 2 10" xfId="34610" xr:uid="{00000000-0005-0000-0000-0000EE400000}"/>
    <cellStyle name="Comma 7 3 2 2 11" xfId="35405" xr:uid="{00000000-0005-0000-0000-0000EF400000}"/>
    <cellStyle name="Comma 7 3 2 2 12" xfId="36268" xr:uid="{00000000-0005-0000-0000-0000F0400000}"/>
    <cellStyle name="Comma 7 3 2 2 13" xfId="37609" xr:uid="{00000000-0005-0000-0000-0000F1400000}"/>
    <cellStyle name="Comma 7 3 2 2 14" xfId="41555" xr:uid="{00000000-0005-0000-0000-0000F2400000}"/>
    <cellStyle name="Comma 7 3 2 2 15" xfId="45715" xr:uid="{00000000-0005-0000-0000-0000F3400000}"/>
    <cellStyle name="Comma 7 3 2 2 16" xfId="8943" xr:uid="{00000000-0005-0000-0000-0000F4400000}"/>
    <cellStyle name="Comma 7 3 2 2 2" xfId="5154" xr:uid="{00000000-0005-0000-0000-0000F5400000}"/>
    <cellStyle name="Comma 7 3 2 2 2 10" xfId="12942" xr:uid="{00000000-0005-0000-0000-0000F6400000}"/>
    <cellStyle name="Comma 7 3 2 2 2 2" xfId="6123" xr:uid="{00000000-0005-0000-0000-0000F7400000}"/>
    <cellStyle name="Comma 7 3 2 2 2 2 2" xfId="40833" xr:uid="{00000000-0005-0000-0000-0000F8400000}"/>
    <cellStyle name="Comma 7 3 2 2 2 2 2 2" xfId="43588" xr:uid="{00000000-0005-0000-0000-0000F9400000}"/>
    <cellStyle name="Comma 7 3 2 2 2 2 2 3" xfId="45716" xr:uid="{00000000-0005-0000-0000-0000FA400000}"/>
    <cellStyle name="Comma 7 3 2 2 2 2 3" xfId="39270" xr:uid="{00000000-0005-0000-0000-0000FB400000}"/>
    <cellStyle name="Comma 7 3 2 2 2 2 4" xfId="42260" xr:uid="{00000000-0005-0000-0000-0000FC400000}"/>
    <cellStyle name="Comma 7 3 2 2 2 2 5" xfId="45717" xr:uid="{00000000-0005-0000-0000-0000FD400000}"/>
    <cellStyle name="Comma 7 3 2 2 2 2 6" xfId="31524" xr:uid="{00000000-0005-0000-0000-0000FE400000}"/>
    <cellStyle name="Comma 7 3 2 2 2 3" xfId="6443" xr:uid="{00000000-0005-0000-0000-0000FF400000}"/>
    <cellStyle name="Comma 7 3 2 2 2 3 2" xfId="41293" xr:uid="{00000000-0005-0000-0000-000000410000}"/>
    <cellStyle name="Comma 7 3 2 2 2 3 2 2" xfId="43973" xr:uid="{00000000-0005-0000-0000-000001410000}"/>
    <cellStyle name="Comma 7 3 2 2 2 3 2 3" xfId="45718" xr:uid="{00000000-0005-0000-0000-000002410000}"/>
    <cellStyle name="Comma 7 3 2 2 2 3 3" xfId="39710" xr:uid="{00000000-0005-0000-0000-000003410000}"/>
    <cellStyle name="Comma 7 3 2 2 2 3 4" xfId="42645" xr:uid="{00000000-0005-0000-0000-000004410000}"/>
    <cellStyle name="Comma 7 3 2 2 2 3 5" xfId="45719" xr:uid="{00000000-0005-0000-0000-000005410000}"/>
    <cellStyle name="Comma 7 3 2 2 2 3 6" xfId="33377" xr:uid="{00000000-0005-0000-0000-000006410000}"/>
    <cellStyle name="Comma 7 3 2 2 2 4" xfId="35201" xr:uid="{00000000-0005-0000-0000-000007410000}"/>
    <cellStyle name="Comma 7 3 2 2 2 4 2" xfId="40437" xr:uid="{00000000-0005-0000-0000-000008410000}"/>
    <cellStyle name="Comma 7 3 2 2 2 4 3" xfId="43255" xr:uid="{00000000-0005-0000-0000-000009410000}"/>
    <cellStyle name="Comma 7 3 2 2 2 4 4" xfId="45720" xr:uid="{00000000-0005-0000-0000-00000A410000}"/>
    <cellStyle name="Comma 7 3 2 2 2 5" xfId="36109" xr:uid="{00000000-0005-0000-0000-00000B410000}"/>
    <cellStyle name="Comma 7 3 2 2 2 6" xfId="36409" xr:uid="{00000000-0005-0000-0000-00000C410000}"/>
    <cellStyle name="Comma 7 3 2 2 2 7" xfId="38888" xr:uid="{00000000-0005-0000-0000-00000D410000}"/>
    <cellStyle name="Comma 7 3 2 2 2 8" xfId="41927" xr:uid="{00000000-0005-0000-0000-00000E410000}"/>
    <cellStyle name="Comma 7 3 2 2 2 9" xfId="45721" xr:uid="{00000000-0005-0000-0000-00000F410000}"/>
    <cellStyle name="Comma 7 3 2 2 3" xfId="4495" xr:uid="{00000000-0005-0000-0000-000010410000}"/>
    <cellStyle name="Comma 7 3 2 2 3 2" xfId="5946" xr:uid="{00000000-0005-0000-0000-000011410000}"/>
    <cellStyle name="Comma 7 3 2 2 3 2 2" xfId="41121" xr:uid="{00000000-0005-0000-0000-000012410000}"/>
    <cellStyle name="Comma 7 3 2 2 3 2 2 2" xfId="43833" xr:uid="{00000000-0005-0000-0000-000013410000}"/>
    <cellStyle name="Comma 7 3 2 2 3 2 2 3" xfId="45722" xr:uid="{00000000-0005-0000-0000-000014410000}"/>
    <cellStyle name="Comma 7 3 2 2 3 2 3" xfId="39545" xr:uid="{00000000-0005-0000-0000-000015410000}"/>
    <cellStyle name="Comma 7 3 2 2 3 2 4" xfId="42505" xr:uid="{00000000-0005-0000-0000-000016410000}"/>
    <cellStyle name="Comma 7 3 2 2 3 2 5" xfId="45723" xr:uid="{00000000-0005-0000-0000-000017410000}"/>
    <cellStyle name="Comma 7 3 2 2 3 2 6" xfId="35678" xr:uid="{00000000-0005-0000-0000-000018410000}"/>
    <cellStyle name="Comma 7 3 2 2 3 3" xfId="40266" xr:uid="{00000000-0005-0000-0000-000019410000}"/>
    <cellStyle name="Comma 7 3 2 2 3 3 2" xfId="43115" xr:uid="{00000000-0005-0000-0000-00001A410000}"/>
    <cellStyle name="Comma 7 3 2 2 3 3 3" xfId="45724" xr:uid="{00000000-0005-0000-0000-00001B410000}"/>
    <cellStyle name="Comma 7 3 2 2 3 4" xfId="38747" xr:uid="{00000000-0005-0000-0000-00001C410000}"/>
    <cellStyle name="Comma 7 3 2 2 3 5" xfId="41787" xr:uid="{00000000-0005-0000-0000-00001D410000}"/>
    <cellStyle name="Comma 7 3 2 2 3 6" xfId="45725" xr:uid="{00000000-0005-0000-0000-00001E410000}"/>
    <cellStyle name="Comma 7 3 2 2 3 7" xfId="12159" xr:uid="{00000000-0005-0000-0000-00001F410000}"/>
    <cellStyle name="Comma 7 3 2 2 4" xfId="5808" xr:uid="{00000000-0005-0000-0000-000020410000}"/>
    <cellStyle name="Comma 7 3 2 2 4 2" xfId="40131" xr:uid="{00000000-0005-0000-0000-000021410000}"/>
    <cellStyle name="Comma 7 3 2 2 4 2 2" xfId="43000" xr:uid="{00000000-0005-0000-0000-000022410000}"/>
    <cellStyle name="Comma 7 3 2 2 4 2 3" xfId="45726" xr:uid="{00000000-0005-0000-0000-000023410000}"/>
    <cellStyle name="Comma 7 3 2 2 4 3" xfId="38175" xr:uid="{00000000-0005-0000-0000-000024410000}"/>
    <cellStyle name="Comma 7 3 2 2 4 4" xfId="41672" xr:uid="{00000000-0005-0000-0000-000025410000}"/>
    <cellStyle name="Comma 7 3 2 2 4 5" xfId="45727" xr:uid="{00000000-0005-0000-0000-000026410000}"/>
    <cellStyle name="Comma 7 3 2 2 4 6" xfId="15848" xr:uid="{00000000-0005-0000-0000-000027410000}"/>
    <cellStyle name="Comma 7 3 2 2 5" xfId="6267" xr:uid="{00000000-0005-0000-0000-000028410000}"/>
    <cellStyle name="Comma 7 3 2 2 5 2" xfId="40676" xr:uid="{00000000-0005-0000-0000-000029410000}"/>
    <cellStyle name="Comma 7 3 2 2 5 2 2" xfId="43462" xr:uid="{00000000-0005-0000-0000-00002A410000}"/>
    <cellStyle name="Comma 7 3 2 2 5 2 3" xfId="45728" xr:uid="{00000000-0005-0000-0000-00002B410000}"/>
    <cellStyle name="Comma 7 3 2 2 5 3" xfId="39108" xr:uid="{00000000-0005-0000-0000-00002C410000}"/>
    <cellStyle name="Comma 7 3 2 2 5 4" xfId="42134" xr:uid="{00000000-0005-0000-0000-00002D410000}"/>
    <cellStyle name="Comma 7 3 2 2 5 5" xfId="45729" xr:uid="{00000000-0005-0000-0000-00002E410000}"/>
    <cellStyle name="Comma 7 3 2 2 5 6" xfId="30346" xr:uid="{00000000-0005-0000-0000-00002F410000}"/>
    <cellStyle name="Comma 7 3 2 2 6" xfId="30933" xr:uid="{00000000-0005-0000-0000-000030410000}"/>
    <cellStyle name="Comma 7 3 2 2 6 2" xfId="40983" xr:uid="{00000000-0005-0000-0000-000031410000}"/>
    <cellStyle name="Comma 7 3 2 2 6 2 2" xfId="43718" xr:uid="{00000000-0005-0000-0000-000032410000}"/>
    <cellStyle name="Comma 7 3 2 2 6 2 3" xfId="45730" xr:uid="{00000000-0005-0000-0000-000033410000}"/>
    <cellStyle name="Comma 7 3 2 2 6 3" xfId="39412" xr:uid="{00000000-0005-0000-0000-000034410000}"/>
    <cellStyle name="Comma 7 3 2 2 6 4" xfId="42390" xr:uid="{00000000-0005-0000-0000-000035410000}"/>
    <cellStyle name="Comma 7 3 2 2 6 5" xfId="45731" xr:uid="{00000000-0005-0000-0000-000036410000}"/>
    <cellStyle name="Comma 7 3 2 2 7" xfId="32169" xr:uid="{00000000-0005-0000-0000-000037410000}"/>
    <cellStyle name="Comma 7 3 2 2 7 2" xfId="39995" xr:uid="{00000000-0005-0000-0000-000038410000}"/>
    <cellStyle name="Comma 7 3 2 2 7 3" xfId="42883" xr:uid="{00000000-0005-0000-0000-000039410000}"/>
    <cellStyle name="Comma 7 3 2 2 7 4" xfId="45732" xr:uid="{00000000-0005-0000-0000-00003A410000}"/>
    <cellStyle name="Comma 7 3 2 2 8" xfId="32811" xr:uid="{00000000-0005-0000-0000-00003B410000}"/>
    <cellStyle name="Comma 7 3 2 2 9" xfId="34023" xr:uid="{00000000-0005-0000-0000-00003C410000}"/>
    <cellStyle name="Comma 7 3 2 3" xfId="5153" xr:uid="{00000000-0005-0000-0000-00003D410000}"/>
    <cellStyle name="Comma 7 3 2 3 10" xfId="34686" xr:uid="{00000000-0005-0000-0000-00003E410000}"/>
    <cellStyle name="Comma 7 3 2 3 11" xfId="36108" xr:uid="{00000000-0005-0000-0000-00003F410000}"/>
    <cellStyle name="Comma 7 3 2 3 12" xfId="36408" xr:uid="{00000000-0005-0000-0000-000040410000}"/>
    <cellStyle name="Comma 7 3 2 3 13" xfId="37564" xr:uid="{00000000-0005-0000-0000-000041410000}"/>
    <cellStyle name="Comma 7 3 2 3 14" xfId="41510" xr:uid="{00000000-0005-0000-0000-000042410000}"/>
    <cellStyle name="Comma 7 3 2 3 15" xfId="45733" xr:uid="{00000000-0005-0000-0000-000043410000}"/>
    <cellStyle name="Comma 7 3 2 3 16" xfId="11572" xr:uid="{00000000-0005-0000-0000-000044410000}"/>
    <cellStyle name="Comma 7 3 2 3 2" xfId="6122" xr:uid="{00000000-0005-0000-0000-000045410000}"/>
    <cellStyle name="Comma 7 3 2 3 2 2" xfId="31600" xr:uid="{00000000-0005-0000-0000-000046410000}"/>
    <cellStyle name="Comma 7 3 2 3 2 2 2" xfId="40436" xr:uid="{00000000-0005-0000-0000-000047410000}"/>
    <cellStyle name="Comma 7 3 2 3 2 2 3" xfId="43254" xr:uid="{00000000-0005-0000-0000-000048410000}"/>
    <cellStyle name="Comma 7 3 2 3 2 2 4" xfId="45734" xr:uid="{00000000-0005-0000-0000-000049410000}"/>
    <cellStyle name="Comma 7 3 2 3 2 3" xfId="33453" xr:uid="{00000000-0005-0000-0000-00004A410000}"/>
    <cellStyle name="Comma 7 3 2 3 2 4" xfId="35277" xr:uid="{00000000-0005-0000-0000-00004B410000}"/>
    <cellStyle name="Comma 7 3 2 3 2 5" xfId="37356" xr:uid="{00000000-0005-0000-0000-00004C410000}"/>
    <cellStyle name="Comma 7 3 2 3 2 6" xfId="38887" xr:uid="{00000000-0005-0000-0000-00004D410000}"/>
    <cellStyle name="Comma 7 3 2 3 2 7" xfId="41926" xr:uid="{00000000-0005-0000-0000-00004E410000}"/>
    <cellStyle name="Comma 7 3 2 3 2 8" xfId="45735" xr:uid="{00000000-0005-0000-0000-00004F410000}"/>
    <cellStyle name="Comma 7 3 2 3 2 9" xfId="15193" xr:uid="{00000000-0005-0000-0000-000050410000}"/>
    <cellStyle name="Comma 7 3 2 3 3" xfId="6442" xr:uid="{00000000-0005-0000-0000-000051410000}"/>
    <cellStyle name="Comma 7 3 2 3 3 2" xfId="40675" xr:uid="{00000000-0005-0000-0000-000052410000}"/>
    <cellStyle name="Comma 7 3 2 3 3 2 2" xfId="43461" xr:uid="{00000000-0005-0000-0000-000053410000}"/>
    <cellStyle name="Comma 7 3 2 3 3 2 3" xfId="45736" xr:uid="{00000000-0005-0000-0000-000054410000}"/>
    <cellStyle name="Comma 7 3 2 3 3 3" xfId="39107" xr:uid="{00000000-0005-0000-0000-000055410000}"/>
    <cellStyle name="Comma 7 3 2 3 3 4" xfId="42133" xr:uid="{00000000-0005-0000-0000-000056410000}"/>
    <cellStyle name="Comma 7 3 2 3 3 5" xfId="45737" xr:uid="{00000000-0005-0000-0000-000057410000}"/>
    <cellStyle name="Comma 7 3 2 3 3 6" xfId="12235" xr:uid="{00000000-0005-0000-0000-000058410000}"/>
    <cellStyle name="Comma 7 3 2 3 4" xfId="15849" xr:uid="{00000000-0005-0000-0000-000059410000}"/>
    <cellStyle name="Comma 7 3 2 3 4 2" xfId="41292" xr:uid="{00000000-0005-0000-0000-00005A410000}"/>
    <cellStyle name="Comma 7 3 2 3 4 2 2" xfId="43972" xr:uid="{00000000-0005-0000-0000-00005B410000}"/>
    <cellStyle name="Comma 7 3 2 3 4 2 3" xfId="45738" xr:uid="{00000000-0005-0000-0000-00005C410000}"/>
    <cellStyle name="Comma 7 3 2 3 4 3" xfId="39709" xr:uid="{00000000-0005-0000-0000-00005D410000}"/>
    <cellStyle name="Comma 7 3 2 3 4 4" xfId="42644" xr:uid="{00000000-0005-0000-0000-00005E410000}"/>
    <cellStyle name="Comma 7 3 2 3 4 5" xfId="45739" xr:uid="{00000000-0005-0000-0000-00005F410000}"/>
    <cellStyle name="Comma 7 3 2 3 5" xfId="30347" xr:uid="{00000000-0005-0000-0000-000060410000}"/>
    <cellStyle name="Comma 7 3 2 3 5 2" xfId="39939" xr:uid="{00000000-0005-0000-0000-000061410000}"/>
    <cellStyle name="Comma 7 3 2 3 5 3" xfId="42838" xr:uid="{00000000-0005-0000-0000-000062410000}"/>
    <cellStyle name="Comma 7 3 2 3 5 4" xfId="45740" xr:uid="{00000000-0005-0000-0000-000063410000}"/>
    <cellStyle name="Comma 7 3 2 3 6" xfId="31009" xr:uid="{00000000-0005-0000-0000-000064410000}"/>
    <cellStyle name="Comma 7 3 2 3 7" xfId="32170" xr:uid="{00000000-0005-0000-0000-000065410000}"/>
    <cellStyle name="Comma 7 3 2 3 8" xfId="32812" xr:uid="{00000000-0005-0000-0000-000066410000}"/>
    <cellStyle name="Comma 7 3 2 3 9" xfId="34024" xr:uid="{00000000-0005-0000-0000-000067410000}"/>
    <cellStyle name="Comma 7 3 2 4" xfId="4494" xr:uid="{00000000-0005-0000-0000-000068410000}"/>
    <cellStyle name="Comma 7 3 2 4 10" xfId="12469" xr:uid="{00000000-0005-0000-0000-000069410000}"/>
    <cellStyle name="Comma 7 3 2 4 2" xfId="5945" xr:uid="{00000000-0005-0000-0000-00006A410000}"/>
    <cellStyle name="Comma 7 3 2 4 2 2" xfId="40794" xr:uid="{00000000-0005-0000-0000-00006B410000}"/>
    <cellStyle name="Comma 7 3 2 4 2 2 2" xfId="43557" xr:uid="{00000000-0005-0000-0000-00006C410000}"/>
    <cellStyle name="Comma 7 3 2 4 2 2 3" xfId="45741" xr:uid="{00000000-0005-0000-0000-00006D410000}"/>
    <cellStyle name="Comma 7 3 2 4 2 3" xfId="39221" xr:uid="{00000000-0005-0000-0000-00006E410000}"/>
    <cellStyle name="Comma 7 3 2 4 2 4" xfId="42229" xr:uid="{00000000-0005-0000-0000-00006F410000}"/>
    <cellStyle name="Comma 7 3 2 4 2 5" xfId="45742" xr:uid="{00000000-0005-0000-0000-000070410000}"/>
    <cellStyle name="Comma 7 3 2 4 2 6" xfId="31177" xr:uid="{00000000-0005-0000-0000-000071410000}"/>
    <cellStyle name="Comma 7 3 2 4 3" xfId="33035" xr:uid="{00000000-0005-0000-0000-000072410000}"/>
    <cellStyle name="Comma 7 3 2 4 3 2" xfId="41120" xr:uid="{00000000-0005-0000-0000-000073410000}"/>
    <cellStyle name="Comma 7 3 2 4 3 2 2" xfId="43832" xr:uid="{00000000-0005-0000-0000-000074410000}"/>
    <cellStyle name="Comma 7 3 2 4 3 2 3" xfId="45743" xr:uid="{00000000-0005-0000-0000-000075410000}"/>
    <cellStyle name="Comma 7 3 2 4 3 3" xfId="39544" xr:uid="{00000000-0005-0000-0000-000076410000}"/>
    <cellStyle name="Comma 7 3 2 4 3 4" xfId="42504" xr:uid="{00000000-0005-0000-0000-000077410000}"/>
    <cellStyle name="Comma 7 3 2 4 3 5" xfId="45744" xr:uid="{00000000-0005-0000-0000-000078410000}"/>
    <cellStyle name="Comma 7 3 2 4 4" xfId="34854" xr:uid="{00000000-0005-0000-0000-000079410000}"/>
    <cellStyle name="Comma 7 3 2 4 4 2" xfId="40265" xr:uid="{00000000-0005-0000-0000-00007A410000}"/>
    <cellStyle name="Comma 7 3 2 4 4 3" xfId="43114" xr:uid="{00000000-0005-0000-0000-00007B410000}"/>
    <cellStyle name="Comma 7 3 2 4 4 4" xfId="45745" xr:uid="{00000000-0005-0000-0000-00007C410000}"/>
    <cellStyle name="Comma 7 3 2 4 5" xfId="35677" xr:uid="{00000000-0005-0000-0000-00007D410000}"/>
    <cellStyle name="Comma 7 3 2 4 6" xfId="36956" xr:uid="{00000000-0005-0000-0000-00007E410000}"/>
    <cellStyle name="Comma 7 3 2 4 7" xfId="38746" xr:uid="{00000000-0005-0000-0000-00007F410000}"/>
    <cellStyle name="Comma 7 3 2 4 8" xfId="41786" xr:uid="{00000000-0005-0000-0000-000080410000}"/>
    <cellStyle name="Comma 7 3 2 4 9" xfId="45746" xr:uid="{00000000-0005-0000-0000-000081410000}"/>
    <cellStyle name="Comma 7 3 2 5" xfId="5807" xr:uid="{00000000-0005-0000-0000-000082410000}"/>
    <cellStyle name="Comma 7 3 2 5 2" xfId="40130" xr:uid="{00000000-0005-0000-0000-000083410000}"/>
    <cellStyle name="Comma 7 3 2 5 2 2" xfId="42999" xr:uid="{00000000-0005-0000-0000-000084410000}"/>
    <cellStyle name="Comma 7 3 2 5 2 3" xfId="45747" xr:uid="{00000000-0005-0000-0000-000085410000}"/>
    <cellStyle name="Comma 7 3 2 5 3" xfId="38174" xr:uid="{00000000-0005-0000-0000-000086410000}"/>
    <cellStyle name="Comma 7 3 2 5 4" xfId="41671" xr:uid="{00000000-0005-0000-0000-000087410000}"/>
    <cellStyle name="Comma 7 3 2 5 5" xfId="45748" xr:uid="{00000000-0005-0000-0000-000088410000}"/>
    <cellStyle name="Comma 7 3 2 5 6" xfId="11812" xr:uid="{00000000-0005-0000-0000-000089410000}"/>
    <cellStyle name="Comma 7 3 2 6" xfId="6266" xr:uid="{00000000-0005-0000-0000-00008A410000}"/>
    <cellStyle name="Comma 7 3 2 6 2" xfId="40550" xr:uid="{00000000-0005-0000-0000-00008B410000}"/>
    <cellStyle name="Comma 7 3 2 6 2 2" xfId="43351" xr:uid="{00000000-0005-0000-0000-00008C410000}"/>
    <cellStyle name="Comma 7 3 2 6 2 3" xfId="45749" xr:uid="{00000000-0005-0000-0000-00008D410000}"/>
    <cellStyle name="Comma 7 3 2 6 3" xfId="38992" xr:uid="{00000000-0005-0000-0000-00008E410000}"/>
    <cellStyle name="Comma 7 3 2 6 4" xfId="42023" xr:uid="{00000000-0005-0000-0000-00008F410000}"/>
    <cellStyle name="Comma 7 3 2 6 5" xfId="45750" xr:uid="{00000000-0005-0000-0000-000090410000}"/>
    <cellStyle name="Comma 7 3 2 6 6" xfId="15847" xr:uid="{00000000-0005-0000-0000-000091410000}"/>
    <cellStyle name="Comma 7 3 2 7" xfId="30345" xr:uid="{00000000-0005-0000-0000-000092410000}"/>
    <cellStyle name="Comma 7 3 2 7 2" xfId="40982" xr:uid="{00000000-0005-0000-0000-000093410000}"/>
    <cellStyle name="Comma 7 3 2 7 2 2" xfId="43717" xr:uid="{00000000-0005-0000-0000-000094410000}"/>
    <cellStyle name="Comma 7 3 2 7 2 3" xfId="45751" xr:uid="{00000000-0005-0000-0000-000095410000}"/>
    <cellStyle name="Comma 7 3 2 7 3" xfId="39411" xr:uid="{00000000-0005-0000-0000-000096410000}"/>
    <cellStyle name="Comma 7 3 2 7 4" xfId="42389" xr:uid="{00000000-0005-0000-0000-000097410000}"/>
    <cellStyle name="Comma 7 3 2 7 5" xfId="45752" xr:uid="{00000000-0005-0000-0000-000098410000}"/>
    <cellStyle name="Comma 7 3 2 8" xfId="30586" xr:uid="{00000000-0005-0000-0000-000099410000}"/>
    <cellStyle name="Comma 7 3 2 8 2" xfId="39857" xr:uid="{00000000-0005-0000-0000-00009A410000}"/>
    <cellStyle name="Comma 7 3 2 8 3" xfId="42765" xr:uid="{00000000-0005-0000-0000-00009B410000}"/>
    <cellStyle name="Comma 7 3 2 8 4" xfId="45753" xr:uid="{00000000-0005-0000-0000-00009C410000}"/>
    <cellStyle name="Comma 7 3 2 9" xfId="32168" xr:uid="{00000000-0005-0000-0000-00009D410000}"/>
    <cellStyle name="Comma 7 3 20" xfId="8142" xr:uid="{00000000-0005-0000-0000-00009E410000}"/>
    <cellStyle name="Comma 7 3 3" xfId="2844" xr:uid="{00000000-0005-0000-0000-00009F410000}"/>
    <cellStyle name="Comma 7 3 3 10" xfId="32813" xr:uid="{00000000-0005-0000-0000-0000A0410000}"/>
    <cellStyle name="Comma 7 3 3 11" xfId="34025" xr:uid="{00000000-0005-0000-0000-0000A1410000}"/>
    <cellStyle name="Comma 7 3 3 12" xfId="34264" xr:uid="{00000000-0005-0000-0000-0000A2410000}"/>
    <cellStyle name="Comma 7 3 3 13" xfId="35406" xr:uid="{00000000-0005-0000-0000-0000A3410000}"/>
    <cellStyle name="Comma 7 3 3 14" xfId="36269" xr:uid="{00000000-0005-0000-0000-0000A4410000}"/>
    <cellStyle name="Comma 7 3 3 15" xfId="37491" xr:uid="{00000000-0005-0000-0000-0000A5410000}"/>
    <cellStyle name="Comma 7 3 3 16" xfId="41438" xr:uid="{00000000-0005-0000-0000-0000A6410000}"/>
    <cellStyle name="Comma 7 3 3 17" xfId="45754" xr:uid="{00000000-0005-0000-0000-0000A7410000}"/>
    <cellStyle name="Comma 7 3 3 18" xfId="8229" xr:uid="{00000000-0005-0000-0000-0000A8410000}"/>
    <cellStyle name="Comma 7 3 3 2" xfId="5155" xr:uid="{00000000-0005-0000-0000-0000A9410000}"/>
    <cellStyle name="Comma 7 3 3 2 10" xfId="34611" xr:uid="{00000000-0005-0000-0000-0000AA410000}"/>
    <cellStyle name="Comma 7 3 3 2 11" xfId="36110" xr:uid="{00000000-0005-0000-0000-0000AB410000}"/>
    <cellStyle name="Comma 7 3 3 2 12" xfId="36410" xr:uid="{00000000-0005-0000-0000-0000AC410000}"/>
    <cellStyle name="Comma 7 3 3 2 13" xfId="37565" xr:uid="{00000000-0005-0000-0000-0000AD410000}"/>
    <cellStyle name="Comma 7 3 3 2 14" xfId="41511" xr:uid="{00000000-0005-0000-0000-0000AE410000}"/>
    <cellStyle name="Comma 7 3 3 2 15" xfId="45755" xr:uid="{00000000-0005-0000-0000-0000AF410000}"/>
    <cellStyle name="Comma 7 3 3 2 16" xfId="8944" xr:uid="{00000000-0005-0000-0000-0000B0410000}"/>
    <cellStyle name="Comma 7 3 3 2 2" xfId="6124" xr:uid="{00000000-0005-0000-0000-0000B1410000}"/>
    <cellStyle name="Comma 7 3 3 2 2 2" xfId="31525" xr:uid="{00000000-0005-0000-0000-0000B2410000}"/>
    <cellStyle name="Comma 7 3 3 2 2 2 2" xfId="40438" xr:uid="{00000000-0005-0000-0000-0000B3410000}"/>
    <cellStyle name="Comma 7 3 3 2 2 2 3" xfId="43256" xr:uid="{00000000-0005-0000-0000-0000B4410000}"/>
    <cellStyle name="Comma 7 3 3 2 2 2 4" xfId="45756" xr:uid="{00000000-0005-0000-0000-0000B5410000}"/>
    <cellStyle name="Comma 7 3 3 2 2 3" xfId="33378" xr:uid="{00000000-0005-0000-0000-0000B6410000}"/>
    <cellStyle name="Comma 7 3 3 2 2 4" xfId="35202" xr:uid="{00000000-0005-0000-0000-0000B7410000}"/>
    <cellStyle name="Comma 7 3 3 2 2 5" xfId="37294" xr:uid="{00000000-0005-0000-0000-0000B8410000}"/>
    <cellStyle name="Comma 7 3 3 2 2 6" xfId="38889" xr:uid="{00000000-0005-0000-0000-0000B9410000}"/>
    <cellStyle name="Comma 7 3 3 2 2 7" xfId="41928" xr:uid="{00000000-0005-0000-0000-0000BA410000}"/>
    <cellStyle name="Comma 7 3 3 2 2 8" xfId="45757" xr:uid="{00000000-0005-0000-0000-0000BB410000}"/>
    <cellStyle name="Comma 7 3 3 2 2 9" xfId="12943" xr:uid="{00000000-0005-0000-0000-0000BC410000}"/>
    <cellStyle name="Comma 7 3 3 2 3" xfId="6444" xr:uid="{00000000-0005-0000-0000-0000BD410000}"/>
    <cellStyle name="Comma 7 3 3 2 3 2" xfId="40834" xr:uid="{00000000-0005-0000-0000-0000BE410000}"/>
    <cellStyle name="Comma 7 3 3 2 3 2 2" xfId="43589" xr:uid="{00000000-0005-0000-0000-0000BF410000}"/>
    <cellStyle name="Comma 7 3 3 2 3 2 3" xfId="45758" xr:uid="{00000000-0005-0000-0000-0000C0410000}"/>
    <cellStyle name="Comma 7 3 3 2 3 3" xfId="39271" xr:uid="{00000000-0005-0000-0000-0000C1410000}"/>
    <cellStyle name="Comma 7 3 3 2 3 4" xfId="42261" xr:uid="{00000000-0005-0000-0000-0000C2410000}"/>
    <cellStyle name="Comma 7 3 3 2 3 5" xfId="45759" xr:uid="{00000000-0005-0000-0000-0000C3410000}"/>
    <cellStyle name="Comma 7 3 3 2 3 6" xfId="12160" xr:uid="{00000000-0005-0000-0000-0000C4410000}"/>
    <cellStyle name="Comma 7 3 3 2 4" xfId="15851" xr:uid="{00000000-0005-0000-0000-0000C5410000}"/>
    <cellStyle name="Comma 7 3 3 2 4 2" xfId="41294" xr:uid="{00000000-0005-0000-0000-0000C6410000}"/>
    <cellStyle name="Comma 7 3 3 2 4 2 2" xfId="43974" xr:uid="{00000000-0005-0000-0000-0000C7410000}"/>
    <cellStyle name="Comma 7 3 3 2 4 2 3" xfId="45760" xr:uid="{00000000-0005-0000-0000-0000C8410000}"/>
    <cellStyle name="Comma 7 3 3 2 4 3" xfId="39711" xr:uid="{00000000-0005-0000-0000-0000C9410000}"/>
    <cellStyle name="Comma 7 3 3 2 4 4" xfId="42646" xr:uid="{00000000-0005-0000-0000-0000CA410000}"/>
    <cellStyle name="Comma 7 3 3 2 4 5" xfId="45761" xr:uid="{00000000-0005-0000-0000-0000CB410000}"/>
    <cellStyle name="Comma 7 3 3 2 5" xfId="30349" xr:uid="{00000000-0005-0000-0000-0000CC410000}"/>
    <cellStyle name="Comma 7 3 3 2 5 2" xfId="39940" xr:uid="{00000000-0005-0000-0000-0000CD410000}"/>
    <cellStyle name="Comma 7 3 3 2 5 3" xfId="42839" xr:uid="{00000000-0005-0000-0000-0000CE410000}"/>
    <cellStyle name="Comma 7 3 3 2 5 4" xfId="45762" xr:uid="{00000000-0005-0000-0000-0000CF410000}"/>
    <cellStyle name="Comma 7 3 3 2 6" xfId="30934" xr:uid="{00000000-0005-0000-0000-0000D0410000}"/>
    <cellStyle name="Comma 7 3 3 2 7" xfId="32172" xr:uid="{00000000-0005-0000-0000-0000D1410000}"/>
    <cellStyle name="Comma 7 3 3 2 8" xfId="32814" xr:uid="{00000000-0005-0000-0000-0000D2410000}"/>
    <cellStyle name="Comma 7 3 3 2 9" xfId="34026" xr:uid="{00000000-0005-0000-0000-0000D3410000}"/>
    <cellStyle name="Comma 7 3 3 3" xfId="4496" xr:uid="{00000000-0005-0000-0000-0000D4410000}"/>
    <cellStyle name="Comma 7 3 3 3 10" xfId="34687" xr:uid="{00000000-0005-0000-0000-0000D5410000}"/>
    <cellStyle name="Comma 7 3 3 3 11" xfId="35679" xr:uid="{00000000-0005-0000-0000-0000D6410000}"/>
    <cellStyle name="Comma 7 3 3 3 12" xfId="36809" xr:uid="{00000000-0005-0000-0000-0000D7410000}"/>
    <cellStyle name="Comma 7 3 3 3 13" xfId="38748" xr:uid="{00000000-0005-0000-0000-0000D8410000}"/>
    <cellStyle name="Comma 7 3 3 3 14" xfId="41788" xr:uid="{00000000-0005-0000-0000-0000D9410000}"/>
    <cellStyle name="Comma 7 3 3 3 15" xfId="45763" xr:uid="{00000000-0005-0000-0000-0000DA410000}"/>
    <cellStyle name="Comma 7 3 3 3 16" xfId="11573" xr:uid="{00000000-0005-0000-0000-0000DB410000}"/>
    <cellStyle name="Comma 7 3 3 3 2" xfId="5947" xr:uid="{00000000-0005-0000-0000-0000DC410000}"/>
    <cellStyle name="Comma 7 3 3 3 2 2" xfId="31601" xr:uid="{00000000-0005-0000-0000-0000DD410000}"/>
    <cellStyle name="Comma 7 3 3 3 2 2 2" xfId="41122" xr:uid="{00000000-0005-0000-0000-0000DE410000}"/>
    <cellStyle name="Comma 7 3 3 3 2 2 3" xfId="43834" xr:uid="{00000000-0005-0000-0000-0000DF410000}"/>
    <cellStyle name="Comma 7 3 3 3 2 2 4" xfId="45764" xr:uid="{00000000-0005-0000-0000-0000E0410000}"/>
    <cellStyle name="Comma 7 3 3 3 2 3" xfId="33454" xr:uid="{00000000-0005-0000-0000-0000E1410000}"/>
    <cellStyle name="Comma 7 3 3 3 2 4" xfId="35278" xr:uid="{00000000-0005-0000-0000-0000E2410000}"/>
    <cellStyle name="Comma 7 3 3 3 2 5" xfId="37357" xr:uid="{00000000-0005-0000-0000-0000E3410000}"/>
    <cellStyle name="Comma 7 3 3 3 2 6" xfId="39546" xr:uid="{00000000-0005-0000-0000-0000E4410000}"/>
    <cellStyle name="Comma 7 3 3 3 2 7" xfId="42506" xr:uid="{00000000-0005-0000-0000-0000E5410000}"/>
    <cellStyle name="Comma 7 3 3 3 2 8" xfId="45765" xr:uid="{00000000-0005-0000-0000-0000E6410000}"/>
    <cellStyle name="Comma 7 3 3 3 2 9" xfId="15194" xr:uid="{00000000-0005-0000-0000-0000E7410000}"/>
    <cellStyle name="Comma 7 3 3 3 3" xfId="12236" xr:uid="{00000000-0005-0000-0000-0000E8410000}"/>
    <cellStyle name="Comma 7 3 3 3 3 2" xfId="40267" xr:uid="{00000000-0005-0000-0000-0000E9410000}"/>
    <cellStyle name="Comma 7 3 3 3 3 3" xfId="43116" xr:uid="{00000000-0005-0000-0000-0000EA410000}"/>
    <cellStyle name="Comma 7 3 3 3 3 4" xfId="45766" xr:uid="{00000000-0005-0000-0000-0000EB410000}"/>
    <cellStyle name="Comma 7 3 3 3 4" xfId="15852" xr:uid="{00000000-0005-0000-0000-0000EC410000}"/>
    <cellStyle name="Comma 7 3 3 3 5" xfId="30350" xr:uid="{00000000-0005-0000-0000-0000ED410000}"/>
    <cellStyle name="Comma 7 3 3 3 6" xfId="31010" xr:uid="{00000000-0005-0000-0000-0000EE410000}"/>
    <cellStyle name="Comma 7 3 3 3 7" xfId="32173" xr:uid="{00000000-0005-0000-0000-0000EF410000}"/>
    <cellStyle name="Comma 7 3 3 3 8" xfId="32815" xr:uid="{00000000-0005-0000-0000-0000F0410000}"/>
    <cellStyle name="Comma 7 3 3 3 9" xfId="34027" xr:uid="{00000000-0005-0000-0000-0000F1410000}"/>
    <cellStyle name="Comma 7 3 3 4" xfId="5809" xr:uid="{00000000-0005-0000-0000-0000F2410000}"/>
    <cellStyle name="Comma 7 3 3 4 2" xfId="31178" xr:uid="{00000000-0005-0000-0000-0000F3410000}"/>
    <cellStyle name="Comma 7 3 3 4 2 2" xfId="40132" xr:uid="{00000000-0005-0000-0000-0000F4410000}"/>
    <cellStyle name="Comma 7 3 3 4 2 3" xfId="43001" xr:uid="{00000000-0005-0000-0000-0000F5410000}"/>
    <cellStyle name="Comma 7 3 3 4 2 4" xfId="45767" xr:uid="{00000000-0005-0000-0000-0000F6410000}"/>
    <cellStyle name="Comma 7 3 3 4 3" xfId="33036" xr:uid="{00000000-0005-0000-0000-0000F7410000}"/>
    <cellStyle name="Comma 7 3 3 4 4" xfId="34855" xr:uid="{00000000-0005-0000-0000-0000F8410000}"/>
    <cellStyle name="Comma 7 3 3 4 5" xfId="36957" xr:uid="{00000000-0005-0000-0000-0000F9410000}"/>
    <cellStyle name="Comma 7 3 3 4 6" xfId="38176" xr:uid="{00000000-0005-0000-0000-0000FA410000}"/>
    <cellStyle name="Comma 7 3 3 4 7" xfId="41673" xr:uid="{00000000-0005-0000-0000-0000FB410000}"/>
    <cellStyle name="Comma 7 3 3 4 8" xfId="45768" xr:uid="{00000000-0005-0000-0000-0000FC410000}"/>
    <cellStyle name="Comma 7 3 3 4 9" xfId="12470" xr:uid="{00000000-0005-0000-0000-0000FD410000}"/>
    <cellStyle name="Comma 7 3 3 5" xfId="6268" xr:uid="{00000000-0005-0000-0000-0000FE410000}"/>
    <cellStyle name="Comma 7 3 3 5 2" xfId="40677" xr:uid="{00000000-0005-0000-0000-0000FF410000}"/>
    <cellStyle name="Comma 7 3 3 5 2 2" xfId="43463" xr:uid="{00000000-0005-0000-0000-000000420000}"/>
    <cellStyle name="Comma 7 3 3 5 2 3" xfId="45769" xr:uid="{00000000-0005-0000-0000-000001420000}"/>
    <cellStyle name="Comma 7 3 3 5 3" xfId="39109" xr:uid="{00000000-0005-0000-0000-000002420000}"/>
    <cellStyle name="Comma 7 3 3 5 4" xfId="42135" xr:uid="{00000000-0005-0000-0000-000003420000}"/>
    <cellStyle name="Comma 7 3 3 5 5" xfId="45770" xr:uid="{00000000-0005-0000-0000-000004420000}"/>
    <cellStyle name="Comma 7 3 3 5 6" xfId="11813" xr:uid="{00000000-0005-0000-0000-000005420000}"/>
    <cellStyle name="Comma 7 3 3 6" xfId="15850" xr:uid="{00000000-0005-0000-0000-000006420000}"/>
    <cellStyle name="Comma 7 3 3 6 2" xfId="40984" xr:uid="{00000000-0005-0000-0000-000007420000}"/>
    <cellStyle name="Comma 7 3 3 6 2 2" xfId="43719" xr:uid="{00000000-0005-0000-0000-000008420000}"/>
    <cellStyle name="Comma 7 3 3 6 2 3" xfId="45771" xr:uid="{00000000-0005-0000-0000-000009420000}"/>
    <cellStyle name="Comma 7 3 3 6 3" xfId="39413" xr:uid="{00000000-0005-0000-0000-00000A420000}"/>
    <cellStyle name="Comma 7 3 3 6 4" xfId="42391" xr:uid="{00000000-0005-0000-0000-00000B420000}"/>
    <cellStyle name="Comma 7 3 3 6 5" xfId="45772" xr:uid="{00000000-0005-0000-0000-00000C420000}"/>
    <cellStyle name="Comma 7 3 3 7" xfId="30348" xr:uid="{00000000-0005-0000-0000-00000D420000}"/>
    <cellStyle name="Comma 7 3 3 7 2" xfId="39858" xr:uid="{00000000-0005-0000-0000-00000E420000}"/>
    <cellStyle name="Comma 7 3 3 7 3" xfId="42766" xr:uid="{00000000-0005-0000-0000-00000F420000}"/>
    <cellStyle name="Comma 7 3 3 7 4" xfId="45773" xr:uid="{00000000-0005-0000-0000-000010420000}"/>
    <cellStyle name="Comma 7 3 3 8" xfId="30587" xr:uid="{00000000-0005-0000-0000-000011420000}"/>
    <cellStyle name="Comma 7 3 3 9" xfId="32171" xr:uid="{00000000-0005-0000-0000-000012420000}"/>
    <cellStyle name="Comma 7 3 4" xfId="2845" xr:uid="{00000000-0005-0000-0000-000013420000}"/>
    <cellStyle name="Comma 7 3 4 10" xfId="34609" xr:uid="{00000000-0005-0000-0000-000014420000}"/>
    <cellStyle name="Comma 7 3 4 11" xfId="35407" xr:uid="{00000000-0005-0000-0000-000015420000}"/>
    <cellStyle name="Comma 7 3 4 12" xfId="36270" xr:uid="{00000000-0005-0000-0000-000016420000}"/>
    <cellStyle name="Comma 7 3 4 13" xfId="37489" xr:uid="{00000000-0005-0000-0000-000017420000}"/>
    <cellStyle name="Comma 7 3 4 14" xfId="41436" xr:uid="{00000000-0005-0000-0000-000018420000}"/>
    <cellStyle name="Comma 7 3 4 15" xfId="45774" xr:uid="{00000000-0005-0000-0000-000019420000}"/>
    <cellStyle name="Comma 7 3 4 16" xfId="8942" xr:uid="{00000000-0005-0000-0000-00001A420000}"/>
    <cellStyle name="Comma 7 3 4 2" xfId="5156" xr:uid="{00000000-0005-0000-0000-00001B420000}"/>
    <cellStyle name="Comma 7 3 4 2 10" xfId="12941" xr:uid="{00000000-0005-0000-0000-00001C420000}"/>
    <cellStyle name="Comma 7 3 4 2 2" xfId="6125" xr:uid="{00000000-0005-0000-0000-00001D420000}"/>
    <cellStyle name="Comma 7 3 4 2 2 2" xfId="40439" xr:uid="{00000000-0005-0000-0000-00001E420000}"/>
    <cellStyle name="Comma 7 3 4 2 2 2 2" xfId="43257" xr:uid="{00000000-0005-0000-0000-00001F420000}"/>
    <cellStyle name="Comma 7 3 4 2 2 2 3" xfId="45775" xr:uid="{00000000-0005-0000-0000-000020420000}"/>
    <cellStyle name="Comma 7 3 4 2 2 3" xfId="38890" xr:uid="{00000000-0005-0000-0000-000021420000}"/>
    <cellStyle name="Comma 7 3 4 2 2 4" xfId="41929" xr:uid="{00000000-0005-0000-0000-000022420000}"/>
    <cellStyle name="Comma 7 3 4 2 2 5" xfId="45776" xr:uid="{00000000-0005-0000-0000-000023420000}"/>
    <cellStyle name="Comma 7 3 4 2 2 6" xfId="31523" xr:uid="{00000000-0005-0000-0000-000024420000}"/>
    <cellStyle name="Comma 7 3 4 2 3" xfId="6445" xr:uid="{00000000-0005-0000-0000-000025420000}"/>
    <cellStyle name="Comma 7 3 4 2 3 2" xfId="40835" xr:uid="{00000000-0005-0000-0000-000026420000}"/>
    <cellStyle name="Comma 7 3 4 2 3 2 2" xfId="43590" xr:uid="{00000000-0005-0000-0000-000027420000}"/>
    <cellStyle name="Comma 7 3 4 2 3 2 3" xfId="45777" xr:uid="{00000000-0005-0000-0000-000028420000}"/>
    <cellStyle name="Comma 7 3 4 2 3 3" xfId="39272" xr:uid="{00000000-0005-0000-0000-000029420000}"/>
    <cellStyle name="Comma 7 3 4 2 3 4" xfId="42262" xr:uid="{00000000-0005-0000-0000-00002A420000}"/>
    <cellStyle name="Comma 7 3 4 2 3 5" xfId="45778" xr:uid="{00000000-0005-0000-0000-00002B420000}"/>
    <cellStyle name="Comma 7 3 4 2 3 6" xfId="33376" xr:uid="{00000000-0005-0000-0000-00002C420000}"/>
    <cellStyle name="Comma 7 3 4 2 4" xfId="35200" xr:uid="{00000000-0005-0000-0000-00002D420000}"/>
    <cellStyle name="Comma 7 3 4 2 4 2" xfId="41295" xr:uid="{00000000-0005-0000-0000-00002E420000}"/>
    <cellStyle name="Comma 7 3 4 2 4 2 2" xfId="43975" xr:uid="{00000000-0005-0000-0000-00002F420000}"/>
    <cellStyle name="Comma 7 3 4 2 4 2 3" xfId="45779" xr:uid="{00000000-0005-0000-0000-000030420000}"/>
    <cellStyle name="Comma 7 3 4 2 4 3" xfId="39712" xr:uid="{00000000-0005-0000-0000-000031420000}"/>
    <cellStyle name="Comma 7 3 4 2 4 4" xfId="42647" xr:uid="{00000000-0005-0000-0000-000032420000}"/>
    <cellStyle name="Comma 7 3 4 2 4 5" xfId="45780" xr:uid="{00000000-0005-0000-0000-000033420000}"/>
    <cellStyle name="Comma 7 3 4 2 5" xfId="36111" xr:uid="{00000000-0005-0000-0000-000034420000}"/>
    <cellStyle name="Comma 7 3 4 2 5 2" xfId="39994" xr:uid="{00000000-0005-0000-0000-000035420000}"/>
    <cellStyle name="Comma 7 3 4 2 5 3" xfId="42882" xr:uid="{00000000-0005-0000-0000-000036420000}"/>
    <cellStyle name="Comma 7 3 4 2 5 4" xfId="45781" xr:uid="{00000000-0005-0000-0000-000037420000}"/>
    <cellStyle name="Comma 7 3 4 2 6" xfId="36411" xr:uid="{00000000-0005-0000-0000-000038420000}"/>
    <cellStyle name="Comma 7 3 4 2 7" xfId="37608" xr:uid="{00000000-0005-0000-0000-000039420000}"/>
    <cellStyle name="Comma 7 3 4 2 8" xfId="41554" xr:uid="{00000000-0005-0000-0000-00003A420000}"/>
    <cellStyle name="Comma 7 3 4 2 9" xfId="45782" xr:uid="{00000000-0005-0000-0000-00003B420000}"/>
    <cellStyle name="Comma 7 3 4 3" xfId="4497" xr:uid="{00000000-0005-0000-0000-00003C420000}"/>
    <cellStyle name="Comma 7 3 4 3 2" xfId="5948" xr:uid="{00000000-0005-0000-0000-00003D420000}"/>
    <cellStyle name="Comma 7 3 4 3 2 2" xfId="41123" xr:uid="{00000000-0005-0000-0000-00003E420000}"/>
    <cellStyle name="Comma 7 3 4 3 2 2 2" xfId="43835" xr:uid="{00000000-0005-0000-0000-00003F420000}"/>
    <cellStyle name="Comma 7 3 4 3 2 2 3" xfId="45783" xr:uid="{00000000-0005-0000-0000-000040420000}"/>
    <cellStyle name="Comma 7 3 4 3 2 3" xfId="39547" xr:uid="{00000000-0005-0000-0000-000041420000}"/>
    <cellStyle name="Comma 7 3 4 3 2 4" xfId="42507" xr:uid="{00000000-0005-0000-0000-000042420000}"/>
    <cellStyle name="Comma 7 3 4 3 2 5" xfId="45784" xr:uid="{00000000-0005-0000-0000-000043420000}"/>
    <cellStyle name="Comma 7 3 4 3 2 6" xfId="35680" xr:uid="{00000000-0005-0000-0000-000044420000}"/>
    <cellStyle name="Comma 7 3 4 3 3" xfId="40268" xr:uid="{00000000-0005-0000-0000-000045420000}"/>
    <cellStyle name="Comma 7 3 4 3 3 2" xfId="43117" xr:uid="{00000000-0005-0000-0000-000046420000}"/>
    <cellStyle name="Comma 7 3 4 3 3 3" xfId="45785" xr:uid="{00000000-0005-0000-0000-000047420000}"/>
    <cellStyle name="Comma 7 3 4 3 4" xfId="38749" xr:uid="{00000000-0005-0000-0000-000048420000}"/>
    <cellStyle name="Comma 7 3 4 3 5" xfId="41789" xr:uid="{00000000-0005-0000-0000-000049420000}"/>
    <cellStyle name="Comma 7 3 4 3 6" xfId="45786" xr:uid="{00000000-0005-0000-0000-00004A420000}"/>
    <cellStyle name="Comma 7 3 4 3 7" xfId="12158" xr:uid="{00000000-0005-0000-0000-00004B420000}"/>
    <cellStyle name="Comma 7 3 4 4" xfId="5810" xr:uid="{00000000-0005-0000-0000-00004C420000}"/>
    <cellStyle name="Comma 7 3 4 4 2" xfId="40133" xr:uid="{00000000-0005-0000-0000-00004D420000}"/>
    <cellStyle name="Comma 7 3 4 4 2 2" xfId="43002" xr:uid="{00000000-0005-0000-0000-00004E420000}"/>
    <cellStyle name="Comma 7 3 4 4 2 3" xfId="45787" xr:uid="{00000000-0005-0000-0000-00004F420000}"/>
    <cellStyle name="Comma 7 3 4 4 3" xfId="38177" xr:uid="{00000000-0005-0000-0000-000050420000}"/>
    <cellStyle name="Comma 7 3 4 4 4" xfId="41674" xr:uid="{00000000-0005-0000-0000-000051420000}"/>
    <cellStyle name="Comma 7 3 4 4 5" xfId="45788" xr:uid="{00000000-0005-0000-0000-000052420000}"/>
    <cellStyle name="Comma 7 3 4 4 6" xfId="15853" xr:uid="{00000000-0005-0000-0000-000053420000}"/>
    <cellStyle name="Comma 7 3 4 5" xfId="6269" xr:uid="{00000000-0005-0000-0000-000054420000}"/>
    <cellStyle name="Comma 7 3 4 5 2" xfId="40678" xr:uid="{00000000-0005-0000-0000-000055420000}"/>
    <cellStyle name="Comma 7 3 4 5 2 2" xfId="43464" xr:uid="{00000000-0005-0000-0000-000056420000}"/>
    <cellStyle name="Comma 7 3 4 5 2 3" xfId="45789" xr:uid="{00000000-0005-0000-0000-000057420000}"/>
    <cellStyle name="Comma 7 3 4 5 3" xfId="39110" xr:uid="{00000000-0005-0000-0000-000058420000}"/>
    <cellStyle name="Comma 7 3 4 5 4" xfId="42136" xr:uid="{00000000-0005-0000-0000-000059420000}"/>
    <cellStyle name="Comma 7 3 4 5 5" xfId="45790" xr:uid="{00000000-0005-0000-0000-00005A420000}"/>
    <cellStyle name="Comma 7 3 4 5 6" xfId="30351" xr:uid="{00000000-0005-0000-0000-00005B420000}"/>
    <cellStyle name="Comma 7 3 4 6" xfId="30932" xr:uid="{00000000-0005-0000-0000-00005C420000}"/>
    <cellStyle name="Comma 7 3 4 6 2" xfId="40985" xr:uid="{00000000-0005-0000-0000-00005D420000}"/>
    <cellStyle name="Comma 7 3 4 6 2 2" xfId="43720" xr:uid="{00000000-0005-0000-0000-00005E420000}"/>
    <cellStyle name="Comma 7 3 4 6 2 3" xfId="45791" xr:uid="{00000000-0005-0000-0000-00005F420000}"/>
    <cellStyle name="Comma 7 3 4 6 3" xfId="39414" xr:uid="{00000000-0005-0000-0000-000060420000}"/>
    <cellStyle name="Comma 7 3 4 6 4" xfId="42392" xr:uid="{00000000-0005-0000-0000-000061420000}"/>
    <cellStyle name="Comma 7 3 4 6 5" xfId="45792" xr:uid="{00000000-0005-0000-0000-000062420000}"/>
    <cellStyle name="Comma 7 3 4 7" xfId="32174" xr:uid="{00000000-0005-0000-0000-000063420000}"/>
    <cellStyle name="Comma 7 3 4 7 2" xfId="39856" xr:uid="{00000000-0005-0000-0000-000064420000}"/>
    <cellStyle name="Comma 7 3 4 7 3" xfId="42764" xr:uid="{00000000-0005-0000-0000-000065420000}"/>
    <cellStyle name="Comma 7 3 4 7 4" xfId="45793" xr:uid="{00000000-0005-0000-0000-000066420000}"/>
    <cellStyle name="Comma 7 3 4 8" xfId="32816" xr:uid="{00000000-0005-0000-0000-000067420000}"/>
    <cellStyle name="Comma 7 3 4 9" xfId="34028" xr:uid="{00000000-0005-0000-0000-000068420000}"/>
    <cellStyle name="Comma 7 3 5" xfId="2841" xr:uid="{00000000-0005-0000-0000-000069420000}"/>
    <cellStyle name="Comma 7 3 5 10" xfId="34685" xr:uid="{00000000-0005-0000-0000-00006A420000}"/>
    <cellStyle name="Comma 7 3 5 11" xfId="35403" xr:uid="{00000000-0005-0000-0000-00006B420000}"/>
    <cellStyle name="Comma 7 3 5 12" xfId="36407" xr:uid="{00000000-0005-0000-0000-00006C420000}"/>
    <cellStyle name="Comma 7 3 5 13" xfId="37563" xr:uid="{00000000-0005-0000-0000-00006D420000}"/>
    <cellStyle name="Comma 7 3 5 14" xfId="41509" xr:uid="{00000000-0005-0000-0000-00006E420000}"/>
    <cellStyle name="Comma 7 3 5 15" xfId="45794" xr:uid="{00000000-0005-0000-0000-00006F420000}"/>
    <cellStyle name="Comma 7 3 5 16" xfId="11571" xr:uid="{00000000-0005-0000-0000-000070420000}"/>
    <cellStyle name="Comma 7 3 5 2" xfId="5152" xr:uid="{00000000-0005-0000-0000-000071420000}"/>
    <cellStyle name="Comma 7 3 5 2 10" xfId="15192" xr:uid="{00000000-0005-0000-0000-000072420000}"/>
    <cellStyle name="Comma 7 3 5 2 2" xfId="6121" xr:uid="{00000000-0005-0000-0000-000073420000}"/>
    <cellStyle name="Comma 7 3 5 2 2 2" xfId="41291" xr:uid="{00000000-0005-0000-0000-000074420000}"/>
    <cellStyle name="Comma 7 3 5 2 2 2 2" xfId="43971" xr:uid="{00000000-0005-0000-0000-000075420000}"/>
    <cellStyle name="Comma 7 3 5 2 2 2 3" xfId="45795" xr:uid="{00000000-0005-0000-0000-000076420000}"/>
    <cellStyle name="Comma 7 3 5 2 2 3" xfId="39708" xr:uid="{00000000-0005-0000-0000-000077420000}"/>
    <cellStyle name="Comma 7 3 5 2 2 4" xfId="42643" xr:uid="{00000000-0005-0000-0000-000078420000}"/>
    <cellStyle name="Comma 7 3 5 2 2 5" xfId="45796" xr:uid="{00000000-0005-0000-0000-000079420000}"/>
    <cellStyle name="Comma 7 3 5 2 2 6" xfId="31599" xr:uid="{00000000-0005-0000-0000-00007A420000}"/>
    <cellStyle name="Comma 7 3 5 2 3" xfId="33452" xr:uid="{00000000-0005-0000-0000-00007B420000}"/>
    <cellStyle name="Comma 7 3 5 2 3 2" xfId="40435" xr:uid="{00000000-0005-0000-0000-00007C420000}"/>
    <cellStyle name="Comma 7 3 5 2 3 3" xfId="43253" xr:uid="{00000000-0005-0000-0000-00007D420000}"/>
    <cellStyle name="Comma 7 3 5 2 3 4" xfId="45797" xr:uid="{00000000-0005-0000-0000-00007E420000}"/>
    <cellStyle name="Comma 7 3 5 2 4" xfId="35276" xr:uid="{00000000-0005-0000-0000-00007F420000}"/>
    <cellStyle name="Comma 7 3 5 2 5" xfId="36107" xr:uid="{00000000-0005-0000-0000-000080420000}"/>
    <cellStyle name="Comma 7 3 5 2 6" xfId="37355" xr:uid="{00000000-0005-0000-0000-000081420000}"/>
    <cellStyle name="Comma 7 3 5 2 7" xfId="38886" xr:uid="{00000000-0005-0000-0000-000082420000}"/>
    <cellStyle name="Comma 7 3 5 2 8" xfId="41925" xr:uid="{00000000-0005-0000-0000-000083420000}"/>
    <cellStyle name="Comma 7 3 5 2 9" xfId="45798" xr:uid="{00000000-0005-0000-0000-000084420000}"/>
    <cellStyle name="Comma 7 3 5 3" xfId="5806" xr:uid="{00000000-0005-0000-0000-000085420000}"/>
    <cellStyle name="Comma 7 3 5 3 2" xfId="40129" xr:uid="{00000000-0005-0000-0000-000086420000}"/>
    <cellStyle name="Comma 7 3 5 3 2 2" xfId="42998" xr:uid="{00000000-0005-0000-0000-000087420000}"/>
    <cellStyle name="Comma 7 3 5 3 2 3" xfId="45799" xr:uid="{00000000-0005-0000-0000-000088420000}"/>
    <cellStyle name="Comma 7 3 5 3 3" xfId="38173" xr:uid="{00000000-0005-0000-0000-000089420000}"/>
    <cellStyle name="Comma 7 3 5 3 4" xfId="41670" xr:uid="{00000000-0005-0000-0000-00008A420000}"/>
    <cellStyle name="Comma 7 3 5 3 5" xfId="45800" xr:uid="{00000000-0005-0000-0000-00008B420000}"/>
    <cellStyle name="Comma 7 3 5 3 6" xfId="12234" xr:uid="{00000000-0005-0000-0000-00008C420000}"/>
    <cellStyle name="Comma 7 3 5 4" xfId="6441" xr:uid="{00000000-0005-0000-0000-00008D420000}"/>
    <cellStyle name="Comma 7 3 5 4 2" xfId="40674" xr:uid="{00000000-0005-0000-0000-00008E420000}"/>
    <cellStyle name="Comma 7 3 5 4 2 2" xfId="43460" xr:uid="{00000000-0005-0000-0000-00008F420000}"/>
    <cellStyle name="Comma 7 3 5 4 2 3" xfId="45801" xr:uid="{00000000-0005-0000-0000-000090420000}"/>
    <cellStyle name="Comma 7 3 5 4 3" xfId="39106" xr:uid="{00000000-0005-0000-0000-000091420000}"/>
    <cellStyle name="Comma 7 3 5 4 4" xfId="42132" xr:uid="{00000000-0005-0000-0000-000092420000}"/>
    <cellStyle name="Comma 7 3 5 4 5" xfId="45802" xr:uid="{00000000-0005-0000-0000-000093420000}"/>
    <cellStyle name="Comma 7 3 5 4 6" xfId="15854" xr:uid="{00000000-0005-0000-0000-000094420000}"/>
    <cellStyle name="Comma 7 3 5 5" xfId="30352" xr:uid="{00000000-0005-0000-0000-000095420000}"/>
    <cellStyle name="Comma 7 3 5 5 2" xfId="40981" xr:uid="{00000000-0005-0000-0000-000096420000}"/>
    <cellStyle name="Comma 7 3 5 5 2 2" xfId="43716" xr:uid="{00000000-0005-0000-0000-000097420000}"/>
    <cellStyle name="Comma 7 3 5 5 2 3" xfId="45803" xr:uid="{00000000-0005-0000-0000-000098420000}"/>
    <cellStyle name="Comma 7 3 5 5 3" xfId="39410" xr:uid="{00000000-0005-0000-0000-000099420000}"/>
    <cellStyle name="Comma 7 3 5 5 4" xfId="42388" xr:uid="{00000000-0005-0000-0000-00009A420000}"/>
    <cellStyle name="Comma 7 3 5 5 5" xfId="45804" xr:uid="{00000000-0005-0000-0000-00009B420000}"/>
    <cellStyle name="Comma 7 3 5 6" xfId="31008" xr:uid="{00000000-0005-0000-0000-00009C420000}"/>
    <cellStyle name="Comma 7 3 5 6 2" xfId="39938" xr:uid="{00000000-0005-0000-0000-00009D420000}"/>
    <cellStyle name="Comma 7 3 5 6 3" xfId="42837" xr:uid="{00000000-0005-0000-0000-00009E420000}"/>
    <cellStyle name="Comma 7 3 5 6 4" xfId="45805" xr:uid="{00000000-0005-0000-0000-00009F420000}"/>
    <cellStyle name="Comma 7 3 5 7" xfId="32175" xr:uid="{00000000-0005-0000-0000-0000A0420000}"/>
    <cellStyle name="Comma 7 3 5 8" xfId="32817" xr:uid="{00000000-0005-0000-0000-0000A1420000}"/>
    <cellStyle name="Comma 7 3 5 9" xfId="34029" xr:uid="{00000000-0005-0000-0000-0000A2420000}"/>
    <cellStyle name="Comma 7 3 6" xfId="4578" xr:uid="{00000000-0005-0000-0000-0000A3420000}"/>
    <cellStyle name="Comma 7 3 6 10" xfId="36326" xr:uid="{00000000-0005-0000-0000-0000A4420000}"/>
    <cellStyle name="Comma 7 3 6 11" xfId="38804" xr:uid="{00000000-0005-0000-0000-0000A5420000}"/>
    <cellStyle name="Comma 7 3 6 12" xfId="41844" xr:uid="{00000000-0005-0000-0000-0000A6420000}"/>
    <cellStyle name="Comma 7 3 6 13" xfId="45806" xr:uid="{00000000-0005-0000-0000-0000A7420000}"/>
    <cellStyle name="Comma 7 3 6 14" xfId="12454" xr:uid="{00000000-0005-0000-0000-0000A8420000}"/>
    <cellStyle name="Comma 7 3 6 2" xfId="6027" xr:uid="{00000000-0005-0000-0000-0000A9420000}"/>
    <cellStyle name="Comma 7 3 6 2 2" xfId="40585" xr:uid="{00000000-0005-0000-0000-0000AA420000}"/>
    <cellStyle name="Comma 7 3 6 2 2 2" xfId="43379" xr:uid="{00000000-0005-0000-0000-0000AB420000}"/>
    <cellStyle name="Comma 7 3 6 2 2 3" xfId="45807" xr:uid="{00000000-0005-0000-0000-0000AC420000}"/>
    <cellStyle name="Comma 7 3 6 2 3" xfId="39022" xr:uid="{00000000-0005-0000-0000-0000AD420000}"/>
    <cellStyle name="Comma 7 3 6 2 4" xfId="42051" xr:uid="{00000000-0005-0000-0000-0000AE420000}"/>
    <cellStyle name="Comma 7 3 6 2 5" xfId="45808" xr:uid="{00000000-0005-0000-0000-0000AF420000}"/>
    <cellStyle name="Comma 7 3 6 2 6" xfId="15855" xr:uid="{00000000-0005-0000-0000-0000B0420000}"/>
    <cellStyle name="Comma 7 3 6 3" xfId="6348" xr:uid="{00000000-0005-0000-0000-0000B1420000}"/>
    <cellStyle name="Comma 7 3 6 3 2" xfId="41200" xr:uid="{00000000-0005-0000-0000-0000B2420000}"/>
    <cellStyle name="Comma 7 3 6 3 2 2" xfId="43890" xr:uid="{00000000-0005-0000-0000-0000B3420000}"/>
    <cellStyle name="Comma 7 3 6 3 2 3" xfId="45809" xr:uid="{00000000-0005-0000-0000-0000B4420000}"/>
    <cellStyle name="Comma 7 3 6 3 3" xfId="39619" xr:uid="{00000000-0005-0000-0000-0000B5420000}"/>
    <cellStyle name="Comma 7 3 6 3 4" xfId="42562" xr:uid="{00000000-0005-0000-0000-0000B6420000}"/>
    <cellStyle name="Comma 7 3 6 3 5" xfId="45810" xr:uid="{00000000-0005-0000-0000-0000B7420000}"/>
    <cellStyle name="Comma 7 3 6 3 6" xfId="30353" xr:uid="{00000000-0005-0000-0000-0000B8420000}"/>
    <cellStyle name="Comma 7 3 6 4" xfId="31165" xr:uid="{00000000-0005-0000-0000-0000B9420000}"/>
    <cellStyle name="Comma 7 3 6 4 2" xfId="40345" xr:uid="{00000000-0005-0000-0000-0000BA420000}"/>
    <cellStyle name="Comma 7 3 6 4 3" xfId="43172" xr:uid="{00000000-0005-0000-0000-0000BB420000}"/>
    <cellStyle name="Comma 7 3 6 4 4" xfId="45811" xr:uid="{00000000-0005-0000-0000-0000BC420000}"/>
    <cellStyle name="Comma 7 3 6 5" xfId="32176" xr:uid="{00000000-0005-0000-0000-0000BD420000}"/>
    <cellStyle name="Comma 7 3 6 6" xfId="32818" xr:uid="{00000000-0005-0000-0000-0000BE420000}"/>
    <cellStyle name="Comma 7 3 6 7" xfId="34030" xr:uid="{00000000-0005-0000-0000-0000BF420000}"/>
    <cellStyle name="Comma 7 3 6 8" xfId="34842" xr:uid="{00000000-0005-0000-0000-0000C0420000}"/>
    <cellStyle name="Comma 7 3 6 9" xfId="35739" xr:uid="{00000000-0005-0000-0000-0000C1420000}"/>
    <cellStyle name="Comma 7 3 7" xfId="4493" xr:uid="{00000000-0005-0000-0000-0000C2420000}"/>
    <cellStyle name="Comma 7 3 7 2" xfId="5944" xr:uid="{00000000-0005-0000-0000-0000C3420000}"/>
    <cellStyle name="Comma 7 3 7 2 2" xfId="40793" xr:uid="{00000000-0005-0000-0000-0000C4420000}"/>
    <cellStyle name="Comma 7 3 7 2 2 2" xfId="43556" xr:uid="{00000000-0005-0000-0000-0000C5420000}"/>
    <cellStyle name="Comma 7 3 7 2 2 3" xfId="45812" xr:uid="{00000000-0005-0000-0000-0000C6420000}"/>
    <cellStyle name="Comma 7 3 7 2 3" xfId="39220" xr:uid="{00000000-0005-0000-0000-0000C7420000}"/>
    <cellStyle name="Comma 7 3 7 2 4" xfId="42228" xr:uid="{00000000-0005-0000-0000-0000C8420000}"/>
    <cellStyle name="Comma 7 3 7 2 5" xfId="45813" xr:uid="{00000000-0005-0000-0000-0000C9420000}"/>
    <cellStyle name="Comma 7 3 7 2 6" xfId="35676" xr:uid="{00000000-0005-0000-0000-0000CA420000}"/>
    <cellStyle name="Comma 7 3 7 3" xfId="39543" xr:uid="{00000000-0005-0000-0000-0000CB420000}"/>
    <cellStyle name="Comma 7 3 7 3 2" xfId="41119" xr:uid="{00000000-0005-0000-0000-0000CC420000}"/>
    <cellStyle name="Comma 7 3 7 3 2 2" xfId="43831" xr:uid="{00000000-0005-0000-0000-0000CD420000}"/>
    <cellStyle name="Comma 7 3 7 3 2 3" xfId="45814" xr:uid="{00000000-0005-0000-0000-0000CE420000}"/>
    <cellStyle name="Comma 7 3 7 3 3" xfId="42503" xr:uid="{00000000-0005-0000-0000-0000CF420000}"/>
    <cellStyle name="Comma 7 3 7 3 4" xfId="45815" xr:uid="{00000000-0005-0000-0000-0000D0420000}"/>
    <cellStyle name="Comma 7 3 7 4" xfId="40264" xr:uid="{00000000-0005-0000-0000-0000D1420000}"/>
    <cellStyle name="Comma 7 3 7 4 2" xfId="43113" xr:uid="{00000000-0005-0000-0000-0000D2420000}"/>
    <cellStyle name="Comma 7 3 7 4 3" xfId="45816" xr:uid="{00000000-0005-0000-0000-0000D3420000}"/>
    <cellStyle name="Comma 7 3 7 5" xfId="38745" xr:uid="{00000000-0005-0000-0000-0000D4420000}"/>
    <cellStyle name="Comma 7 3 7 6" xfId="41785" xr:uid="{00000000-0005-0000-0000-0000D5420000}"/>
    <cellStyle name="Comma 7 3 7 7" xfId="45817" xr:uid="{00000000-0005-0000-0000-0000D6420000}"/>
    <cellStyle name="Comma 7 3 7 8" xfId="11800" xr:uid="{00000000-0005-0000-0000-0000D7420000}"/>
    <cellStyle name="Comma 7 3 8" xfId="5706" xr:uid="{00000000-0005-0000-0000-0000D8420000}"/>
    <cellStyle name="Comma 7 3 8 2" xfId="40040" xr:uid="{00000000-0005-0000-0000-0000D9420000}"/>
    <cellStyle name="Comma 7 3 8 2 2" xfId="42917" xr:uid="{00000000-0005-0000-0000-0000DA420000}"/>
    <cellStyle name="Comma 7 3 8 2 3" xfId="45818" xr:uid="{00000000-0005-0000-0000-0000DB420000}"/>
    <cellStyle name="Comma 7 3 8 3" xfId="37649" xr:uid="{00000000-0005-0000-0000-0000DC420000}"/>
    <cellStyle name="Comma 7 3 8 4" xfId="41589" xr:uid="{00000000-0005-0000-0000-0000DD420000}"/>
    <cellStyle name="Comma 7 3 8 5" xfId="45819" xr:uid="{00000000-0005-0000-0000-0000DE420000}"/>
    <cellStyle name="Comma 7 3 8 6" xfId="15846" xr:uid="{00000000-0005-0000-0000-0000DF420000}"/>
    <cellStyle name="Comma 7 3 9" xfId="6265" xr:uid="{00000000-0005-0000-0000-0000E0420000}"/>
    <cellStyle name="Comma 7 3 9 2" xfId="40549" xr:uid="{00000000-0005-0000-0000-0000E1420000}"/>
    <cellStyle name="Comma 7 3 9 2 2" xfId="43350" xr:uid="{00000000-0005-0000-0000-0000E2420000}"/>
    <cellStyle name="Comma 7 3 9 2 3" xfId="45820" xr:uid="{00000000-0005-0000-0000-0000E3420000}"/>
    <cellStyle name="Comma 7 3 9 3" xfId="38991" xr:uid="{00000000-0005-0000-0000-0000E4420000}"/>
    <cellStyle name="Comma 7 3 9 4" xfId="42022" xr:uid="{00000000-0005-0000-0000-0000E5420000}"/>
    <cellStyle name="Comma 7 3 9 5" xfId="45821" xr:uid="{00000000-0005-0000-0000-0000E6420000}"/>
    <cellStyle name="Comma 7 3 9 6" xfId="30344" xr:uid="{00000000-0005-0000-0000-0000E7420000}"/>
    <cellStyle name="Comma 7 4" xfId="1068" xr:uid="{00000000-0005-0000-0000-0000E8420000}"/>
    <cellStyle name="Comma 7 4 10" xfId="32177" xr:uid="{00000000-0005-0000-0000-0000E9420000}"/>
    <cellStyle name="Comma 7 4 10 2" xfId="40892" xr:uid="{00000000-0005-0000-0000-0000EA420000}"/>
    <cellStyle name="Comma 7 4 10 2 2" xfId="43636" xr:uid="{00000000-0005-0000-0000-0000EB420000}"/>
    <cellStyle name="Comma 7 4 10 2 3" xfId="45822" xr:uid="{00000000-0005-0000-0000-0000EC420000}"/>
    <cellStyle name="Comma 7 4 10 3" xfId="39327" xr:uid="{00000000-0005-0000-0000-0000ED420000}"/>
    <cellStyle name="Comma 7 4 10 4" xfId="42308" xr:uid="{00000000-0005-0000-0000-0000EE420000}"/>
    <cellStyle name="Comma 7 4 10 5" xfId="45823" xr:uid="{00000000-0005-0000-0000-0000EF420000}"/>
    <cellStyle name="Comma 7 4 11" xfId="32819" xr:uid="{00000000-0005-0000-0000-0000F0420000}"/>
    <cellStyle name="Comma 7 4 11 2" xfId="39791" xr:uid="{00000000-0005-0000-0000-0000F1420000}"/>
    <cellStyle name="Comma 7 4 11 3" xfId="42704" xr:uid="{00000000-0005-0000-0000-0000F2420000}"/>
    <cellStyle name="Comma 7 4 11 4" xfId="45824" xr:uid="{00000000-0005-0000-0000-0000F3420000}"/>
    <cellStyle name="Comma 7 4 12" xfId="34031" xr:uid="{00000000-0005-0000-0000-0000F4420000}"/>
    <cellStyle name="Comma 7 4 13" xfId="34306" xr:uid="{00000000-0005-0000-0000-0000F5420000}"/>
    <cellStyle name="Comma 7 4 14" xfId="35320" xr:uid="{00000000-0005-0000-0000-0000F6420000}"/>
    <cellStyle name="Comma 7 4 15" xfId="36271" xr:uid="{00000000-0005-0000-0000-0000F7420000}"/>
    <cellStyle name="Comma 7 4 16" xfId="37428" xr:uid="{00000000-0005-0000-0000-0000F8420000}"/>
    <cellStyle name="Comma 7 4 17" xfId="41376" xr:uid="{00000000-0005-0000-0000-0000F9420000}"/>
    <cellStyle name="Comma 7 4 18" xfId="45825" xr:uid="{00000000-0005-0000-0000-0000FA420000}"/>
    <cellStyle name="Comma 7 4 19" xfId="8469" xr:uid="{00000000-0005-0000-0000-0000FB420000}"/>
    <cellStyle name="Comma 7 4 2" xfId="2847" xr:uid="{00000000-0005-0000-0000-0000FC420000}"/>
    <cellStyle name="Comma 7 4 2 10" xfId="32820" xr:uid="{00000000-0005-0000-0000-0000FD420000}"/>
    <cellStyle name="Comma 7 4 2 11" xfId="34032" xr:uid="{00000000-0005-0000-0000-0000FE420000}"/>
    <cellStyle name="Comma 7 4 2 12" xfId="34262" xr:uid="{00000000-0005-0000-0000-0000FF420000}"/>
    <cellStyle name="Comma 7 4 2 13" xfId="35409" xr:uid="{00000000-0005-0000-0000-000000430000}"/>
    <cellStyle name="Comma 7 4 2 14" xfId="36272" xr:uid="{00000000-0005-0000-0000-000001430000}"/>
    <cellStyle name="Comma 7 4 2 15" xfId="37493" xr:uid="{00000000-0005-0000-0000-000002430000}"/>
    <cellStyle name="Comma 7 4 2 16" xfId="41440" xr:uid="{00000000-0005-0000-0000-000003430000}"/>
    <cellStyle name="Comma 7 4 2 17" xfId="45826" xr:uid="{00000000-0005-0000-0000-000004430000}"/>
    <cellStyle name="Comma 7 4 2 18" xfId="8227" xr:uid="{00000000-0005-0000-0000-000005430000}"/>
    <cellStyle name="Comma 7 4 2 2" xfId="2848" xr:uid="{00000000-0005-0000-0000-000006430000}"/>
    <cellStyle name="Comma 7 4 2 2 10" xfId="34613" xr:uid="{00000000-0005-0000-0000-000007430000}"/>
    <cellStyle name="Comma 7 4 2 2 11" xfId="35410" xr:uid="{00000000-0005-0000-0000-000008430000}"/>
    <cellStyle name="Comma 7 4 2 2 12" xfId="36273" xr:uid="{00000000-0005-0000-0000-000009430000}"/>
    <cellStyle name="Comma 7 4 2 2 13" xfId="37611" xr:uid="{00000000-0005-0000-0000-00000A430000}"/>
    <cellStyle name="Comma 7 4 2 2 14" xfId="41557" xr:uid="{00000000-0005-0000-0000-00000B430000}"/>
    <cellStyle name="Comma 7 4 2 2 15" xfId="45827" xr:uid="{00000000-0005-0000-0000-00000C430000}"/>
    <cellStyle name="Comma 7 4 2 2 16" xfId="8946" xr:uid="{00000000-0005-0000-0000-00000D430000}"/>
    <cellStyle name="Comma 7 4 2 2 2" xfId="5159" xr:uid="{00000000-0005-0000-0000-00000E430000}"/>
    <cellStyle name="Comma 7 4 2 2 2 10" xfId="36114" xr:uid="{00000000-0005-0000-0000-00000F430000}"/>
    <cellStyle name="Comma 7 4 2 2 2 11" xfId="36414" xr:uid="{00000000-0005-0000-0000-000010430000}"/>
    <cellStyle name="Comma 7 4 2 2 2 12" xfId="38893" xr:uid="{00000000-0005-0000-0000-000011430000}"/>
    <cellStyle name="Comma 7 4 2 2 2 13" xfId="41932" xr:uid="{00000000-0005-0000-0000-000012430000}"/>
    <cellStyle name="Comma 7 4 2 2 2 14" xfId="45828" xr:uid="{00000000-0005-0000-0000-000013430000}"/>
    <cellStyle name="Comma 7 4 2 2 2 15" xfId="12945" xr:uid="{00000000-0005-0000-0000-000014430000}"/>
    <cellStyle name="Comma 7 4 2 2 2 2" xfId="6128" xr:uid="{00000000-0005-0000-0000-000015430000}"/>
    <cellStyle name="Comma 7 4 2 2 2 2 2" xfId="40837" xr:uid="{00000000-0005-0000-0000-000016430000}"/>
    <cellStyle name="Comma 7 4 2 2 2 2 2 2" xfId="43592" xr:uid="{00000000-0005-0000-0000-000017430000}"/>
    <cellStyle name="Comma 7 4 2 2 2 2 2 3" xfId="45829" xr:uid="{00000000-0005-0000-0000-000018430000}"/>
    <cellStyle name="Comma 7 4 2 2 2 2 3" xfId="39274" xr:uid="{00000000-0005-0000-0000-000019430000}"/>
    <cellStyle name="Comma 7 4 2 2 2 2 4" xfId="42264" xr:uid="{00000000-0005-0000-0000-00001A430000}"/>
    <cellStyle name="Comma 7 4 2 2 2 2 5" xfId="45830" xr:uid="{00000000-0005-0000-0000-00001B430000}"/>
    <cellStyle name="Comma 7 4 2 2 2 2 6" xfId="15859" xr:uid="{00000000-0005-0000-0000-00001C430000}"/>
    <cellStyle name="Comma 7 4 2 2 2 3" xfId="6448" xr:uid="{00000000-0005-0000-0000-00001D430000}"/>
    <cellStyle name="Comma 7 4 2 2 2 3 2" xfId="41298" xr:uid="{00000000-0005-0000-0000-00001E430000}"/>
    <cellStyle name="Comma 7 4 2 2 2 3 2 2" xfId="43978" xr:uid="{00000000-0005-0000-0000-00001F430000}"/>
    <cellStyle name="Comma 7 4 2 2 2 3 2 3" xfId="45831" xr:uid="{00000000-0005-0000-0000-000020430000}"/>
    <cellStyle name="Comma 7 4 2 2 2 3 3" xfId="39715" xr:uid="{00000000-0005-0000-0000-000021430000}"/>
    <cellStyle name="Comma 7 4 2 2 2 3 4" xfId="42650" xr:uid="{00000000-0005-0000-0000-000022430000}"/>
    <cellStyle name="Comma 7 4 2 2 2 3 5" xfId="45832" xr:uid="{00000000-0005-0000-0000-000023430000}"/>
    <cellStyle name="Comma 7 4 2 2 2 3 6" xfId="30357" xr:uid="{00000000-0005-0000-0000-000024430000}"/>
    <cellStyle name="Comma 7 4 2 2 2 4" xfId="31527" xr:uid="{00000000-0005-0000-0000-000025430000}"/>
    <cellStyle name="Comma 7 4 2 2 2 4 2" xfId="40442" xr:uid="{00000000-0005-0000-0000-000026430000}"/>
    <cellStyle name="Comma 7 4 2 2 2 4 3" xfId="43260" xr:uid="{00000000-0005-0000-0000-000027430000}"/>
    <cellStyle name="Comma 7 4 2 2 2 4 4" xfId="45833" xr:uid="{00000000-0005-0000-0000-000028430000}"/>
    <cellStyle name="Comma 7 4 2 2 2 5" xfId="32180" xr:uid="{00000000-0005-0000-0000-000029430000}"/>
    <cellStyle name="Comma 7 4 2 2 2 6" xfId="32822" xr:uid="{00000000-0005-0000-0000-00002A430000}"/>
    <cellStyle name="Comma 7 4 2 2 2 7" xfId="33380" xr:uid="{00000000-0005-0000-0000-00002B430000}"/>
    <cellStyle name="Comma 7 4 2 2 2 8" xfId="34034" xr:uid="{00000000-0005-0000-0000-00002C430000}"/>
    <cellStyle name="Comma 7 4 2 2 2 9" xfId="35204" xr:uid="{00000000-0005-0000-0000-00002D430000}"/>
    <cellStyle name="Comma 7 4 2 2 3" xfId="4500" xr:uid="{00000000-0005-0000-0000-00002E430000}"/>
    <cellStyle name="Comma 7 4 2 2 3 2" xfId="5951" xr:uid="{00000000-0005-0000-0000-00002F430000}"/>
    <cellStyle name="Comma 7 4 2 2 3 2 2" xfId="41126" xr:uid="{00000000-0005-0000-0000-000030430000}"/>
    <cellStyle name="Comma 7 4 2 2 3 2 2 2" xfId="43838" xr:uid="{00000000-0005-0000-0000-000031430000}"/>
    <cellStyle name="Comma 7 4 2 2 3 2 2 3" xfId="45834" xr:uid="{00000000-0005-0000-0000-000032430000}"/>
    <cellStyle name="Comma 7 4 2 2 3 2 3" xfId="39550" xr:uid="{00000000-0005-0000-0000-000033430000}"/>
    <cellStyle name="Comma 7 4 2 2 3 2 4" xfId="42510" xr:uid="{00000000-0005-0000-0000-000034430000}"/>
    <cellStyle name="Comma 7 4 2 2 3 2 5" xfId="45835" xr:uid="{00000000-0005-0000-0000-000035430000}"/>
    <cellStyle name="Comma 7 4 2 2 3 2 6" xfId="35683" xr:uid="{00000000-0005-0000-0000-000036430000}"/>
    <cellStyle name="Comma 7 4 2 2 3 3" xfId="40271" xr:uid="{00000000-0005-0000-0000-000037430000}"/>
    <cellStyle name="Comma 7 4 2 2 3 3 2" xfId="43120" xr:uid="{00000000-0005-0000-0000-000038430000}"/>
    <cellStyle name="Comma 7 4 2 2 3 3 3" xfId="45836" xr:uid="{00000000-0005-0000-0000-000039430000}"/>
    <cellStyle name="Comma 7 4 2 2 3 4" xfId="38752" xr:uid="{00000000-0005-0000-0000-00003A430000}"/>
    <cellStyle name="Comma 7 4 2 2 3 5" xfId="41792" xr:uid="{00000000-0005-0000-0000-00003B430000}"/>
    <cellStyle name="Comma 7 4 2 2 3 6" xfId="45837" xr:uid="{00000000-0005-0000-0000-00003C430000}"/>
    <cellStyle name="Comma 7 4 2 2 3 7" xfId="12162" xr:uid="{00000000-0005-0000-0000-00003D430000}"/>
    <cellStyle name="Comma 7 4 2 2 4" xfId="5813" xr:uid="{00000000-0005-0000-0000-00003E430000}"/>
    <cellStyle name="Comma 7 4 2 2 4 2" xfId="40136" xr:uid="{00000000-0005-0000-0000-00003F430000}"/>
    <cellStyle name="Comma 7 4 2 2 4 2 2" xfId="43005" xr:uid="{00000000-0005-0000-0000-000040430000}"/>
    <cellStyle name="Comma 7 4 2 2 4 2 3" xfId="45838" xr:uid="{00000000-0005-0000-0000-000041430000}"/>
    <cellStyle name="Comma 7 4 2 2 4 3" xfId="38180" xr:uid="{00000000-0005-0000-0000-000042430000}"/>
    <cellStyle name="Comma 7 4 2 2 4 4" xfId="41677" xr:uid="{00000000-0005-0000-0000-000043430000}"/>
    <cellStyle name="Comma 7 4 2 2 4 5" xfId="45839" xr:uid="{00000000-0005-0000-0000-000044430000}"/>
    <cellStyle name="Comma 7 4 2 2 4 6" xfId="15858" xr:uid="{00000000-0005-0000-0000-000045430000}"/>
    <cellStyle name="Comma 7 4 2 2 5" xfId="6272" xr:uid="{00000000-0005-0000-0000-000046430000}"/>
    <cellStyle name="Comma 7 4 2 2 5 2" xfId="40681" xr:uid="{00000000-0005-0000-0000-000047430000}"/>
    <cellStyle name="Comma 7 4 2 2 5 2 2" xfId="43467" xr:uid="{00000000-0005-0000-0000-000048430000}"/>
    <cellStyle name="Comma 7 4 2 2 5 2 3" xfId="45840" xr:uid="{00000000-0005-0000-0000-000049430000}"/>
    <cellStyle name="Comma 7 4 2 2 5 3" xfId="39113" xr:uid="{00000000-0005-0000-0000-00004A430000}"/>
    <cellStyle name="Comma 7 4 2 2 5 4" xfId="42139" xr:uid="{00000000-0005-0000-0000-00004B430000}"/>
    <cellStyle name="Comma 7 4 2 2 5 5" xfId="45841" xr:uid="{00000000-0005-0000-0000-00004C430000}"/>
    <cellStyle name="Comma 7 4 2 2 5 6" xfId="30356" xr:uid="{00000000-0005-0000-0000-00004D430000}"/>
    <cellStyle name="Comma 7 4 2 2 6" xfId="30936" xr:uid="{00000000-0005-0000-0000-00004E430000}"/>
    <cellStyle name="Comma 7 4 2 2 6 2" xfId="40988" xr:uid="{00000000-0005-0000-0000-00004F430000}"/>
    <cellStyle name="Comma 7 4 2 2 6 2 2" xfId="43723" xr:uid="{00000000-0005-0000-0000-000050430000}"/>
    <cellStyle name="Comma 7 4 2 2 6 2 3" xfId="45842" xr:uid="{00000000-0005-0000-0000-000051430000}"/>
    <cellStyle name="Comma 7 4 2 2 6 3" xfId="39417" xr:uid="{00000000-0005-0000-0000-000052430000}"/>
    <cellStyle name="Comma 7 4 2 2 6 4" xfId="42395" xr:uid="{00000000-0005-0000-0000-000053430000}"/>
    <cellStyle name="Comma 7 4 2 2 6 5" xfId="45843" xr:uid="{00000000-0005-0000-0000-000054430000}"/>
    <cellStyle name="Comma 7 4 2 2 7" xfId="32179" xr:uid="{00000000-0005-0000-0000-000055430000}"/>
    <cellStyle name="Comma 7 4 2 2 7 2" xfId="39997" xr:uid="{00000000-0005-0000-0000-000056430000}"/>
    <cellStyle name="Comma 7 4 2 2 7 3" xfId="42885" xr:uid="{00000000-0005-0000-0000-000057430000}"/>
    <cellStyle name="Comma 7 4 2 2 7 4" xfId="45844" xr:uid="{00000000-0005-0000-0000-000058430000}"/>
    <cellStyle name="Comma 7 4 2 2 8" xfId="32821" xr:uid="{00000000-0005-0000-0000-000059430000}"/>
    <cellStyle name="Comma 7 4 2 2 9" xfId="34033" xr:uid="{00000000-0005-0000-0000-00005A430000}"/>
    <cellStyle name="Comma 7 4 2 3" xfId="5158" xr:uid="{00000000-0005-0000-0000-00005B430000}"/>
    <cellStyle name="Comma 7 4 2 3 10" xfId="34689" xr:uid="{00000000-0005-0000-0000-00005C430000}"/>
    <cellStyle name="Comma 7 4 2 3 11" xfId="36113" xr:uid="{00000000-0005-0000-0000-00005D430000}"/>
    <cellStyle name="Comma 7 4 2 3 12" xfId="36413" xr:uid="{00000000-0005-0000-0000-00005E430000}"/>
    <cellStyle name="Comma 7 4 2 3 13" xfId="37567" xr:uid="{00000000-0005-0000-0000-00005F430000}"/>
    <cellStyle name="Comma 7 4 2 3 14" xfId="41513" xr:uid="{00000000-0005-0000-0000-000060430000}"/>
    <cellStyle name="Comma 7 4 2 3 15" xfId="45845" xr:uid="{00000000-0005-0000-0000-000061430000}"/>
    <cellStyle name="Comma 7 4 2 3 16" xfId="11575" xr:uid="{00000000-0005-0000-0000-000062430000}"/>
    <cellStyle name="Comma 7 4 2 3 2" xfId="6127" xr:uid="{00000000-0005-0000-0000-000063430000}"/>
    <cellStyle name="Comma 7 4 2 3 2 10" xfId="37358" xr:uid="{00000000-0005-0000-0000-000064430000}"/>
    <cellStyle name="Comma 7 4 2 3 2 11" xfId="38892" xr:uid="{00000000-0005-0000-0000-000065430000}"/>
    <cellStyle name="Comma 7 4 2 3 2 12" xfId="41931" xr:uid="{00000000-0005-0000-0000-000066430000}"/>
    <cellStyle name="Comma 7 4 2 3 2 13" xfId="45846" xr:uid="{00000000-0005-0000-0000-000067430000}"/>
    <cellStyle name="Comma 7 4 2 3 2 14" xfId="15196" xr:uid="{00000000-0005-0000-0000-000068430000}"/>
    <cellStyle name="Comma 7 4 2 3 2 2" xfId="15861" xr:uid="{00000000-0005-0000-0000-000069430000}"/>
    <cellStyle name="Comma 7 4 2 3 2 2 2" xfId="40441" xr:uid="{00000000-0005-0000-0000-00006A430000}"/>
    <cellStyle name="Comma 7 4 2 3 2 2 3" xfId="43259" xr:uid="{00000000-0005-0000-0000-00006B430000}"/>
    <cellStyle name="Comma 7 4 2 3 2 2 4" xfId="45847" xr:uid="{00000000-0005-0000-0000-00006C430000}"/>
    <cellStyle name="Comma 7 4 2 3 2 3" xfId="30359" xr:uid="{00000000-0005-0000-0000-00006D430000}"/>
    <cellStyle name="Comma 7 4 2 3 2 4" xfId="31603" xr:uid="{00000000-0005-0000-0000-00006E430000}"/>
    <cellStyle name="Comma 7 4 2 3 2 5" xfId="32182" xr:uid="{00000000-0005-0000-0000-00006F430000}"/>
    <cellStyle name="Comma 7 4 2 3 2 6" xfId="32824" xr:uid="{00000000-0005-0000-0000-000070430000}"/>
    <cellStyle name="Comma 7 4 2 3 2 7" xfId="33456" xr:uid="{00000000-0005-0000-0000-000071430000}"/>
    <cellStyle name="Comma 7 4 2 3 2 8" xfId="34036" xr:uid="{00000000-0005-0000-0000-000072430000}"/>
    <cellStyle name="Comma 7 4 2 3 2 9" xfId="35280" xr:uid="{00000000-0005-0000-0000-000073430000}"/>
    <cellStyle name="Comma 7 4 2 3 3" xfId="6447" xr:uid="{00000000-0005-0000-0000-000074430000}"/>
    <cellStyle name="Comma 7 4 2 3 3 2" xfId="40836" xr:uid="{00000000-0005-0000-0000-000075430000}"/>
    <cellStyle name="Comma 7 4 2 3 3 2 2" xfId="43591" xr:uid="{00000000-0005-0000-0000-000076430000}"/>
    <cellStyle name="Comma 7 4 2 3 3 2 3" xfId="45848" xr:uid="{00000000-0005-0000-0000-000077430000}"/>
    <cellStyle name="Comma 7 4 2 3 3 3" xfId="39273" xr:uid="{00000000-0005-0000-0000-000078430000}"/>
    <cellStyle name="Comma 7 4 2 3 3 4" xfId="42263" xr:uid="{00000000-0005-0000-0000-000079430000}"/>
    <cellStyle name="Comma 7 4 2 3 3 5" xfId="45849" xr:uid="{00000000-0005-0000-0000-00007A430000}"/>
    <cellStyle name="Comma 7 4 2 3 3 6" xfId="12238" xr:uid="{00000000-0005-0000-0000-00007B430000}"/>
    <cellStyle name="Comma 7 4 2 3 4" xfId="15860" xr:uid="{00000000-0005-0000-0000-00007C430000}"/>
    <cellStyle name="Comma 7 4 2 3 4 2" xfId="41297" xr:uid="{00000000-0005-0000-0000-00007D430000}"/>
    <cellStyle name="Comma 7 4 2 3 4 2 2" xfId="43977" xr:uid="{00000000-0005-0000-0000-00007E430000}"/>
    <cellStyle name="Comma 7 4 2 3 4 2 3" xfId="45850" xr:uid="{00000000-0005-0000-0000-00007F430000}"/>
    <cellStyle name="Comma 7 4 2 3 4 3" xfId="39714" xr:uid="{00000000-0005-0000-0000-000080430000}"/>
    <cellStyle name="Comma 7 4 2 3 4 4" xfId="42649" xr:uid="{00000000-0005-0000-0000-000081430000}"/>
    <cellStyle name="Comma 7 4 2 3 4 5" xfId="45851" xr:uid="{00000000-0005-0000-0000-000082430000}"/>
    <cellStyle name="Comma 7 4 2 3 5" xfId="30358" xr:uid="{00000000-0005-0000-0000-000083430000}"/>
    <cellStyle name="Comma 7 4 2 3 5 2" xfId="39942" xr:uid="{00000000-0005-0000-0000-000084430000}"/>
    <cellStyle name="Comma 7 4 2 3 5 3" xfId="42841" xr:uid="{00000000-0005-0000-0000-000085430000}"/>
    <cellStyle name="Comma 7 4 2 3 5 4" xfId="45852" xr:uid="{00000000-0005-0000-0000-000086430000}"/>
    <cellStyle name="Comma 7 4 2 3 6" xfId="31012" xr:uid="{00000000-0005-0000-0000-000087430000}"/>
    <cellStyle name="Comma 7 4 2 3 7" xfId="32181" xr:uid="{00000000-0005-0000-0000-000088430000}"/>
    <cellStyle name="Comma 7 4 2 3 8" xfId="32823" xr:uid="{00000000-0005-0000-0000-000089430000}"/>
    <cellStyle name="Comma 7 4 2 3 9" xfId="34035" xr:uid="{00000000-0005-0000-0000-00008A430000}"/>
    <cellStyle name="Comma 7 4 2 4" xfId="4499" xr:uid="{00000000-0005-0000-0000-00008B430000}"/>
    <cellStyle name="Comma 7 4 2 4 10" xfId="35682" xr:uid="{00000000-0005-0000-0000-00008C430000}"/>
    <cellStyle name="Comma 7 4 2 4 11" xfId="36955" xr:uid="{00000000-0005-0000-0000-00008D430000}"/>
    <cellStyle name="Comma 7 4 2 4 12" xfId="38751" xr:uid="{00000000-0005-0000-0000-00008E430000}"/>
    <cellStyle name="Comma 7 4 2 4 13" xfId="41791" xr:uid="{00000000-0005-0000-0000-00008F430000}"/>
    <cellStyle name="Comma 7 4 2 4 14" xfId="45853" xr:uid="{00000000-0005-0000-0000-000090430000}"/>
    <cellStyle name="Comma 7 4 2 4 15" xfId="12468" xr:uid="{00000000-0005-0000-0000-000091430000}"/>
    <cellStyle name="Comma 7 4 2 4 2" xfId="5950" xr:uid="{00000000-0005-0000-0000-000092430000}"/>
    <cellStyle name="Comma 7 4 2 4 2 2" xfId="41125" xr:uid="{00000000-0005-0000-0000-000093430000}"/>
    <cellStyle name="Comma 7 4 2 4 2 2 2" xfId="43837" xr:uid="{00000000-0005-0000-0000-000094430000}"/>
    <cellStyle name="Comma 7 4 2 4 2 2 3" xfId="45854" xr:uid="{00000000-0005-0000-0000-000095430000}"/>
    <cellStyle name="Comma 7 4 2 4 2 3" xfId="39549" xr:uid="{00000000-0005-0000-0000-000096430000}"/>
    <cellStyle name="Comma 7 4 2 4 2 4" xfId="42509" xr:uid="{00000000-0005-0000-0000-000097430000}"/>
    <cellStyle name="Comma 7 4 2 4 2 5" xfId="45855" xr:uid="{00000000-0005-0000-0000-000098430000}"/>
    <cellStyle name="Comma 7 4 2 4 2 6" xfId="15862" xr:uid="{00000000-0005-0000-0000-000099430000}"/>
    <cellStyle name="Comma 7 4 2 4 3" xfId="30360" xr:uid="{00000000-0005-0000-0000-00009A430000}"/>
    <cellStyle name="Comma 7 4 2 4 3 2" xfId="40270" xr:uid="{00000000-0005-0000-0000-00009B430000}"/>
    <cellStyle name="Comma 7 4 2 4 3 3" xfId="43119" xr:uid="{00000000-0005-0000-0000-00009C430000}"/>
    <cellStyle name="Comma 7 4 2 4 3 4" xfId="45856" xr:uid="{00000000-0005-0000-0000-00009D430000}"/>
    <cellStyle name="Comma 7 4 2 4 4" xfId="31176" xr:uid="{00000000-0005-0000-0000-00009E430000}"/>
    <cellStyle name="Comma 7 4 2 4 5" xfId="32183" xr:uid="{00000000-0005-0000-0000-00009F430000}"/>
    <cellStyle name="Comma 7 4 2 4 6" xfId="32825" xr:uid="{00000000-0005-0000-0000-0000A0430000}"/>
    <cellStyle name="Comma 7 4 2 4 7" xfId="33034" xr:uid="{00000000-0005-0000-0000-0000A1430000}"/>
    <cellStyle name="Comma 7 4 2 4 8" xfId="34037" xr:uid="{00000000-0005-0000-0000-0000A2430000}"/>
    <cellStyle name="Comma 7 4 2 4 9" xfId="34853" xr:uid="{00000000-0005-0000-0000-0000A3430000}"/>
    <cellStyle name="Comma 7 4 2 5" xfId="5812" xr:uid="{00000000-0005-0000-0000-0000A4430000}"/>
    <cellStyle name="Comma 7 4 2 5 2" xfId="40135" xr:uid="{00000000-0005-0000-0000-0000A5430000}"/>
    <cellStyle name="Comma 7 4 2 5 2 2" xfId="43004" xr:uid="{00000000-0005-0000-0000-0000A6430000}"/>
    <cellStyle name="Comma 7 4 2 5 2 3" xfId="45857" xr:uid="{00000000-0005-0000-0000-0000A7430000}"/>
    <cellStyle name="Comma 7 4 2 5 3" xfId="38179" xr:uid="{00000000-0005-0000-0000-0000A8430000}"/>
    <cellStyle name="Comma 7 4 2 5 4" xfId="41676" xr:uid="{00000000-0005-0000-0000-0000A9430000}"/>
    <cellStyle name="Comma 7 4 2 5 5" xfId="45858" xr:uid="{00000000-0005-0000-0000-0000AA430000}"/>
    <cellStyle name="Comma 7 4 2 5 6" xfId="11811" xr:uid="{00000000-0005-0000-0000-0000AB430000}"/>
    <cellStyle name="Comma 7 4 2 6" xfId="6271" xr:uid="{00000000-0005-0000-0000-0000AC430000}"/>
    <cellStyle name="Comma 7 4 2 6 2" xfId="40680" xr:uid="{00000000-0005-0000-0000-0000AD430000}"/>
    <cellStyle name="Comma 7 4 2 6 2 2" xfId="43466" xr:uid="{00000000-0005-0000-0000-0000AE430000}"/>
    <cellStyle name="Comma 7 4 2 6 2 3" xfId="45859" xr:uid="{00000000-0005-0000-0000-0000AF430000}"/>
    <cellStyle name="Comma 7 4 2 6 3" xfId="39112" xr:uid="{00000000-0005-0000-0000-0000B0430000}"/>
    <cellStyle name="Comma 7 4 2 6 4" xfId="42138" xr:uid="{00000000-0005-0000-0000-0000B1430000}"/>
    <cellStyle name="Comma 7 4 2 6 5" xfId="45860" xr:uid="{00000000-0005-0000-0000-0000B2430000}"/>
    <cellStyle name="Comma 7 4 2 6 6" xfId="15857" xr:uid="{00000000-0005-0000-0000-0000B3430000}"/>
    <cellStyle name="Comma 7 4 2 7" xfId="30355" xr:uid="{00000000-0005-0000-0000-0000B4430000}"/>
    <cellStyle name="Comma 7 4 2 7 2" xfId="40987" xr:uid="{00000000-0005-0000-0000-0000B5430000}"/>
    <cellStyle name="Comma 7 4 2 7 2 2" xfId="43722" xr:uid="{00000000-0005-0000-0000-0000B6430000}"/>
    <cellStyle name="Comma 7 4 2 7 2 3" xfId="45861" xr:uid="{00000000-0005-0000-0000-0000B7430000}"/>
    <cellStyle name="Comma 7 4 2 7 3" xfId="39416" xr:uid="{00000000-0005-0000-0000-0000B8430000}"/>
    <cellStyle name="Comma 7 4 2 7 4" xfId="42394" xr:uid="{00000000-0005-0000-0000-0000B9430000}"/>
    <cellStyle name="Comma 7 4 2 7 5" xfId="45862" xr:uid="{00000000-0005-0000-0000-0000BA430000}"/>
    <cellStyle name="Comma 7 4 2 8" xfId="30585" xr:uid="{00000000-0005-0000-0000-0000BB430000}"/>
    <cellStyle name="Comma 7 4 2 8 2" xfId="39860" xr:uid="{00000000-0005-0000-0000-0000BC430000}"/>
    <cellStyle name="Comma 7 4 2 8 3" xfId="42768" xr:uid="{00000000-0005-0000-0000-0000BD430000}"/>
    <cellStyle name="Comma 7 4 2 8 4" xfId="45863" xr:uid="{00000000-0005-0000-0000-0000BE430000}"/>
    <cellStyle name="Comma 7 4 2 9" xfId="32178" xr:uid="{00000000-0005-0000-0000-0000BF430000}"/>
    <cellStyle name="Comma 7 4 3" xfId="2849" xr:uid="{00000000-0005-0000-0000-0000C0430000}"/>
    <cellStyle name="Comma 7 4 3 10" xfId="34612" xr:uid="{00000000-0005-0000-0000-0000C1430000}"/>
    <cellStyle name="Comma 7 4 3 11" xfId="35411" xr:uid="{00000000-0005-0000-0000-0000C2430000}"/>
    <cellStyle name="Comma 7 4 3 12" xfId="36274" xr:uid="{00000000-0005-0000-0000-0000C3430000}"/>
    <cellStyle name="Comma 7 4 3 13" xfId="37492" xr:uid="{00000000-0005-0000-0000-0000C4430000}"/>
    <cellStyle name="Comma 7 4 3 14" xfId="41439" xr:uid="{00000000-0005-0000-0000-0000C5430000}"/>
    <cellStyle name="Comma 7 4 3 15" xfId="45864" xr:uid="{00000000-0005-0000-0000-0000C6430000}"/>
    <cellStyle name="Comma 7 4 3 16" xfId="8945" xr:uid="{00000000-0005-0000-0000-0000C7430000}"/>
    <cellStyle name="Comma 7 4 3 2" xfId="5160" xr:uid="{00000000-0005-0000-0000-0000C8430000}"/>
    <cellStyle name="Comma 7 4 3 2 10" xfId="12944" xr:uid="{00000000-0005-0000-0000-0000C9430000}"/>
    <cellStyle name="Comma 7 4 3 2 2" xfId="6129" xr:uid="{00000000-0005-0000-0000-0000CA430000}"/>
    <cellStyle name="Comma 7 4 3 2 2 2" xfId="40443" xr:uid="{00000000-0005-0000-0000-0000CB430000}"/>
    <cellStyle name="Comma 7 4 3 2 2 2 2" xfId="43261" xr:uid="{00000000-0005-0000-0000-0000CC430000}"/>
    <cellStyle name="Comma 7 4 3 2 2 2 3" xfId="45865" xr:uid="{00000000-0005-0000-0000-0000CD430000}"/>
    <cellStyle name="Comma 7 4 3 2 2 3" xfId="38894" xr:uid="{00000000-0005-0000-0000-0000CE430000}"/>
    <cellStyle name="Comma 7 4 3 2 2 4" xfId="41933" xr:uid="{00000000-0005-0000-0000-0000CF430000}"/>
    <cellStyle name="Comma 7 4 3 2 2 5" xfId="45866" xr:uid="{00000000-0005-0000-0000-0000D0430000}"/>
    <cellStyle name="Comma 7 4 3 2 2 6" xfId="31526" xr:uid="{00000000-0005-0000-0000-0000D1430000}"/>
    <cellStyle name="Comma 7 4 3 2 3" xfId="6449" xr:uid="{00000000-0005-0000-0000-0000D2430000}"/>
    <cellStyle name="Comma 7 4 3 2 3 2" xfId="40838" xr:uid="{00000000-0005-0000-0000-0000D3430000}"/>
    <cellStyle name="Comma 7 4 3 2 3 2 2" xfId="43593" xr:uid="{00000000-0005-0000-0000-0000D4430000}"/>
    <cellStyle name="Comma 7 4 3 2 3 2 3" xfId="45867" xr:uid="{00000000-0005-0000-0000-0000D5430000}"/>
    <cellStyle name="Comma 7 4 3 2 3 3" xfId="39275" xr:uid="{00000000-0005-0000-0000-0000D6430000}"/>
    <cellStyle name="Comma 7 4 3 2 3 4" xfId="42265" xr:uid="{00000000-0005-0000-0000-0000D7430000}"/>
    <cellStyle name="Comma 7 4 3 2 3 5" xfId="45868" xr:uid="{00000000-0005-0000-0000-0000D8430000}"/>
    <cellStyle name="Comma 7 4 3 2 3 6" xfId="33379" xr:uid="{00000000-0005-0000-0000-0000D9430000}"/>
    <cellStyle name="Comma 7 4 3 2 4" xfId="35203" xr:uid="{00000000-0005-0000-0000-0000DA430000}"/>
    <cellStyle name="Comma 7 4 3 2 4 2" xfId="41299" xr:uid="{00000000-0005-0000-0000-0000DB430000}"/>
    <cellStyle name="Comma 7 4 3 2 4 2 2" xfId="43979" xr:uid="{00000000-0005-0000-0000-0000DC430000}"/>
    <cellStyle name="Comma 7 4 3 2 4 2 3" xfId="45869" xr:uid="{00000000-0005-0000-0000-0000DD430000}"/>
    <cellStyle name="Comma 7 4 3 2 4 3" xfId="39716" xr:uid="{00000000-0005-0000-0000-0000DE430000}"/>
    <cellStyle name="Comma 7 4 3 2 4 4" xfId="42651" xr:uid="{00000000-0005-0000-0000-0000DF430000}"/>
    <cellStyle name="Comma 7 4 3 2 4 5" xfId="45870" xr:uid="{00000000-0005-0000-0000-0000E0430000}"/>
    <cellStyle name="Comma 7 4 3 2 5" xfId="36115" xr:uid="{00000000-0005-0000-0000-0000E1430000}"/>
    <cellStyle name="Comma 7 4 3 2 5 2" xfId="39996" xr:uid="{00000000-0005-0000-0000-0000E2430000}"/>
    <cellStyle name="Comma 7 4 3 2 5 3" xfId="42884" xr:uid="{00000000-0005-0000-0000-0000E3430000}"/>
    <cellStyle name="Comma 7 4 3 2 5 4" xfId="45871" xr:uid="{00000000-0005-0000-0000-0000E4430000}"/>
    <cellStyle name="Comma 7 4 3 2 6" xfId="36415" xr:uid="{00000000-0005-0000-0000-0000E5430000}"/>
    <cellStyle name="Comma 7 4 3 2 7" xfId="37610" xr:uid="{00000000-0005-0000-0000-0000E6430000}"/>
    <cellStyle name="Comma 7 4 3 2 8" xfId="41556" xr:uid="{00000000-0005-0000-0000-0000E7430000}"/>
    <cellStyle name="Comma 7 4 3 2 9" xfId="45872" xr:uid="{00000000-0005-0000-0000-0000E8430000}"/>
    <cellStyle name="Comma 7 4 3 3" xfId="4501" xr:uid="{00000000-0005-0000-0000-0000E9430000}"/>
    <cellStyle name="Comma 7 4 3 3 2" xfId="5952" xr:uid="{00000000-0005-0000-0000-0000EA430000}"/>
    <cellStyle name="Comma 7 4 3 3 2 2" xfId="41127" xr:uid="{00000000-0005-0000-0000-0000EB430000}"/>
    <cellStyle name="Comma 7 4 3 3 2 2 2" xfId="43839" xr:uid="{00000000-0005-0000-0000-0000EC430000}"/>
    <cellStyle name="Comma 7 4 3 3 2 2 3" xfId="45873" xr:uid="{00000000-0005-0000-0000-0000ED430000}"/>
    <cellStyle name="Comma 7 4 3 3 2 3" xfId="39551" xr:uid="{00000000-0005-0000-0000-0000EE430000}"/>
    <cellStyle name="Comma 7 4 3 3 2 4" xfId="42511" xr:uid="{00000000-0005-0000-0000-0000EF430000}"/>
    <cellStyle name="Comma 7 4 3 3 2 5" xfId="45874" xr:uid="{00000000-0005-0000-0000-0000F0430000}"/>
    <cellStyle name="Comma 7 4 3 3 2 6" xfId="35684" xr:uid="{00000000-0005-0000-0000-0000F1430000}"/>
    <cellStyle name="Comma 7 4 3 3 3" xfId="40272" xr:uid="{00000000-0005-0000-0000-0000F2430000}"/>
    <cellStyle name="Comma 7 4 3 3 3 2" xfId="43121" xr:uid="{00000000-0005-0000-0000-0000F3430000}"/>
    <cellStyle name="Comma 7 4 3 3 3 3" xfId="45875" xr:uid="{00000000-0005-0000-0000-0000F4430000}"/>
    <cellStyle name="Comma 7 4 3 3 4" xfId="38753" xr:uid="{00000000-0005-0000-0000-0000F5430000}"/>
    <cellStyle name="Comma 7 4 3 3 5" xfId="41793" xr:uid="{00000000-0005-0000-0000-0000F6430000}"/>
    <cellStyle name="Comma 7 4 3 3 6" xfId="45876" xr:uid="{00000000-0005-0000-0000-0000F7430000}"/>
    <cellStyle name="Comma 7 4 3 3 7" xfId="12161" xr:uid="{00000000-0005-0000-0000-0000F8430000}"/>
    <cellStyle name="Comma 7 4 3 4" xfId="5814" xr:uid="{00000000-0005-0000-0000-0000F9430000}"/>
    <cellStyle name="Comma 7 4 3 4 2" xfId="40137" xr:uid="{00000000-0005-0000-0000-0000FA430000}"/>
    <cellStyle name="Comma 7 4 3 4 2 2" xfId="43006" xr:uid="{00000000-0005-0000-0000-0000FB430000}"/>
    <cellStyle name="Comma 7 4 3 4 2 3" xfId="45877" xr:uid="{00000000-0005-0000-0000-0000FC430000}"/>
    <cellStyle name="Comma 7 4 3 4 3" xfId="38181" xr:uid="{00000000-0005-0000-0000-0000FD430000}"/>
    <cellStyle name="Comma 7 4 3 4 4" xfId="41678" xr:uid="{00000000-0005-0000-0000-0000FE430000}"/>
    <cellStyle name="Comma 7 4 3 4 5" xfId="45878" xr:uid="{00000000-0005-0000-0000-0000FF430000}"/>
    <cellStyle name="Comma 7 4 3 4 6" xfId="15863" xr:uid="{00000000-0005-0000-0000-000000440000}"/>
    <cellStyle name="Comma 7 4 3 5" xfId="6273" xr:uid="{00000000-0005-0000-0000-000001440000}"/>
    <cellStyle name="Comma 7 4 3 5 2" xfId="40682" xr:uid="{00000000-0005-0000-0000-000002440000}"/>
    <cellStyle name="Comma 7 4 3 5 2 2" xfId="43468" xr:uid="{00000000-0005-0000-0000-000003440000}"/>
    <cellStyle name="Comma 7 4 3 5 2 3" xfId="45879" xr:uid="{00000000-0005-0000-0000-000004440000}"/>
    <cellStyle name="Comma 7 4 3 5 3" xfId="39114" xr:uid="{00000000-0005-0000-0000-000005440000}"/>
    <cellStyle name="Comma 7 4 3 5 4" xfId="42140" xr:uid="{00000000-0005-0000-0000-000006440000}"/>
    <cellStyle name="Comma 7 4 3 5 5" xfId="45880" xr:uid="{00000000-0005-0000-0000-000007440000}"/>
    <cellStyle name="Comma 7 4 3 5 6" xfId="30361" xr:uid="{00000000-0005-0000-0000-000008440000}"/>
    <cellStyle name="Comma 7 4 3 6" xfId="30935" xr:uid="{00000000-0005-0000-0000-000009440000}"/>
    <cellStyle name="Comma 7 4 3 6 2" xfId="40989" xr:uid="{00000000-0005-0000-0000-00000A440000}"/>
    <cellStyle name="Comma 7 4 3 6 2 2" xfId="43724" xr:uid="{00000000-0005-0000-0000-00000B440000}"/>
    <cellStyle name="Comma 7 4 3 6 2 3" xfId="45881" xr:uid="{00000000-0005-0000-0000-00000C440000}"/>
    <cellStyle name="Comma 7 4 3 6 3" xfId="39418" xr:uid="{00000000-0005-0000-0000-00000D440000}"/>
    <cellStyle name="Comma 7 4 3 6 4" xfId="42396" xr:uid="{00000000-0005-0000-0000-00000E440000}"/>
    <cellStyle name="Comma 7 4 3 6 5" xfId="45882" xr:uid="{00000000-0005-0000-0000-00000F440000}"/>
    <cellStyle name="Comma 7 4 3 7" xfId="32184" xr:uid="{00000000-0005-0000-0000-000010440000}"/>
    <cellStyle name="Comma 7 4 3 7 2" xfId="39859" xr:uid="{00000000-0005-0000-0000-000011440000}"/>
    <cellStyle name="Comma 7 4 3 7 3" xfId="42767" xr:uid="{00000000-0005-0000-0000-000012440000}"/>
    <cellStyle name="Comma 7 4 3 7 4" xfId="45883" xr:uid="{00000000-0005-0000-0000-000013440000}"/>
    <cellStyle name="Comma 7 4 3 8" xfId="32826" xr:uid="{00000000-0005-0000-0000-000014440000}"/>
    <cellStyle name="Comma 7 4 3 9" xfId="34038" xr:uid="{00000000-0005-0000-0000-000015440000}"/>
    <cellStyle name="Comma 7 4 4" xfId="2850" xr:uid="{00000000-0005-0000-0000-000016440000}"/>
    <cellStyle name="Comma 7 4 4 10" xfId="34688" xr:uid="{00000000-0005-0000-0000-000017440000}"/>
    <cellStyle name="Comma 7 4 4 11" xfId="35412" xr:uid="{00000000-0005-0000-0000-000018440000}"/>
    <cellStyle name="Comma 7 4 4 12" xfId="36275" xr:uid="{00000000-0005-0000-0000-000019440000}"/>
    <cellStyle name="Comma 7 4 4 13" xfId="37587" xr:uid="{00000000-0005-0000-0000-00001A440000}"/>
    <cellStyle name="Comma 7 4 4 14" xfId="41533" xr:uid="{00000000-0005-0000-0000-00001B440000}"/>
    <cellStyle name="Comma 7 4 4 15" xfId="45884" xr:uid="{00000000-0005-0000-0000-00001C440000}"/>
    <cellStyle name="Comma 7 4 4 16" xfId="11574" xr:uid="{00000000-0005-0000-0000-00001D440000}"/>
    <cellStyle name="Comma 7 4 4 2" xfId="5161" xr:uid="{00000000-0005-0000-0000-00001E440000}"/>
    <cellStyle name="Comma 7 4 4 2 10" xfId="15195" xr:uid="{00000000-0005-0000-0000-00001F440000}"/>
    <cellStyle name="Comma 7 4 4 2 2" xfId="6130" xr:uid="{00000000-0005-0000-0000-000020440000}"/>
    <cellStyle name="Comma 7 4 4 2 2 2" xfId="40839" xr:uid="{00000000-0005-0000-0000-000021440000}"/>
    <cellStyle name="Comma 7 4 4 2 2 2 2" xfId="43594" xr:uid="{00000000-0005-0000-0000-000022440000}"/>
    <cellStyle name="Comma 7 4 4 2 2 2 3" xfId="45885" xr:uid="{00000000-0005-0000-0000-000023440000}"/>
    <cellStyle name="Comma 7 4 4 2 2 3" xfId="39276" xr:uid="{00000000-0005-0000-0000-000024440000}"/>
    <cellStyle name="Comma 7 4 4 2 2 4" xfId="42266" xr:uid="{00000000-0005-0000-0000-000025440000}"/>
    <cellStyle name="Comma 7 4 4 2 2 5" xfId="45886" xr:uid="{00000000-0005-0000-0000-000026440000}"/>
    <cellStyle name="Comma 7 4 4 2 2 6" xfId="31602" xr:uid="{00000000-0005-0000-0000-000027440000}"/>
    <cellStyle name="Comma 7 4 4 2 3" xfId="6450" xr:uid="{00000000-0005-0000-0000-000028440000}"/>
    <cellStyle name="Comma 7 4 4 2 3 2" xfId="41300" xr:uid="{00000000-0005-0000-0000-000029440000}"/>
    <cellStyle name="Comma 7 4 4 2 3 2 2" xfId="43980" xr:uid="{00000000-0005-0000-0000-00002A440000}"/>
    <cellStyle name="Comma 7 4 4 2 3 2 3" xfId="45887" xr:uid="{00000000-0005-0000-0000-00002B440000}"/>
    <cellStyle name="Comma 7 4 4 2 3 3" xfId="39717" xr:uid="{00000000-0005-0000-0000-00002C440000}"/>
    <cellStyle name="Comma 7 4 4 2 3 4" xfId="42652" xr:uid="{00000000-0005-0000-0000-00002D440000}"/>
    <cellStyle name="Comma 7 4 4 2 3 5" xfId="45888" xr:uid="{00000000-0005-0000-0000-00002E440000}"/>
    <cellStyle name="Comma 7 4 4 2 3 6" xfId="33455" xr:uid="{00000000-0005-0000-0000-00002F440000}"/>
    <cellStyle name="Comma 7 4 4 2 4" xfId="35279" xr:uid="{00000000-0005-0000-0000-000030440000}"/>
    <cellStyle name="Comma 7 4 4 2 4 2" xfId="40444" xr:uid="{00000000-0005-0000-0000-000031440000}"/>
    <cellStyle name="Comma 7 4 4 2 4 3" xfId="43262" xr:uid="{00000000-0005-0000-0000-000032440000}"/>
    <cellStyle name="Comma 7 4 4 2 4 4" xfId="45889" xr:uid="{00000000-0005-0000-0000-000033440000}"/>
    <cellStyle name="Comma 7 4 4 2 5" xfId="36116" xr:uid="{00000000-0005-0000-0000-000034440000}"/>
    <cellStyle name="Comma 7 4 4 2 6" xfId="36416" xr:uid="{00000000-0005-0000-0000-000035440000}"/>
    <cellStyle name="Comma 7 4 4 2 7" xfId="38895" xr:uid="{00000000-0005-0000-0000-000036440000}"/>
    <cellStyle name="Comma 7 4 4 2 8" xfId="41934" xr:uid="{00000000-0005-0000-0000-000037440000}"/>
    <cellStyle name="Comma 7 4 4 2 9" xfId="45890" xr:uid="{00000000-0005-0000-0000-000038440000}"/>
    <cellStyle name="Comma 7 4 4 3" xfId="4502" xr:uid="{00000000-0005-0000-0000-000039440000}"/>
    <cellStyle name="Comma 7 4 4 3 2" xfId="5953" xr:uid="{00000000-0005-0000-0000-00003A440000}"/>
    <cellStyle name="Comma 7 4 4 3 2 2" xfId="41128" xr:uid="{00000000-0005-0000-0000-00003B440000}"/>
    <cellStyle name="Comma 7 4 4 3 2 2 2" xfId="43840" xr:uid="{00000000-0005-0000-0000-00003C440000}"/>
    <cellStyle name="Comma 7 4 4 3 2 2 3" xfId="45891" xr:uid="{00000000-0005-0000-0000-00003D440000}"/>
    <cellStyle name="Comma 7 4 4 3 2 3" xfId="39552" xr:uid="{00000000-0005-0000-0000-00003E440000}"/>
    <cellStyle name="Comma 7 4 4 3 2 4" xfId="42512" xr:uid="{00000000-0005-0000-0000-00003F440000}"/>
    <cellStyle name="Comma 7 4 4 3 2 5" xfId="45892" xr:uid="{00000000-0005-0000-0000-000040440000}"/>
    <cellStyle name="Comma 7 4 4 3 2 6" xfId="35685" xr:uid="{00000000-0005-0000-0000-000041440000}"/>
    <cellStyle name="Comma 7 4 4 3 3" xfId="40273" xr:uid="{00000000-0005-0000-0000-000042440000}"/>
    <cellStyle name="Comma 7 4 4 3 3 2" xfId="43122" xr:uid="{00000000-0005-0000-0000-000043440000}"/>
    <cellStyle name="Comma 7 4 4 3 3 3" xfId="45893" xr:uid="{00000000-0005-0000-0000-000044440000}"/>
    <cellStyle name="Comma 7 4 4 3 4" xfId="38754" xr:uid="{00000000-0005-0000-0000-000045440000}"/>
    <cellStyle name="Comma 7 4 4 3 5" xfId="41794" xr:uid="{00000000-0005-0000-0000-000046440000}"/>
    <cellStyle name="Comma 7 4 4 3 6" xfId="45894" xr:uid="{00000000-0005-0000-0000-000047440000}"/>
    <cellStyle name="Comma 7 4 4 3 7" xfId="12237" xr:uid="{00000000-0005-0000-0000-000048440000}"/>
    <cellStyle name="Comma 7 4 4 4" xfId="5815" xr:uid="{00000000-0005-0000-0000-000049440000}"/>
    <cellStyle name="Comma 7 4 4 4 2" xfId="40138" xr:uid="{00000000-0005-0000-0000-00004A440000}"/>
    <cellStyle name="Comma 7 4 4 4 2 2" xfId="43007" xr:uid="{00000000-0005-0000-0000-00004B440000}"/>
    <cellStyle name="Comma 7 4 4 4 2 3" xfId="45895" xr:uid="{00000000-0005-0000-0000-00004C440000}"/>
    <cellStyle name="Comma 7 4 4 4 3" xfId="38182" xr:uid="{00000000-0005-0000-0000-00004D440000}"/>
    <cellStyle name="Comma 7 4 4 4 4" xfId="41679" xr:uid="{00000000-0005-0000-0000-00004E440000}"/>
    <cellStyle name="Comma 7 4 4 4 5" xfId="45896" xr:uid="{00000000-0005-0000-0000-00004F440000}"/>
    <cellStyle name="Comma 7 4 4 4 6" xfId="15864" xr:uid="{00000000-0005-0000-0000-000050440000}"/>
    <cellStyle name="Comma 7 4 4 5" xfId="6274" xr:uid="{00000000-0005-0000-0000-000051440000}"/>
    <cellStyle name="Comma 7 4 4 5 2" xfId="40683" xr:uid="{00000000-0005-0000-0000-000052440000}"/>
    <cellStyle name="Comma 7 4 4 5 2 2" xfId="43469" xr:uid="{00000000-0005-0000-0000-000053440000}"/>
    <cellStyle name="Comma 7 4 4 5 2 3" xfId="45897" xr:uid="{00000000-0005-0000-0000-000054440000}"/>
    <cellStyle name="Comma 7 4 4 5 3" xfId="39115" xr:uid="{00000000-0005-0000-0000-000055440000}"/>
    <cellStyle name="Comma 7 4 4 5 4" xfId="42141" xr:uid="{00000000-0005-0000-0000-000056440000}"/>
    <cellStyle name="Comma 7 4 4 5 5" xfId="45898" xr:uid="{00000000-0005-0000-0000-000057440000}"/>
    <cellStyle name="Comma 7 4 4 5 6" xfId="30362" xr:uid="{00000000-0005-0000-0000-000058440000}"/>
    <cellStyle name="Comma 7 4 4 6" xfId="31011" xr:uid="{00000000-0005-0000-0000-000059440000}"/>
    <cellStyle name="Comma 7 4 4 6 2" xfId="40990" xr:uid="{00000000-0005-0000-0000-00005A440000}"/>
    <cellStyle name="Comma 7 4 4 6 2 2" xfId="43725" xr:uid="{00000000-0005-0000-0000-00005B440000}"/>
    <cellStyle name="Comma 7 4 4 6 2 3" xfId="45899" xr:uid="{00000000-0005-0000-0000-00005C440000}"/>
    <cellStyle name="Comma 7 4 4 6 3" xfId="39419" xr:uid="{00000000-0005-0000-0000-00005D440000}"/>
    <cellStyle name="Comma 7 4 4 6 4" xfId="42397" xr:uid="{00000000-0005-0000-0000-00005E440000}"/>
    <cellStyle name="Comma 7 4 4 6 5" xfId="45900" xr:uid="{00000000-0005-0000-0000-00005F440000}"/>
    <cellStyle name="Comma 7 4 4 7" xfId="32185" xr:uid="{00000000-0005-0000-0000-000060440000}"/>
    <cellStyle name="Comma 7 4 4 7 2" xfId="39973" xr:uid="{00000000-0005-0000-0000-000061440000}"/>
    <cellStyle name="Comma 7 4 4 7 3" xfId="42861" xr:uid="{00000000-0005-0000-0000-000062440000}"/>
    <cellStyle name="Comma 7 4 4 7 4" xfId="45901" xr:uid="{00000000-0005-0000-0000-000063440000}"/>
    <cellStyle name="Comma 7 4 4 8" xfId="32827" xr:uid="{00000000-0005-0000-0000-000064440000}"/>
    <cellStyle name="Comma 7 4 4 9" xfId="34039" xr:uid="{00000000-0005-0000-0000-000065440000}"/>
    <cellStyle name="Comma 7 4 5" xfId="2846" xr:uid="{00000000-0005-0000-0000-000066440000}"/>
    <cellStyle name="Comma 7 4 5 10" xfId="36412" xr:uid="{00000000-0005-0000-0000-000067440000}"/>
    <cellStyle name="Comma 7 4 5 11" xfId="37566" xr:uid="{00000000-0005-0000-0000-000068440000}"/>
    <cellStyle name="Comma 7 4 5 12" xfId="41512" xr:uid="{00000000-0005-0000-0000-000069440000}"/>
    <cellStyle name="Comma 7 4 5 13" xfId="45902" xr:uid="{00000000-0005-0000-0000-00006A440000}"/>
    <cellStyle name="Comma 7 4 5 14" xfId="12577" xr:uid="{00000000-0005-0000-0000-00006B440000}"/>
    <cellStyle name="Comma 7 4 5 2" xfId="5157" xr:uid="{00000000-0005-0000-0000-00006C440000}"/>
    <cellStyle name="Comma 7 4 5 2 2" xfId="6126" xr:uid="{00000000-0005-0000-0000-00006D440000}"/>
    <cellStyle name="Comma 7 4 5 2 2 2" xfId="41296" xr:uid="{00000000-0005-0000-0000-00006E440000}"/>
    <cellStyle name="Comma 7 4 5 2 2 2 2" xfId="43976" xr:uid="{00000000-0005-0000-0000-00006F440000}"/>
    <cellStyle name="Comma 7 4 5 2 2 2 3" xfId="45903" xr:uid="{00000000-0005-0000-0000-000070440000}"/>
    <cellStyle name="Comma 7 4 5 2 2 3" xfId="39713" xr:uid="{00000000-0005-0000-0000-000071440000}"/>
    <cellStyle name="Comma 7 4 5 2 2 4" xfId="42648" xr:uid="{00000000-0005-0000-0000-000072440000}"/>
    <cellStyle name="Comma 7 4 5 2 2 5" xfId="45904" xr:uid="{00000000-0005-0000-0000-000073440000}"/>
    <cellStyle name="Comma 7 4 5 2 2 6" xfId="36112" xr:uid="{00000000-0005-0000-0000-000074440000}"/>
    <cellStyle name="Comma 7 4 5 2 3" xfId="40440" xr:uid="{00000000-0005-0000-0000-000075440000}"/>
    <cellStyle name="Comma 7 4 5 2 3 2" xfId="43258" xr:uid="{00000000-0005-0000-0000-000076440000}"/>
    <cellStyle name="Comma 7 4 5 2 3 3" xfId="45905" xr:uid="{00000000-0005-0000-0000-000077440000}"/>
    <cellStyle name="Comma 7 4 5 2 4" xfId="38891" xr:uid="{00000000-0005-0000-0000-000078440000}"/>
    <cellStyle name="Comma 7 4 5 2 5" xfId="41930" xr:uid="{00000000-0005-0000-0000-000079440000}"/>
    <cellStyle name="Comma 7 4 5 2 6" xfId="45906" xr:uid="{00000000-0005-0000-0000-00007A440000}"/>
    <cellStyle name="Comma 7 4 5 2 7" xfId="15865" xr:uid="{00000000-0005-0000-0000-00007B440000}"/>
    <cellStyle name="Comma 7 4 5 3" xfId="5811" xr:uid="{00000000-0005-0000-0000-00007C440000}"/>
    <cellStyle name="Comma 7 4 5 3 2" xfId="40134" xr:uid="{00000000-0005-0000-0000-00007D440000}"/>
    <cellStyle name="Comma 7 4 5 3 2 2" xfId="43003" xr:uid="{00000000-0005-0000-0000-00007E440000}"/>
    <cellStyle name="Comma 7 4 5 3 2 3" xfId="45907" xr:uid="{00000000-0005-0000-0000-00007F440000}"/>
    <cellStyle name="Comma 7 4 5 3 3" xfId="38178" xr:uid="{00000000-0005-0000-0000-000080440000}"/>
    <cellStyle name="Comma 7 4 5 3 4" xfId="41675" xr:uid="{00000000-0005-0000-0000-000081440000}"/>
    <cellStyle name="Comma 7 4 5 3 5" xfId="45908" xr:uid="{00000000-0005-0000-0000-000082440000}"/>
    <cellStyle name="Comma 7 4 5 3 6" xfId="30363" xr:uid="{00000000-0005-0000-0000-000083440000}"/>
    <cellStyle name="Comma 7 4 5 4" xfId="6446" xr:uid="{00000000-0005-0000-0000-000084440000}"/>
    <cellStyle name="Comma 7 4 5 4 2" xfId="40679" xr:uid="{00000000-0005-0000-0000-000085440000}"/>
    <cellStyle name="Comma 7 4 5 4 2 2" xfId="43465" xr:uid="{00000000-0005-0000-0000-000086440000}"/>
    <cellStyle name="Comma 7 4 5 4 2 3" xfId="45909" xr:uid="{00000000-0005-0000-0000-000087440000}"/>
    <cellStyle name="Comma 7 4 5 4 3" xfId="39111" xr:uid="{00000000-0005-0000-0000-000088440000}"/>
    <cellStyle name="Comma 7 4 5 4 4" xfId="42137" xr:uid="{00000000-0005-0000-0000-000089440000}"/>
    <cellStyle name="Comma 7 4 5 4 5" xfId="45910" xr:uid="{00000000-0005-0000-0000-00008A440000}"/>
    <cellStyle name="Comma 7 4 5 4 6" xfId="31220" xr:uid="{00000000-0005-0000-0000-00008B440000}"/>
    <cellStyle name="Comma 7 4 5 5" xfId="32186" xr:uid="{00000000-0005-0000-0000-00008C440000}"/>
    <cellStyle name="Comma 7 4 5 5 2" xfId="40986" xr:uid="{00000000-0005-0000-0000-00008D440000}"/>
    <cellStyle name="Comma 7 4 5 5 2 2" xfId="43721" xr:uid="{00000000-0005-0000-0000-00008E440000}"/>
    <cellStyle name="Comma 7 4 5 5 2 3" xfId="45911" xr:uid="{00000000-0005-0000-0000-00008F440000}"/>
    <cellStyle name="Comma 7 4 5 5 3" xfId="39415" xr:uid="{00000000-0005-0000-0000-000090440000}"/>
    <cellStyle name="Comma 7 4 5 5 4" xfId="42393" xr:uid="{00000000-0005-0000-0000-000091440000}"/>
    <cellStyle name="Comma 7 4 5 5 5" xfId="45912" xr:uid="{00000000-0005-0000-0000-000092440000}"/>
    <cellStyle name="Comma 7 4 5 6" xfId="32828" xr:uid="{00000000-0005-0000-0000-000093440000}"/>
    <cellStyle name="Comma 7 4 5 6 2" xfId="39941" xr:uid="{00000000-0005-0000-0000-000094440000}"/>
    <cellStyle name="Comma 7 4 5 6 3" xfId="42840" xr:uid="{00000000-0005-0000-0000-000095440000}"/>
    <cellStyle name="Comma 7 4 5 6 4" xfId="45913" xr:uid="{00000000-0005-0000-0000-000096440000}"/>
    <cellStyle name="Comma 7 4 5 7" xfId="34040" xr:uid="{00000000-0005-0000-0000-000097440000}"/>
    <cellStyle name="Comma 7 4 5 8" xfId="34897" xr:uid="{00000000-0005-0000-0000-000098440000}"/>
    <cellStyle name="Comma 7 4 5 9" xfId="35408" xr:uid="{00000000-0005-0000-0000-000099440000}"/>
    <cellStyle name="Comma 7 4 6" xfId="4579" xr:uid="{00000000-0005-0000-0000-00009A440000}"/>
    <cellStyle name="Comma 7 4 6 2" xfId="6028" xr:uid="{00000000-0005-0000-0000-00009B440000}"/>
    <cellStyle name="Comma 7 4 6 2 2" xfId="40586" xr:uid="{00000000-0005-0000-0000-00009C440000}"/>
    <cellStyle name="Comma 7 4 6 2 2 2" xfId="43380" xr:uid="{00000000-0005-0000-0000-00009D440000}"/>
    <cellStyle name="Comma 7 4 6 2 2 3" xfId="45914" xr:uid="{00000000-0005-0000-0000-00009E440000}"/>
    <cellStyle name="Comma 7 4 6 2 3" xfId="39023" xr:uid="{00000000-0005-0000-0000-00009F440000}"/>
    <cellStyle name="Comma 7 4 6 2 4" xfId="42052" xr:uid="{00000000-0005-0000-0000-0000A0440000}"/>
    <cellStyle name="Comma 7 4 6 2 5" xfId="45915" xr:uid="{00000000-0005-0000-0000-0000A1440000}"/>
    <cellStyle name="Comma 7 4 6 2 6" xfId="35740" xr:uid="{00000000-0005-0000-0000-0000A2440000}"/>
    <cellStyle name="Comma 7 4 6 3" xfId="6349" xr:uid="{00000000-0005-0000-0000-0000A3440000}"/>
    <cellStyle name="Comma 7 4 6 3 2" xfId="41201" xr:uid="{00000000-0005-0000-0000-0000A4440000}"/>
    <cellStyle name="Comma 7 4 6 3 2 2" xfId="43891" xr:uid="{00000000-0005-0000-0000-0000A5440000}"/>
    <cellStyle name="Comma 7 4 6 3 2 3" xfId="45916" xr:uid="{00000000-0005-0000-0000-0000A6440000}"/>
    <cellStyle name="Comma 7 4 6 3 3" xfId="39620" xr:uid="{00000000-0005-0000-0000-0000A7440000}"/>
    <cellStyle name="Comma 7 4 6 3 4" xfId="42563" xr:uid="{00000000-0005-0000-0000-0000A8440000}"/>
    <cellStyle name="Comma 7 4 6 3 5" xfId="45917" xr:uid="{00000000-0005-0000-0000-0000A9440000}"/>
    <cellStyle name="Comma 7 4 6 3 6" xfId="36327" xr:uid="{00000000-0005-0000-0000-0000AA440000}"/>
    <cellStyle name="Comma 7 4 6 4" xfId="40346" xr:uid="{00000000-0005-0000-0000-0000AB440000}"/>
    <cellStyle name="Comma 7 4 6 4 2" xfId="43173" xr:uid="{00000000-0005-0000-0000-0000AC440000}"/>
    <cellStyle name="Comma 7 4 6 4 3" xfId="45918" xr:uid="{00000000-0005-0000-0000-0000AD440000}"/>
    <cellStyle name="Comma 7 4 6 5" xfId="38805" xr:uid="{00000000-0005-0000-0000-0000AE440000}"/>
    <cellStyle name="Comma 7 4 6 6" xfId="41845" xr:uid="{00000000-0005-0000-0000-0000AF440000}"/>
    <cellStyle name="Comma 7 4 6 7" xfId="45919" xr:uid="{00000000-0005-0000-0000-0000B0440000}"/>
    <cellStyle name="Comma 7 4 6 8" xfId="11855" xr:uid="{00000000-0005-0000-0000-0000B1440000}"/>
    <cellStyle name="Comma 7 4 7" xfId="4498" xr:uid="{00000000-0005-0000-0000-0000B2440000}"/>
    <cellStyle name="Comma 7 4 7 2" xfId="5949" xr:uid="{00000000-0005-0000-0000-0000B3440000}"/>
    <cellStyle name="Comma 7 4 7 2 2" xfId="40795" xr:uid="{00000000-0005-0000-0000-0000B4440000}"/>
    <cellStyle name="Comma 7 4 7 2 2 2" xfId="43558" xr:uid="{00000000-0005-0000-0000-0000B5440000}"/>
    <cellStyle name="Comma 7 4 7 2 2 3" xfId="45920" xr:uid="{00000000-0005-0000-0000-0000B6440000}"/>
    <cellStyle name="Comma 7 4 7 2 3" xfId="39222" xr:uid="{00000000-0005-0000-0000-0000B7440000}"/>
    <cellStyle name="Comma 7 4 7 2 4" xfId="42230" xr:uid="{00000000-0005-0000-0000-0000B8440000}"/>
    <cellStyle name="Comma 7 4 7 2 5" xfId="45921" xr:uid="{00000000-0005-0000-0000-0000B9440000}"/>
    <cellStyle name="Comma 7 4 7 2 6" xfId="35681" xr:uid="{00000000-0005-0000-0000-0000BA440000}"/>
    <cellStyle name="Comma 7 4 7 3" xfId="39548" xr:uid="{00000000-0005-0000-0000-0000BB440000}"/>
    <cellStyle name="Comma 7 4 7 3 2" xfId="41124" xr:uid="{00000000-0005-0000-0000-0000BC440000}"/>
    <cellStyle name="Comma 7 4 7 3 2 2" xfId="43836" xr:uid="{00000000-0005-0000-0000-0000BD440000}"/>
    <cellStyle name="Comma 7 4 7 3 2 3" xfId="45922" xr:uid="{00000000-0005-0000-0000-0000BE440000}"/>
    <cellStyle name="Comma 7 4 7 3 3" xfId="42508" xr:uid="{00000000-0005-0000-0000-0000BF440000}"/>
    <cellStyle name="Comma 7 4 7 3 4" xfId="45923" xr:uid="{00000000-0005-0000-0000-0000C0440000}"/>
    <cellStyle name="Comma 7 4 7 4" xfId="40269" xr:uid="{00000000-0005-0000-0000-0000C1440000}"/>
    <cellStyle name="Comma 7 4 7 4 2" xfId="43118" xr:uid="{00000000-0005-0000-0000-0000C2440000}"/>
    <cellStyle name="Comma 7 4 7 4 3" xfId="45924" xr:uid="{00000000-0005-0000-0000-0000C3440000}"/>
    <cellStyle name="Comma 7 4 7 5" xfId="38750" xr:uid="{00000000-0005-0000-0000-0000C4440000}"/>
    <cellStyle name="Comma 7 4 7 6" xfId="41790" xr:uid="{00000000-0005-0000-0000-0000C5440000}"/>
    <cellStyle name="Comma 7 4 7 7" xfId="45925" xr:uid="{00000000-0005-0000-0000-0000C6440000}"/>
    <cellStyle name="Comma 7 4 7 8" xfId="15856" xr:uid="{00000000-0005-0000-0000-0000C7440000}"/>
    <cellStyle name="Comma 7 4 8" xfId="5707" xr:uid="{00000000-0005-0000-0000-0000C8440000}"/>
    <cellStyle name="Comma 7 4 8 2" xfId="40041" xr:uid="{00000000-0005-0000-0000-0000C9440000}"/>
    <cellStyle name="Comma 7 4 8 2 2" xfId="42918" xr:uid="{00000000-0005-0000-0000-0000CA440000}"/>
    <cellStyle name="Comma 7 4 8 2 3" xfId="45926" xr:uid="{00000000-0005-0000-0000-0000CB440000}"/>
    <cellStyle name="Comma 7 4 8 3" xfId="37650" xr:uid="{00000000-0005-0000-0000-0000CC440000}"/>
    <cellStyle name="Comma 7 4 8 4" xfId="41590" xr:uid="{00000000-0005-0000-0000-0000CD440000}"/>
    <cellStyle name="Comma 7 4 8 5" xfId="45927" xr:uid="{00000000-0005-0000-0000-0000CE440000}"/>
    <cellStyle name="Comma 7 4 8 6" xfId="30354" xr:uid="{00000000-0005-0000-0000-0000CF440000}"/>
    <cellStyle name="Comma 7 4 9" xfId="6270" xr:uid="{00000000-0005-0000-0000-0000D0440000}"/>
    <cellStyle name="Comma 7 4 9 2" xfId="40551" xr:uid="{00000000-0005-0000-0000-0000D1440000}"/>
    <cellStyle name="Comma 7 4 9 2 2" xfId="43352" xr:uid="{00000000-0005-0000-0000-0000D2440000}"/>
    <cellStyle name="Comma 7 4 9 2 3" xfId="45928" xr:uid="{00000000-0005-0000-0000-0000D3440000}"/>
    <cellStyle name="Comma 7 4 9 3" xfId="38993" xr:uid="{00000000-0005-0000-0000-0000D4440000}"/>
    <cellStyle name="Comma 7 4 9 4" xfId="42024" xr:uid="{00000000-0005-0000-0000-0000D5440000}"/>
    <cellStyle name="Comma 7 4 9 5" xfId="45929" xr:uid="{00000000-0005-0000-0000-0000D6440000}"/>
    <cellStyle name="Comma 7 4 9 6" xfId="30629" xr:uid="{00000000-0005-0000-0000-0000D7440000}"/>
    <cellStyle name="Comma 7 5" xfId="1069" xr:uid="{00000000-0005-0000-0000-0000D8440000}"/>
    <cellStyle name="Comma 7 5 10" xfId="32187" xr:uid="{00000000-0005-0000-0000-0000D9440000}"/>
    <cellStyle name="Comma 7 5 11" xfId="32829" xr:uid="{00000000-0005-0000-0000-0000DA440000}"/>
    <cellStyle name="Comma 7 5 12" xfId="34041" xr:uid="{00000000-0005-0000-0000-0000DB440000}"/>
    <cellStyle name="Comma 7 5 13" xfId="34248" xr:uid="{00000000-0005-0000-0000-0000DC440000}"/>
    <cellStyle name="Comma 7 5 14" xfId="35321" xr:uid="{00000000-0005-0000-0000-0000DD440000}"/>
    <cellStyle name="Comma 7 5 15" xfId="36276" xr:uid="{00000000-0005-0000-0000-0000DE440000}"/>
    <cellStyle name="Comma 7 5 16" xfId="37494" xr:uid="{00000000-0005-0000-0000-0000DF440000}"/>
    <cellStyle name="Comma 7 5 17" xfId="41441" xr:uid="{00000000-0005-0000-0000-0000E0440000}"/>
    <cellStyle name="Comma 7 5 18" xfId="45930" xr:uid="{00000000-0005-0000-0000-0000E1440000}"/>
    <cellStyle name="Comma 7 5 19" xfId="8139" xr:uid="{00000000-0005-0000-0000-0000E2440000}"/>
    <cellStyle name="Comma 7 5 2" xfId="2852" xr:uid="{00000000-0005-0000-0000-0000E3440000}"/>
    <cellStyle name="Comma 7 5 2 10" xfId="34042" xr:uid="{00000000-0005-0000-0000-0000E4440000}"/>
    <cellStyle name="Comma 7 5 2 11" xfId="34261" xr:uid="{00000000-0005-0000-0000-0000E5440000}"/>
    <cellStyle name="Comma 7 5 2 12" xfId="35414" xr:uid="{00000000-0005-0000-0000-0000E6440000}"/>
    <cellStyle name="Comma 7 5 2 13" xfId="36277" xr:uid="{00000000-0005-0000-0000-0000E7440000}"/>
    <cellStyle name="Comma 7 5 2 14" xfId="37612" xr:uid="{00000000-0005-0000-0000-0000E8440000}"/>
    <cellStyle name="Comma 7 5 2 15" xfId="41558" xr:uid="{00000000-0005-0000-0000-0000E9440000}"/>
    <cellStyle name="Comma 7 5 2 16" xfId="45931" xr:uid="{00000000-0005-0000-0000-0000EA440000}"/>
    <cellStyle name="Comma 7 5 2 17" xfId="8226" xr:uid="{00000000-0005-0000-0000-0000EB440000}"/>
    <cellStyle name="Comma 7 5 2 2" xfId="5163" xr:uid="{00000000-0005-0000-0000-0000EC440000}"/>
    <cellStyle name="Comma 7 5 2 2 10" xfId="34615" xr:uid="{00000000-0005-0000-0000-0000ED440000}"/>
    <cellStyle name="Comma 7 5 2 2 11" xfId="36118" xr:uid="{00000000-0005-0000-0000-0000EE440000}"/>
    <cellStyle name="Comma 7 5 2 2 12" xfId="36418" xr:uid="{00000000-0005-0000-0000-0000EF440000}"/>
    <cellStyle name="Comma 7 5 2 2 13" xfId="38897" xr:uid="{00000000-0005-0000-0000-0000F0440000}"/>
    <cellStyle name="Comma 7 5 2 2 14" xfId="41936" xr:uid="{00000000-0005-0000-0000-0000F1440000}"/>
    <cellStyle name="Comma 7 5 2 2 15" xfId="45932" xr:uid="{00000000-0005-0000-0000-0000F2440000}"/>
    <cellStyle name="Comma 7 5 2 2 16" xfId="8948" xr:uid="{00000000-0005-0000-0000-0000F3440000}"/>
    <cellStyle name="Comma 7 5 2 2 2" xfId="6132" xr:uid="{00000000-0005-0000-0000-0000F4440000}"/>
    <cellStyle name="Comma 7 5 2 2 2 2" xfId="31529" xr:uid="{00000000-0005-0000-0000-0000F5440000}"/>
    <cellStyle name="Comma 7 5 2 2 2 2 2" xfId="40840" xr:uid="{00000000-0005-0000-0000-0000F6440000}"/>
    <cellStyle name="Comma 7 5 2 2 2 2 3" xfId="43595" xr:uid="{00000000-0005-0000-0000-0000F7440000}"/>
    <cellStyle name="Comma 7 5 2 2 2 2 4" xfId="45933" xr:uid="{00000000-0005-0000-0000-0000F8440000}"/>
    <cellStyle name="Comma 7 5 2 2 2 3" xfId="33382" xr:uid="{00000000-0005-0000-0000-0000F9440000}"/>
    <cellStyle name="Comma 7 5 2 2 2 4" xfId="35206" xr:uid="{00000000-0005-0000-0000-0000FA440000}"/>
    <cellStyle name="Comma 7 5 2 2 2 5" xfId="37296" xr:uid="{00000000-0005-0000-0000-0000FB440000}"/>
    <cellStyle name="Comma 7 5 2 2 2 6" xfId="39277" xr:uid="{00000000-0005-0000-0000-0000FC440000}"/>
    <cellStyle name="Comma 7 5 2 2 2 7" xfId="42267" xr:uid="{00000000-0005-0000-0000-0000FD440000}"/>
    <cellStyle name="Comma 7 5 2 2 2 8" xfId="45934" xr:uid="{00000000-0005-0000-0000-0000FE440000}"/>
    <cellStyle name="Comma 7 5 2 2 2 9" xfId="12947" xr:uid="{00000000-0005-0000-0000-0000FF440000}"/>
    <cellStyle name="Comma 7 5 2 2 3" xfId="6452" xr:uid="{00000000-0005-0000-0000-000000450000}"/>
    <cellStyle name="Comma 7 5 2 2 3 2" xfId="41302" xr:uid="{00000000-0005-0000-0000-000001450000}"/>
    <cellStyle name="Comma 7 5 2 2 3 2 2" xfId="43982" xr:uid="{00000000-0005-0000-0000-000002450000}"/>
    <cellStyle name="Comma 7 5 2 2 3 2 3" xfId="45935" xr:uid="{00000000-0005-0000-0000-000003450000}"/>
    <cellStyle name="Comma 7 5 2 2 3 3" xfId="39719" xr:uid="{00000000-0005-0000-0000-000004450000}"/>
    <cellStyle name="Comma 7 5 2 2 3 4" xfId="42654" xr:uid="{00000000-0005-0000-0000-000005450000}"/>
    <cellStyle name="Comma 7 5 2 2 3 5" xfId="45936" xr:uid="{00000000-0005-0000-0000-000006450000}"/>
    <cellStyle name="Comma 7 5 2 2 3 6" xfId="12164" xr:uid="{00000000-0005-0000-0000-000007450000}"/>
    <cellStyle name="Comma 7 5 2 2 4" xfId="15868" xr:uid="{00000000-0005-0000-0000-000008450000}"/>
    <cellStyle name="Comma 7 5 2 2 4 2" xfId="40446" xr:uid="{00000000-0005-0000-0000-000009450000}"/>
    <cellStyle name="Comma 7 5 2 2 4 3" xfId="43264" xr:uid="{00000000-0005-0000-0000-00000A450000}"/>
    <cellStyle name="Comma 7 5 2 2 4 4" xfId="45937" xr:uid="{00000000-0005-0000-0000-00000B450000}"/>
    <cellStyle name="Comma 7 5 2 2 5" xfId="30366" xr:uid="{00000000-0005-0000-0000-00000C450000}"/>
    <cellStyle name="Comma 7 5 2 2 6" xfId="30938" xr:uid="{00000000-0005-0000-0000-00000D450000}"/>
    <cellStyle name="Comma 7 5 2 2 7" xfId="32189" xr:uid="{00000000-0005-0000-0000-00000E450000}"/>
    <cellStyle name="Comma 7 5 2 2 8" xfId="32831" xr:uid="{00000000-0005-0000-0000-00000F450000}"/>
    <cellStyle name="Comma 7 5 2 2 9" xfId="34043" xr:uid="{00000000-0005-0000-0000-000010450000}"/>
    <cellStyle name="Comma 7 5 2 3" xfId="4504" xr:uid="{00000000-0005-0000-0000-000011450000}"/>
    <cellStyle name="Comma 7 5 2 3 10" xfId="12467" xr:uid="{00000000-0005-0000-0000-000012450000}"/>
    <cellStyle name="Comma 7 5 2 3 2" xfId="5955" xr:uid="{00000000-0005-0000-0000-000013450000}"/>
    <cellStyle name="Comma 7 5 2 3 2 2" xfId="41130" xr:uid="{00000000-0005-0000-0000-000014450000}"/>
    <cellStyle name="Comma 7 5 2 3 2 2 2" xfId="43842" xr:uid="{00000000-0005-0000-0000-000015450000}"/>
    <cellStyle name="Comma 7 5 2 3 2 2 3" xfId="45938" xr:uid="{00000000-0005-0000-0000-000016450000}"/>
    <cellStyle name="Comma 7 5 2 3 2 3" xfId="39554" xr:uid="{00000000-0005-0000-0000-000017450000}"/>
    <cellStyle name="Comma 7 5 2 3 2 4" xfId="42514" xr:uid="{00000000-0005-0000-0000-000018450000}"/>
    <cellStyle name="Comma 7 5 2 3 2 5" xfId="45939" xr:uid="{00000000-0005-0000-0000-000019450000}"/>
    <cellStyle name="Comma 7 5 2 3 2 6" xfId="31175" xr:uid="{00000000-0005-0000-0000-00001A450000}"/>
    <cellStyle name="Comma 7 5 2 3 3" xfId="33033" xr:uid="{00000000-0005-0000-0000-00001B450000}"/>
    <cellStyle name="Comma 7 5 2 3 3 2" xfId="40275" xr:uid="{00000000-0005-0000-0000-00001C450000}"/>
    <cellStyle name="Comma 7 5 2 3 3 3" xfId="43124" xr:uid="{00000000-0005-0000-0000-00001D450000}"/>
    <cellStyle name="Comma 7 5 2 3 3 4" xfId="45940" xr:uid="{00000000-0005-0000-0000-00001E450000}"/>
    <cellStyle name="Comma 7 5 2 3 4" xfId="34852" xr:uid="{00000000-0005-0000-0000-00001F450000}"/>
    <cellStyle name="Comma 7 5 2 3 5" xfId="35687" xr:uid="{00000000-0005-0000-0000-000020450000}"/>
    <cellStyle name="Comma 7 5 2 3 6" xfId="36954" xr:uid="{00000000-0005-0000-0000-000021450000}"/>
    <cellStyle name="Comma 7 5 2 3 7" xfId="38756" xr:uid="{00000000-0005-0000-0000-000022450000}"/>
    <cellStyle name="Comma 7 5 2 3 8" xfId="41796" xr:uid="{00000000-0005-0000-0000-000023450000}"/>
    <cellStyle name="Comma 7 5 2 3 9" xfId="45941" xr:uid="{00000000-0005-0000-0000-000024450000}"/>
    <cellStyle name="Comma 7 5 2 4" xfId="5817" xr:uid="{00000000-0005-0000-0000-000025450000}"/>
    <cellStyle name="Comma 7 5 2 4 2" xfId="40140" xr:uid="{00000000-0005-0000-0000-000026450000}"/>
    <cellStyle name="Comma 7 5 2 4 2 2" xfId="43009" xr:uid="{00000000-0005-0000-0000-000027450000}"/>
    <cellStyle name="Comma 7 5 2 4 2 3" xfId="45942" xr:uid="{00000000-0005-0000-0000-000028450000}"/>
    <cellStyle name="Comma 7 5 2 4 3" xfId="38184" xr:uid="{00000000-0005-0000-0000-000029450000}"/>
    <cellStyle name="Comma 7 5 2 4 4" xfId="41681" xr:uid="{00000000-0005-0000-0000-00002A450000}"/>
    <cellStyle name="Comma 7 5 2 4 5" xfId="45943" xr:uid="{00000000-0005-0000-0000-00002B450000}"/>
    <cellStyle name="Comma 7 5 2 4 6" xfId="11810" xr:uid="{00000000-0005-0000-0000-00002C450000}"/>
    <cellStyle name="Comma 7 5 2 5" xfId="6276" xr:uid="{00000000-0005-0000-0000-00002D450000}"/>
    <cellStyle name="Comma 7 5 2 5 2" xfId="40685" xr:uid="{00000000-0005-0000-0000-00002E450000}"/>
    <cellStyle name="Comma 7 5 2 5 2 2" xfId="43471" xr:uid="{00000000-0005-0000-0000-00002F450000}"/>
    <cellStyle name="Comma 7 5 2 5 2 3" xfId="45944" xr:uid="{00000000-0005-0000-0000-000030450000}"/>
    <cellStyle name="Comma 7 5 2 5 3" xfId="39117" xr:uid="{00000000-0005-0000-0000-000031450000}"/>
    <cellStyle name="Comma 7 5 2 5 4" xfId="42143" xr:uid="{00000000-0005-0000-0000-000032450000}"/>
    <cellStyle name="Comma 7 5 2 5 5" xfId="45945" xr:uid="{00000000-0005-0000-0000-000033450000}"/>
    <cellStyle name="Comma 7 5 2 5 6" xfId="15867" xr:uid="{00000000-0005-0000-0000-000034450000}"/>
    <cellStyle name="Comma 7 5 2 6" xfId="30365" xr:uid="{00000000-0005-0000-0000-000035450000}"/>
    <cellStyle name="Comma 7 5 2 6 2" xfId="40992" xr:uid="{00000000-0005-0000-0000-000036450000}"/>
    <cellStyle name="Comma 7 5 2 6 2 2" xfId="43727" xr:uid="{00000000-0005-0000-0000-000037450000}"/>
    <cellStyle name="Comma 7 5 2 6 2 3" xfId="45946" xr:uid="{00000000-0005-0000-0000-000038450000}"/>
    <cellStyle name="Comma 7 5 2 6 3" xfId="39421" xr:uid="{00000000-0005-0000-0000-000039450000}"/>
    <cellStyle name="Comma 7 5 2 6 4" xfId="42399" xr:uid="{00000000-0005-0000-0000-00003A450000}"/>
    <cellStyle name="Comma 7 5 2 6 5" xfId="45947" xr:uid="{00000000-0005-0000-0000-00003B450000}"/>
    <cellStyle name="Comma 7 5 2 7" xfId="30584" xr:uid="{00000000-0005-0000-0000-00003C450000}"/>
    <cellStyle name="Comma 7 5 2 7 2" xfId="39998" xr:uid="{00000000-0005-0000-0000-00003D450000}"/>
    <cellStyle name="Comma 7 5 2 7 3" xfId="42886" xr:uid="{00000000-0005-0000-0000-00003E450000}"/>
    <cellStyle name="Comma 7 5 2 7 4" xfId="45948" xr:uid="{00000000-0005-0000-0000-00003F450000}"/>
    <cellStyle name="Comma 7 5 2 8" xfId="32188" xr:uid="{00000000-0005-0000-0000-000040450000}"/>
    <cellStyle name="Comma 7 5 2 9" xfId="32830" xr:uid="{00000000-0005-0000-0000-000041450000}"/>
    <cellStyle name="Comma 7 5 3" xfId="2851" xr:uid="{00000000-0005-0000-0000-000042450000}"/>
    <cellStyle name="Comma 7 5 3 10" xfId="34614" xr:uid="{00000000-0005-0000-0000-000043450000}"/>
    <cellStyle name="Comma 7 5 3 11" xfId="35413" xr:uid="{00000000-0005-0000-0000-000044450000}"/>
    <cellStyle name="Comma 7 5 3 12" xfId="36417" xr:uid="{00000000-0005-0000-0000-000045450000}"/>
    <cellStyle name="Comma 7 5 3 13" xfId="37568" xr:uid="{00000000-0005-0000-0000-000046450000}"/>
    <cellStyle name="Comma 7 5 3 14" xfId="41514" xr:uid="{00000000-0005-0000-0000-000047450000}"/>
    <cellStyle name="Comma 7 5 3 15" xfId="45949" xr:uid="{00000000-0005-0000-0000-000048450000}"/>
    <cellStyle name="Comma 7 5 3 16" xfId="8947" xr:uid="{00000000-0005-0000-0000-000049450000}"/>
    <cellStyle name="Comma 7 5 3 2" xfId="5162" xr:uid="{00000000-0005-0000-0000-00004A450000}"/>
    <cellStyle name="Comma 7 5 3 2 10" xfId="36117" xr:uid="{00000000-0005-0000-0000-00004B450000}"/>
    <cellStyle name="Comma 7 5 3 2 11" xfId="37295" xr:uid="{00000000-0005-0000-0000-00004C450000}"/>
    <cellStyle name="Comma 7 5 3 2 12" xfId="38896" xr:uid="{00000000-0005-0000-0000-00004D450000}"/>
    <cellStyle name="Comma 7 5 3 2 13" xfId="41935" xr:uid="{00000000-0005-0000-0000-00004E450000}"/>
    <cellStyle name="Comma 7 5 3 2 14" xfId="45950" xr:uid="{00000000-0005-0000-0000-00004F450000}"/>
    <cellStyle name="Comma 7 5 3 2 15" xfId="12946" xr:uid="{00000000-0005-0000-0000-000050450000}"/>
    <cellStyle name="Comma 7 5 3 2 2" xfId="6131" xr:uid="{00000000-0005-0000-0000-000051450000}"/>
    <cellStyle name="Comma 7 5 3 2 2 2" xfId="41301" xr:uid="{00000000-0005-0000-0000-000052450000}"/>
    <cellStyle name="Comma 7 5 3 2 2 2 2" xfId="43981" xr:uid="{00000000-0005-0000-0000-000053450000}"/>
    <cellStyle name="Comma 7 5 3 2 2 2 3" xfId="45951" xr:uid="{00000000-0005-0000-0000-000054450000}"/>
    <cellStyle name="Comma 7 5 3 2 2 3" xfId="39718" xr:uid="{00000000-0005-0000-0000-000055450000}"/>
    <cellStyle name="Comma 7 5 3 2 2 4" xfId="42653" xr:uid="{00000000-0005-0000-0000-000056450000}"/>
    <cellStyle name="Comma 7 5 3 2 2 5" xfId="45952" xr:uid="{00000000-0005-0000-0000-000057450000}"/>
    <cellStyle name="Comma 7 5 3 2 2 6" xfId="15870" xr:uid="{00000000-0005-0000-0000-000058450000}"/>
    <cellStyle name="Comma 7 5 3 2 3" xfId="30368" xr:uid="{00000000-0005-0000-0000-000059450000}"/>
    <cellStyle name="Comma 7 5 3 2 3 2" xfId="40445" xr:uid="{00000000-0005-0000-0000-00005A450000}"/>
    <cellStyle name="Comma 7 5 3 2 3 3" xfId="43263" xr:uid="{00000000-0005-0000-0000-00005B450000}"/>
    <cellStyle name="Comma 7 5 3 2 3 4" xfId="45953" xr:uid="{00000000-0005-0000-0000-00005C450000}"/>
    <cellStyle name="Comma 7 5 3 2 4" xfId="31528" xr:uid="{00000000-0005-0000-0000-00005D450000}"/>
    <cellStyle name="Comma 7 5 3 2 5" xfId="32191" xr:uid="{00000000-0005-0000-0000-00005E450000}"/>
    <cellStyle name="Comma 7 5 3 2 6" xfId="32833" xr:uid="{00000000-0005-0000-0000-00005F450000}"/>
    <cellStyle name="Comma 7 5 3 2 7" xfId="33381" xr:uid="{00000000-0005-0000-0000-000060450000}"/>
    <cellStyle name="Comma 7 5 3 2 8" xfId="34045" xr:uid="{00000000-0005-0000-0000-000061450000}"/>
    <cellStyle name="Comma 7 5 3 2 9" xfId="35205" xr:uid="{00000000-0005-0000-0000-000062450000}"/>
    <cellStyle name="Comma 7 5 3 3" xfId="5816" xr:uid="{00000000-0005-0000-0000-000063450000}"/>
    <cellStyle name="Comma 7 5 3 3 2" xfId="40139" xr:uid="{00000000-0005-0000-0000-000064450000}"/>
    <cellStyle name="Comma 7 5 3 3 2 2" xfId="43008" xr:uid="{00000000-0005-0000-0000-000065450000}"/>
    <cellStyle name="Comma 7 5 3 3 2 3" xfId="45954" xr:uid="{00000000-0005-0000-0000-000066450000}"/>
    <cellStyle name="Comma 7 5 3 3 3" xfId="38183" xr:uid="{00000000-0005-0000-0000-000067450000}"/>
    <cellStyle name="Comma 7 5 3 3 4" xfId="41680" xr:uid="{00000000-0005-0000-0000-000068450000}"/>
    <cellStyle name="Comma 7 5 3 3 5" xfId="45955" xr:uid="{00000000-0005-0000-0000-000069450000}"/>
    <cellStyle name="Comma 7 5 3 3 6" xfId="12163" xr:uid="{00000000-0005-0000-0000-00006A450000}"/>
    <cellStyle name="Comma 7 5 3 4" xfId="6451" xr:uid="{00000000-0005-0000-0000-00006B450000}"/>
    <cellStyle name="Comma 7 5 3 4 2" xfId="40684" xr:uid="{00000000-0005-0000-0000-00006C450000}"/>
    <cellStyle name="Comma 7 5 3 4 2 2" xfId="43470" xr:uid="{00000000-0005-0000-0000-00006D450000}"/>
    <cellStyle name="Comma 7 5 3 4 2 3" xfId="45956" xr:uid="{00000000-0005-0000-0000-00006E450000}"/>
    <cellStyle name="Comma 7 5 3 4 3" xfId="39116" xr:uid="{00000000-0005-0000-0000-00006F450000}"/>
    <cellStyle name="Comma 7 5 3 4 4" xfId="42142" xr:uid="{00000000-0005-0000-0000-000070450000}"/>
    <cellStyle name="Comma 7 5 3 4 5" xfId="45957" xr:uid="{00000000-0005-0000-0000-000071450000}"/>
    <cellStyle name="Comma 7 5 3 4 6" xfId="15869" xr:uid="{00000000-0005-0000-0000-000072450000}"/>
    <cellStyle name="Comma 7 5 3 5" xfId="30367" xr:uid="{00000000-0005-0000-0000-000073450000}"/>
    <cellStyle name="Comma 7 5 3 5 2" xfId="40991" xr:uid="{00000000-0005-0000-0000-000074450000}"/>
    <cellStyle name="Comma 7 5 3 5 2 2" xfId="43726" xr:uid="{00000000-0005-0000-0000-000075450000}"/>
    <cellStyle name="Comma 7 5 3 5 2 3" xfId="45958" xr:uid="{00000000-0005-0000-0000-000076450000}"/>
    <cellStyle name="Comma 7 5 3 5 3" xfId="39420" xr:uid="{00000000-0005-0000-0000-000077450000}"/>
    <cellStyle name="Comma 7 5 3 5 4" xfId="42398" xr:uid="{00000000-0005-0000-0000-000078450000}"/>
    <cellStyle name="Comma 7 5 3 5 5" xfId="45959" xr:uid="{00000000-0005-0000-0000-000079450000}"/>
    <cellStyle name="Comma 7 5 3 6" xfId="30937" xr:uid="{00000000-0005-0000-0000-00007A450000}"/>
    <cellStyle name="Comma 7 5 3 6 2" xfId="39943" xr:uid="{00000000-0005-0000-0000-00007B450000}"/>
    <cellStyle name="Comma 7 5 3 6 3" xfId="42842" xr:uid="{00000000-0005-0000-0000-00007C450000}"/>
    <cellStyle name="Comma 7 5 3 6 4" xfId="45960" xr:uid="{00000000-0005-0000-0000-00007D450000}"/>
    <cellStyle name="Comma 7 5 3 7" xfId="32190" xr:uid="{00000000-0005-0000-0000-00007E450000}"/>
    <cellStyle name="Comma 7 5 3 8" xfId="32832" xr:uid="{00000000-0005-0000-0000-00007F450000}"/>
    <cellStyle name="Comma 7 5 3 9" xfId="34044" xr:uid="{00000000-0005-0000-0000-000080450000}"/>
    <cellStyle name="Comma 7 5 4" xfId="4580" xr:uid="{00000000-0005-0000-0000-000081450000}"/>
    <cellStyle name="Comma 7 5 4 10" xfId="34690" xr:uid="{00000000-0005-0000-0000-000082450000}"/>
    <cellStyle name="Comma 7 5 4 11" xfId="35741" xr:uid="{00000000-0005-0000-0000-000083450000}"/>
    <cellStyle name="Comma 7 5 4 12" xfId="36328" xr:uid="{00000000-0005-0000-0000-000084450000}"/>
    <cellStyle name="Comma 7 5 4 13" xfId="38806" xr:uid="{00000000-0005-0000-0000-000085450000}"/>
    <cellStyle name="Comma 7 5 4 14" xfId="41846" xr:uid="{00000000-0005-0000-0000-000086450000}"/>
    <cellStyle name="Comma 7 5 4 15" xfId="45961" xr:uid="{00000000-0005-0000-0000-000087450000}"/>
    <cellStyle name="Comma 7 5 4 16" xfId="11576" xr:uid="{00000000-0005-0000-0000-000088450000}"/>
    <cellStyle name="Comma 7 5 4 2" xfId="6029" xr:uid="{00000000-0005-0000-0000-000089450000}"/>
    <cellStyle name="Comma 7 5 4 2 2" xfId="31604" xr:uid="{00000000-0005-0000-0000-00008A450000}"/>
    <cellStyle name="Comma 7 5 4 2 2 2" xfId="40587" xr:uid="{00000000-0005-0000-0000-00008B450000}"/>
    <cellStyle name="Comma 7 5 4 2 2 3" xfId="43381" xr:uid="{00000000-0005-0000-0000-00008C450000}"/>
    <cellStyle name="Comma 7 5 4 2 2 4" xfId="45962" xr:uid="{00000000-0005-0000-0000-00008D450000}"/>
    <cellStyle name="Comma 7 5 4 2 3" xfId="33457" xr:uid="{00000000-0005-0000-0000-00008E450000}"/>
    <cellStyle name="Comma 7 5 4 2 4" xfId="35281" xr:uid="{00000000-0005-0000-0000-00008F450000}"/>
    <cellStyle name="Comma 7 5 4 2 5" xfId="37359" xr:uid="{00000000-0005-0000-0000-000090450000}"/>
    <cellStyle name="Comma 7 5 4 2 6" xfId="39024" xr:uid="{00000000-0005-0000-0000-000091450000}"/>
    <cellStyle name="Comma 7 5 4 2 7" xfId="42053" xr:uid="{00000000-0005-0000-0000-000092450000}"/>
    <cellStyle name="Comma 7 5 4 2 8" xfId="45963" xr:uid="{00000000-0005-0000-0000-000093450000}"/>
    <cellStyle name="Comma 7 5 4 2 9" xfId="15197" xr:uid="{00000000-0005-0000-0000-000094450000}"/>
    <cellStyle name="Comma 7 5 4 3" xfId="6350" xr:uid="{00000000-0005-0000-0000-000095450000}"/>
    <cellStyle name="Comma 7 5 4 3 2" xfId="41202" xr:uid="{00000000-0005-0000-0000-000096450000}"/>
    <cellStyle name="Comma 7 5 4 3 2 2" xfId="43892" xr:uid="{00000000-0005-0000-0000-000097450000}"/>
    <cellStyle name="Comma 7 5 4 3 2 3" xfId="45964" xr:uid="{00000000-0005-0000-0000-000098450000}"/>
    <cellStyle name="Comma 7 5 4 3 3" xfId="39621" xr:uid="{00000000-0005-0000-0000-000099450000}"/>
    <cellStyle name="Comma 7 5 4 3 4" xfId="42564" xr:uid="{00000000-0005-0000-0000-00009A450000}"/>
    <cellStyle name="Comma 7 5 4 3 5" xfId="45965" xr:uid="{00000000-0005-0000-0000-00009B450000}"/>
    <cellStyle name="Comma 7 5 4 3 6" xfId="12239" xr:uid="{00000000-0005-0000-0000-00009C450000}"/>
    <cellStyle name="Comma 7 5 4 4" xfId="15871" xr:uid="{00000000-0005-0000-0000-00009D450000}"/>
    <cellStyle name="Comma 7 5 4 4 2" xfId="40347" xr:uid="{00000000-0005-0000-0000-00009E450000}"/>
    <cellStyle name="Comma 7 5 4 4 3" xfId="43174" xr:uid="{00000000-0005-0000-0000-00009F450000}"/>
    <cellStyle name="Comma 7 5 4 4 4" xfId="45966" xr:uid="{00000000-0005-0000-0000-0000A0450000}"/>
    <cellStyle name="Comma 7 5 4 5" xfId="30369" xr:uid="{00000000-0005-0000-0000-0000A1450000}"/>
    <cellStyle name="Comma 7 5 4 6" xfId="31013" xr:uid="{00000000-0005-0000-0000-0000A2450000}"/>
    <cellStyle name="Comma 7 5 4 7" xfId="32192" xr:uid="{00000000-0005-0000-0000-0000A3450000}"/>
    <cellStyle name="Comma 7 5 4 8" xfId="32834" xr:uid="{00000000-0005-0000-0000-0000A4450000}"/>
    <cellStyle name="Comma 7 5 4 9" xfId="34046" xr:uid="{00000000-0005-0000-0000-0000A5450000}"/>
    <cellStyle name="Comma 7 5 5" xfId="4503" xr:uid="{00000000-0005-0000-0000-0000A6450000}"/>
    <cellStyle name="Comma 7 5 5 10" xfId="35686" xr:uid="{00000000-0005-0000-0000-0000A7450000}"/>
    <cellStyle name="Comma 7 5 5 11" xfId="36945" xr:uid="{00000000-0005-0000-0000-0000A8450000}"/>
    <cellStyle name="Comma 7 5 5 12" xfId="38755" xr:uid="{00000000-0005-0000-0000-0000A9450000}"/>
    <cellStyle name="Comma 7 5 5 13" xfId="41795" xr:uid="{00000000-0005-0000-0000-0000AA450000}"/>
    <cellStyle name="Comma 7 5 5 14" xfId="45967" xr:uid="{00000000-0005-0000-0000-0000AB450000}"/>
    <cellStyle name="Comma 7 5 5 15" xfId="12451" xr:uid="{00000000-0005-0000-0000-0000AC450000}"/>
    <cellStyle name="Comma 7 5 5 2" xfId="5954" xr:uid="{00000000-0005-0000-0000-0000AD450000}"/>
    <cellStyle name="Comma 7 5 5 2 2" xfId="40796" xr:uid="{00000000-0005-0000-0000-0000AE450000}"/>
    <cellStyle name="Comma 7 5 5 2 2 2" xfId="43559" xr:uid="{00000000-0005-0000-0000-0000AF450000}"/>
    <cellStyle name="Comma 7 5 5 2 2 3" xfId="45968" xr:uid="{00000000-0005-0000-0000-0000B0450000}"/>
    <cellStyle name="Comma 7 5 5 2 3" xfId="39223" xr:uid="{00000000-0005-0000-0000-0000B1450000}"/>
    <cellStyle name="Comma 7 5 5 2 4" xfId="42231" xr:uid="{00000000-0005-0000-0000-0000B2450000}"/>
    <cellStyle name="Comma 7 5 5 2 5" xfId="45969" xr:uid="{00000000-0005-0000-0000-0000B3450000}"/>
    <cellStyle name="Comma 7 5 5 2 6" xfId="15872" xr:uid="{00000000-0005-0000-0000-0000B4450000}"/>
    <cellStyle name="Comma 7 5 5 3" xfId="30370" xr:uid="{00000000-0005-0000-0000-0000B5450000}"/>
    <cellStyle name="Comma 7 5 5 3 2" xfId="41129" xr:uid="{00000000-0005-0000-0000-0000B6450000}"/>
    <cellStyle name="Comma 7 5 5 3 2 2" xfId="43841" xr:uid="{00000000-0005-0000-0000-0000B7450000}"/>
    <cellStyle name="Comma 7 5 5 3 2 3" xfId="45970" xr:uid="{00000000-0005-0000-0000-0000B8450000}"/>
    <cellStyle name="Comma 7 5 5 3 3" xfId="39553" xr:uid="{00000000-0005-0000-0000-0000B9450000}"/>
    <cellStyle name="Comma 7 5 5 3 4" xfId="42513" xr:uid="{00000000-0005-0000-0000-0000BA450000}"/>
    <cellStyle name="Comma 7 5 5 3 5" xfId="45971" xr:uid="{00000000-0005-0000-0000-0000BB450000}"/>
    <cellStyle name="Comma 7 5 5 4" xfId="31162" xr:uid="{00000000-0005-0000-0000-0000BC450000}"/>
    <cellStyle name="Comma 7 5 5 4 2" xfId="40274" xr:uid="{00000000-0005-0000-0000-0000BD450000}"/>
    <cellStyle name="Comma 7 5 5 4 3" xfId="43123" xr:uid="{00000000-0005-0000-0000-0000BE450000}"/>
    <cellStyle name="Comma 7 5 5 4 4" xfId="45972" xr:uid="{00000000-0005-0000-0000-0000BF450000}"/>
    <cellStyle name="Comma 7 5 5 5" xfId="32193" xr:uid="{00000000-0005-0000-0000-0000C0450000}"/>
    <cellStyle name="Comma 7 5 5 6" xfId="32835" xr:uid="{00000000-0005-0000-0000-0000C1450000}"/>
    <cellStyle name="Comma 7 5 5 7" xfId="33024" xr:uid="{00000000-0005-0000-0000-0000C2450000}"/>
    <cellStyle name="Comma 7 5 5 8" xfId="34047" xr:uid="{00000000-0005-0000-0000-0000C3450000}"/>
    <cellStyle name="Comma 7 5 5 9" xfId="34839" xr:uid="{00000000-0005-0000-0000-0000C4450000}"/>
    <cellStyle name="Comma 7 5 6" xfId="5708" xr:uid="{00000000-0005-0000-0000-0000C5450000}"/>
    <cellStyle name="Comma 7 5 6 10" xfId="11797" xr:uid="{00000000-0005-0000-0000-0000C6450000}"/>
    <cellStyle name="Comma 7 5 6 2" xfId="15873" xr:uid="{00000000-0005-0000-0000-0000C7450000}"/>
    <cellStyle name="Comma 7 5 6 2 2" xfId="40042" xr:uid="{00000000-0005-0000-0000-0000C8450000}"/>
    <cellStyle name="Comma 7 5 6 2 3" xfId="42919" xr:uid="{00000000-0005-0000-0000-0000C9450000}"/>
    <cellStyle name="Comma 7 5 6 2 4" xfId="45973" xr:uid="{00000000-0005-0000-0000-0000CA450000}"/>
    <cellStyle name="Comma 7 5 6 3" xfId="30371" xr:uid="{00000000-0005-0000-0000-0000CB450000}"/>
    <cellStyle name="Comma 7 5 6 4" xfId="32194" xr:uid="{00000000-0005-0000-0000-0000CC450000}"/>
    <cellStyle name="Comma 7 5 6 5" xfId="32836" xr:uid="{00000000-0005-0000-0000-0000CD450000}"/>
    <cellStyle name="Comma 7 5 6 6" xfId="34048" xr:uid="{00000000-0005-0000-0000-0000CE450000}"/>
    <cellStyle name="Comma 7 5 6 7" xfId="37651" xr:uid="{00000000-0005-0000-0000-0000CF450000}"/>
    <cellStyle name="Comma 7 5 6 8" xfId="41591" xr:uid="{00000000-0005-0000-0000-0000D0450000}"/>
    <cellStyle name="Comma 7 5 6 9" xfId="45974" xr:uid="{00000000-0005-0000-0000-0000D1450000}"/>
    <cellStyle name="Comma 7 5 7" xfId="6275" xr:uid="{00000000-0005-0000-0000-0000D2450000}"/>
    <cellStyle name="Comma 7 5 7 2" xfId="40552" xr:uid="{00000000-0005-0000-0000-0000D3450000}"/>
    <cellStyle name="Comma 7 5 7 2 2" xfId="43353" xr:uid="{00000000-0005-0000-0000-0000D4450000}"/>
    <cellStyle name="Comma 7 5 7 2 3" xfId="45975" xr:uid="{00000000-0005-0000-0000-0000D5450000}"/>
    <cellStyle name="Comma 7 5 7 3" xfId="38994" xr:uid="{00000000-0005-0000-0000-0000D6450000}"/>
    <cellStyle name="Comma 7 5 7 4" xfId="42025" xr:uid="{00000000-0005-0000-0000-0000D7450000}"/>
    <cellStyle name="Comma 7 5 7 5" xfId="45976" xr:uid="{00000000-0005-0000-0000-0000D8450000}"/>
    <cellStyle name="Comma 7 5 7 6" xfId="15866" xr:uid="{00000000-0005-0000-0000-0000D9450000}"/>
    <cellStyle name="Comma 7 5 8" xfId="30364" xr:uid="{00000000-0005-0000-0000-0000DA450000}"/>
    <cellStyle name="Comma 7 5 8 2" xfId="40893" xr:uid="{00000000-0005-0000-0000-0000DB450000}"/>
    <cellStyle name="Comma 7 5 8 2 2" xfId="43637" xr:uid="{00000000-0005-0000-0000-0000DC450000}"/>
    <cellStyle name="Comma 7 5 8 2 3" xfId="45977" xr:uid="{00000000-0005-0000-0000-0000DD450000}"/>
    <cellStyle name="Comma 7 5 8 3" xfId="39328" xr:uid="{00000000-0005-0000-0000-0000DE450000}"/>
    <cellStyle name="Comma 7 5 8 4" xfId="42309" xr:uid="{00000000-0005-0000-0000-0000DF450000}"/>
    <cellStyle name="Comma 7 5 8 5" xfId="45978" xr:uid="{00000000-0005-0000-0000-0000E0450000}"/>
    <cellStyle name="Comma 7 5 9" xfId="30571" xr:uid="{00000000-0005-0000-0000-0000E1450000}"/>
    <cellStyle name="Comma 7 5 9 2" xfId="39861" xr:uid="{00000000-0005-0000-0000-0000E2450000}"/>
    <cellStyle name="Comma 7 5 9 3" xfId="42769" xr:uid="{00000000-0005-0000-0000-0000E3450000}"/>
    <cellStyle name="Comma 7 5 9 4" xfId="45979" xr:uid="{00000000-0005-0000-0000-0000E4450000}"/>
    <cellStyle name="Comma 7 6" xfId="2853" xr:uid="{00000000-0005-0000-0000-0000E5450000}"/>
    <cellStyle name="Comma 7 6 10" xfId="34049" xr:uid="{00000000-0005-0000-0000-0000E6450000}"/>
    <cellStyle name="Comma 7 6 11" xfId="34616" xr:uid="{00000000-0005-0000-0000-0000E7450000}"/>
    <cellStyle name="Comma 7 6 12" xfId="35415" xr:uid="{00000000-0005-0000-0000-0000E8450000}"/>
    <cellStyle name="Comma 7 6 13" xfId="36278" xr:uid="{00000000-0005-0000-0000-0000E9450000}"/>
    <cellStyle name="Comma 7 6 14" xfId="37495" xr:uid="{00000000-0005-0000-0000-0000EA450000}"/>
    <cellStyle name="Comma 7 6 15" xfId="41442" xr:uid="{00000000-0005-0000-0000-0000EB450000}"/>
    <cellStyle name="Comma 7 6 16" xfId="45980" xr:uid="{00000000-0005-0000-0000-0000EC450000}"/>
    <cellStyle name="Comma 7 6 17" xfId="8949" xr:uid="{00000000-0005-0000-0000-0000ED450000}"/>
    <cellStyle name="Comma 7 6 2" xfId="2854" xr:uid="{00000000-0005-0000-0000-0000EE450000}"/>
    <cellStyle name="Comma 7 6 2 10" xfId="34691" xr:uid="{00000000-0005-0000-0000-0000EF450000}"/>
    <cellStyle name="Comma 7 6 2 11" xfId="35416" xr:uid="{00000000-0005-0000-0000-0000F0450000}"/>
    <cellStyle name="Comma 7 6 2 12" xfId="36279" xr:uid="{00000000-0005-0000-0000-0000F1450000}"/>
    <cellStyle name="Comma 7 6 2 13" xfId="37613" xr:uid="{00000000-0005-0000-0000-0000F2450000}"/>
    <cellStyle name="Comma 7 6 2 14" xfId="41559" xr:uid="{00000000-0005-0000-0000-0000F3450000}"/>
    <cellStyle name="Comma 7 6 2 15" xfId="45981" xr:uid="{00000000-0005-0000-0000-0000F4450000}"/>
    <cellStyle name="Comma 7 6 2 16" xfId="11577" xr:uid="{00000000-0005-0000-0000-0000F5450000}"/>
    <cellStyle name="Comma 7 6 2 2" xfId="5165" xr:uid="{00000000-0005-0000-0000-0000F6450000}"/>
    <cellStyle name="Comma 7 6 2 2 10" xfId="36120" xr:uid="{00000000-0005-0000-0000-0000F7450000}"/>
    <cellStyle name="Comma 7 6 2 2 11" xfId="36420" xr:uid="{00000000-0005-0000-0000-0000F8450000}"/>
    <cellStyle name="Comma 7 6 2 2 12" xfId="38899" xr:uid="{00000000-0005-0000-0000-0000F9450000}"/>
    <cellStyle name="Comma 7 6 2 2 13" xfId="41938" xr:uid="{00000000-0005-0000-0000-0000FA450000}"/>
    <cellStyle name="Comma 7 6 2 2 14" xfId="45982" xr:uid="{00000000-0005-0000-0000-0000FB450000}"/>
    <cellStyle name="Comma 7 6 2 2 15" xfId="15198" xr:uid="{00000000-0005-0000-0000-0000FC450000}"/>
    <cellStyle name="Comma 7 6 2 2 2" xfId="6134" xr:uid="{00000000-0005-0000-0000-0000FD450000}"/>
    <cellStyle name="Comma 7 6 2 2 2 2" xfId="40842" xr:uid="{00000000-0005-0000-0000-0000FE450000}"/>
    <cellStyle name="Comma 7 6 2 2 2 2 2" xfId="43597" xr:uid="{00000000-0005-0000-0000-0000FF450000}"/>
    <cellStyle name="Comma 7 6 2 2 2 2 3" xfId="45983" xr:uid="{00000000-0005-0000-0000-000000460000}"/>
    <cellStyle name="Comma 7 6 2 2 2 3" xfId="39279" xr:uid="{00000000-0005-0000-0000-000001460000}"/>
    <cellStyle name="Comma 7 6 2 2 2 4" xfId="42269" xr:uid="{00000000-0005-0000-0000-000002460000}"/>
    <cellStyle name="Comma 7 6 2 2 2 5" xfId="45984" xr:uid="{00000000-0005-0000-0000-000003460000}"/>
    <cellStyle name="Comma 7 6 2 2 2 6" xfId="15876" xr:uid="{00000000-0005-0000-0000-000004460000}"/>
    <cellStyle name="Comma 7 6 2 2 3" xfId="6454" xr:uid="{00000000-0005-0000-0000-000005460000}"/>
    <cellStyle name="Comma 7 6 2 2 3 2" xfId="41304" xr:uid="{00000000-0005-0000-0000-000006460000}"/>
    <cellStyle name="Comma 7 6 2 2 3 2 2" xfId="43984" xr:uid="{00000000-0005-0000-0000-000007460000}"/>
    <cellStyle name="Comma 7 6 2 2 3 2 3" xfId="45985" xr:uid="{00000000-0005-0000-0000-000008460000}"/>
    <cellStyle name="Comma 7 6 2 2 3 3" xfId="39721" xr:uid="{00000000-0005-0000-0000-000009460000}"/>
    <cellStyle name="Comma 7 6 2 2 3 4" xfId="42656" xr:uid="{00000000-0005-0000-0000-00000A460000}"/>
    <cellStyle name="Comma 7 6 2 2 3 5" xfId="45986" xr:uid="{00000000-0005-0000-0000-00000B460000}"/>
    <cellStyle name="Comma 7 6 2 2 3 6" xfId="30374" xr:uid="{00000000-0005-0000-0000-00000C460000}"/>
    <cellStyle name="Comma 7 6 2 2 4" xfId="31605" xr:uid="{00000000-0005-0000-0000-00000D460000}"/>
    <cellStyle name="Comma 7 6 2 2 4 2" xfId="40448" xr:uid="{00000000-0005-0000-0000-00000E460000}"/>
    <cellStyle name="Comma 7 6 2 2 4 3" xfId="43266" xr:uid="{00000000-0005-0000-0000-00000F460000}"/>
    <cellStyle name="Comma 7 6 2 2 4 4" xfId="45987" xr:uid="{00000000-0005-0000-0000-000010460000}"/>
    <cellStyle name="Comma 7 6 2 2 5" xfId="32197" xr:uid="{00000000-0005-0000-0000-000011460000}"/>
    <cellStyle name="Comma 7 6 2 2 6" xfId="32839" xr:uid="{00000000-0005-0000-0000-000012460000}"/>
    <cellStyle name="Comma 7 6 2 2 7" xfId="33458" xr:uid="{00000000-0005-0000-0000-000013460000}"/>
    <cellStyle name="Comma 7 6 2 2 8" xfId="34051" xr:uid="{00000000-0005-0000-0000-000014460000}"/>
    <cellStyle name="Comma 7 6 2 2 9" xfId="35282" xr:uid="{00000000-0005-0000-0000-000015460000}"/>
    <cellStyle name="Comma 7 6 2 3" xfId="4506" xr:uid="{00000000-0005-0000-0000-000016460000}"/>
    <cellStyle name="Comma 7 6 2 3 2" xfId="5957" xr:uid="{00000000-0005-0000-0000-000017460000}"/>
    <cellStyle name="Comma 7 6 2 3 2 2" xfId="41132" xr:uid="{00000000-0005-0000-0000-000018460000}"/>
    <cellStyle name="Comma 7 6 2 3 2 2 2" xfId="43844" xr:uid="{00000000-0005-0000-0000-000019460000}"/>
    <cellStyle name="Comma 7 6 2 3 2 2 3" xfId="45988" xr:uid="{00000000-0005-0000-0000-00001A460000}"/>
    <cellStyle name="Comma 7 6 2 3 2 3" xfId="39556" xr:uid="{00000000-0005-0000-0000-00001B460000}"/>
    <cellStyle name="Comma 7 6 2 3 2 4" xfId="42516" xr:uid="{00000000-0005-0000-0000-00001C460000}"/>
    <cellStyle name="Comma 7 6 2 3 2 5" xfId="45989" xr:uid="{00000000-0005-0000-0000-00001D460000}"/>
    <cellStyle name="Comma 7 6 2 3 2 6" xfId="35689" xr:uid="{00000000-0005-0000-0000-00001E460000}"/>
    <cellStyle name="Comma 7 6 2 3 3" xfId="40277" xr:uid="{00000000-0005-0000-0000-00001F460000}"/>
    <cellStyle name="Comma 7 6 2 3 3 2" xfId="43126" xr:uid="{00000000-0005-0000-0000-000020460000}"/>
    <cellStyle name="Comma 7 6 2 3 3 3" xfId="45990" xr:uid="{00000000-0005-0000-0000-000021460000}"/>
    <cellStyle name="Comma 7 6 2 3 4" xfId="38758" xr:uid="{00000000-0005-0000-0000-000022460000}"/>
    <cellStyle name="Comma 7 6 2 3 5" xfId="41798" xr:uid="{00000000-0005-0000-0000-000023460000}"/>
    <cellStyle name="Comma 7 6 2 3 6" xfId="45991" xr:uid="{00000000-0005-0000-0000-000024460000}"/>
    <cellStyle name="Comma 7 6 2 3 7" xfId="12240" xr:uid="{00000000-0005-0000-0000-000025460000}"/>
    <cellStyle name="Comma 7 6 2 4" xfId="5819" xr:uid="{00000000-0005-0000-0000-000026460000}"/>
    <cellStyle name="Comma 7 6 2 4 2" xfId="40142" xr:uid="{00000000-0005-0000-0000-000027460000}"/>
    <cellStyle name="Comma 7 6 2 4 2 2" xfId="43011" xr:uid="{00000000-0005-0000-0000-000028460000}"/>
    <cellStyle name="Comma 7 6 2 4 2 3" xfId="45992" xr:uid="{00000000-0005-0000-0000-000029460000}"/>
    <cellStyle name="Comma 7 6 2 4 3" xfId="38186" xr:uid="{00000000-0005-0000-0000-00002A460000}"/>
    <cellStyle name="Comma 7 6 2 4 4" xfId="41683" xr:uid="{00000000-0005-0000-0000-00002B460000}"/>
    <cellStyle name="Comma 7 6 2 4 5" xfId="45993" xr:uid="{00000000-0005-0000-0000-00002C460000}"/>
    <cellStyle name="Comma 7 6 2 4 6" xfId="15875" xr:uid="{00000000-0005-0000-0000-00002D460000}"/>
    <cellStyle name="Comma 7 6 2 5" xfId="6278" xr:uid="{00000000-0005-0000-0000-00002E460000}"/>
    <cellStyle name="Comma 7 6 2 5 2" xfId="40687" xr:uid="{00000000-0005-0000-0000-00002F460000}"/>
    <cellStyle name="Comma 7 6 2 5 2 2" xfId="43473" xr:uid="{00000000-0005-0000-0000-000030460000}"/>
    <cellStyle name="Comma 7 6 2 5 2 3" xfId="45994" xr:uid="{00000000-0005-0000-0000-000031460000}"/>
    <cellStyle name="Comma 7 6 2 5 3" xfId="39119" xr:uid="{00000000-0005-0000-0000-000032460000}"/>
    <cellStyle name="Comma 7 6 2 5 4" xfId="42145" xr:uid="{00000000-0005-0000-0000-000033460000}"/>
    <cellStyle name="Comma 7 6 2 5 5" xfId="45995" xr:uid="{00000000-0005-0000-0000-000034460000}"/>
    <cellStyle name="Comma 7 6 2 5 6" xfId="30373" xr:uid="{00000000-0005-0000-0000-000035460000}"/>
    <cellStyle name="Comma 7 6 2 6" xfId="31014" xr:uid="{00000000-0005-0000-0000-000036460000}"/>
    <cellStyle name="Comma 7 6 2 6 2" xfId="40994" xr:uid="{00000000-0005-0000-0000-000037460000}"/>
    <cellStyle name="Comma 7 6 2 6 2 2" xfId="43729" xr:uid="{00000000-0005-0000-0000-000038460000}"/>
    <cellStyle name="Comma 7 6 2 6 2 3" xfId="45996" xr:uid="{00000000-0005-0000-0000-000039460000}"/>
    <cellStyle name="Comma 7 6 2 6 3" xfId="39423" xr:uid="{00000000-0005-0000-0000-00003A460000}"/>
    <cellStyle name="Comma 7 6 2 6 4" xfId="42401" xr:uid="{00000000-0005-0000-0000-00003B460000}"/>
    <cellStyle name="Comma 7 6 2 6 5" xfId="45997" xr:uid="{00000000-0005-0000-0000-00003C460000}"/>
    <cellStyle name="Comma 7 6 2 7" xfId="32196" xr:uid="{00000000-0005-0000-0000-00003D460000}"/>
    <cellStyle name="Comma 7 6 2 7 2" xfId="39999" xr:uid="{00000000-0005-0000-0000-00003E460000}"/>
    <cellStyle name="Comma 7 6 2 7 3" xfId="42887" xr:uid="{00000000-0005-0000-0000-00003F460000}"/>
    <cellStyle name="Comma 7 6 2 7 4" xfId="45998" xr:uid="{00000000-0005-0000-0000-000040460000}"/>
    <cellStyle name="Comma 7 6 2 8" xfId="32838" xr:uid="{00000000-0005-0000-0000-000041460000}"/>
    <cellStyle name="Comma 7 6 2 9" xfId="34050" xr:uid="{00000000-0005-0000-0000-000042460000}"/>
    <cellStyle name="Comma 7 6 3" xfId="5164" xr:uid="{00000000-0005-0000-0000-000043460000}"/>
    <cellStyle name="Comma 7 6 3 10" xfId="12948" xr:uid="{00000000-0005-0000-0000-000044460000}"/>
    <cellStyle name="Comma 7 6 3 2" xfId="6133" xr:uid="{00000000-0005-0000-0000-000045460000}"/>
    <cellStyle name="Comma 7 6 3 2 2" xfId="40447" xr:uid="{00000000-0005-0000-0000-000046460000}"/>
    <cellStyle name="Comma 7 6 3 2 2 2" xfId="43265" xr:uid="{00000000-0005-0000-0000-000047460000}"/>
    <cellStyle name="Comma 7 6 3 2 2 3" xfId="45999" xr:uid="{00000000-0005-0000-0000-000048460000}"/>
    <cellStyle name="Comma 7 6 3 2 3" xfId="38898" xr:uid="{00000000-0005-0000-0000-000049460000}"/>
    <cellStyle name="Comma 7 6 3 2 4" xfId="41937" xr:uid="{00000000-0005-0000-0000-00004A460000}"/>
    <cellStyle name="Comma 7 6 3 2 5" xfId="46000" xr:uid="{00000000-0005-0000-0000-00004B460000}"/>
    <cellStyle name="Comma 7 6 3 2 6" xfId="31530" xr:uid="{00000000-0005-0000-0000-00004C460000}"/>
    <cellStyle name="Comma 7 6 3 3" xfId="6453" xr:uid="{00000000-0005-0000-0000-00004D460000}"/>
    <cellStyle name="Comma 7 6 3 3 2" xfId="40841" xr:uid="{00000000-0005-0000-0000-00004E460000}"/>
    <cellStyle name="Comma 7 6 3 3 2 2" xfId="43596" xr:uid="{00000000-0005-0000-0000-00004F460000}"/>
    <cellStyle name="Comma 7 6 3 3 2 3" xfId="46001" xr:uid="{00000000-0005-0000-0000-000050460000}"/>
    <cellStyle name="Comma 7 6 3 3 3" xfId="39278" xr:uid="{00000000-0005-0000-0000-000051460000}"/>
    <cellStyle name="Comma 7 6 3 3 4" xfId="42268" xr:uid="{00000000-0005-0000-0000-000052460000}"/>
    <cellStyle name="Comma 7 6 3 3 5" xfId="46002" xr:uid="{00000000-0005-0000-0000-000053460000}"/>
    <cellStyle name="Comma 7 6 3 3 6" xfId="33383" xr:uid="{00000000-0005-0000-0000-000054460000}"/>
    <cellStyle name="Comma 7 6 3 4" xfId="35207" xr:uid="{00000000-0005-0000-0000-000055460000}"/>
    <cellStyle name="Comma 7 6 3 4 2" xfId="41303" xr:uid="{00000000-0005-0000-0000-000056460000}"/>
    <cellStyle name="Comma 7 6 3 4 2 2" xfId="43983" xr:uid="{00000000-0005-0000-0000-000057460000}"/>
    <cellStyle name="Comma 7 6 3 4 2 3" xfId="46003" xr:uid="{00000000-0005-0000-0000-000058460000}"/>
    <cellStyle name="Comma 7 6 3 4 3" xfId="39720" xr:uid="{00000000-0005-0000-0000-000059460000}"/>
    <cellStyle name="Comma 7 6 3 4 4" xfId="42655" xr:uid="{00000000-0005-0000-0000-00005A460000}"/>
    <cellStyle name="Comma 7 6 3 4 5" xfId="46004" xr:uid="{00000000-0005-0000-0000-00005B460000}"/>
    <cellStyle name="Comma 7 6 3 5" xfId="36119" xr:uid="{00000000-0005-0000-0000-00005C460000}"/>
    <cellStyle name="Comma 7 6 3 5 2" xfId="39944" xr:uid="{00000000-0005-0000-0000-00005D460000}"/>
    <cellStyle name="Comma 7 6 3 5 3" xfId="42843" xr:uid="{00000000-0005-0000-0000-00005E460000}"/>
    <cellStyle name="Comma 7 6 3 5 4" xfId="46005" xr:uid="{00000000-0005-0000-0000-00005F460000}"/>
    <cellStyle name="Comma 7 6 3 6" xfId="36419" xr:uid="{00000000-0005-0000-0000-000060460000}"/>
    <cellStyle name="Comma 7 6 3 7" xfId="37569" xr:uid="{00000000-0005-0000-0000-000061460000}"/>
    <cellStyle name="Comma 7 6 3 8" xfId="41515" xr:uid="{00000000-0005-0000-0000-000062460000}"/>
    <cellStyle name="Comma 7 6 3 9" xfId="46006" xr:uid="{00000000-0005-0000-0000-000063460000}"/>
    <cellStyle name="Comma 7 6 4" xfId="4505" xr:uid="{00000000-0005-0000-0000-000064460000}"/>
    <cellStyle name="Comma 7 6 4 2" xfId="5956" xr:uid="{00000000-0005-0000-0000-000065460000}"/>
    <cellStyle name="Comma 7 6 4 2 2" xfId="41131" xr:uid="{00000000-0005-0000-0000-000066460000}"/>
    <cellStyle name="Comma 7 6 4 2 2 2" xfId="43843" xr:uid="{00000000-0005-0000-0000-000067460000}"/>
    <cellStyle name="Comma 7 6 4 2 2 3" xfId="46007" xr:uid="{00000000-0005-0000-0000-000068460000}"/>
    <cellStyle name="Comma 7 6 4 2 3" xfId="39555" xr:uid="{00000000-0005-0000-0000-000069460000}"/>
    <cellStyle name="Comma 7 6 4 2 4" xfId="42515" xr:uid="{00000000-0005-0000-0000-00006A460000}"/>
    <cellStyle name="Comma 7 6 4 2 5" xfId="46008" xr:uid="{00000000-0005-0000-0000-00006B460000}"/>
    <cellStyle name="Comma 7 6 4 2 6" xfId="35688" xr:uid="{00000000-0005-0000-0000-00006C460000}"/>
    <cellStyle name="Comma 7 6 4 3" xfId="40276" xr:uid="{00000000-0005-0000-0000-00006D460000}"/>
    <cellStyle name="Comma 7 6 4 3 2" xfId="43125" xr:uid="{00000000-0005-0000-0000-00006E460000}"/>
    <cellStyle name="Comma 7 6 4 3 3" xfId="46009" xr:uid="{00000000-0005-0000-0000-00006F460000}"/>
    <cellStyle name="Comma 7 6 4 4" xfId="38757" xr:uid="{00000000-0005-0000-0000-000070460000}"/>
    <cellStyle name="Comma 7 6 4 5" xfId="41797" xr:uid="{00000000-0005-0000-0000-000071460000}"/>
    <cellStyle name="Comma 7 6 4 6" xfId="46010" xr:uid="{00000000-0005-0000-0000-000072460000}"/>
    <cellStyle name="Comma 7 6 4 7" xfId="12165" xr:uid="{00000000-0005-0000-0000-000073460000}"/>
    <cellStyle name="Comma 7 6 5" xfId="5818" xr:uid="{00000000-0005-0000-0000-000074460000}"/>
    <cellStyle name="Comma 7 6 5 2" xfId="40141" xr:uid="{00000000-0005-0000-0000-000075460000}"/>
    <cellStyle name="Comma 7 6 5 2 2" xfId="43010" xr:uid="{00000000-0005-0000-0000-000076460000}"/>
    <cellStyle name="Comma 7 6 5 2 3" xfId="46011" xr:uid="{00000000-0005-0000-0000-000077460000}"/>
    <cellStyle name="Comma 7 6 5 3" xfId="38185" xr:uid="{00000000-0005-0000-0000-000078460000}"/>
    <cellStyle name="Comma 7 6 5 4" xfId="41682" xr:uid="{00000000-0005-0000-0000-000079460000}"/>
    <cellStyle name="Comma 7 6 5 5" xfId="46012" xr:uid="{00000000-0005-0000-0000-00007A460000}"/>
    <cellStyle name="Comma 7 6 5 6" xfId="15874" xr:uid="{00000000-0005-0000-0000-00007B460000}"/>
    <cellStyle name="Comma 7 6 6" xfId="6277" xr:uid="{00000000-0005-0000-0000-00007C460000}"/>
    <cellStyle name="Comma 7 6 6 2" xfId="40686" xr:uid="{00000000-0005-0000-0000-00007D460000}"/>
    <cellStyle name="Comma 7 6 6 2 2" xfId="43472" xr:uid="{00000000-0005-0000-0000-00007E460000}"/>
    <cellStyle name="Comma 7 6 6 2 3" xfId="46013" xr:uid="{00000000-0005-0000-0000-00007F460000}"/>
    <cellStyle name="Comma 7 6 6 3" xfId="39118" xr:uid="{00000000-0005-0000-0000-000080460000}"/>
    <cellStyle name="Comma 7 6 6 4" xfId="42144" xr:uid="{00000000-0005-0000-0000-000081460000}"/>
    <cellStyle name="Comma 7 6 6 5" xfId="46014" xr:uid="{00000000-0005-0000-0000-000082460000}"/>
    <cellStyle name="Comma 7 6 6 6" xfId="30372" xr:uid="{00000000-0005-0000-0000-000083460000}"/>
    <cellStyle name="Comma 7 6 7" xfId="30939" xr:uid="{00000000-0005-0000-0000-000084460000}"/>
    <cellStyle name="Comma 7 6 7 2" xfId="40993" xr:uid="{00000000-0005-0000-0000-000085460000}"/>
    <cellStyle name="Comma 7 6 7 2 2" xfId="43728" xr:uid="{00000000-0005-0000-0000-000086460000}"/>
    <cellStyle name="Comma 7 6 7 2 3" xfId="46015" xr:uid="{00000000-0005-0000-0000-000087460000}"/>
    <cellStyle name="Comma 7 6 7 3" xfId="39422" xr:uid="{00000000-0005-0000-0000-000088460000}"/>
    <cellStyle name="Comma 7 6 7 4" xfId="42400" xr:uid="{00000000-0005-0000-0000-000089460000}"/>
    <cellStyle name="Comma 7 6 7 5" xfId="46016" xr:uid="{00000000-0005-0000-0000-00008A460000}"/>
    <cellStyle name="Comma 7 6 8" xfId="32195" xr:uid="{00000000-0005-0000-0000-00008B460000}"/>
    <cellStyle name="Comma 7 6 8 2" xfId="39862" xr:uid="{00000000-0005-0000-0000-00008C460000}"/>
    <cellStyle name="Comma 7 6 8 3" xfId="42770" xr:uid="{00000000-0005-0000-0000-00008D460000}"/>
    <cellStyle name="Comma 7 6 8 4" xfId="46017" xr:uid="{00000000-0005-0000-0000-00008E460000}"/>
    <cellStyle name="Comma 7 6 9" xfId="32837" xr:uid="{00000000-0005-0000-0000-00008F460000}"/>
    <cellStyle name="Comma 7 7" xfId="2855" xr:uid="{00000000-0005-0000-0000-000090460000}"/>
    <cellStyle name="Comma 7 7 10" xfId="34603" xr:uid="{00000000-0005-0000-0000-000091460000}"/>
    <cellStyle name="Comma 7 7 11" xfId="35417" xr:uid="{00000000-0005-0000-0000-000092460000}"/>
    <cellStyle name="Comma 7 7 12" xfId="36280" xr:uid="{00000000-0005-0000-0000-000093460000}"/>
    <cellStyle name="Comma 7 7 13" xfId="37485" xr:uid="{00000000-0005-0000-0000-000094460000}"/>
    <cellStyle name="Comma 7 7 14" xfId="41432" xr:uid="{00000000-0005-0000-0000-000095460000}"/>
    <cellStyle name="Comma 7 7 15" xfId="46018" xr:uid="{00000000-0005-0000-0000-000096460000}"/>
    <cellStyle name="Comma 7 7 16" xfId="8936" xr:uid="{00000000-0005-0000-0000-000097460000}"/>
    <cellStyle name="Comma 7 7 2" xfId="5166" xr:uid="{00000000-0005-0000-0000-000098460000}"/>
    <cellStyle name="Comma 7 7 2 10" xfId="12935" xr:uid="{00000000-0005-0000-0000-000099460000}"/>
    <cellStyle name="Comma 7 7 2 2" xfId="6135" xr:uid="{00000000-0005-0000-0000-00009A460000}"/>
    <cellStyle name="Comma 7 7 2 2 2" xfId="40449" xr:uid="{00000000-0005-0000-0000-00009B460000}"/>
    <cellStyle name="Comma 7 7 2 2 2 2" xfId="43267" xr:uid="{00000000-0005-0000-0000-00009C460000}"/>
    <cellStyle name="Comma 7 7 2 2 2 3" xfId="46019" xr:uid="{00000000-0005-0000-0000-00009D460000}"/>
    <cellStyle name="Comma 7 7 2 2 3" xfId="38900" xr:uid="{00000000-0005-0000-0000-00009E460000}"/>
    <cellStyle name="Comma 7 7 2 2 4" xfId="41939" xr:uid="{00000000-0005-0000-0000-00009F460000}"/>
    <cellStyle name="Comma 7 7 2 2 5" xfId="46020" xr:uid="{00000000-0005-0000-0000-0000A0460000}"/>
    <cellStyle name="Comma 7 7 2 2 6" xfId="31517" xr:uid="{00000000-0005-0000-0000-0000A1460000}"/>
    <cellStyle name="Comma 7 7 2 3" xfId="6455" xr:uid="{00000000-0005-0000-0000-0000A2460000}"/>
    <cellStyle name="Comma 7 7 2 3 2" xfId="40843" xr:uid="{00000000-0005-0000-0000-0000A3460000}"/>
    <cellStyle name="Comma 7 7 2 3 2 2" xfId="43598" xr:uid="{00000000-0005-0000-0000-0000A4460000}"/>
    <cellStyle name="Comma 7 7 2 3 2 3" xfId="46021" xr:uid="{00000000-0005-0000-0000-0000A5460000}"/>
    <cellStyle name="Comma 7 7 2 3 3" xfId="39280" xr:uid="{00000000-0005-0000-0000-0000A6460000}"/>
    <cellStyle name="Comma 7 7 2 3 4" xfId="42270" xr:uid="{00000000-0005-0000-0000-0000A7460000}"/>
    <cellStyle name="Comma 7 7 2 3 5" xfId="46022" xr:uid="{00000000-0005-0000-0000-0000A8460000}"/>
    <cellStyle name="Comma 7 7 2 3 6" xfId="33370" xr:uid="{00000000-0005-0000-0000-0000A9460000}"/>
    <cellStyle name="Comma 7 7 2 4" xfId="35194" xr:uid="{00000000-0005-0000-0000-0000AA460000}"/>
    <cellStyle name="Comma 7 7 2 4 2" xfId="41305" xr:uid="{00000000-0005-0000-0000-0000AB460000}"/>
    <cellStyle name="Comma 7 7 2 4 2 2" xfId="43985" xr:uid="{00000000-0005-0000-0000-0000AC460000}"/>
    <cellStyle name="Comma 7 7 2 4 2 3" xfId="46023" xr:uid="{00000000-0005-0000-0000-0000AD460000}"/>
    <cellStyle name="Comma 7 7 2 4 3" xfId="39722" xr:uid="{00000000-0005-0000-0000-0000AE460000}"/>
    <cellStyle name="Comma 7 7 2 4 4" xfId="42657" xr:uid="{00000000-0005-0000-0000-0000AF460000}"/>
    <cellStyle name="Comma 7 7 2 4 5" xfId="46024" xr:uid="{00000000-0005-0000-0000-0000B0460000}"/>
    <cellStyle name="Comma 7 7 2 5" xfId="36121" xr:uid="{00000000-0005-0000-0000-0000B1460000}"/>
    <cellStyle name="Comma 7 7 2 5 2" xfId="39990" xr:uid="{00000000-0005-0000-0000-0000B2460000}"/>
    <cellStyle name="Comma 7 7 2 5 3" xfId="42878" xr:uid="{00000000-0005-0000-0000-0000B3460000}"/>
    <cellStyle name="Comma 7 7 2 5 4" xfId="46025" xr:uid="{00000000-0005-0000-0000-0000B4460000}"/>
    <cellStyle name="Comma 7 7 2 6" xfId="36421" xr:uid="{00000000-0005-0000-0000-0000B5460000}"/>
    <cellStyle name="Comma 7 7 2 7" xfId="37604" xr:uid="{00000000-0005-0000-0000-0000B6460000}"/>
    <cellStyle name="Comma 7 7 2 8" xfId="41550" xr:uid="{00000000-0005-0000-0000-0000B7460000}"/>
    <cellStyle name="Comma 7 7 2 9" xfId="46026" xr:uid="{00000000-0005-0000-0000-0000B8460000}"/>
    <cellStyle name="Comma 7 7 3" xfId="4507" xr:uid="{00000000-0005-0000-0000-0000B9460000}"/>
    <cellStyle name="Comma 7 7 3 2" xfId="5958" xr:uid="{00000000-0005-0000-0000-0000BA460000}"/>
    <cellStyle name="Comma 7 7 3 2 2" xfId="41133" xr:uid="{00000000-0005-0000-0000-0000BB460000}"/>
    <cellStyle name="Comma 7 7 3 2 2 2" xfId="43845" xr:uid="{00000000-0005-0000-0000-0000BC460000}"/>
    <cellStyle name="Comma 7 7 3 2 2 3" xfId="46027" xr:uid="{00000000-0005-0000-0000-0000BD460000}"/>
    <cellStyle name="Comma 7 7 3 2 3" xfId="39557" xr:uid="{00000000-0005-0000-0000-0000BE460000}"/>
    <cellStyle name="Comma 7 7 3 2 4" xfId="42517" xr:uid="{00000000-0005-0000-0000-0000BF460000}"/>
    <cellStyle name="Comma 7 7 3 2 5" xfId="46028" xr:uid="{00000000-0005-0000-0000-0000C0460000}"/>
    <cellStyle name="Comma 7 7 3 2 6" xfId="35690" xr:uid="{00000000-0005-0000-0000-0000C1460000}"/>
    <cellStyle name="Comma 7 7 3 3" xfId="40278" xr:uid="{00000000-0005-0000-0000-0000C2460000}"/>
    <cellStyle name="Comma 7 7 3 3 2" xfId="43127" xr:uid="{00000000-0005-0000-0000-0000C3460000}"/>
    <cellStyle name="Comma 7 7 3 3 3" xfId="46029" xr:uid="{00000000-0005-0000-0000-0000C4460000}"/>
    <cellStyle name="Comma 7 7 3 4" xfId="38759" xr:uid="{00000000-0005-0000-0000-0000C5460000}"/>
    <cellStyle name="Comma 7 7 3 5" xfId="41799" xr:uid="{00000000-0005-0000-0000-0000C6460000}"/>
    <cellStyle name="Comma 7 7 3 6" xfId="46030" xr:uid="{00000000-0005-0000-0000-0000C7460000}"/>
    <cellStyle name="Comma 7 7 3 7" xfId="12152" xr:uid="{00000000-0005-0000-0000-0000C8460000}"/>
    <cellStyle name="Comma 7 7 4" xfId="5820" xr:uid="{00000000-0005-0000-0000-0000C9460000}"/>
    <cellStyle name="Comma 7 7 4 2" xfId="40143" xr:uid="{00000000-0005-0000-0000-0000CA460000}"/>
    <cellStyle name="Comma 7 7 4 2 2" xfId="43012" xr:uid="{00000000-0005-0000-0000-0000CB460000}"/>
    <cellStyle name="Comma 7 7 4 2 3" xfId="46031" xr:uid="{00000000-0005-0000-0000-0000CC460000}"/>
    <cellStyle name="Comma 7 7 4 3" xfId="38187" xr:uid="{00000000-0005-0000-0000-0000CD460000}"/>
    <cellStyle name="Comma 7 7 4 4" xfId="41684" xr:uid="{00000000-0005-0000-0000-0000CE460000}"/>
    <cellStyle name="Comma 7 7 4 5" xfId="46032" xr:uid="{00000000-0005-0000-0000-0000CF460000}"/>
    <cellStyle name="Comma 7 7 4 6" xfId="15877" xr:uid="{00000000-0005-0000-0000-0000D0460000}"/>
    <cellStyle name="Comma 7 7 5" xfId="6279" xr:uid="{00000000-0005-0000-0000-0000D1460000}"/>
    <cellStyle name="Comma 7 7 5 2" xfId="40688" xr:uid="{00000000-0005-0000-0000-0000D2460000}"/>
    <cellStyle name="Comma 7 7 5 2 2" xfId="43474" xr:uid="{00000000-0005-0000-0000-0000D3460000}"/>
    <cellStyle name="Comma 7 7 5 2 3" xfId="46033" xr:uid="{00000000-0005-0000-0000-0000D4460000}"/>
    <cellStyle name="Comma 7 7 5 3" xfId="39120" xr:uid="{00000000-0005-0000-0000-0000D5460000}"/>
    <cellStyle name="Comma 7 7 5 4" xfId="42146" xr:uid="{00000000-0005-0000-0000-0000D6460000}"/>
    <cellStyle name="Comma 7 7 5 5" xfId="46034" xr:uid="{00000000-0005-0000-0000-0000D7460000}"/>
    <cellStyle name="Comma 7 7 5 6" xfId="30375" xr:uid="{00000000-0005-0000-0000-0000D8460000}"/>
    <cellStyle name="Comma 7 7 6" xfId="30926" xr:uid="{00000000-0005-0000-0000-0000D9460000}"/>
    <cellStyle name="Comma 7 7 6 2" xfId="40995" xr:uid="{00000000-0005-0000-0000-0000DA460000}"/>
    <cellStyle name="Comma 7 7 6 2 2" xfId="43730" xr:uid="{00000000-0005-0000-0000-0000DB460000}"/>
    <cellStyle name="Comma 7 7 6 2 3" xfId="46035" xr:uid="{00000000-0005-0000-0000-0000DC460000}"/>
    <cellStyle name="Comma 7 7 6 3" xfId="39424" xr:uid="{00000000-0005-0000-0000-0000DD460000}"/>
    <cellStyle name="Comma 7 7 6 4" xfId="42402" xr:uid="{00000000-0005-0000-0000-0000DE460000}"/>
    <cellStyle name="Comma 7 7 6 5" xfId="46036" xr:uid="{00000000-0005-0000-0000-0000DF460000}"/>
    <cellStyle name="Comma 7 7 7" xfId="32198" xr:uid="{00000000-0005-0000-0000-0000E0460000}"/>
    <cellStyle name="Comma 7 7 7 2" xfId="39852" xr:uid="{00000000-0005-0000-0000-0000E1460000}"/>
    <cellStyle name="Comma 7 7 7 3" xfId="42760" xr:uid="{00000000-0005-0000-0000-0000E2460000}"/>
    <cellStyle name="Comma 7 7 7 4" xfId="46037" xr:uid="{00000000-0005-0000-0000-0000E3460000}"/>
    <cellStyle name="Comma 7 7 8" xfId="32840" xr:uid="{00000000-0005-0000-0000-0000E4460000}"/>
    <cellStyle name="Comma 7 7 9" xfId="34052" xr:uid="{00000000-0005-0000-0000-0000E5460000}"/>
    <cellStyle name="Comma 7 8" xfId="5142" xr:uid="{00000000-0005-0000-0000-0000E6460000}"/>
    <cellStyle name="Comma 7 8 10" xfId="34681" xr:uid="{00000000-0005-0000-0000-0000E7460000}"/>
    <cellStyle name="Comma 7 8 11" xfId="36097" xr:uid="{00000000-0005-0000-0000-0000E8460000}"/>
    <cellStyle name="Comma 7 8 12" xfId="36397" xr:uid="{00000000-0005-0000-0000-0000E9460000}"/>
    <cellStyle name="Comma 7 8 13" xfId="37559" xr:uid="{00000000-0005-0000-0000-0000EA460000}"/>
    <cellStyle name="Comma 7 8 14" xfId="41505" xr:uid="{00000000-0005-0000-0000-0000EB460000}"/>
    <cellStyle name="Comma 7 8 15" xfId="46038" xr:uid="{00000000-0005-0000-0000-0000EC460000}"/>
    <cellStyle name="Comma 7 8 16" xfId="11567" xr:uid="{00000000-0005-0000-0000-0000ED460000}"/>
    <cellStyle name="Comma 7 8 2" xfId="6111" xr:uid="{00000000-0005-0000-0000-0000EE460000}"/>
    <cellStyle name="Comma 7 8 2 10" xfId="37352" xr:uid="{00000000-0005-0000-0000-0000EF460000}"/>
    <cellStyle name="Comma 7 8 2 11" xfId="38876" xr:uid="{00000000-0005-0000-0000-0000F0460000}"/>
    <cellStyle name="Comma 7 8 2 12" xfId="41915" xr:uid="{00000000-0005-0000-0000-0000F1460000}"/>
    <cellStyle name="Comma 7 8 2 13" xfId="46039" xr:uid="{00000000-0005-0000-0000-0000F2460000}"/>
    <cellStyle name="Comma 7 8 2 14" xfId="15188" xr:uid="{00000000-0005-0000-0000-0000F3460000}"/>
    <cellStyle name="Comma 7 8 2 2" xfId="15879" xr:uid="{00000000-0005-0000-0000-0000F4460000}"/>
    <cellStyle name="Comma 7 8 2 2 2" xfId="40425" xr:uid="{00000000-0005-0000-0000-0000F5460000}"/>
    <cellStyle name="Comma 7 8 2 2 3" xfId="43243" xr:uid="{00000000-0005-0000-0000-0000F6460000}"/>
    <cellStyle name="Comma 7 8 2 2 4" xfId="46040" xr:uid="{00000000-0005-0000-0000-0000F7460000}"/>
    <cellStyle name="Comma 7 8 2 3" xfId="30377" xr:uid="{00000000-0005-0000-0000-0000F8460000}"/>
    <cellStyle name="Comma 7 8 2 4" xfId="31595" xr:uid="{00000000-0005-0000-0000-0000F9460000}"/>
    <cellStyle name="Comma 7 8 2 5" xfId="32200" xr:uid="{00000000-0005-0000-0000-0000FA460000}"/>
    <cellStyle name="Comma 7 8 2 6" xfId="32842" xr:uid="{00000000-0005-0000-0000-0000FB460000}"/>
    <cellStyle name="Comma 7 8 2 7" xfId="33448" xr:uid="{00000000-0005-0000-0000-0000FC460000}"/>
    <cellStyle name="Comma 7 8 2 8" xfId="34054" xr:uid="{00000000-0005-0000-0000-0000FD460000}"/>
    <cellStyle name="Comma 7 8 2 9" xfId="35272" xr:uid="{00000000-0005-0000-0000-0000FE460000}"/>
    <cellStyle name="Comma 7 8 3" xfId="6431" xr:uid="{00000000-0005-0000-0000-0000FF460000}"/>
    <cellStyle name="Comma 7 8 3 2" xfId="40664" xr:uid="{00000000-0005-0000-0000-000000470000}"/>
    <cellStyle name="Comma 7 8 3 2 2" xfId="43450" xr:uid="{00000000-0005-0000-0000-000001470000}"/>
    <cellStyle name="Comma 7 8 3 2 3" xfId="46041" xr:uid="{00000000-0005-0000-0000-000002470000}"/>
    <cellStyle name="Comma 7 8 3 3" xfId="39096" xr:uid="{00000000-0005-0000-0000-000003470000}"/>
    <cellStyle name="Comma 7 8 3 4" xfId="42122" xr:uid="{00000000-0005-0000-0000-000004470000}"/>
    <cellStyle name="Comma 7 8 3 5" xfId="46042" xr:uid="{00000000-0005-0000-0000-000005470000}"/>
    <cellStyle name="Comma 7 8 3 6" xfId="12230" xr:uid="{00000000-0005-0000-0000-000006470000}"/>
    <cellStyle name="Comma 7 8 4" xfId="15878" xr:uid="{00000000-0005-0000-0000-000007470000}"/>
    <cellStyle name="Comma 7 8 4 2" xfId="41281" xr:uid="{00000000-0005-0000-0000-000008470000}"/>
    <cellStyle name="Comma 7 8 4 2 2" xfId="43961" xr:uid="{00000000-0005-0000-0000-000009470000}"/>
    <cellStyle name="Comma 7 8 4 2 3" xfId="46043" xr:uid="{00000000-0005-0000-0000-00000A470000}"/>
    <cellStyle name="Comma 7 8 4 3" xfId="39698" xr:uid="{00000000-0005-0000-0000-00000B470000}"/>
    <cellStyle name="Comma 7 8 4 4" xfId="42633" xr:uid="{00000000-0005-0000-0000-00000C470000}"/>
    <cellStyle name="Comma 7 8 4 5" xfId="46044" xr:uid="{00000000-0005-0000-0000-00000D470000}"/>
    <cellStyle name="Comma 7 8 5" xfId="30376" xr:uid="{00000000-0005-0000-0000-00000E470000}"/>
    <cellStyle name="Comma 7 8 5 2" xfId="39934" xr:uid="{00000000-0005-0000-0000-00000F470000}"/>
    <cellStyle name="Comma 7 8 5 3" xfId="42833" xr:uid="{00000000-0005-0000-0000-000010470000}"/>
    <cellStyle name="Comma 7 8 5 4" xfId="46045" xr:uid="{00000000-0005-0000-0000-000011470000}"/>
    <cellStyle name="Comma 7 8 6" xfId="31004" xr:uid="{00000000-0005-0000-0000-000012470000}"/>
    <cellStyle name="Comma 7 8 7" xfId="32199" xr:uid="{00000000-0005-0000-0000-000013470000}"/>
    <cellStyle name="Comma 7 8 8" xfId="32841" xr:uid="{00000000-0005-0000-0000-000014470000}"/>
    <cellStyle name="Comma 7 8 9" xfId="34053" xr:uid="{00000000-0005-0000-0000-000015470000}"/>
    <cellStyle name="Comma 7 9" xfId="4483" xr:uid="{00000000-0005-0000-0000-000016470000}"/>
    <cellStyle name="Comma 7 9 10" xfId="12296" xr:uid="{00000000-0005-0000-0000-000017470000}"/>
    <cellStyle name="Comma 7 9 2" xfId="5934" xr:uid="{00000000-0005-0000-0000-000018470000}"/>
    <cellStyle name="Comma 7 9 2 2" xfId="40789" xr:uid="{00000000-0005-0000-0000-000019470000}"/>
    <cellStyle name="Comma 7 9 2 2 2" xfId="43552" xr:uid="{00000000-0005-0000-0000-00001A470000}"/>
    <cellStyle name="Comma 7 9 2 2 3" xfId="46046" xr:uid="{00000000-0005-0000-0000-00001B470000}"/>
    <cellStyle name="Comma 7 9 2 3" xfId="39216" xr:uid="{00000000-0005-0000-0000-00001C470000}"/>
    <cellStyle name="Comma 7 9 2 4" xfId="42224" xr:uid="{00000000-0005-0000-0000-00001D470000}"/>
    <cellStyle name="Comma 7 9 2 5" xfId="46047" xr:uid="{00000000-0005-0000-0000-00001E470000}"/>
    <cellStyle name="Comma 7 9 2 6" xfId="31069" xr:uid="{00000000-0005-0000-0000-00001F470000}"/>
    <cellStyle name="Comma 7 9 3" xfId="32938" xr:uid="{00000000-0005-0000-0000-000020470000}"/>
    <cellStyle name="Comma 7 9 3 2" xfId="41109" xr:uid="{00000000-0005-0000-0000-000021470000}"/>
    <cellStyle name="Comma 7 9 3 2 2" xfId="43821" xr:uid="{00000000-0005-0000-0000-000022470000}"/>
    <cellStyle name="Comma 7 9 3 2 3" xfId="46048" xr:uid="{00000000-0005-0000-0000-000023470000}"/>
    <cellStyle name="Comma 7 9 3 3" xfId="39533" xr:uid="{00000000-0005-0000-0000-000024470000}"/>
    <cellStyle name="Comma 7 9 3 4" xfId="42493" xr:uid="{00000000-0005-0000-0000-000025470000}"/>
    <cellStyle name="Comma 7 9 3 5" xfId="46049" xr:uid="{00000000-0005-0000-0000-000026470000}"/>
    <cellStyle name="Comma 7 9 4" xfId="34746" xr:uid="{00000000-0005-0000-0000-000027470000}"/>
    <cellStyle name="Comma 7 9 4 2" xfId="40254" xr:uid="{00000000-0005-0000-0000-000028470000}"/>
    <cellStyle name="Comma 7 9 4 3" xfId="43103" xr:uid="{00000000-0005-0000-0000-000029470000}"/>
    <cellStyle name="Comma 7 9 4 4" xfId="46050" xr:uid="{00000000-0005-0000-0000-00002A470000}"/>
    <cellStyle name="Comma 7 9 5" xfId="35666" xr:uid="{00000000-0005-0000-0000-00002B470000}"/>
    <cellStyle name="Comma 7 9 6" xfId="36854" xr:uid="{00000000-0005-0000-0000-00002C470000}"/>
    <cellStyle name="Comma 7 9 7" xfId="38735" xr:uid="{00000000-0005-0000-0000-00002D470000}"/>
    <cellStyle name="Comma 7 9 8" xfId="41775" xr:uid="{00000000-0005-0000-0000-00002E470000}"/>
    <cellStyle name="Comma 7 9 9" xfId="46051" xr:uid="{00000000-0005-0000-0000-00002F470000}"/>
    <cellStyle name="Comma 8" xfId="2856" xr:uid="{00000000-0005-0000-0000-000030470000}"/>
    <cellStyle name="Comma 8 10" xfId="5821" xr:uid="{00000000-0005-0000-0000-000031470000}"/>
    <cellStyle name="Comma 8 10 2" xfId="40144" xr:uid="{00000000-0005-0000-0000-000032470000}"/>
    <cellStyle name="Comma 8 10 2 2" xfId="43013" xr:uid="{00000000-0005-0000-0000-000033470000}"/>
    <cellStyle name="Comma 8 10 2 3" xfId="46052" xr:uid="{00000000-0005-0000-0000-000034470000}"/>
    <cellStyle name="Comma 8 10 3" xfId="38188" xr:uid="{00000000-0005-0000-0000-000035470000}"/>
    <cellStyle name="Comma 8 10 4" xfId="41685" xr:uid="{00000000-0005-0000-0000-000036470000}"/>
    <cellStyle name="Comma 8 10 5" xfId="46053" xr:uid="{00000000-0005-0000-0000-000037470000}"/>
    <cellStyle name="Comma 8 10 6" xfId="11703" xr:uid="{00000000-0005-0000-0000-000038470000}"/>
    <cellStyle name="Comma 8 11" xfId="6280" xr:uid="{00000000-0005-0000-0000-000039470000}"/>
    <cellStyle name="Comma 8 11 2" xfId="40553" xr:uid="{00000000-0005-0000-0000-00003A470000}"/>
    <cellStyle name="Comma 8 11 2 2" xfId="43354" xr:uid="{00000000-0005-0000-0000-00003B470000}"/>
    <cellStyle name="Comma 8 11 2 3" xfId="46054" xr:uid="{00000000-0005-0000-0000-00003C470000}"/>
    <cellStyle name="Comma 8 11 3" xfId="38995" xr:uid="{00000000-0005-0000-0000-00003D470000}"/>
    <cellStyle name="Comma 8 11 4" xfId="42026" xr:uid="{00000000-0005-0000-0000-00003E470000}"/>
    <cellStyle name="Comma 8 11 5" xfId="46055" xr:uid="{00000000-0005-0000-0000-00003F470000}"/>
    <cellStyle name="Comma 8 11 6" xfId="15880" xr:uid="{00000000-0005-0000-0000-000040470000}"/>
    <cellStyle name="Comma 8 12" xfId="30378" xr:uid="{00000000-0005-0000-0000-000041470000}"/>
    <cellStyle name="Comma 8 12 2" xfId="40996" xr:uid="{00000000-0005-0000-0000-000042470000}"/>
    <cellStyle name="Comma 8 12 2 2" xfId="43731" xr:uid="{00000000-0005-0000-0000-000043470000}"/>
    <cellStyle name="Comma 8 12 2 3" xfId="46056" xr:uid="{00000000-0005-0000-0000-000044470000}"/>
    <cellStyle name="Comma 8 12 3" xfId="39425" xr:uid="{00000000-0005-0000-0000-000045470000}"/>
    <cellStyle name="Comma 8 12 4" xfId="42403" xr:uid="{00000000-0005-0000-0000-000046470000}"/>
    <cellStyle name="Comma 8 12 5" xfId="46057" xr:uid="{00000000-0005-0000-0000-000047470000}"/>
    <cellStyle name="Comma 8 13" xfId="30479" xr:uid="{00000000-0005-0000-0000-000048470000}"/>
    <cellStyle name="Comma 8 13 2" xfId="39792" xr:uid="{00000000-0005-0000-0000-000049470000}"/>
    <cellStyle name="Comma 8 13 3" xfId="42705" xr:uid="{00000000-0005-0000-0000-00004A470000}"/>
    <cellStyle name="Comma 8 13 4" xfId="46058" xr:uid="{00000000-0005-0000-0000-00004B470000}"/>
    <cellStyle name="Comma 8 14" xfId="32201" xr:uid="{00000000-0005-0000-0000-00004C470000}"/>
    <cellStyle name="Comma 8 15" xfId="32843" xr:uid="{00000000-0005-0000-0000-00004D470000}"/>
    <cellStyle name="Comma 8 16" xfId="34055" xr:uid="{00000000-0005-0000-0000-00004E470000}"/>
    <cellStyle name="Comma 8 17" xfId="34156" xr:uid="{00000000-0005-0000-0000-00004F470000}"/>
    <cellStyle name="Comma 8 18" xfId="35418" xr:uid="{00000000-0005-0000-0000-000050470000}"/>
    <cellStyle name="Comma 8 19" xfId="36281" xr:uid="{00000000-0005-0000-0000-000051470000}"/>
    <cellStyle name="Comma 8 2" xfId="1070" xr:uid="{00000000-0005-0000-0000-000052470000}"/>
    <cellStyle name="Comma 8 2 10" xfId="6281" xr:uid="{00000000-0005-0000-0000-000053470000}"/>
    <cellStyle name="Comma 8 2 10 2" xfId="40554" xr:uid="{00000000-0005-0000-0000-000054470000}"/>
    <cellStyle name="Comma 8 2 10 2 2" xfId="43355" xr:uid="{00000000-0005-0000-0000-000055470000}"/>
    <cellStyle name="Comma 8 2 10 2 3" xfId="46059" xr:uid="{00000000-0005-0000-0000-000056470000}"/>
    <cellStyle name="Comma 8 2 10 3" xfId="38996" xr:uid="{00000000-0005-0000-0000-000057470000}"/>
    <cellStyle name="Comma 8 2 10 4" xfId="42027" xr:uid="{00000000-0005-0000-0000-000058470000}"/>
    <cellStyle name="Comma 8 2 10 5" xfId="46060" xr:uid="{00000000-0005-0000-0000-000059470000}"/>
    <cellStyle name="Comma 8 2 10 6" xfId="30379" xr:uid="{00000000-0005-0000-0000-00005A470000}"/>
    <cellStyle name="Comma 8 2 11" xfId="30517" xr:uid="{00000000-0005-0000-0000-00005B470000}"/>
    <cellStyle name="Comma 8 2 11 2" xfId="40894" xr:uid="{00000000-0005-0000-0000-00005C470000}"/>
    <cellStyle name="Comma 8 2 11 2 2" xfId="43638" xr:uid="{00000000-0005-0000-0000-00005D470000}"/>
    <cellStyle name="Comma 8 2 11 2 3" xfId="46061" xr:uid="{00000000-0005-0000-0000-00005E470000}"/>
    <cellStyle name="Comma 8 2 11 3" xfId="39329" xr:uid="{00000000-0005-0000-0000-00005F470000}"/>
    <cellStyle name="Comma 8 2 11 4" xfId="42310" xr:uid="{00000000-0005-0000-0000-000060470000}"/>
    <cellStyle name="Comma 8 2 11 5" xfId="46062" xr:uid="{00000000-0005-0000-0000-000061470000}"/>
    <cellStyle name="Comma 8 2 12" xfId="32202" xr:uid="{00000000-0005-0000-0000-000062470000}"/>
    <cellStyle name="Comma 8 2 12 2" xfId="39793" xr:uid="{00000000-0005-0000-0000-000063470000}"/>
    <cellStyle name="Comma 8 2 12 3" xfId="42706" xr:uid="{00000000-0005-0000-0000-000064470000}"/>
    <cellStyle name="Comma 8 2 12 4" xfId="46063" xr:uid="{00000000-0005-0000-0000-000065470000}"/>
    <cellStyle name="Comma 8 2 13" xfId="32844" xr:uid="{00000000-0005-0000-0000-000066470000}"/>
    <cellStyle name="Comma 8 2 14" xfId="34056" xr:uid="{00000000-0005-0000-0000-000067470000}"/>
    <cellStyle name="Comma 8 2 15" xfId="34194" xr:uid="{00000000-0005-0000-0000-000068470000}"/>
    <cellStyle name="Comma 8 2 16" xfId="35322" xr:uid="{00000000-0005-0000-0000-000069470000}"/>
    <cellStyle name="Comma 8 2 17" xfId="36282" xr:uid="{00000000-0005-0000-0000-00006A470000}"/>
    <cellStyle name="Comma 8 2 18" xfId="37430" xr:uid="{00000000-0005-0000-0000-00006B470000}"/>
    <cellStyle name="Comma 8 2 19" xfId="41378" xr:uid="{00000000-0005-0000-0000-00006C470000}"/>
    <cellStyle name="Comma 8 2 2" xfId="1071" xr:uid="{00000000-0005-0000-0000-00006D470000}"/>
    <cellStyle name="Comma 8 2 2 10" xfId="32845" xr:uid="{00000000-0005-0000-0000-00006E470000}"/>
    <cellStyle name="Comma 8 2 2 10 2" xfId="39794" xr:uid="{00000000-0005-0000-0000-00006F470000}"/>
    <cellStyle name="Comma 8 2 2 10 3" xfId="42707" xr:uid="{00000000-0005-0000-0000-000070470000}"/>
    <cellStyle name="Comma 8 2 2 10 4" xfId="46064" xr:uid="{00000000-0005-0000-0000-000071470000}"/>
    <cellStyle name="Comma 8 2 2 11" xfId="34057" xr:uid="{00000000-0005-0000-0000-000072470000}"/>
    <cellStyle name="Comma 8 2 2 12" xfId="34254" xr:uid="{00000000-0005-0000-0000-000073470000}"/>
    <cellStyle name="Comma 8 2 2 13" xfId="35323" xr:uid="{00000000-0005-0000-0000-000074470000}"/>
    <cellStyle name="Comma 8 2 2 14" xfId="36283" xr:uid="{00000000-0005-0000-0000-000075470000}"/>
    <cellStyle name="Comma 8 2 2 15" xfId="37431" xr:uid="{00000000-0005-0000-0000-000076470000}"/>
    <cellStyle name="Comma 8 2 2 16" xfId="41379" xr:uid="{00000000-0005-0000-0000-000077470000}"/>
    <cellStyle name="Comma 8 2 2 17" xfId="46065" xr:uid="{00000000-0005-0000-0000-000078470000}"/>
    <cellStyle name="Comma 8 2 2 18" xfId="8145" xr:uid="{00000000-0005-0000-0000-000079470000}"/>
    <cellStyle name="Comma 8 2 2 2" xfId="2859" xr:uid="{00000000-0005-0000-0000-00007A470000}"/>
    <cellStyle name="Comma 8 2 2 2 10" xfId="34619" xr:uid="{00000000-0005-0000-0000-00007B470000}"/>
    <cellStyle name="Comma 8 2 2 2 11" xfId="35421" xr:uid="{00000000-0005-0000-0000-00007C470000}"/>
    <cellStyle name="Comma 8 2 2 2 12" xfId="36284" xr:uid="{00000000-0005-0000-0000-00007D470000}"/>
    <cellStyle name="Comma 8 2 2 2 13" xfId="37498" xr:uid="{00000000-0005-0000-0000-00007E470000}"/>
    <cellStyle name="Comma 8 2 2 2 14" xfId="41445" xr:uid="{00000000-0005-0000-0000-00007F470000}"/>
    <cellStyle name="Comma 8 2 2 2 15" xfId="46066" xr:uid="{00000000-0005-0000-0000-000080470000}"/>
    <cellStyle name="Comma 8 2 2 2 16" xfId="8952" xr:uid="{00000000-0005-0000-0000-000081470000}"/>
    <cellStyle name="Comma 8 2 2 2 2" xfId="5170" xr:uid="{00000000-0005-0000-0000-000082470000}"/>
    <cellStyle name="Comma 8 2 2 2 2 10" xfId="12951" xr:uid="{00000000-0005-0000-0000-000083470000}"/>
    <cellStyle name="Comma 8 2 2 2 2 2" xfId="6139" xr:uid="{00000000-0005-0000-0000-000084470000}"/>
    <cellStyle name="Comma 8 2 2 2 2 2 2" xfId="40453" xr:uid="{00000000-0005-0000-0000-000085470000}"/>
    <cellStyle name="Comma 8 2 2 2 2 2 2 2" xfId="43271" xr:uid="{00000000-0005-0000-0000-000086470000}"/>
    <cellStyle name="Comma 8 2 2 2 2 2 2 3" xfId="46067" xr:uid="{00000000-0005-0000-0000-000087470000}"/>
    <cellStyle name="Comma 8 2 2 2 2 2 3" xfId="38904" xr:uid="{00000000-0005-0000-0000-000088470000}"/>
    <cellStyle name="Comma 8 2 2 2 2 2 4" xfId="41943" xr:uid="{00000000-0005-0000-0000-000089470000}"/>
    <cellStyle name="Comma 8 2 2 2 2 2 5" xfId="46068" xr:uid="{00000000-0005-0000-0000-00008A470000}"/>
    <cellStyle name="Comma 8 2 2 2 2 2 6" xfId="31533" xr:uid="{00000000-0005-0000-0000-00008B470000}"/>
    <cellStyle name="Comma 8 2 2 2 2 3" xfId="6459" xr:uid="{00000000-0005-0000-0000-00008C470000}"/>
    <cellStyle name="Comma 8 2 2 2 2 3 2" xfId="40844" xr:uid="{00000000-0005-0000-0000-00008D470000}"/>
    <cellStyle name="Comma 8 2 2 2 2 3 2 2" xfId="43599" xr:uid="{00000000-0005-0000-0000-00008E470000}"/>
    <cellStyle name="Comma 8 2 2 2 2 3 2 3" xfId="46069" xr:uid="{00000000-0005-0000-0000-00008F470000}"/>
    <cellStyle name="Comma 8 2 2 2 2 3 3" xfId="39281" xr:uid="{00000000-0005-0000-0000-000090470000}"/>
    <cellStyle name="Comma 8 2 2 2 2 3 4" xfId="42271" xr:uid="{00000000-0005-0000-0000-000091470000}"/>
    <cellStyle name="Comma 8 2 2 2 2 3 5" xfId="46070" xr:uid="{00000000-0005-0000-0000-000092470000}"/>
    <cellStyle name="Comma 8 2 2 2 2 3 6" xfId="33386" xr:uid="{00000000-0005-0000-0000-000093470000}"/>
    <cellStyle name="Comma 8 2 2 2 2 4" xfId="35210" xr:uid="{00000000-0005-0000-0000-000094470000}"/>
    <cellStyle name="Comma 8 2 2 2 2 4 2" xfId="41309" xr:uid="{00000000-0005-0000-0000-000095470000}"/>
    <cellStyle name="Comma 8 2 2 2 2 4 2 2" xfId="43989" xr:uid="{00000000-0005-0000-0000-000096470000}"/>
    <cellStyle name="Comma 8 2 2 2 2 4 2 3" xfId="46071" xr:uid="{00000000-0005-0000-0000-000097470000}"/>
    <cellStyle name="Comma 8 2 2 2 2 4 3" xfId="39726" xr:uid="{00000000-0005-0000-0000-000098470000}"/>
    <cellStyle name="Comma 8 2 2 2 2 4 4" xfId="42661" xr:uid="{00000000-0005-0000-0000-000099470000}"/>
    <cellStyle name="Comma 8 2 2 2 2 4 5" xfId="46072" xr:uid="{00000000-0005-0000-0000-00009A470000}"/>
    <cellStyle name="Comma 8 2 2 2 2 5" xfId="36125" xr:uid="{00000000-0005-0000-0000-00009B470000}"/>
    <cellStyle name="Comma 8 2 2 2 2 5 2" xfId="40002" xr:uid="{00000000-0005-0000-0000-00009C470000}"/>
    <cellStyle name="Comma 8 2 2 2 2 5 3" xfId="42890" xr:uid="{00000000-0005-0000-0000-00009D470000}"/>
    <cellStyle name="Comma 8 2 2 2 2 5 4" xfId="46073" xr:uid="{00000000-0005-0000-0000-00009E470000}"/>
    <cellStyle name="Comma 8 2 2 2 2 6" xfId="36425" xr:uid="{00000000-0005-0000-0000-00009F470000}"/>
    <cellStyle name="Comma 8 2 2 2 2 7" xfId="37616" xr:uid="{00000000-0005-0000-0000-0000A0470000}"/>
    <cellStyle name="Comma 8 2 2 2 2 8" xfId="41562" xr:uid="{00000000-0005-0000-0000-0000A1470000}"/>
    <cellStyle name="Comma 8 2 2 2 2 9" xfId="46074" xr:uid="{00000000-0005-0000-0000-0000A2470000}"/>
    <cellStyle name="Comma 8 2 2 2 3" xfId="4511" xr:uid="{00000000-0005-0000-0000-0000A3470000}"/>
    <cellStyle name="Comma 8 2 2 2 3 2" xfId="5962" xr:uid="{00000000-0005-0000-0000-0000A4470000}"/>
    <cellStyle name="Comma 8 2 2 2 3 2 2" xfId="41137" xr:uid="{00000000-0005-0000-0000-0000A5470000}"/>
    <cellStyle name="Comma 8 2 2 2 3 2 2 2" xfId="43849" xr:uid="{00000000-0005-0000-0000-0000A6470000}"/>
    <cellStyle name="Comma 8 2 2 2 3 2 2 3" xfId="46075" xr:uid="{00000000-0005-0000-0000-0000A7470000}"/>
    <cellStyle name="Comma 8 2 2 2 3 2 3" xfId="39561" xr:uid="{00000000-0005-0000-0000-0000A8470000}"/>
    <cellStyle name="Comma 8 2 2 2 3 2 4" xfId="42521" xr:uid="{00000000-0005-0000-0000-0000A9470000}"/>
    <cellStyle name="Comma 8 2 2 2 3 2 5" xfId="46076" xr:uid="{00000000-0005-0000-0000-0000AA470000}"/>
    <cellStyle name="Comma 8 2 2 2 3 2 6" xfId="35694" xr:uid="{00000000-0005-0000-0000-0000AB470000}"/>
    <cellStyle name="Comma 8 2 2 2 3 3" xfId="40282" xr:uid="{00000000-0005-0000-0000-0000AC470000}"/>
    <cellStyle name="Comma 8 2 2 2 3 3 2" xfId="43131" xr:uid="{00000000-0005-0000-0000-0000AD470000}"/>
    <cellStyle name="Comma 8 2 2 2 3 3 3" xfId="46077" xr:uid="{00000000-0005-0000-0000-0000AE470000}"/>
    <cellStyle name="Comma 8 2 2 2 3 4" xfId="38763" xr:uid="{00000000-0005-0000-0000-0000AF470000}"/>
    <cellStyle name="Comma 8 2 2 2 3 5" xfId="41803" xr:uid="{00000000-0005-0000-0000-0000B0470000}"/>
    <cellStyle name="Comma 8 2 2 2 3 6" xfId="46078" xr:uid="{00000000-0005-0000-0000-0000B1470000}"/>
    <cellStyle name="Comma 8 2 2 2 3 7" xfId="12168" xr:uid="{00000000-0005-0000-0000-0000B2470000}"/>
    <cellStyle name="Comma 8 2 2 2 4" xfId="5824" xr:uid="{00000000-0005-0000-0000-0000B3470000}"/>
    <cellStyle name="Comma 8 2 2 2 4 2" xfId="40147" xr:uid="{00000000-0005-0000-0000-0000B4470000}"/>
    <cellStyle name="Comma 8 2 2 2 4 2 2" xfId="43016" xr:uid="{00000000-0005-0000-0000-0000B5470000}"/>
    <cellStyle name="Comma 8 2 2 2 4 2 3" xfId="46079" xr:uid="{00000000-0005-0000-0000-0000B6470000}"/>
    <cellStyle name="Comma 8 2 2 2 4 3" xfId="38191" xr:uid="{00000000-0005-0000-0000-0000B7470000}"/>
    <cellStyle name="Comma 8 2 2 2 4 4" xfId="41688" xr:uid="{00000000-0005-0000-0000-0000B8470000}"/>
    <cellStyle name="Comma 8 2 2 2 4 5" xfId="46080" xr:uid="{00000000-0005-0000-0000-0000B9470000}"/>
    <cellStyle name="Comma 8 2 2 2 4 6" xfId="15883" xr:uid="{00000000-0005-0000-0000-0000BA470000}"/>
    <cellStyle name="Comma 8 2 2 2 5" xfId="6283" xr:uid="{00000000-0005-0000-0000-0000BB470000}"/>
    <cellStyle name="Comma 8 2 2 2 5 2" xfId="40692" xr:uid="{00000000-0005-0000-0000-0000BC470000}"/>
    <cellStyle name="Comma 8 2 2 2 5 2 2" xfId="43478" xr:uid="{00000000-0005-0000-0000-0000BD470000}"/>
    <cellStyle name="Comma 8 2 2 2 5 2 3" xfId="46081" xr:uid="{00000000-0005-0000-0000-0000BE470000}"/>
    <cellStyle name="Comma 8 2 2 2 5 3" xfId="39124" xr:uid="{00000000-0005-0000-0000-0000BF470000}"/>
    <cellStyle name="Comma 8 2 2 2 5 4" xfId="42150" xr:uid="{00000000-0005-0000-0000-0000C0470000}"/>
    <cellStyle name="Comma 8 2 2 2 5 5" xfId="46082" xr:uid="{00000000-0005-0000-0000-0000C1470000}"/>
    <cellStyle name="Comma 8 2 2 2 5 6" xfId="30381" xr:uid="{00000000-0005-0000-0000-0000C2470000}"/>
    <cellStyle name="Comma 8 2 2 2 6" xfId="30942" xr:uid="{00000000-0005-0000-0000-0000C3470000}"/>
    <cellStyle name="Comma 8 2 2 2 6 2" xfId="40999" xr:uid="{00000000-0005-0000-0000-0000C4470000}"/>
    <cellStyle name="Comma 8 2 2 2 6 2 2" xfId="43734" xr:uid="{00000000-0005-0000-0000-0000C5470000}"/>
    <cellStyle name="Comma 8 2 2 2 6 2 3" xfId="46083" xr:uid="{00000000-0005-0000-0000-0000C6470000}"/>
    <cellStyle name="Comma 8 2 2 2 6 3" xfId="39428" xr:uid="{00000000-0005-0000-0000-0000C7470000}"/>
    <cellStyle name="Comma 8 2 2 2 6 4" xfId="42406" xr:uid="{00000000-0005-0000-0000-0000C8470000}"/>
    <cellStyle name="Comma 8 2 2 2 6 5" xfId="46084" xr:uid="{00000000-0005-0000-0000-0000C9470000}"/>
    <cellStyle name="Comma 8 2 2 2 7" xfId="32204" xr:uid="{00000000-0005-0000-0000-0000CA470000}"/>
    <cellStyle name="Comma 8 2 2 2 7 2" xfId="39865" xr:uid="{00000000-0005-0000-0000-0000CB470000}"/>
    <cellStyle name="Comma 8 2 2 2 7 3" xfId="42773" xr:uid="{00000000-0005-0000-0000-0000CC470000}"/>
    <cellStyle name="Comma 8 2 2 2 7 4" xfId="46085" xr:uid="{00000000-0005-0000-0000-0000CD470000}"/>
    <cellStyle name="Comma 8 2 2 2 8" xfId="32846" xr:uid="{00000000-0005-0000-0000-0000CE470000}"/>
    <cellStyle name="Comma 8 2 2 2 9" xfId="34058" xr:uid="{00000000-0005-0000-0000-0000CF470000}"/>
    <cellStyle name="Comma 8 2 2 3" xfId="2860" xr:uid="{00000000-0005-0000-0000-0000D0470000}"/>
    <cellStyle name="Comma 8 2 2 3 10" xfId="34694" xr:uid="{00000000-0005-0000-0000-0000D1470000}"/>
    <cellStyle name="Comma 8 2 2 3 11" xfId="35422" xr:uid="{00000000-0005-0000-0000-0000D2470000}"/>
    <cellStyle name="Comma 8 2 2 3 12" xfId="36285" xr:uid="{00000000-0005-0000-0000-0000D3470000}"/>
    <cellStyle name="Comma 8 2 2 3 13" xfId="37589" xr:uid="{00000000-0005-0000-0000-0000D4470000}"/>
    <cellStyle name="Comma 8 2 2 3 14" xfId="41535" xr:uid="{00000000-0005-0000-0000-0000D5470000}"/>
    <cellStyle name="Comma 8 2 2 3 15" xfId="46086" xr:uid="{00000000-0005-0000-0000-0000D6470000}"/>
    <cellStyle name="Comma 8 2 2 3 16" xfId="11580" xr:uid="{00000000-0005-0000-0000-0000D7470000}"/>
    <cellStyle name="Comma 8 2 2 3 2" xfId="5171" xr:uid="{00000000-0005-0000-0000-0000D8470000}"/>
    <cellStyle name="Comma 8 2 2 3 2 10" xfId="15201" xr:uid="{00000000-0005-0000-0000-0000D9470000}"/>
    <cellStyle name="Comma 8 2 2 3 2 2" xfId="6140" xr:uid="{00000000-0005-0000-0000-0000DA470000}"/>
    <cellStyle name="Comma 8 2 2 3 2 2 2" xfId="40845" xr:uid="{00000000-0005-0000-0000-0000DB470000}"/>
    <cellStyle name="Comma 8 2 2 3 2 2 2 2" xfId="43600" xr:uid="{00000000-0005-0000-0000-0000DC470000}"/>
    <cellStyle name="Comma 8 2 2 3 2 2 2 3" xfId="46087" xr:uid="{00000000-0005-0000-0000-0000DD470000}"/>
    <cellStyle name="Comma 8 2 2 3 2 2 3" xfId="39282" xr:uid="{00000000-0005-0000-0000-0000DE470000}"/>
    <cellStyle name="Comma 8 2 2 3 2 2 4" xfId="42272" xr:uid="{00000000-0005-0000-0000-0000DF470000}"/>
    <cellStyle name="Comma 8 2 2 3 2 2 5" xfId="46088" xr:uid="{00000000-0005-0000-0000-0000E0470000}"/>
    <cellStyle name="Comma 8 2 2 3 2 2 6" xfId="31608" xr:uid="{00000000-0005-0000-0000-0000E1470000}"/>
    <cellStyle name="Comma 8 2 2 3 2 3" xfId="6460" xr:uid="{00000000-0005-0000-0000-0000E2470000}"/>
    <cellStyle name="Comma 8 2 2 3 2 3 2" xfId="41310" xr:uid="{00000000-0005-0000-0000-0000E3470000}"/>
    <cellStyle name="Comma 8 2 2 3 2 3 2 2" xfId="43990" xr:uid="{00000000-0005-0000-0000-0000E4470000}"/>
    <cellStyle name="Comma 8 2 2 3 2 3 2 3" xfId="46089" xr:uid="{00000000-0005-0000-0000-0000E5470000}"/>
    <cellStyle name="Comma 8 2 2 3 2 3 3" xfId="39727" xr:uid="{00000000-0005-0000-0000-0000E6470000}"/>
    <cellStyle name="Comma 8 2 2 3 2 3 4" xfId="42662" xr:uid="{00000000-0005-0000-0000-0000E7470000}"/>
    <cellStyle name="Comma 8 2 2 3 2 3 5" xfId="46090" xr:uid="{00000000-0005-0000-0000-0000E8470000}"/>
    <cellStyle name="Comma 8 2 2 3 2 3 6" xfId="33461" xr:uid="{00000000-0005-0000-0000-0000E9470000}"/>
    <cellStyle name="Comma 8 2 2 3 2 4" xfId="35285" xr:uid="{00000000-0005-0000-0000-0000EA470000}"/>
    <cellStyle name="Comma 8 2 2 3 2 4 2" xfId="40454" xr:uid="{00000000-0005-0000-0000-0000EB470000}"/>
    <cellStyle name="Comma 8 2 2 3 2 4 3" xfId="43272" xr:uid="{00000000-0005-0000-0000-0000EC470000}"/>
    <cellStyle name="Comma 8 2 2 3 2 4 4" xfId="46091" xr:uid="{00000000-0005-0000-0000-0000ED470000}"/>
    <cellStyle name="Comma 8 2 2 3 2 5" xfId="36126" xr:uid="{00000000-0005-0000-0000-0000EE470000}"/>
    <cellStyle name="Comma 8 2 2 3 2 6" xfId="36426" xr:uid="{00000000-0005-0000-0000-0000EF470000}"/>
    <cellStyle name="Comma 8 2 2 3 2 7" xfId="38905" xr:uid="{00000000-0005-0000-0000-0000F0470000}"/>
    <cellStyle name="Comma 8 2 2 3 2 8" xfId="41944" xr:uid="{00000000-0005-0000-0000-0000F1470000}"/>
    <cellStyle name="Comma 8 2 2 3 2 9" xfId="46092" xr:uid="{00000000-0005-0000-0000-0000F2470000}"/>
    <cellStyle name="Comma 8 2 2 3 3" xfId="4512" xr:uid="{00000000-0005-0000-0000-0000F3470000}"/>
    <cellStyle name="Comma 8 2 2 3 3 2" xfId="5963" xr:uid="{00000000-0005-0000-0000-0000F4470000}"/>
    <cellStyle name="Comma 8 2 2 3 3 2 2" xfId="41138" xr:uid="{00000000-0005-0000-0000-0000F5470000}"/>
    <cellStyle name="Comma 8 2 2 3 3 2 2 2" xfId="43850" xr:uid="{00000000-0005-0000-0000-0000F6470000}"/>
    <cellStyle name="Comma 8 2 2 3 3 2 2 3" xfId="46093" xr:uid="{00000000-0005-0000-0000-0000F7470000}"/>
    <cellStyle name="Comma 8 2 2 3 3 2 3" xfId="39562" xr:uid="{00000000-0005-0000-0000-0000F8470000}"/>
    <cellStyle name="Comma 8 2 2 3 3 2 4" xfId="42522" xr:uid="{00000000-0005-0000-0000-0000F9470000}"/>
    <cellStyle name="Comma 8 2 2 3 3 2 5" xfId="46094" xr:uid="{00000000-0005-0000-0000-0000FA470000}"/>
    <cellStyle name="Comma 8 2 2 3 3 2 6" xfId="35695" xr:uid="{00000000-0005-0000-0000-0000FB470000}"/>
    <cellStyle name="Comma 8 2 2 3 3 3" xfId="40283" xr:uid="{00000000-0005-0000-0000-0000FC470000}"/>
    <cellStyle name="Comma 8 2 2 3 3 3 2" xfId="43132" xr:uid="{00000000-0005-0000-0000-0000FD470000}"/>
    <cellStyle name="Comma 8 2 2 3 3 3 3" xfId="46095" xr:uid="{00000000-0005-0000-0000-0000FE470000}"/>
    <cellStyle name="Comma 8 2 2 3 3 4" xfId="38764" xr:uid="{00000000-0005-0000-0000-0000FF470000}"/>
    <cellStyle name="Comma 8 2 2 3 3 5" xfId="41804" xr:uid="{00000000-0005-0000-0000-000000480000}"/>
    <cellStyle name="Comma 8 2 2 3 3 6" xfId="46096" xr:uid="{00000000-0005-0000-0000-000001480000}"/>
    <cellStyle name="Comma 8 2 2 3 3 7" xfId="12243" xr:uid="{00000000-0005-0000-0000-000002480000}"/>
    <cellStyle name="Comma 8 2 2 3 4" xfId="5825" xr:uid="{00000000-0005-0000-0000-000003480000}"/>
    <cellStyle name="Comma 8 2 2 3 4 2" xfId="40148" xr:uid="{00000000-0005-0000-0000-000004480000}"/>
    <cellStyle name="Comma 8 2 2 3 4 2 2" xfId="43017" xr:uid="{00000000-0005-0000-0000-000005480000}"/>
    <cellStyle name="Comma 8 2 2 3 4 2 3" xfId="46097" xr:uid="{00000000-0005-0000-0000-000006480000}"/>
    <cellStyle name="Comma 8 2 2 3 4 3" xfId="38192" xr:uid="{00000000-0005-0000-0000-000007480000}"/>
    <cellStyle name="Comma 8 2 2 3 4 4" xfId="41689" xr:uid="{00000000-0005-0000-0000-000008480000}"/>
    <cellStyle name="Comma 8 2 2 3 4 5" xfId="46098" xr:uid="{00000000-0005-0000-0000-000009480000}"/>
    <cellStyle name="Comma 8 2 2 3 4 6" xfId="15884" xr:uid="{00000000-0005-0000-0000-00000A480000}"/>
    <cellStyle name="Comma 8 2 2 3 5" xfId="6284" xr:uid="{00000000-0005-0000-0000-00000B480000}"/>
    <cellStyle name="Comma 8 2 2 3 5 2" xfId="40693" xr:uid="{00000000-0005-0000-0000-00000C480000}"/>
    <cellStyle name="Comma 8 2 2 3 5 2 2" xfId="43479" xr:uid="{00000000-0005-0000-0000-00000D480000}"/>
    <cellStyle name="Comma 8 2 2 3 5 2 3" xfId="46099" xr:uid="{00000000-0005-0000-0000-00000E480000}"/>
    <cellStyle name="Comma 8 2 2 3 5 3" xfId="39125" xr:uid="{00000000-0005-0000-0000-00000F480000}"/>
    <cellStyle name="Comma 8 2 2 3 5 4" xfId="42151" xr:uid="{00000000-0005-0000-0000-000010480000}"/>
    <cellStyle name="Comma 8 2 2 3 5 5" xfId="46100" xr:uid="{00000000-0005-0000-0000-000011480000}"/>
    <cellStyle name="Comma 8 2 2 3 5 6" xfId="30382" xr:uid="{00000000-0005-0000-0000-000012480000}"/>
    <cellStyle name="Comma 8 2 2 3 6" xfId="31017" xr:uid="{00000000-0005-0000-0000-000013480000}"/>
    <cellStyle name="Comma 8 2 2 3 6 2" xfId="41000" xr:uid="{00000000-0005-0000-0000-000014480000}"/>
    <cellStyle name="Comma 8 2 2 3 6 2 2" xfId="43735" xr:uid="{00000000-0005-0000-0000-000015480000}"/>
    <cellStyle name="Comma 8 2 2 3 6 2 3" xfId="46101" xr:uid="{00000000-0005-0000-0000-000016480000}"/>
    <cellStyle name="Comma 8 2 2 3 6 3" xfId="39429" xr:uid="{00000000-0005-0000-0000-000017480000}"/>
    <cellStyle name="Comma 8 2 2 3 6 4" xfId="42407" xr:uid="{00000000-0005-0000-0000-000018480000}"/>
    <cellStyle name="Comma 8 2 2 3 6 5" xfId="46102" xr:uid="{00000000-0005-0000-0000-000019480000}"/>
    <cellStyle name="Comma 8 2 2 3 7" xfId="32205" xr:uid="{00000000-0005-0000-0000-00001A480000}"/>
    <cellStyle name="Comma 8 2 2 3 7 2" xfId="39975" xr:uid="{00000000-0005-0000-0000-00001B480000}"/>
    <cellStyle name="Comma 8 2 2 3 7 3" xfId="42863" xr:uid="{00000000-0005-0000-0000-00001C480000}"/>
    <cellStyle name="Comma 8 2 2 3 7 4" xfId="46103" xr:uid="{00000000-0005-0000-0000-00001D480000}"/>
    <cellStyle name="Comma 8 2 2 3 8" xfId="32847" xr:uid="{00000000-0005-0000-0000-00001E480000}"/>
    <cellStyle name="Comma 8 2 2 3 9" xfId="34059" xr:uid="{00000000-0005-0000-0000-00001F480000}"/>
    <cellStyle name="Comma 8 2 2 4" xfId="2858" xr:uid="{00000000-0005-0000-0000-000020480000}"/>
    <cellStyle name="Comma 8 2 2 4 10" xfId="36424" xr:uid="{00000000-0005-0000-0000-000021480000}"/>
    <cellStyle name="Comma 8 2 2 4 11" xfId="37572" xr:uid="{00000000-0005-0000-0000-000022480000}"/>
    <cellStyle name="Comma 8 2 2 4 12" xfId="41518" xr:uid="{00000000-0005-0000-0000-000023480000}"/>
    <cellStyle name="Comma 8 2 2 4 13" xfId="46104" xr:uid="{00000000-0005-0000-0000-000024480000}"/>
    <cellStyle name="Comma 8 2 2 4 14" xfId="12457" xr:uid="{00000000-0005-0000-0000-000025480000}"/>
    <cellStyle name="Comma 8 2 2 4 2" xfId="5169" xr:uid="{00000000-0005-0000-0000-000026480000}"/>
    <cellStyle name="Comma 8 2 2 4 2 2" xfId="6138" xr:uid="{00000000-0005-0000-0000-000027480000}"/>
    <cellStyle name="Comma 8 2 2 4 2 2 2" xfId="41308" xr:uid="{00000000-0005-0000-0000-000028480000}"/>
    <cellStyle name="Comma 8 2 2 4 2 2 2 2" xfId="43988" xr:uid="{00000000-0005-0000-0000-000029480000}"/>
    <cellStyle name="Comma 8 2 2 4 2 2 2 3" xfId="46105" xr:uid="{00000000-0005-0000-0000-00002A480000}"/>
    <cellStyle name="Comma 8 2 2 4 2 2 3" xfId="39725" xr:uid="{00000000-0005-0000-0000-00002B480000}"/>
    <cellStyle name="Comma 8 2 2 4 2 2 4" xfId="42660" xr:uid="{00000000-0005-0000-0000-00002C480000}"/>
    <cellStyle name="Comma 8 2 2 4 2 2 5" xfId="46106" xr:uid="{00000000-0005-0000-0000-00002D480000}"/>
    <cellStyle name="Comma 8 2 2 4 2 2 6" xfId="36124" xr:uid="{00000000-0005-0000-0000-00002E480000}"/>
    <cellStyle name="Comma 8 2 2 4 2 3" xfId="40452" xr:uid="{00000000-0005-0000-0000-00002F480000}"/>
    <cellStyle name="Comma 8 2 2 4 2 3 2" xfId="43270" xr:uid="{00000000-0005-0000-0000-000030480000}"/>
    <cellStyle name="Comma 8 2 2 4 2 3 3" xfId="46107" xr:uid="{00000000-0005-0000-0000-000031480000}"/>
    <cellStyle name="Comma 8 2 2 4 2 4" xfId="38903" xr:uid="{00000000-0005-0000-0000-000032480000}"/>
    <cellStyle name="Comma 8 2 2 4 2 5" xfId="41942" xr:uid="{00000000-0005-0000-0000-000033480000}"/>
    <cellStyle name="Comma 8 2 2 4 2 6" xfId="46108" xr:uid="{00000000-0005-0000-0000-000034480000}"/>
    <cellStyle name="Comma 8 2 2 4 2 7" xfId="15885" xr:uid="{00000000-0005-0000-0000-000035480000}"/>
    <cellStyle name="Comma 8 2 2 4 3" xfId="5823" xr:uid="{00000000-0005-0000-0000-000036480000}"/>
    <cellStyle name="Comma 8 2 2 4 3 2" xfId="40146" xr:uid="{00000000-0005-0000-0000-000037480000}"/>
    <cellStyle name="Comma 8 2 2 4 3 2 2" xfId="43015" xr:uid="{00000000-0005-0000-0000-000038480000}"/>
    <cellStyle name="Comma 8 2 2 4 3 2 3" xfId="46109" xr:uid="{00000000-0005-0000-0000-000039480000}"/>
    <cellStyle name="Comma 8 2 2 4 3 3" xfId="38190" xr:uid="{00000000-0005-0000-0000-00003A480000}"/>
    <cellStyle name="Comma 8 2 2 4 3 4" xfId="41687" xr:uid="{00000000-0005-0000-0000-00003B480000}"/>
    <cellStyle name="Comma 8 2 2 4 3 5" xfId="46110" xr:uid="{00000000-0005-0000-0000-00003C480000}"/>
    <cellStyle name="Comma 8 2 2 4 3 6" xfId="30383" xr:uid="{00000000-0005-0000-0000-00003D480000}"/>
    <cellStyle name="Comma 8 2 2 4 4" xfId="6458" xr:uid="{00000000-0005-0000-0000-00003E480000}"/>
    <cellStyle name="Comma 8 2 2 4 4 2" xfId="40691" xr:uid="{00000000-0005-0000-0000-00003F480000}"/>
    <cellStyle name="Comma 8 2 2 4 4 2 2" xfId="43477" xr:uid="{00000000-0005-0000-0000-000040480000}"/>
    <cellStyle name="Comma 8 2 2 4 4 2 3" xfId="46111" xr:uid="{00000000-0005-0000-0000-000041480000}"/>
    <cellStyle name="Comma 8 2 2 4 4 3" xfId="39123" xr:uid="{00000000-0005-0000-0000-000042480000}"/>
    <cellStyle name="Comma 8 2 2 4 4 4" xfId="42149" xr:uid="{00000000-0005-0000-0000-000043480000}"/>
    <cellStyle name="Comma 8 2 2 4 4 5" xfId="46112" xr:uid="{00000000-0005-0000-0000-000044480000}"/>
    <cellStyle name="Comma 8 2 2 4 4 6" xfId="31168" xr:uid="{00000000-0005-0000-0000-000045480000}"/>
    <cellStyle name="Comma 8 2 2 4 5" xfId="32206" xr:uid="{00000000-0005-0000-0000-000046480000}"/>
    <cellStyle name="Comma 8 2 2 4 5 2" xfId="40998" xr:uid="{00000000-0005-0000-0000-000047480000}"/>
    <cellStyle name="Comma 8 2 2 4 5 2 2" xfId="43733" xr:uid="{00000000-0005-0000-0000-000048480000}"/>
    <cellStyle name="Comma 8 2 2 4 5 2 3" xfId="46113" xr:uid="{00000000-0005-0000-0000-000049480000}"/>
    <cellStyle name="Comma 8 2 2 4 5 3" xfId="39427" xr:uid="{00000000-0005-0000-0000-00004A480000}"/>
    <cellStyle name="Comma 8 2 2 4 5 4" xfId="42405" xr:uid="{00000000-0005-0000-0000-00004B480000}"/>
    <cellStyle name="Comma 8 2 2 4 5 5" xfId="46114" xr:uid="{00000000-0005-0000-0000-00004C480000}"/>
    <cellStyle name="Comma 8 2 2 4 6" xfId="32848" xr:uid="{00000000-0005-0000-0000-00004D480000}"/>
    <cellStyle name="Comma 8 2 2 4 6 2" xfId="39947" xr:uid="{00000000-0005-0000-0000-00004E480000}"/>
    <cellStyle name="Comma 8 2 2 4 6 3" xfId="42846" xr:uid="{00000000-0005-0000-0000-00004F480000}"/>
    <cellStyle name="Comma 8 2 2 4 6 4" xfId="46115" xr:uid="{00000000-0005-0000-0000-000050480000}"/>
    <cellStyle name="Comma 8 2 2 4 7" xfId="34060" xr:uid="{00000000-0005-0000-0000-000051480000}"/>
    <cellStyle name="Comma 8 2 2 4 8" xfId="34845" xr:uid="{00000000-0005-0000-0000-000052480000}"/>
    <cellStyle name="Comma 8 2 2 4 9" xfId="35420" xr:uid="{00000000-0005-0000-0000-000053480000}"/>
    <cellStyle name="Comma 8 2 2 5" xfId="4582" xr:uid="{00000000-0005-0000-0000-000054480000}"/>
    <cellStyle name="Comma 8 2 2 5 2" xfId="6031" xr:uid="{00000000-0005-0000-0000-000055480000}"/>
    <cellStyle name="Comma 8 2 2 5 2 2" xfId="40589" xr:uid="{00000000-0005-0000-0000-000056480000}"/>
    <cellStyle name="Comma 8 2 2 5 2 2 2" xfId="43383" xr:uid="{00000000-0005-0000-0000-000057480000}"/>
    <cellStyle name="Comma 8 2 2 5 2 2 3" xfId="46116" xr:uid="{00000000-0005-0000-0000-000058480000}"/>
    <cellStyle name="Comma 8 2 2 5 2 3" xfId="39026" xr:uid="{00000000-0005-0000-0000-000059480000}"/>
    <cellStyle name="Comma 8 2 2 5 2 4" xfId="42055" xr:uid="{00000000-0005-0000-0000-00005A480000}"/>
    <cellStyle name="Comma 8 2 2 5 2 5" xfId="46117" xr:uid="{00000000-0005-0000-0000-00005B480000}"/>
    <cellStyle name="Comma 8 2 2 5 2 6" xfId="35743" xr:uid="{00000000-0005-0000-0000-00005C480000}"/>
    <cellStyle name="Comma 8 2 2 5 3" xfId="6352" xr:uid="{00000000-0005-0000-0000-00005D480000}"/>
    <cellStyle name="Comma 8 2 2 5 3 2" xfId="41204" xr:uid="{00000000-0005-0000-0000-00005E480000}"/>
    <cellStyle name="Comma 8 2 2 5 3 2 2" xfId="43894" xr:uid="{00000000-0005-0000-0000-00005F480000}"/>
    <cellStyle name="Comma 8 2 2 5 3 2 3" xfId="46118" xr:uid="{00000000-0005-0000-0000-000060480000}"/>
    <cellStyle name="Comma 8 2 2 5 3 3" xfId="39623" xr:uid="{00000000-0005-0000-0000-000061480000}"/>
    <cellStyle name="Comma 8 2 2 5 3 4" xfId="42566" xr:uid="{00000000-0005-0000-0000-000062480000}"/>
    <cellStyle name="Comma 8 2 2 5 3 5" xfId="46119" xr:uid="{00000000-0005-0000-0000-000063480000}"/>
    <cellStyle name="Comma 8 2 2 5 3 6" xfId="36330" xr:uid="{00000000-0005-0000-0000-000064480000}"/>
    <cellStyle name="Comma 8 2 2 5 4" xfId="40349" xr:uid="{00000000-0005-0000-0000-000065480000}"/>
    <cellStyle name="Comma 8 2 2 5 4 2" xfId="43176" xr:uid="{00000000-0005-0000-0000-000066480000}"/>
    <cellStyle name="Comma 8 2 2 5 4 3" xfId="46120" xr:uid="{00000000-0005-0000-0000-000067480000}"/>
    <cellStyle name="Comma 8 2 2 5 5" xfId="38808" xr:uid="{00000000-0005-0000-0000-000068480000}"/>
    <cellStyle name="Comma 8 2 2 5 6" xfId="41848" xr:uid="{00000000-0005-0000-0000-000069480000}"/>
    <cellStyle name="Comma 8 2 2 5 7" xfId="46121" xr:uid="{00000000-0005-0000-0000-00006A480000}"/>
    <cellStyle name="Comma 8 2 2 5 8" xfId="11803" xr:uid="{00000000-0005-0000-0000-00006B480000}"/>
    <cellStyle name="Comma 8 2 2 6" xfId="4510" xr:uid="{00000000-0005-0000-0000-00006C480000}"/>
    <cellStyle name="Comma 8 2 2 6 2" xfId="5961" xr:uid="{00000000-0005-0000-0000-00006D480000}"/>
    <cellStyle name="Comma 8 2 2 6 2 2" xfId="40799" xr:uid="{00000000-0005-0000-0000-00006E480000}"/>
    <cellStyle name="Comma 8 2 2 6 2 2 2" xfId="43562" xr:uid="{00000000-0005-0000-0000-00006F480000}"/>
    <cellStyle name="Comma 8 2 2 6 2 2 3" xfId="46122" xr:uid="{00000000-0005-0000-0000-000070480000}"/>
    <cellStyle name="Comma 8 2 2 6 2 3" xfId="39226" xr:uid="{00000000-0005-0000-0000-000071480000}"/>
    <cellStyle name="Comma 8 2 2 6 2 4" xfId="42234" xr:uid="{00000000-0005-0000-0000-000072480000}"/>
    <cellStyle name="Comma 8 2 2 6 2 5" xfId="46123" xr:uid="{00000000-0005-0000-0000-000073480000}"/>
    <cellStyle name="Comma 8 2 2 6 2 6" xfId="35693" xr:uid="{00000000-0005-0000-0000-000074480000}"/>
    <cellStyle name="Comma 8 2 2 6 3" xfId="39560" xr:uid="{00000000-0005-0000-0000-000075480000}"/>
    <cellStyle name="Comma 8 2 2 6 3 2" xfId="41136" xr:uid="{00000000-0005-0000-0000-000076480000}"/>
    <cellStyle name="Comma 8 2 2 6 3 2 2" xfId="43848" xr:uid="{00000000-0005-0000-0000-000077480000}"/>
    <cellStyle name="Comma 8 2 2 6 3 2 3" xfId="46124" xr:uid="{00000000-0005-0000-0000-000078480000}"/>
    <cellStyle name="Comma 8 2 2 6 3 3" xfId="42520" xr:uid="{00000000-0005-0000-0000-000079480000}"/>
    <cellStyle name="Comma 8 2 2 6 3 4" xfId="46125" xr:uid="{00000000-0005-0000-0000-00007A480000}"/>
    <cellStyle name="Comma 8 2 2 6 4" xfId="40281" xr:uid="{00000000-0005-0000-0000-00007B480000}"/>
    <cellStyle name="Comma 8 2 2 6 4 2" xfId="43130" xr:uid="{00000000-0005-0000-0000-00007C480000}"/>
    <cellStyle name="Comma 8 2 2 6 4 3" xfId="46126" xr:uid="{00000000-0005-0000-0000-00007D480000}"/>
    <cellStyle name="Comma 8 2 2 6 5" xfId="38762" xr:uid="{00000000-0005-0000-0000-00007E480000}"/>
    <cellStyle name="Comma 8 2 2 6 6" xfId="41802" xr:uid="{00000000-0005-0000-0000-00007F480000}"/>
    <cellStyle name="Comma 8 2 2 6 7" xfId="46127" xr:uid="{00000000-0005-0000-0000-000080480000}"/>
    <cellStyle name="Comma 8 2 2 6 8" xfId="15882" xr:uid="{00000000-0005-0000-0000-000081480000}"/>
    <cellStyle name="Comma 8 2 2 7" xfId="5710" xr:uid="{00000000-0005-0000-0000-000082480000}"/>
    <cellStyle name="Comma 8 2 2 7 2" xfId="40044" xr:uid="{00000000-0005-0000-0000-000083480000}"/>
    <cellStyle name="Comma 8 2 2 7 2 2" xfId="42921" xr:uid="{00000000-0005-0000-0000-000084480000}"/>
    <cellStyle name="Comma 8 2 2 7 2 3" xfId="46128" xr:uid="{00000000-0005-0000-0000-000085480000}"/>
    <cellStyle name="Comma 8 2 2 7 3" xfId="37653" xr:uid="{00000000-0005-0000-0000-000086480000}"/>
    <cellStyle name="Comma 8 2 2 7 4" xfId="41593" xr:uid="{00000000-0005-0000-0000-000087480000}"/>
    <cellStyle name="Comma 8 2 2 7 5" xfId="46129" xr:uid="{00000000-0005-0000-0000-000088480000}"/>
    <cellStyle name="Comma 8 2 2 7 6" xfId="30380" xr:uid="{00000000-0005-0000-0000-000089480000}"/>
    <cellStyle name="Comma 8 2 2 8" xfId="6282" xr:uid="{00000000-0005-0000-0000-00008A480000}"/>
    <cellStyle name="Comma 8 2 2 8 2" xfId="40555" xr:uid="{00000000-0005-0000-0000-00008B480000}"/>
    <cellStyle name="Comma 8 2 2 8 2 2" xfId="43356" xr:uid="{00000000-0005-0000-0000-00008C480000}"/>
    <cellStyle name="Comma 8 2 2 8 2 3" xfId="46130" xr:uid="{00000000-0005-0000-0000-00008D480000}"/>
    <cellStyle name="Comma 8 2 2 8 3" xfId="38997" xr:uid="{00000000-0005-0000-0000-00008E480000}"/>
    <cellStyle name="Comma 8 2 2 8 4" xfId="42028" xr:uid="{00000000-0005-0000-0000-00008F480000}"/>
    <cellStyle name="Comma 8 2 2 8 5" xfId="46131" xr:uid="{00000000-0005-0000-0000-000090480000}"/>
    <cellStyle name="Comma 8 2 2 8 6" xfId="30577" xr:uid="{00000000-0005-0000-0000-000091480000}"/>
    <cellStyle name="Comma 8 2 2 9" xfId="32203" xr:uid="{00000000-0005-0000-0000-000092480000}"/>
    <cellStyle name="Comma 8 2 2 9 2" xfId="40895" xr:uid="{00000000-0005-0000-0000-000093480000}"/>
    <cellStyle name="Comma 8 2 2 9 2 2" xfId="43639" xr:uid="{00000000-0005-0000-0000-000094480000}"/>
    <cellStyle name="Comma 8 2 2 9 2 3" xfId="46132" xr:uid="{00000000-0005-0000-0000-000095480000}"/>
    <cellStyle name="Comma 8 2 2 9 3" xfId="39330" xr:uid="{00000000-0005-0000-0000-000096480000}"/>
    <cellStyle name="Comma 8 2 2 9 4" xfId="42311" xr:uid="{00000000-0005-0000-0000-000097480000}"/>
    <cellStyle name="Comma 8 2 2 9 5" xfId="46133" xr:uid="{00000000-0005-0000-0000-000098480000}"/>
    <cellStyle name="Comma 8 2 20" xfId="46134" xr:uid="{00000000-0005-0000-0000-000099480000}"/>
    <cellStyle name="Comma 8 2 21" xfId="6707" xr:uid="{00000000-0005-0000-0000-00009A480000}"/>
    <cellStyle name="Comma 8 2 3" xfId="1072" xr:uid="{00000000-0005-0000-0000-00009B480000}"/>
    <cellStyle name="Comma 8 2 3 10" xfId="32207" xr:uid="{00000000-0005-0000-0000-00009C480000}"/>
    <cellStyle name="Comma 8 2 3 10 2" xfId="39795" xr:uid="{00000000-0005-0000-0000-00009D480000}"/>
    <cellStyle name="Comma 8 2 3 10 3" xfId="42708" xr:uid="{00000000-0005-0000-0000-00009E480000}"/>
    <cellStyle name="Comma 8 2 3 10 4" xfId="46135" xr:uid="{00000000-0005-0000-0000-00009F480000}"/>
    <cellStyle name="Comma 8 2 3 11" xfId="32849" xr:uid="{00000000-0005-0000-0000-0000A0480000}"/>
    <cellStyle name="Comma 8 2 3 12" xfId="34061" xr:uid="{00000000-0005-0000-0000-0000A1480000}"/>
    <cellStyle name="Comma 8 2 3 13" xfId="34346" xr:uid="{00000000-0005-0000-0000-0000A2480000}"/>
    <cellStyle name="Comma 8 2 3 14" xfId="35324" xr:uid="{00000000-0005-0000-0000-0000A3480000}"/>
    <cellStyle name="Comma 8 2 3 15" xfId="36286" xr:uid="{00000000-0005-0000-0000-0000A4480000}"/>
    <cellStyle name="Comma 8 2 3 16" xfId="37432" xr:uid="{00000000-0005-0000-0000-0000A5480000}"/>
    <cellStyle name="Comma 8 2 3 17" xfId="41380" xr:uid="{00000000-0005-0000-0000-0000A6480000}"/>
    <cellStyle name="Comma 8 2 3 18" xfId="46136" xr:uid="{00000000-0005-0000-0000-0000A7480000}"/>
    <cellStyle name="Comma 8 2 3 19" xfId="8583" xr:uid="{00000000-0005-0000-0000-0000A8480000}"/>
    <cellStyle name="Comma 8 2 3 2" xfId="2862" xr:uid="{00000000-0005-0000-0000-0000A9480000}"/>
    <cellStyle name="Comma 8 2 3 2 10" xfId="34062" xr:uid="{00000000-0005-0000-0000-0000AA480000}"/>
    <cellStyle name="Comma 8 2 3 2 11" xfId="34260" xr:uid="{00000000-0005-0000-0000-0000AB480000}"/>
    <cellStyle name="Comma 8 2 3 2 12" xfId="35424" xr:uid="{00000000-0005-0000-0000-0000AC480000}"/>
    <cellStyle name="Comma 8 2 3 2 13" xfId="36287" xr:uid="{00000000-0005-0000-0000-0000AD480000}"/>
    <cellStyle name="Comma 8 2 3 2 14" xfId="37499" xr:uid="{00000000-0005-0000-0000-0000AE480000}"/>
    <cellStyle name="Comma 8 2 3 2 15" xfId="41446" xr:uid="{00000000-0005-0000-0000-0000AF480000}"/>
    <cellStyle name="Comma 8 2 3 2 16" xfId="46137" xr:uid="{00000000-0005-0000-0000-0000B0480000}"/>
    <cellStyle name="Comma 8 2 3 2 17" xfId="8225" xr:uid="{00000000-0005-0000-0000-0000B1480000}"/>
    <cellStyle name="Comma 8 2 3 2 2" xfId="5173" xr:uid="{00000000-0005-0000-0000-0000B2480000}"/>
    <cellStyle name="Comma 8 2 3 2 2 10" xfId="34621" xr:uid="{00000000-0005-0000-0000-0000B3480000}"/>
    <cellStyle name="Comma 8 2 3 2 2 11" xfId="36128" xr:uid="{00000000-0005-0000-0000-0000B4480000}"/>
    <cellStyle name="Comma 8 2 3 2 2 12" xfId="36428" xr:uid="{00000000-0005-0000-0000-0000B5480000}"/>
    <cellStyle name="Comma 8 2 3 2 2 13" xfId="37617" xr:uid="{00000000-0005-0000-0000-0000B6480000}"/>
    <cellStyle name="Comma 8 2 3 2 2 14" xfId="41563" xr:uid="{00000000-0005-0000-0000-0000B7480000}"/>
    <cellStyle name="Comma 8 2 3 2 2 15" xfId="46138" xr:uid="{00000000-0005-0000-0000-0000B8480000}"/>
    <cellStyle name="Comma 8 2 3 2 2 16" xfId="8954" xr:uid="{00000000-0005-0000-0000-0000B9480000}"/>
    <cellStyle name="Comma 8 2 3 2 2 2" xfId="6142" xr:uid="{00000000-0005-0000-0000-0000BA480000}"/>
    <cellStyle name="Comma 8 2 3 2 2 2 2" xfId="31535" xr:uid="{00000000-0005-0000-0000-0000BB480000}"/>
    <cellStyle name="Comma 8 2 3 2 2 2 2 2" xfId="40456" xr:uid="{00000000-0005-0000-0000-0000BC480000}"/>
    <cellStyle name="Comma 8 2 3 2 2 2 2 3" xfId="43274" xr:uid="{00000000-0005-0000-0000-0000BD480000}"/>
    <cellStyle name="Comma 8 2 3 2 2 2 2 4" xfId="46139" xr:uid="{00000000-0005-0000-0000-0000BE480000}"/>
    <cellStyle name="Comma 8 2 3 2 2 2 3" xfId="33388" xr:uid="{00000000-0005-0000-0000-0000BF480000}"/>
    <cellStyle name="Comma 8 2 3 2 2 2 4" xfId="35212" xr:uid="{00000000-0005-0000-0000-0000C0480000}"/>
    <cellStyle name="Comma 8 2 3 2 2 2 5" xfId="37297" xr:uid="{00000000-0005-0000-0000-0000C1480000}"/>
    <cellStyle name="Comma 8 2 3 2 2 2 6" xfId="38907" xr:uid="{00000000-0005-0000-0000-0000C2480000}"/>
    <cellStyle name="Comma 8 2 3 2 2 2 7" xfId="41946" xr:uid="{00000000-0005-0000-0000-0000C3480000}"/>
    <cellStyle name="Comma 8 2 3 2 2 2 8" xfId="46140" xr:uid="{00000000-0005-0000-0000-0000C4480000}"/>
    <cellStyle name="Comma 8 2 3 2 2 2 9" xfId="12953" xr:uid="{00000000-0005-0000-0000-0000C5480000}"/>
    <cellStyle name="Comma 8 2 3 2 2 3" xfId="6462" xr:uid="{00000000-0005-0000-0000-0000C6480000}"/>
    <cellStyle name="Comma 8 2 3 2 2 3 2" xfId="40846" xr:uid="{00000000-0005-0000-0000-0000C7480000}"/>
    <cellStyle name="Comma 8 2 3 2 2 3 2 2" xfId="43601" xr:uid="{00000000-0005-0000-0000-0000C8480000}"/>
    <cellStyle name="Comma 8 2 3 2 2 3 2 3" xfId="46141" xr:uid="{00000000-0005-0000-0000-0000C9480000}"/>
    <cellStyle name="Comma 8 2 3 2 2 3 3" xfId="39283" xr:uid="{00000000-0005-0000-0000-0000CA480000}"/>
    <cellStyle name="Comma 8 2 3 2 2 3 4" xfId="42273" xr:uid="{00000000-0005-0000-0000-0000CB480000}"/>
    <cellStyle name="Comma 8 2 3 2 2 3 5" xfId="46142" xr:uid="{00000000-0005-0000-0000-0000CC480000}"/>
    <cellStyle name="Comma 8 2 3 2 2 3 6" xfId="12170" xr:uid="{00000000-0005-0000-0000-0000CD480000}"/>
    <cellStyle name="Comma 8 2 3 2 2 4" xfId="15888" xr:uid="{00000000-0005-0000-0000-0000CE480000}"/>
    <cellStyle name="Comma 8 2 3 2 2 4 2" xfId="41312" xr:uid="{00000000-0005-0000-0000-0000CF480000}"/>
    <cellStyle name="Comma 8 2 3 2 2 4 2 2" xfId="43992" xr:uid="{00000000-0005-0000-0000-0000D0480000}"/>
    <cellStyle name="Comma 8 2 3 2 2 4 2 3" xfId="46143" xr:uid="{00000000-0005-0000-0000-0000D1480000}"/>
    <cellStyle name="Comma 8 2 3 2 2 4 3" xfId="39729" xr:uid="{00000000-0005-0000-0000-0000D2480000}"/>
    <cellStyle name="Comma 8 2 3 2 2 4 4" xfId="42664" xr:uid="{00000000-0005-0000-0000-0000D3480000}"/>
    <cellStyle name="Comma 8 2 3 2 2 4 5" xfId="46144" xr:uid="{00000000-0005-0000-0000-0000D4480000}"/>
    <cellStyle name="Comma 8 2 3 2 2 5" xfId="30386" xr:uid="{00000000-0005-0000-0000-0000D5480000}"/>
    <cellStyle name="Comma 8 2 3 2 2 5 2" xfId="40003" xr:uid="{00000000-0005-0000-0000-0000D6480000}"/>
    <cellStyle name="Comma 8 2 3 2 2 5 3" xfId="42891" xr:uid="{00000000-0005-0000-0000-0000D7480000}"/>
    <cellStyle name="Comma 8 2 3 2 2 5 4" xfId="46145" xr:uid="{00000000-0005-0000-0000-0000D8480000}"/>
    <cellStyle name="Comma 8 2 3 2 2 6" xfId="30944" xr:uid="{00000000-0005-0000-0000-0000D9480000}"/>
    <cellStyle name="Comma 8 2 3 2 2 7" xfId="32209" xr:uid="{00000000-0005-0000-0000-0000DA480000}"/>
    <cellStyle name="Comma 8 2 3 2 2 8" xfId="32851" xr:uid="{00000000-0005-0000-0000-0000DB480000}"/>
    <cellStyle name="Comma 8 2 3 2 2 9" xfId="34063" xr:uid="{00000000-0005-0000-0000-0000DC480000}"/>
    <cellStyle name="Comma 8 2 3 2 3" xfId="4514" xr:uid="{00000000-0005-0000-0000-0000DD480000}"/>
    <cellStyle name="Comma 8 2 3 2 3 10" xfId="12466" xr:uid="{00000000-0005-0000-0000-0000DE480000}"/>
    <cellStyle name="Comma 8 2 3 2 3 2" xfId="5965" xr:uid="{00000000-0005-0000-0000-0000DF480000}"/>
    <cellStyle name="Comma 8 2 3 2 3 2 2" xfId="41140" xr:uid="{00000000-0005-0000-0000-0000E0480000}"/>
    <cellStyle name="Comma 8 2 3 2 3 2 2 2" xfId="43852" xr:uid="{00000000-0005-0000-0000-0000E1480000}"/>
    <cellStyle name="Comma 8 2 3 2 3 2 2 3" xfId="46146" xr:uid="{00000000-0005-0000-0000-0000E2480000}"/>
    <cellStyle name="Comma 8 2 3 2 3 2 3" xfId="39564" xr:uid="{00000000-0005-0000-0000-0000E3480000}"/>
    <cellStyle name="Comma 8 2 3 2 3 2 4" xfId="42524" xr:uid="{00000000-0005-0000-0000-0000E4480000}"/>
    <cellStyle name="Comma 8 2 3 2 3 2 5" xfId="46147" xr:uid="{00000000-0005-0000-0000-0000E5480000}"/>
    <cellStyle name="Comma 8 2 3 2 3 2 6" xfId="31174" xr:uid="{00000000-0005-0000-0000-0000E6480000}"/>
    <cellStyle name="Comma 8 2 3 2 3 3" xfId="33032" xr:uid="{00000000-0005-0000-0000-0000E7480000}"/>
    <cellStyle name="Comma 8 2 3 2 3 3 2" xfId="40285" xr:uid="{00000000-0005-0000-0000-0000E8480000}"/>
    <cellStyle name="Comma 8 2 3 2 3 3 3" xfId="43134" xr:uid="{00000000-0005-0000-0000-0000E9480000}"/>
    <cellStyle name="Comma 8 2 3 2 3 3 4" xfId="46148" xr:uid="{00000000-0005-0000-0000-0000EA480000}"/>
    <cellStyle name="Comma 8 2 3 2 3 4" xfId="34851" xr:uid="{00000000-0005-0000-0000-0000EB480000}"/>
    <cellStyle name="Comma 8 2 3 2 3 5" xfId="35697" xr:uid="{00000000-0005-0000-0000-0000EC480000}"/>
    <cellStyle name="Comma 8 2 3 2 3 6" xfId="36953" xr:uid="{00000000-0005-0000-0000-0000ED480000}"/>
    <cellStyle name="Comma 8 2 3 2 3 7" xfId="38766" xr:uid="{00000000-0005-0000-0000-0000EE480000}"/>
    <cellStyle name="Comma 8 2 3 2 3 8" xfId="41806" xr:uid="{00000000-0005-0000-0000-0000EF480000}"/>
    <cellStyle name="Comma 8 2 3 2 3 9" xfId="46149" xr:uid="{00000000-0005-0000-0000-0000F0480000}"/>
    <cellStyle name="Comma 8 2 3 2 4" xfId="5827" xr:uid="{00000000-0005-0000-0000-0000F1480000}"/>
    <cellStyle name="Comma 8 2 3 2 4 2" xfId="40150" xr:uid="{00000000-0005-0000-0000-0000F2480000}"/>
    <cellStyle name="Comma 8 2 3 2 4 2 2" xfId="43019" xr:uid="{00000000-0005-0000-0000-0000F3480000}"/>
    <cellStyle name="Comma 8 2 3 2 4 2 3" xfId="46150" xr:uid="{00000000-0005-0000-0000-0000F4480000}"/>
    <cellStyle name="Comma 8 2 3 2 4 3" xfId="38194" xr:uid="{00000000-0005-0000-0000-0000F5480000}"/>
    <cellStyle name="Comma 8 2 3 2 4 4" xfId="41691" xr:uid="{00000000-0005-0000-0000-0000F6480000}"/>
    <cellStyle name="Comma 8 2 3 2 4 5" xfId="46151" xr:uid="{00000000-0005-0000-0000-0000F7480000}"/>
    <cellStyle name="Comma 8 2 3 2 4 6" xfId="11809" xr:uid="{00000000-0005-0000-0000-0000F8480000}"/>
    <cellStyle name="Comma 8 2 3 2 5" xfId="6286" xr:uid="{00000000-0005-0000-0000-0000F9480000}"/>
    <cellStyle name="Comma 8 2 3 2 5 2" xfId="40695" xr:uid="{00000000-0005-0000-0000-0000FA480000}"/>
    <cellStyle name="Comma 8 2 3 2 5 2 2" xfId="43481" xr:uid="{00000000-0005-0000-0000-0000FB480000}"/>
    <cellStyle name="Comma 8 2 3 2 5 2 3" xfId="46152" xr:uid="{00000000-0005-0000-0000-0000FC480000}"/>
    <cellStyle name="Comma 8 2 3 2 5 3" xfId="39127" xr:uid="{00000000-0005-0000-0000-0000FD480000}"/>
    <cellStyle name="Comma 8 2 3 2 5 4" xfId="42153" xr:uid="{00000000-0005-0000-0000-0000FE480000}"/>
    <cellStyle name="Comma 8 2 3 2 5 5" xfId="46153" xr:uid="{00000000-0005-0000-0000-0000FF480000}"/>
    <cellStyle name="Comma 8 2 3 2 5 6" xfId="15887" xr:uid="{00000000-0005-0000-0000-000000490000}"/>
    <cellStyle name="Comma 8 2 3 2 6" xfId="30385" xr:uid="{00000000-0005-0000-0000-000001490000}"/>
    <cellStyle name="Comma 8 2 3 2 6 2" xfId="41002" xr:uid="{00000000-0005-0000-0000-000002490000}"/>
    <cellStyle name="Comma 8 2 3 2 6 2 2" xfId="43737" xr:uid="{00000000-0005-0000-0000-000003490000}"/>
    <cellStyle name="Comma 8 2 3 2 6 2 3" xfId="46154" xr:uid="{00000000-0005-0000-0000-000004490000}"/>
    <cellStyle name="Comma 8 2 3 2 6 3" xfId="39431" xr:uid="{00000000-0005-0000-0000-000005490000}"/>
    <cellStyle name="Comma 8 2 3 2 6 4" xfId="42409" xr:uid="{00000000-0005-0000-0000-000006490000}"/>
    <cellStyle name="Comma 8 2 3 2 6 5" xfId="46155" xr:uid="{00000000-0005-0000-0000-000007490000}"/>
    <cellStyle name="Comma 8 2 3 2 7" xfId="30583" xr:uid="{00000000-0005-0000-0000-000008490000}"/>
    <cellStyle name="Comma 8 2 3 2 7 2" xfId="39866" xr:uid="{00000000-0005-0000-0000-000009490000}"/>
    <cellStyle name="Comma 8 2 3 2 7 3" xfId="42774" xr:uid="{00000000-0005-0000-0000-00000A490000}"/>
    <cellStyle name="Comma 8 2 3 2 7 4" xfId="46156" xr:uid="{00000000-0005-0000-0000-00000B490000}"/>
    <cellStyle name="Comma 8 2 3 2 8" xfId="32208" xr:uid="{00000000-0005-0000-0000-00000C490000}"/>
    <cellStyle name="Comma 8 2 3 2 9" xfId="32850" xr:uid="{00000000-0005-0000-0000-00000D490000}"/>
    <cellStyle name="Comma 8 2 3 3" xfId="2863" xr:uid="{00000000-0005-0000-0000-00000E490000}"/>
    <cellStyle name="Comma 8 2 3 3 10" xfId="34620" xr:uid="{00000000-0005-0000-0000-00000F490000}"/>
    <cellStyle name="Comma 8 2 3 3 11" xfId="35425" xr:uid="{00000000-0005-0000-0000-000010490000}"/>
    <cellStyle name="Comma 8 2 3 3 12" xfId="36288" xr:uid="{00000000-0005-0000-0000-000011490000}"/>
    <cellStyle name="Comma 8 2 3 3 13" xfId="37590" xr:uid="{00000000-0005-0000-0000-000012490000}"/>
    <cellStyle name="Comma 8 2 3 3 14" xfId="41536" xr:uid="{00000000-0005-0000-0000-000013490000}"/>
    <cellStyle name="Comma 8 2 3 3 15" xfId="46157" xr:uid="{00000000-0005-0000-0000-000014490000}"/>
    <cellStyle name="Comma 8 2 3 3 16" xfId="8953" xr:uid="{00000000-0005-0000-0000-000015490000}"/>
    <cellStyle name="Comma 8 2 3 3 2" xfId="5174" xr:uid="{00000000-0005-0000-0000-000016490000}"/>
    <cellStyle name="Comma 8 2 3 3 2 10" xfId="12952" xr:uid="{00000000-0005-0000-0000-000017490000}"/>
    <cellStyle name="Comma 8 2 3 3 2 2" xfId="6143" xr:uid="{00000000-0005-0000-0000-000018490000}"/>
    <cellStyle name="Comma 8 2 3 3 2 2 2" xfId="40847" xr:uid="{00000000-0005-0000-0000-000019490000}"/>
    <cellStyle name="Comma 8 2 3 3 2 2 2 2" xfId="43602" xr:uid="{00000000-0005-0000-0000-00001A490000}"/>
    <cellStyle name="Comma 8 2 3 3 2 2 2 3" xfId="46158" xr:uid="{00000000-0005-0000-0000-00001B490000}"/>
    <cellStyle name="Comma 8 2 3 3 2 2 3" xfId="39284" xr:uid="{00000000-0005-0000-0000-00001C490000}"/>
    <cellStyle name="Comma 8 2 3 3 2 2 4" xfId="42274" xr:uid="{00000000-0005-0000-0000-00001D490000}"/>
    <cellStyle name="Comma 8 2 3 3 2 2 5" xfId="46159" xr:uid="{00000000-0005-0000-0000-00001E490000}"/>
    <cellStyle name="Comma 8 2 3 3 2 2 6" xfId="31534" xr:uid="{00000000-0005-0000-0000-00001F490000}"/>
    <cellStyle name="Comma 8 2 3 3 2 3" xfId="6463" xr:uid="{00000000-0005-0000-0000-000020490000}"/>
    <cellStyle name="Comma 8 2 3 3 2 3 2" xfId="41313" xr:uid="{00000000-0005-0000-0000-000021490000}"/>
    <cellStyle name="Comma 8 2 3 3 2 3 2 2" xfId="43993" xr:uid="{00000000-0005-0000-0000-000022490000}"/>
    <cellStyle name="Comma 8 2 3 3 2 3 2 3" xfId="46160" xr:uid="{00000000-0005-0000-0000-000023490000}"/>
    <cellStyle name="Comma 8 2 3 3 2 3 3" xfId="39730" xr:uid="{00000000-0005-0000-0000-000024490000}"/>
    <cellStyle name="Comma 8 2 3 3 2 3 4" xfId="42665" xr:uid="{00000000-0005-0000-0000-000025490000}"/>
    <cellStyle name="Comma 8 2 3 3 2 3 5" xfId="46161" xr:uid="{00000000-0005-0000-0000-000026490000}"/>
    <cellStyle name="Comma 8 2 3 3 2 3 6" xfId="33387" xr:uid="{00000000-0005-0000-0000-000027490000}"/>
    <cellStyle name="Comma 8 2 3 3 2 4" xfId="35211" xr:uid="{00000000-0005-0000-0000-000028490000}"/>
    <cellStyle name="Comma 8 2 3 3 2 4 2" xfId="40457" xr:uid="{00000000-0005-0000-0000-000029490000}"/>
    <cellStyle name="Comma 8 2 3 3 2 4 3" xfId="43275" xr:uid="{00000000-0005-0000-0000-00002A490000}"/>
    <cellStyle name="Comma 8 2 3 3 2 4 4" xfId="46162" xr:uid="{00000000-0005-0000-0000-00002B490000}"/>
    <cellStyle name="Comma 8 2 3 3 2 5" xfId="36129" xr:uid="{00000000-0005-0000-0000-00002C490000}"/>
    <cellStyle name="Comma 8 2 3 3 2 6" xfId="36429" xr:uid="{00000000-0005-0000-0000-00002D490000}"/>
    <cellStyle name="Comma 8 2 3 3 2 7" xfId="38908" xr:uid="{00000000-0005-0000-0000-00002E490000}"/>
    <cellStyle name="Comma 8 2 3 3 2 8" xfId="41947" xr:uid="{00000000-0005-0000-0000-00002F490000}"/>
    <cellStyle name="Comma 8 2 3 3 2 9" xfId="46163" xr:uid="{00000000-0005-0000-0000-000030490000}"/>
    <cellStyle name="Comma 8 2 3 3 3" xfId="4515" xr:uid="{00000000-0005-0000-0000-000031490000}"/>
    <cellStyle name="Comma 8 2 3 3 3 2" xfId="5966" xr:uid="{00000000-0005-0000-0000-000032490000}"/>
    <cellStyle name="Comma 8 2 3 3 3 2 2" xfId="41141" xr:uid="{00000000-0005-0000-0000-000033490000}"/>
    <cellStyle name="Comma 8 2 3 3 3 2 2 2" xfId="43853" xr:uid="{00000000-0005-0000-0000-000034490000}"/>
    <cellStyle name="Comma 8 2 3 3 3 2 2 3" xfId="46164" xr:uid="{00000000-0005-0000-0000-000035490000}"/>
    <cellStyle name="Comma 8 2 3 3 3 2 3" xfId="39565" xr:uid="{00000000-0005-0000-0000-000036490000}"/>
    <cellStyle name="Comma 8 2 3 3 3 2 4" xfId="42525" xr:uid="{00000000-0005-0000-0000-000037490000}"/>
    <cellStyle name="Comma 8 2 3 3 3 2 5" xfId="46165" xr:uid="{00000000-0005-0000-0000-000038490000}"/>
    <cellStyle name="Comma 8 2 3 3 3 2 6" xfId="35698" xr:uid="{00000000-0005-0000-0000-000039490000}"/>
    <cellStyle name="Comma 8 2 3 3 3 3" xfId="40286" xr:uid="{00000000-0005-0000-0000-00003A490000}"/>
    <cellStyle name="Comma 8 2 3 3 3 3 2" xfId="43135" xr:uid="{00000000-0005-0000-0000-00003B490000}"/>
    <cellStyle name="Comma 8 2 3 3 3 3 3" xfId="46166" xr:uid="{00000000-0005-0000-0000-00003C490000}"/>
    <cellStyle name="Comma 8 2 3 3 3 4" xfId="38767" xr:uid="{00000000-0005-0000-0000-00003D490000}"/>
    <cellStyle name="Comma 8 2 3 3 3 5" xfId="41807" xr:uid="{00000000-0005-0000-0000-00003E490000}"/>
    <cellStyle name="Comma 8 2 3 3 3 6" xfId="46167" xr:uid="{00000000-0005-0000-0000-00003F490000}"/>
    <cellStyle name="Comma 8 2 3 3 3 7" xfId="12169" xr:uid="{00000000-0005-0000-0000-000040490000}"/>
    <cellStyle name="Comma 8 2 3 3 4" xfId="5828" xr:uid="{00000000-0005-0000-0000-000041490000}"/>
    <cellStyle name="Comma 8 2 3 3 4 2" xfId="40151" xr:uid="{00000000-0005-0000-0000-000042490000}"/>
    <cellStyle name="Comma 8 2 3 3 4 2 2" xfId="43020" xr:uid="{00000000-0005-0000-0000-000043490000}"/>
    <cellStyle name="Comma 8 2 3 3 4 2 3" xfId="46168" xr:uid="{00000000-0005-0000-0000-000044490000}"/>
    <cellStyle name="Comma 8 2 3 3 4 3" xfId="38195" xr:uid="{00000000-0005-0000-0000-000045490000}"/>
    <cellStyle name="Comma 8 2 3 3 4 4" xfId="41692" xr:uid="{00000000-0005-0000-0000-000046490000}"/>
    <cellStyle name="Comma 8 2 3 3 4 5" xfId="46169" xr:uid="{00000000-0005-0000-0000-000047490000}"/>
    <cellStyle name="Comma 8 2 3 3 4 6" xfId="15889" xr:uid="{00000000-0005-0000-0000-000048490000}"/>
    <cellStyle name="Comma 8 2 3 3 5" xfId="6287" xr:uid="{00000000-0005-0000-0000-000049490000}"/>
    <cellStyle name="Comma 8 2 3 3 5 2" xfId="40696" xr:uid="{00000000-0005-0000-0000-00004A490000}"/>
    <cellStyle name="Comma 8 2 3 3 5 2 2" xfId="43482" xr:uid="{00000000-0005-0000-0000-00004B490000}"/>
    <cellStyle name="Comma 8 2 3 3 5 2 3" xfId="46170" xr:uid="{00000000-0005-0000-0000-00004C490000}"/>
    <cellStyle name="Comma 8 2 3 3 5 3" xfId="39128" xr:uid="{00000000-0005-0000-0000-00004D490000}"/>
    <cellStyle name="Comma 8 2 3 3 5 4" xfId="42154" xr:uid="{00000000-0005-0000-0000-00004E490000}"/>
    <cellStyle name="Comma 8 2 3 3 5 5" xfId="46171" xr:uid="{00000000-0005-0000-0000-00004F490000}"/>
    <cellStyle name="Comma 8 2 3 3 5 6" xfId="30387" xr:uid="{00000000-0005-0000-0000-000050490000}"/>
    <cellStyle name="Comma 8 2 3 3 6" xfId="30943" xr:uid="{00000000-0005-0000-0000-000051490000}"/>
    <cellStyle name="Comma 8 2 3 3 6 2" xfId="41003" xr:uid="{00000000-0005-0000-0000-000052490000}"/>
    <cellStyle name="Comma 8 2 3 3 6 2 2" xfId="43738" xr:uid="{00000000-0005-0000-0000-000053490000}"/>
    <cellStyle name="Comma 8 2 3 3 6 2 3" xfId="46172" xr:uid="{00000000-0005-0000-0000-000054490000}"/>
    <cellStyle name="Comma 8 2 3 3 6 3" xfId="39432" xr:uid="{00000000-0005-0000-0000-000055490000}"/>
    <cellStyle name="Comma 8 2 3 3 6 4" xfId="42410" xr:uid="{00000000-0005-0000-0000-000056490000}"/>
    <cellStyle name="Comma 8 2 3 3 6 5" xfId="46173" xr:uid="{00000000-0005-0000-0000-000057490000}"/>
    <cellStyle name="Comma 8 2 3 3 7" xfId="32210" xr:uid="{00000000-0005-0000-0000-000058490000}"/>
    <cellStyle name="Comma 8 2 3 3 7 2" xfId="39976" xr:uid="{00000000-0005-0000-0000-000059490000}"/>
    <cellStyle name="Comma 8 2 3 3 7 3" xfId="42864" xr:uid="{00000000-0005-0000-0000-00005A490000}"/>
    <cellStyle name="Comma 8 2 3 3 7 4" xfId="46174" xr:uid="{00000000-0005-0000-0000-00005B490000}"/>
    <cellStyle name="Comma 8 2 3 3 8" xfId="32852" xr:uid="{00000000-0005-0000-0000-00005C490000}"/>
    <cellStyle name="Comma 8 2 3 3 9" xfId="34064" xr:uid="{00000000-0005-0000-0000-00005D490000}"/>
    <cellStyle name="Comma 8 2 3 4" xfId="2861" xr:uid="{00000000-0005-0000-0000-00005E490000}"/>
    <cellStyle name="Comma 8 2 3 4 10" xfId="34695" xr:uid="{00000000-0005-0000-0000-00005F490000}"/>
    <cellStyle name="Comma 8 2 3 4 11" xfId="35423" xr:uid="{00000000-0005-0000-0000-000060490000}"/>
    <cellStyle name="Comma 8 2 3 4 12" xfId="36427" xr:uid="{00000000-0005-0000-0000-000061490000}"/>
    <cellStyle name="Comma 8 2 3 4 13" xfId="37573" xr:uid="{00000000-0005-0000-0000-000062490000}"/>
    <cellStyle name="Comma 8 2 3 4 14" xfId="41519" xr:uid="{00000000-0005-0000-0000-000063490000}"/>
    <cellStyle name="Comma 8 2 3 4 15" xfId="46175" xr:uid="{00000000-0005-0000-0000-000064490000}"/>
    <cellStyle name="Comma 8 2 3 4 16" xfId="11581" xr:uid="{00000000-0005-0000-0000-000065490000}"/>
    <cellStyle name="Comma 8 2 3 4 2" xfId="5172" xr:uid="{00000000-0005-0000-0000-000066490000}"/>
    <cellStyle name="Comma 8 2 3 4 2 10" xfId="15202" xr:uid="{00000000-0005-0000-0000-000067490000}"/>
    <cellStyle name="Comma 8 2 3 4 2 2" xfId="6141" xr:uid="{00000000-0005-0000-0000-000068490000}"/>
    <cellStyle name="Comma 8 2 3 4 2 2 2" xfId="41311" xr:uid="{00000000-0005-0000-0000-000069490000}"/>
    <cellStyle name="Comma 8 2 3 4 2 2 2 2" xfId="43991" xr:uid="{00000000-0005-0000-0000-00006A490000}"/>
    <cellStyle name="Comma 8 2 3 4 2 2 2 3" xfId="46176" xr:uid="{00000000-0005-0000-0000-00006B490000}"/>
    <cellStyle name="Comma 8 2 3 4 2 2 3" xfId="39728" xr:uid="{00000000-0005-0000-0000-00006C490000}"/>
    <cellStyle name="Comma 8 2 3 4 2 2 4" xfId="42663" xr:uid="{00000000-0005-0000-0000-00006D490000}"/>
    <cellStyle name="Comma 8 2 3 4 2 2 5" xfId="46177" xr:uid="{00000000-0005-0000-0000-00006E490000}"/>
    <cellStyle name="Comma 8 2 3 4 2 2 6" xfId="31609" xr:uid="{00000000-0005-0000-0000-00006F490000}"/>
    <cellStyle name="Comma 8 2 3 4 2 3" xfId="33462" xr:uid="{00000000-0005-0000-0000-000070490000}"/>
    <cellStyle name="Comma 8 2 3 4 2 3 2" xfId="40455" xr:uid="{00000000-0005-0000-0000-000071490000}"/>
    <cellStyle name="Comma 8 2 3 4 2 3 3" xfId="43273" xr:uid="{00000000-0005-0000-0000-000072490000}"/>
    <cellStyle name="Comma 8 2 3 4 2 3 4" xfId="46178" xr:uid="{00000000-0005-0000-0000-000073490000}"/>
    <cellStyle name="Comma 8 2 3 4 2 4" xfId="35286" xr:uid="{00000000-0005-0000-0000-000074490000}"/>
    <cellStyle name="Comma 8 2 3 4 2 5" xfId="36127" xr:uid="{00000000-0005-0000-0000-000075490000}"/>
    <cellStyle name="Comma 8 2 3 4 2 6" xfId="37362" xr:uid="{00000000-0005-0000-0000-000076490000}"/>
    <cellStyle name="Comma 8 2 3 4 2 7" xfId="38906" xr:uid="{00000000-0005-0000-0000-000077490000}"/>
    <cellStyle name="Comma 8 2 3 4 2 8" xfId="41945" xr:uid="{00000000-0005-0000-0000-000078490000}"/>
    <cellStyle name="Comma 8 2 3 4 2 9" xfId="46179" xr:uid="{00000000-0005-0000-0000-000079490000}"/>
    <cellStyle name="Comma 8 2 3 4 3" xfId="5826" xr:uid="{00000000-0005-0000-0000-00007A490000}"/>
    <cellStyle name="Comma 8 2 3 4 3 2" xfId="40149" xr:uid="{00000000-0005-0000-0000-00007B490000}"/>
    <cellStyle name="Comma 8 2 3 4 3 2 2" xfId="43018" xr:uid="{00000000-0005-0000-0000-00007C490000}"/>
    <cellStyle name="Comma 8 2 3 4 3 2 3" xfId="46180" xr:uid="{00000000-0005-0000-0000-00007D490000}"/>
    <cellStyle name="Comma 8 2 3 4 3 3" xfId="38193" xr:uid="{00000000-0005-0000-0000-00007E490000}"/>
    <cellStyle name="Comma 8 2 3 4 3 4" xfId="41690" xr:uid="{00000000-0005-0000-0000-00007F490000}"/>
    <cellStyle name="Comma 8 2 3 4 3 5" xfId="46181" xr:uid="{00000000-0005-0000-0000-000080490000}"/>
    <cellStyle name="Comma 8 2 3 4 3 6" xfId="12244" xr:uid="{00000000-0005-0000-0000-000081490000}"/>
    <cellStyle name="Comma 8 2 3 4 4" xfId="6461" xr:uid="{00000000-0005-0000-0000-000082490000}"/>
    <cellStyle name="Comma 8 2 3 4 4 2" xfId="40694" xr:uid="{00000000-0005-0000-0000-000083490000}"/>
    <cellStyle name="Comma 8 2 3 4 4 2 2" xfId="43480" xr:uid="{00000000-0005-0000-0000-000084490000}"/>
    <cellStyle name="Comma 8 2 3 4 4 2 3" xfId="46182" xr:uid="{00000000-0005-0000-0000-000085490000}"/>
    <cellStyle name="Comma 8 2 3 4 4 3" xfId="39126" xr:uid="{00000000-0005-0000-0000-000086490000}"/>
    <cellStyle name="Comma 8 2 3 4 4 4" xfId="42152" xr:uid="{00000000-0005-0000-0000-000087490000}"/>
    <cellStyle name="Comma 8 2 3 4 4 5" xfId="46183" xr:uid="{00000000-0005-0000-0000-000088490000}"/>
    <cellStyle name="Comma 8 2 3 4 4 6" xfId="15890" xr:uid="{00000000-0005-0000-0000-000089490000}"/>
    <cellStyle name="Comma 8 2 3 4 5" xfId="30388" xr:uid="{00000000-0005-0000-0000-00008A490000}"/>
    <cellStyle name="Comma 8 2 3 4 5 2" xfId="41001" xr:uid="{00000000-0005-0000-0000-00008B490000}"/>
    <cellStyle name="Comma 8 2 3 4 5 2 2" xfId="43736" xr:uid="{00000000-0005-0000-0000-00008C490000}"/>
    <cellStyle name="Comma 8 2 3 4 5 2 3" xfId="46184" xr:uid="{00000000-0005-0000-0000-00008D490000}"/>
    <cellStyle name="Comma 8 2 3 4 5 3" xfId="39430" xr:uid="{00000000-0005-0000-0000-00008E490000}"/>
    <cellStyle name="Comma 8 2 3 4 5 4" xfId="42408" xr:uid="{00000000-0005-0000-0000-00008F490000}"/>
    <cellStyle name="Comma 8 2 3 4 5 5" xfId="46185" xr:uid="{00000000-0005-0000-0000-000090490000}"/>
    <cellStyle name="Comma 8 2 3 4 6" xfId="31018" xr:uid="{00000000-0005-0000-0000-000091490000}"/>
    <cellStyle name="Comma 8 2 3 4 6 2" xfId="39948" xr:uid="{00000000-0005-0000-0000-000092490000}"/>
    <cellStyle name="Comma 8 2 3 4 6 3" xfId="42847" xr:uid="{00000000-0005-0000-0000-000093490000}"/>
    <cellStyle name="Comma 8 2 3 4 6 4" xfId="46186" xr:uid="{00000000-0005-0000-0000-000094490000}"/>
    <cellStyle name="Comma 8 2 3 4 7" xfId="32211" xr:uid="{00000000-0005-0000-0000-000095490000}"/>
    <cellStyle name="Comma 8 2 3 4 8" xfId="32853" xr:uid="{00000000-0005-0000-0000-000096490000}"/>
    <cellStyle name="Comma 8 2 3 4 9" xfId="34065" xr:uid="{00000000-0005-0000-0000-000097490000}"/>
    <cellStyle name="Comma 8 2 3 5" xfId="4583" xr:uid="{00000000-0005-0000-0000-000098490000}"/>
    <cellStyle name="Comma 8 2 3 5 10" xfId="36331" xr:uid="{00000000-0005-0000-0000-000099490000}"/>
    <cellStyle name="Comma 8 2 3 5 11" xfId="38809" xr:uid="{00000000-0005-0000-0000-00009A490000}"/>
    <cellStyle name="Comma 8 2 3 5 12" xfId="41849" xr:uid="{00000000-0005-0000-0000-00009B490000}"/>
    <cellStyle name="Comma 8 2 3 5 13" xfId="46187" xr:uid="{00000000-0005-0000-0000-00009C490000}"/>
    <cellStyle name="Comma 8 2 3 5 14" xfId="12618" xr:uid="{00000000-0005-0000-0000-00009D490000}"/>
    <cellStyle name="Comma 8 2 3 5 2" xfId="6032" xr:uid="{00000000-0005-0000-0000-00009E490000}"/>
    <cellStyle name="Comma 8 2 3 5 2 2" xfId="40590" xr:uid="{00000000-0005-0000-0000-00009F490000}"/>
    <cellStyle name="Comma 8 2 3 5 2 2 2" xfId="43384" xr:uid="{00000000-0005-0000-0000-0000A0490000}"/>
    <cellStyle name="Comma 8 2 3 5 2 2 3" xfId="46188" xr:uid="{00000000-0005-0000-0000-0000A1490000}"/>
    <cellStyle name="Comma 8 2 3 5 2 3" xfId="39027" xr:uid="{00000000-0005-0000-0000-0000A2490000}"/>
    <cellStyle name="Comma 8 2 3 5 2 4" xfId="42056" xr:uid="{00000000-0005-0000-0000-0000A3490000}"/>
    <cellStyle name="Comma 8 2 3 5 2 5" xfId="46189" xr:uid="{00000000-0005-0000-0000-0000A4490000}"/>
    <cellStyle name="Comma 8 2 3 5 2 6" xfId="15891" xr:uid="{00000000-0005-0000-0000-0000A5490000}"/>
    <cellStyle name="Comma 8 2 3 5 3" xfId="6353" xr:uid="{00000000-0005-0000-0000-0000A6490000}"/>
    <cellStyle name="Comma 8 2 3 5 3 2" xfId="41205" xr:uid="{00000000-0005-0000-0000-0000A7490000}"/>
    <cellStyle name="Comma 8 2 3 5 3 2 2" xfId="43895" xr:uid="{00000000-0005-0000-0000-0000A8490000}"/>
    <cellStyle name="Comma 8 2 3 5 3 2 3" xfId="46190" xr:uid="{00000000-0005-0000-0000-0000A9490000}"/>
    <cellStyle name="Comma 8 2 3 5 3 3" xfId="39624" xr:uid="{00000000-0005-0000-0000-0000AA490000}"/>
    <cellStyle name="Comma 8 2 3 5 3 4" xfId="42567" xr:uid="{00000000-0005-0000-0000-0000AB490000}"/>
    <cellStyle name="Comma 8 2 3 5 3 5" xfId="46191" xr:uid="{00000000-0005-0000-0000-0000AC490000}"/>
    <cellStyle name="Comma 8 2 3 5 3 6" xfId="30389" xr:uid="{00000000-0005-0000-0000-0000AD490000}"/>
    <cellStyle name="Comma 8 2 3 5 4" xfId="31260" xr:uid="{00000000-0005-0000-0000-0000AE490000}"/>
    <cellStyle name="Comma 8 2 3 5 4 2" xfId="40350" xr:uid="{00000000-0005-0000-0000-0000AF490000}"/>
    <cellStyle name="Comma 8 2 3 5 4 3" xfId="43177" xr:uid="{00000000-0005-0000-0000-0000B0490000}"/>
    <cellStyle name="Comma 8 2 3 5 4 4" xfId="46192" xr:uid="{00000000-0005-0000-0000-0000B1490000}"/>
    <cellStyle name="Comma 8 2 3 5 5" xfId="32212" xr:uid="{00000000-0005-0000-0000-0000B2490000}"/>
    <cellStyle name="Comma 8 2 3 5 6" xfId="32854" xr:uid="{00000000-0005-0000-0000-0000B3490000}"/>
    <cellStyle name="Comma 8 2 3 5 7" xfId="34066" xr:uid="{00000000-0005-0000-0000-0000B4490000}"/>
    <cellStyle name="Comma 8 2 3 5 8" xfId="34937" xr:uid="{00000000-0005-0000-0000-0000B5490000}"/>
    <cellStyle name="Comma 8 2 3 5 9" xfId="35744" xr:uid="{00000000-0005-0000-0000-0000B6490000}"/>
    <cellStyle name="Comma 8 2 3 6" xfId="4513" xr:uid="{00000000-0005-0000-0000-0000B7490000}"/>
    <cellStyle name="Comma 8 2 3 6 2" xfId="5964" xr:uid="{00000000-0005-0000-0000-0000B8490000}"/>
    <cellStyle name="Comma 8 2 3 6 2 2" xfId="40800" xr:uid="{00000000-0005-0000-0000-0000B9490000}"/>
    <cellStyle name="Comma 8 2 3 6 2 2 2" xfId="43563" xr:uid="{00000000-0005-0000-0000-0000BA490000}"/>
    <cellStyle name="Comma 8 2 3 6 2 2 3" xfId="46193" xr:uid="{00000000-0005-0000-0000-0000BB490000}"/>
    <cellStyle name="Comma 8 2 3 6 2 3" xfId="39227" xr:uid="{00000000-0005-0000-0000-0000BC490000}"/>
    <cellStyle name="Comma 8 2 3 6 2 4" xfId="42235" xr:uid="{00000000-0005-0000-0000-0000BD490000}"/>
    <cellStyle name="Comma 8 2 3 6 2 5" xfId="46194" xr:uid="{00000000-0005-0000-0000-0000BE490000}"/>
    <cellStyle name="Comma 8 2 3 6 2 6" xfId="35696" xr:uid="{00000000-0005-0000-0000-0000BF490000}"/>
    <cellStyle name="Comma 8 2 3 6 3" xfId="39563" xr:uid="{00000000-0005-0000-0000-0000C0490000}"/>
    <cellStyle name="Comma 8 2 3 6 3 2" xfId="41139" xr:uid="{00000000-0005-0000-0000-0000C1490000}"/>
    <cellStyle name="Comma 8 2 3 6 3 2 2" xfId="43851" xr:uid="{00000000-0005-0000-0000-0000C2490000}"/>
    <cellStyle name="Comma 8 2 3 6 3 2 3" xfId="46195" xr:uid="{00000000-0005-0000-0000-0000C3490000}"/>
    <cellStyle name="Comma 8 2 3 6 3 3" xfId="42523" xr:uid="{00000000-0005-0000-0000-0000C4490000}"/>
    <cellStyle name="Comma 8 2 3 6 3 4" xfId="46196" xr:uid="{00000000-0005-0000-0000-0000C5490000}"/>
    <cellStyle name="Comma 8 2 3 6 4" xfId="40284" xr:uid="{00000000-0005-0000-0000-0000C6490000}"/>
    <cellStyle name="Comma 8 2 3 6 4 2" xfId="43133" xr:uid="{00000000-0005-0000-0000-0000C7490000}"/>
    <cellStyle name="Comma 8 2 3 6 4 3" xfId="46197" xr:uid="{00000000-0005-0000-0000-0000C8490000}"/>
    <cellStyle name="Comma 8 2 3 6 5" xfId="38765" xr:uid="{00000000-0005-0000-0000-0000C9490000}"/>
    <cellStyle name="Comma 8 2 3 6 6" xfId="41805" xr:uid="{00000000-0005-0000-0000-0000CA490000}"/>
    <cellStyle name="Comma 8 2 3 6 7" xfId="46198" xr:uid="{00000000-0005-0000-0000-0000CB490000}"/>
    <cellStyle name="Comma 8 2 3 6 8" xfId="11895" xr:uid="{00000000-0005-0000-0000-0000CC490000}"/>
    <cellStyle name="Comma 8 2 3 7" xfId="5711" xr:uid="{00000000-0005-0000-0000-0000CD490000}"/>
    <cellStyle name="Comma 8 2 3 7 2" xfId="40045" xr:uid="{00000000-0005-0000-0000-0000CE490000}"/>
    <cellStyle name="Comma 8 2 3 7 2 2" xfId="42922" xr:uid="{00000000-0005-0000-0000-0000CF490000}"/>
    <cellStyle name="Comma 8 2 3 7 2 3" xfId="46199" xr:uid="{00000000-0005-0000-0000-0000D0490000}"/>
    <cellStyle name="Comma 8 2 3 7 3" xfId="37654" xr:uid="{00000000-0005-0000-0000-0000D1490000}"/>
    <cellStyle name="Comma 8 2 3 7 4" xfId="41594" xr:uid="{00000000-0005-0000-0000-0000D2490000}"/>
    <cellStyle name="Comma 8 2 3 7 5" xfId="46200" xr:uid="{00000000-0005-0000-0000-0000D3490000}"/>
    <cellStyle name="Comma 8 2 3 7 6" xfId="15886" xr:uid="{00000000-0005-0000-0000-0000D4490000}"/>
    <cellStyle name="Comma 8 2 3 8" xfId="6285" xr:uid="{00000000-0005-0000-0000-0000D5490000}"/>
    <cellStyle name="Comma 8 2 3 8 2" xfId="40556" xr:uid="{00000000-0005-0000-0000-0000D6490000}"/>
    <cellStyle name="Comma 8 2 3 8 2 2" xfId="43357" xr:uid="{00000000-0005-0000-0000-0000D7490000}"/>
    <cellStyle name="Comma 8 2 3 8 2 3" xfId="46201" xr:uid="{00000000-0005-0000-0000-0000D8490000}"/>
    <cellStyle name="Comma 8 2 3 8 3" xfId="38998" xr:uid="{00000000-0005-0000-0000-0000D9490000}"/>
    <cellStyle name="Comma 8 2 3 8 4" xfId="42029" xr:uid="{00000000-0005-0000-0000-0000DA490000}"/>
    <cellStyle name="Comma 8 2 3 8 5" xfId="46202" xr:uid="{00000000-0005-0000-0000-0000DB490000}"/>
    <cellStyle name="Comma 8 2 3 8 6" xfId="30384" xr:uid="{00000000-0005-0000-0000-0000DC490000}"/>
    <cellStyle name="Comma 8 2 3 9" xfId="30669" xr:uid="{00000000-0005-0000-0000-0000DD490000}"/>
    <cellStyle name="Comma 8 2 3 9 2" xfId="40896" xr:uid="{00000000-0005-0000-0000-0000DE490000}"/>
    <cellStyle name="Comma 8 2 3 9 2 2" xfId="43640" xr:uid="{00000000-0005-0000-0000-0000DF490000}"/>
    <cellStyle name="Comma 8 2 3 9 2 3" xfId="46203" xr:uid="{00000000-0005-0000-0000-0000E0490000}"/>
    <cellStyle name="Comma 8 2 3 9 3" xfId="39331" xr:uid="{00000000-0005-0000-0000-0000E1490000}"/>
    <cellStyle name="Comma 8 2 3 9 4" xfId="42312" xr:uid="{00000000-0005-0000-0000-0000E2490000}"/>
    <cellStyle name="Comma 8 2 3 9 5" xfId="46204" xr:uid="{00000000-0005-0000-0000-0000E3490000}"/>
    <cellStyle name="Comma 8 2 4" xfId="2864" xr:uid="{00000000-0005-0000-0000-0000E4490000}"/>
    <cellStyle name="Comma 8 2 4 10" xfId="34067" xr:uid="{00000000-0005-0000-0000-0000E5490000}"/>
    <cellStyle name="Comma 8 2 4 11" xfId="34253" xr:uid="{00000000-0005-0000-0000-0000E6490000}"/>
    <cellStyle name="Comma 8 2 4 12" xfId="35426" xr:uid="{00000000-0005-0000-0000-0000E7490000}"/>
    <cellStyle name="Comma 8 2 4 13" xfId="36289" xr:uid="{00000000-0005-0000-0000-0000E8490000}"/>
    <cellStyle name="Comma 8 2 4 14" xfId="37497" xr:uid="{00000000-0005-0000-0000-0000E9490000}"/>
    <cellStyle name="Comma 8 2 4 15" xfId="41444" xr:uid="{00000000-0005-0000-0000-0000EA490000}"/>
    <cellStyle name="Comma 8 2 4 16" xfId="46205" xr:uid="{00000000-0005-0000-0000-0000EB490000}"/>
    <cellStyle name="Comma 8 2 4 17" xfId="8144" xr:uid="{00000000-0005-0000-0000-0000EC490000}"/>
    <cellStyle name="Comma 8 2 4 2" xfId="5175" xr:uid="{00000000-0005-0000-0000-0000ED490000}"/>
    <cellStyle name="Comma 8 2 4 2 10" xfId="34622" xr:uid="{00000000-0005-0000-0000-0000EE490000}"/>
    <cellStyle name="Comma 8 2 4 2 11" xfId="36130" xr:uid="{00000000-0005-0000-0000-0000EF490000}"/>
    <cellStyle name="Comma 8 2 4 2 12" xfId="36430" xr:uid="{00000000-0005-0000-0000-0000F0490000}"/>
    <cellStyle name="Comma 8 2 4 2 13" xfId="37615" xr:uid="{00000000-0005-0000-0000-0000F1490000}"/>
    <cellStyle name="Comma 8 2 4 2 14" xfId="41561" xr:uid="{00000000-0005-0000-0000-0000F2490000}"/>
    <cellStyle name="Comma 8 2 4 2 15" xfId="46206" xr:uid="{00000000-0005-0000-0000-0000F3490000}"/>
    <cellStyle name="Comma 8 2 4 2 16" xfId="8955" xr:uid="{00000000-0005-0000-0000-0000F4490000}"/>
    <cellStyle name="Comma 8 2 4 2 2" xfId="6144" xr:uid="{00000000-0005-0000-0000-0000F5490000}"/>
    <cellStyle name="Comma 8 2 4 2 2 10" xfId="37298" xr:uid="{00000000-0005-0000-0000-0000F6490000}"/>
    <cellStyle name="Comma 8 2 4 2 2 11" xfId="38909" xr:uid="{00000000-0005-0000-0000-0000F7490000}"/>
    <cellStyle name="Comma 8 2 4 2 2 12" xfId="41948" xr:uid="{00000000-0005-0000-0000-0000F8490000}"/>
    <cellStyle name="Comma 8 2 4 2 2 13" xfId="46207" xr:uid="{00000000-0005-0000-0000-0000F9490000}"/>
    <cellStyle name="Comma 8 2 4 2 2 14" xfId="12954" xr:uid="{00000000-0005-0000-0000-0000FA490000}"/>
    <cellStyle name="Comma 8 2 4 2 2 2" xfId="15894" xr:uid="{00000000-0005-0000-0000-0000FB490000}"/>
    <cellStyle name="Comma 8 2 4 2 2 2 2" xfId="40458" xr:uid="{00000000-0005-0000-0000-0000FC490000}"/>
    <cellStyle name="Comma 8 2 4 2 2 2 3" xfId="43276" xr:uid="{00000000-0005-0000-0000-0000FD490000}"/>
    <cellStyle name="Comma 8 2 4 2 2 2 4" xfId="46208" xr:uid="{00000000-0005-0000-0000-0000FE490000}"/>
    <cellStyle name="Comma 8 2 4 2 2 3" xfId="30392" xr:uid="{00000000-0005-0000-0000-0000FF490000}"/>
    <cellStyle name="Comma 8 2 4 2 2 4" xfId="31536" xr:uid="{00000000-0005-0000-0000-0000004A0000}"/>
    <cellStyle name="Comma 8 2 4 2 2 5" xfId="32215" xr:uid="{00000000-0005-0000-0000-0000014A0000}"/>
    <cellStyle name="Comma 8 2 4 2 2 6" xfId="32857" xr:uid="{00000000-0005-0000-0000-0000024A0000}"/>
    <cellStyle name="Comma 8 2 4 2 2 7" xfId="33389" xr:uid="{00000000-0005-0000-0000-0000034A0000}"/>
    <cellStyle name="Comma 8 2 4 2 2 8" xfId="34069" xr:uid="{00000000-0005-0000-0000-0000044A0000}"/>
    <cellStyle name="Comma 8 2 4 2 2 9" xfId="35213" xr:uid="{00000000-0005-0000-0000-0000054A0000}"/>
    <cellStyle name="Comma 8 2 4 2 3" xfId="6464" xr:uid="{00000000-0005-0000-0000-0000064A0000}"/>
    <cellStyle name="Comma 8 2 4 2 3 2" xfId="40848" xr:uid="{00000000-0005-0000-0000-0000074A0000}"/>
    <cellStyle name="Comma 8 2 4 2 3 2 2" xfId="43603" xr:uid="{00000000-0005-0000-0000-0000084A0000}"/>
    <cellStyle name="Comma 8 2 4 2 3 2 3" xfId="46209" xr:uid="{00000000-0005-0000-0000-0000094A0000}"/>
    <cellStyle name="Comma 8 2 4 2 3 3" xfId="39285" xr:uid="{00000000-0005-0000-0000-00000A4A0000}"/>
    <cellStyle name="Comma 8 2 4 2 3 4" xfId="42275" xr:uid="{00000000-0005-0000-0000-00000B4A0000}"/>
    <cellStyle name="Comma 8 2 4 2 3 5" xfId="46210" xr:uid="{00000000-0005-0000-0000-00000C4A0000}"/>
    <cellStyle name="Comma 8 2 4 2 3 6" xfId="12171" xr:uid="{00000000-0005-0000-0000-00000D4A0000}"/>
    <cellStyle name="Comma 8 2 4 2 4" xfId="15893" xr:uid="{00000000-0005-0000-0000-00000E4A0000}"/>
    <cellStyle name="Comma 8 2 4 2 4 2" xfId="41314" xr:uid="{00000000-0005-0000-0000-00000F4A0000}"/>
    <cellStyle name="Comma 8 2 4 2 4 2 2" xfId="43994" xr:uid="{00000000-0005-0000-0000-0000104A0000}"/>
    <cellStyle name="Comma 8 2 4 2 4 2 3" xfId="46211" xr:uid="{00000000-0005-0000-0000-0000114A0000}"/>
    <cellStyle name="Comma 8 2 4 2 4 3" xfId="39731" xr:uid="{00000000-0005-0000-0000-0000124A0000}"/>
    <cellStyle name="Comma 8 2 4 2 4 4" xfId="42666" xr:uid="{00000000-0005-0000-0000-0000134A0000}"/>
    <cellStyle name="Comma 8 2 4 2 4 5" xfId="46212" xr:uid="{00000000-0005-0000-0000-0000144A0000}"/>
    <cellStyle name="Comma 8 2 4 2 5" xfId="30391" xr:uid="{00000000-0005-0000-0000-0000154A0000}"/>
    <cellStyle name="Comma 8 2 4 2 5 2" xfId="40001" xr:uid="{00000000-0005-0000-0000-0000164A0000}"/>
    <cellStyle name="Comma 8 2 4 2 5 3" xfId="42889" xr:uid="{00000000-0005-0000-0000-0000174A0000}"/>
    <cellStyle name="Comma 8 2 4 2 5 4" xfId="46213" xr:uid="{00000000-0005-0000-0000-0000184A0000}"/>
    <cellStyle name="Comma 8 2 4 2 6" xfId="30945" xr:uid="{00000000-0005-0000-0000-0000194A0000}"/>
    <cellStyle name="Comma 8 2 4 2 7" xfId="32214" xr:uid="{00000000-0005-0000-0000-00001A4A0000}"/>
    <cellStyle name="Comma 8 2 4 2 8" xfId="32856" xr:uid="{00000000-0005-0000-0000-00001B4A0000}"/>
    <cellStyle name="Comma 8 2 4 2 9" xfId="34068" xr:uid="{00000000-0005-0000-0000-00001C4A0000}"/>
    <cellStyle name="Comma 8 2 4 3" xfId="4516" xr:uid="{00000000-0005-0000-0000-00001D4A0000}"/>
    <cellStyle name="Comma 8 2 4 3 10" xfId="35699" xr:uid="{00000000-0005-0000-0000-00001E4A0000}"/>
    <cellStyle name="Comma 8 2 4 3 11" xfId="36948" xr:uid="{00000000-0005-0000-0000-00001F4A0000}"/>
    <cellStyle name="Comma 8 2 4 3 12" xfId="38768" xr:uid="{00000000-0005-0000-0000-0000204A0000}"/>
    <cellStyle name="Comma 8 2 4 3 13" xfId="41808" xr:uid="{00000000-0005-0000-0000-0000214A0000}"/>
    <cellStyle name="Comma 8 2 4 3 14" xfId="46214" xr:uid="{00000000-0005-0000-0000-0000224A0000}"/>
    <cellStyle name="Comma 8 2 4 3 15" xfId="12456" xr:uid="{00000000-0005-0000-0000-0000234A0000}"/>
    <cellStyle name="Comma 8 2 4 3 2" xfId="5967" xr:uid="{00000000-0005-0000-0000-0000244A0000}"/>
    <cellStyle name="Comma 8 2 4 3 2 2" xfId="41142" xr:uid="{00000000-0005-0000-0000-0000254A0000}"/>
    <cellStyle name="Comma 8 2 4 3 2 2 2" xfId="43854" xr:uid="{00000000-0005-0000-0000-0000264A0000}"/>
    <cellStyle name="Comma 8 2 4 3 2 2 3" xfId="46215" xr:uid="{00000000-0005-0000-0000-0000274A0000}"/>
    <cellStyle name="Comma 8 2 4 3 2 3" xfId="39566" xr:uid="{00000000-0005-0000-0000-0000284A0000}"/>
    <cellStyle name="Comma 8 2 4 3 2 4" xfId="42526" xr:uid="{00000000-0005-0000-0000-0000294A0000}"/>
    <cellStyle name="Comma 8 2 4 3 2 5" xfId="46216" xr:uid="{00000000-0005-0000-0000-00002A4A0000}"/>
    <cellStyle name="Comma 8 2 4 3 2 6" xfId="15895" xr:uid="{00000000-0005-0000-0000-00002B4A0000}"/>
    <cellStyle name="Comma 8 2 4 3 3" xfId="30393" xr:uid="{00000000-0005-0000-0000-00002C4A0000}"/>
    <cellStyle name="Comma 8 2 4 3 3 2" xfId="40287" xr:uid="{00000000-0005-0000-0000-00002D4A0000}"/>
    <cellStyle name="Comma 8 2 4 3 3 3" xfId="43136" xr:uid="{00000000-0005-0000-0000-00002E4A0000}"/>
    <cellStyle name="Comma 8 2 4 3 3 4" xfId="46217" xr:uid="{00000000-0005-0000-0000-00002F4A0000}"/>
    <cellStyle name="Comma 8 2 4 3 4" xfId="31167" xr:uid="{00000000-0005-0000-0000-0000304A0000}"/>
    <cellStyle name="Comma 8 2 4 3 5" xfId="32216" xr:uid="{00000000-0005-0000-0000-0000314A0000}"/>
    <cellStyle name="Comma 8 2 4 3 6" xfId="32858" xr:uid="{00000000-0005-0000-0000-0000324A0000}"/>
    <cellStyle name="Comma 8 2 4 3 7" xfId="33027" xr:uid="{00000000-0005-0000-0000-0000334A0000}"/>
    <cellStyle name="Comma 8 2 4 3 8" xfId="34070" xr:uid="{00000000-0005-0000-0000-0000344A0000}"/>
    <cellStyle name="Comma 8 2 4 3 9" xfId="34844" xr:uid="{00000000-0005-0000-0000-0000354A0000}"/>
    <cellStyle name="Comma 8 2 4 4" xfId="5829" xr:uid="{00000000-0005-0000-0000-0000364A0000}"/>
    <cellStyle name="Comma 8 2 4 4 2" xfId="40152" xr:uid="{00000000-0005-0000-0000-0000374A0000}"/>
    <cellStyle name="Comma 8 2 4 4 2 2" xfId="43021" xr:uid="{00000000-0005-0000-0000-0000384A0000}"/>
    <cellStyle name="Comma 8 2 4 4 2 3" xfId="46218" xr:uid="{00000000-0005-0000-0000-0000394A0000}"/>
    <cellStyle name="Comma 8 2 4 4 3" xfId="38196" xr:uid="{00000000-0005-0000-0000-00003A4A0000}"/>
    <cellStyle name="Comma 8 2 4 4 4" xfId="41693" xr:uid="{00000000-0005-0000-0000-00003B4A0000}"/>
    <cellStyle name="Comma 8 2 4 4 5" xfId="46219" xr:uid="{00000000-0005-0000-0000-00003C4A0000}"/>
    <cellStyle name="Comma 8 2 4 4 6" xfId="11802" xr:uid="{00000000-0005-0000-0000-00003D4A0000}"/>
    <cellStyle name="Comma 8 2 4 5" xfId="6288" xr:uid="{00000000-0005-0000-0000-00003E4A0000}"/>
    <cellStyle name="Comma 8 2 4 5 2" xfId="40697" xr:uid="{00000000-0005-0000-0000-00003F4A0000}"/>
    <cellStyle name="Comma 8 2 4 5 2 2" xfId="43483" xr:uid="{00000000-0005-0000-0000-0000404A0000}"/>
    <cellStyle name="Comma 8 2 4 5 2 3" xfId="46220" xr:uid="{00000000-0005-0000-0000-0000414A0000}"/>
    <cellStyle name="Comma 8 2 4 5 3" xfId="39129" xr:uid="{00000000-0005-0000-0000-0000424A0000}"/>
    <cellStyle name="Comma 8 2 4 5 4" xfId="42155" xr:uid="{00000000-0005-0000-0000-0000434A0000}"/>
    <cellStyle name="Comma 8 2 4 5 5" xfId="46221" xr:uid="{00000000-0005-0000-0000-0000444A0000}"/>
    <cellStyle name="Comma 8 2 4 5 6" xfId="15892" xr:uid="{00000000-0005-0000-0000-0000454A0000}"/>
    <cellStyle name="Comma 8 2 4 6" xfId="30390" xr:uid="{00000000-0005-0000-0000-0000464A0000}"/>
    <cellStyle name="Comma 8 2 4 6 2" xfId="41004" xr:uid="{00000000-0005-0000-0000-0000474A0000}"/>
    <cellStyle name="Comma 8 2 4 6 2 2" xfId="43739" xr:uid="{00000000-0005-0000-0000-0000484A0000}"/>
    <cellStyle name="Comma 8 2 4 6 2 3" xfId="46222" xr:uid="{00000000-0005-0000-0000-0000494A0000}"/>
    <cellStyle name="Comma 8 2 4 6 3" xfId="39433" xr:uid="{00000000-0005-0000-0000-00004A4A0000}"/>
    <cellStyle name="Comma 8 2 4 6 4" xfId="42411" xr:uid="{00000000-0005-0000-0000-00004B4A0000}"/>
    <cellStyle name="Comma 8 2 4 6 5" xfId="46223" xr:uid="{00000000-0005-0000-0000-00004C4A0000}"/>
    <cellStyle name="Comma 8 2 4 7" xfId="30576" xr:uid="{00000000-0005-0000-0000-00004D4A0000}"/>
    <cellStyle name="Comma 8 2 4 7 2" xfId="39864" xr:uid="{00000000-0005-0000-0000-00004E4A0000}"/>
    <cellStyle name="Comma 8 2 4 7 3" xfId="42772" xr:uid="{00000000-0005-0000-0000-00004F4A0000}"/>
    <cellStyle name="Comma 8 2 4 7 4" xfId="46224" xr:uid="{00000000-0005-0000-0000-0000504A0000}"/>
    <cellStyle name="Comma 8 2 4 8" xfId="32213" xr:uid="{00000000-0005-0000-0000-0000514A0000}"/>
    <cellStyle name="Comma 8 2 4 9" xfId="32855" xr:uid="{00000000-0005-0000-0000-0000524A0000}"/>
    <cellStyle name="Comma 8 2 5" xfId="2865" xr:uid="{00000000-0005-0000-0000-0000534A0000}"/>
    <cellStyle name="Comma 8 2 5 10" xfId="34618" xr:uid="{00000000-0005-0000-0000-0000544A0000}"/>
    <cellStyle name="Comma 8 2 5 11" xfId="35427" xr:uid="{00000000-0005-0000-0000-0000554A0000}"/>
    <cellStyle name="Comma 8 2 5 12" xfId="36290" xr:uid="{00000000-0005-0000-0000-0000564A0000}"/>
    <cellStyle name="Comma 8 2 5 13" xfId="37588" xr:uid="{00000000-0005-0000-0000-0000574A0000}"/>
    <cellStyle name="Comma 8 2 5 14" xfId="41534" xr:uid="{00000000-0005-0000-0000-0000584A0000}"/>
    <cellStyle name="Comma 8 2 5 15" xfId="46225" xr:uid="{00000000-0005-0000-0000-0000594A0000}"/>
    <cellStyle name="Comma 8 2 5 16" xfId="8951" xr:uid="{00000000-0005-0000-0000-00005A4A0000}"/>
    <cellStyle name="Comma 8 2 5 2" xfId="5176" xr:uid="{00000000-0005-0000-0000-00005B4A0000}"/>
    <cellStyle name="Comma 8 2 5 2 10" xfId="12950" xr:uid="{00000000-0005-0000-0000-00005C4A0000}"/>
    <cellStyle name="Comma 8 2 5 2 2" xfId="6145" xr:uid="{00000000-0005-0000-0000-00005D4A0000}"/>
    <cellStyle name="Comma 8 2 5 2 2 2" xfId="40849" xr:uid="{00000000-0005-0000-0000-00005E4A0000}"/>
    <cellStyle name="Comma 8 2 5 2 2 2 2" xfId="43604" xr:uid="{00000000-0005-0000-0000-00005F4A0000}"/>
    <cellStyle name="Comma 8 2 5 2 2 2 3" xfId="46226" xr:uid="{00000000-0005-0000-0000-0000604A0000}"/>
    <cellStyle name="Comma 8 2 5 2 2 3" xfId="39286" xr:uid="{00000000-0005-0000-0000-0000614A0000}"/>
    <cellStyle name="Comma 8 2 5 2 2 4" xfId="42276" xr:uid="{00000000-0005-0000-0000-0000624A0000}"/>
    <cellStyle name="Comma 8 2 5 2 2 5" xfId="46227" xr:uid="{00000000-0005-0000-0000-0000634A0000}"/>
    <cellStyle name="Comma 8 2 5 2 2 6" xfId="31532" xr:uid="{00000000-0005-0000-0000-0000644A0000}"/>
    <cellStyle name="Comma 8 2 5 2 3" xfId="6465" xr:uid="{00000000-0005-0000-0000-0000654A0000}"/>
    <cellStyle name="Comma 8 2 5 2 3 2" xfId="41315" xr:uid="{00000000-0005-0000-0000-0000664A0000}"/>
    <cellStyle name="Comma 8 2 5 2 3 2 2" xfId="43995" xr:uid="{00000000-0005-0000-0000-0000674A0000}"/>
    <cellStyle name="Comma 8 2 5 2 3 2 3" xfId="46228" xr:uid="{00000000-0005-0000-0000-0000684A0000}"/>
    <cellStyle name="Comma 8 2 5 2 3 3" xfId="39732" xr:uid="{00000000-0005-0000-0000-0000694A0000}"/>
    <cellStyle name="Comma 8 2 5 2 3 4" xfId="42667" xr:uid="{00000000-0005-0000-0000-00006A4A0000}"/>
    <cellStyle name="Comma 8 2 5 2 3 5" xfId="46229" xr:uid="{00000000-0005-0000-0000-00006B4A0000}"/>
    <cellStyle name="Comma 8 2 5 2 3 6" xfId="33385" xr:uid="{00000000-0005-0000-0000-00006C4A0000}"/>
    <cellStyle name="Comma 8 2 5 2 4" xfId="35209" xr:uid="{00000000-0005-0000-0000-00006D4A0000}"/>
    <cellStyle name="Comma 8 2 5 2 4 2" xfId="40459" xr:uid="{00000000-0005-0000-0000-00006E4A0000}"/>
    <cellStyle name="Comma 8 2 5 2 4 3" xfId="43277" xr:uid="{00000000-0005-0000-0000-00006F4A0000}"/>
    <cellStyle name="Comma 8 2 5 2 4 4" xfId="46230" xr:uid="{00000000-0005-0000-0000-0000704A0000}"/>
    <cellStyle name="Comma 8 2 5 2 5" xfId="36131" xr:uid="{00000000-0005-0000-0000-0000714A0000}"/>
    <cellStyle name="Comma 8 2 5 2 6" xfId="36431" xr:uid="{00000000-0005-0000-0000-0000724A0000}"/>
    <cellStyle name="Comma 8 2 5 2 7" xfId="38910" xr:uid="{00000000-0005-0000-0000-0000734A0000}"/>
    <cellStyle name="Comma 8 2 5 2 8" xfId="41949" xr:uid="{00000000-0005-0000-0000-0000744A0000}"/>
    <cellStyle name="Comma 8 2 5 2 9" xfId="46231" xr:uid="{00000000-0005-0000-0000-0000754A0000}"/>
    <cellStyle name="Comma 8 2 5 3" xfId="4517" xr:uid="{00000000-0005-0000-0000-0000764A0000}"/>
    <cellStyle name="Comma 8 2 5 3 2" xfId="5968" xr:uid="{00000000-0005-0000-0000-0000774A0000}"/>
    <cellStyle name="Comma 8 2 5 3 2 2" xfId="41143" xr:uid="{00000000-0005-0000-0000-0000784A0000}"/>
    <cellStyle name="Comma 8 2 5 3 2 2 2" xfId="43855" xr:uid="{00000000-0005-0000-0000-0000794A0000}"/>
    <cellStyle name="Comma 8 2 5 3 2 2 3" xfId="46232" xr:uid="{00000000-0005-0000-0000-00007A4A0000}"/>
    <cellStyle name="Comma 8 2 5 3 2 3" xfId="39567" xr:uid="{00000000-0005-0000-0000-00007B4A0000}"/>
    <cellStyle name="Comma 8 2 5 3 2 4" xfId="42527" xr:uid="{00000000-0005-0000-0000-00007C4A0000}"/>
    <cellStyle name="Comma 8 2 5 3 2 5" xfId="46233" xr:uid="{00000000-0005-0000-0000-00007D4A0000}"/>
    <cellStyle name="Comma 8 2 5 3 2 6" xfId="35700" xr:uid="{00000000-0005-0000-0000-00007E4A0000}"/>
    <cellStyle name="Comma 8 2 5 3 3" xfId="40288" xr:uid="{00000000-0005-0000-0000-00007F4A0000}"/>
    <cellStyle name="Comma 8 2 5 3 3 2" xfId="43137" xr:uid="{00000000-0005-0000-0000-0000804A0000}"/>
    <cellStyle name="Comma 8 2 5 3 3 3" xfId="46234" xr:uid="{00000000-0005-0000-0000-0000814A0000}"/>
    <cellStyle name="Comma 8 2 5 3 4" xfId="38769" xr:uid="{00000000-0005-0000-0000-0000824A0000}"/>
    <cellStyle name="Comma 8 2 5 3 5" xfId="41809" xr:uid="{00000000-0005-0000-0000-0000834A0000}"/>
    <cellStyle name="Comma 8 2 5 3 6" xfId="46235" xr:uid="{00000000-0005-0000-0000-0000844A0000}"/>
    <cellStyle name="Comma 8 2 5 3 7" xfId="12167" xr:uid="{00000000-0005-0000-0000-0000854A0000}"/>
    <cellStyle name="Comma 8 2 5 4" xfId="5830" xr:uid="{00000000-0005-0000-0000-0000864A0000}"/>
    <cellStyle name="Comma 8 2 5 4 2" xfId="40153" xr:uid="{00000000-0005-0000-0000-0000874A0000}"/>
    <cellStyle name="Comma 8 2 5 4 2 2" xfId="43022" xr:uid="{00000000-0005-0000-0000-0000884A0000}"/>
    <cellStyle name="Comma 8 2 5 4 2 3" xfId="46236" xr:uid="{00000000-0005-0000-0000-0000894A0000}"/>
    <cellStyle name="Comma 8 2 5 4 3" xfId="38197" xr:uid="{00000000-0005-0000-0000-00008A4A0000}"/>
    <cellStyle name="Comma 8 2 5 4 4" xfId="41694" xr:uid="{00000000-0005-0000-0000-00008B4A0000}"/>
    <cellStyle name="Comma 8 2 5 4 5" xfId="46237" xr:uid="{00000000-0005-0000-0000-00008C4A0000}"/>
    <cellStyle name="Comma 8 2 5 4 6" xfId="15896" xr:uid="{00000000-0005-0000-0000-00008D4A0000}"/>
    <cellStyle name="Comma 8 2 5 5" xfId="6289" xr:uid="{00000000-0005-0000-0000-00008E4A0000}"/>
    <cellStyle name="Comma 8 2 5 5 2" xfId="40698" xr:uid="{00000000-0005-0000-0000-00008F4A0000}"/>
    <cellStyle name="Comma 8 2 5 5 2 2" xfId="43484" xr:uid="{00000000-0005-0000-0000-0000904A0000}"/>
    <cellStyle name="Comma 8 2 5 5 2 3" xfId="46238" xr:uid="{00000000-0005-0000-0000-0000914A0000}"/>
    <cellStyle name="Comma 8 2 5 5 3" xfId="39130" xr:uid="{00000000-0005-0000-0000-0000924A0000}"/>
    <cellStyle name="Comma 8 2 5 5 4" xfId="42156" xr:uid="{00000000-0005-0000-0000-0000934A0000}"/>
    <cellStyle name="Comma 8 2 5 5 5" xfId="46239" xr:uid="{00000000-0005-0000-0000-0000944A0000}"/>
    <cellStyle name="Comma 8 2 5 5 6" xfId="30394" xr:uid="{00000000-0005-0000-0000-0000954A0000}"/>
    <cellStyle name="Comma 8 2 5 6" xfId="30941" xr:uid="{00000000-0005-0000-0000-0000964A0000}"/>
    <cellStyle name="Comma 8 2 5 6 2" xfId="41005" xr:uid="{00000000-0005-0000-0000-0000974A0000}"/>
    <cellStyle name="Comma 8 2 5 6 2 2" xfId="43740" xr:uid="{00000000-0005-0000-0000-0000984A0000}"/>
    <cellStyle name="Comma 8 2 5 6 2 3" xfId="46240" xr:uid="{00000000-0005-0000-0000-0000994A0000}"/>
    <cellStyle name="Comma 8 2 5 6 3" xfId="39434" xr:uid="{00000000-0005-0000-0000-00009A4A0000}"/>
    <cellStyle name="Comma 8 2 5 6 4" xfId="42412" xr:uid="{00000000-0005-0000-0000-00009B4A0000}"/>
    <cellStyle name="Comma 8 2 5 6 5" xfId="46241" xr:uid="{00000000-0005-0000-0000-00009C4A0000}"/>
    <cellStyle name="Comma 8 2 5 7" xfId="32217" xr:uid="{00000000-0005-0000-0000-00009D4A0000}"/>
    <cellStyle name="Comma 8 2 5 7 2" xfId="39974" xr:uid="{00000000-0005-0000-0000-00009E4A0000}"/>
    <cellStyle name="Comma 8 2 5 7 3" xfId="42862" xr:uid="{00000000-0005-0000-0000-00009F4A0000}"/>
    <cellStyle name="Comma 8 2 5 7 4" xfId="46242" xr:uid="{00000000-0005-0000-0000-0000A04A0000}"/>
    <cellStyle name="Comma 8 2 5 8" xfId="32859" xr:uid="{00000000-0005-0000-0000-0000A14A0000}"/>
    <cellStyle name="Comma 8 2 5 9" xfId="34071" xr:uid="{00000000-0005-0000-0000-0000A24A0000}"/>
    <cellStyle name="Comma 8 2 6" xfId="2857" xr:uid="{00000000-0005-0000-0000-0000A34A0000}"/>
    <cellStyle name="Comma 8 2 6 10" xfId="34693" xr:uid="{00000000-0005-0000-0000-0000A44A0000}"/>
    <cellStyle name="Comma 8 2 6 11" xfId="35419" xr:uid="{00000000-0005-0000-0000-0000A54A0000}"/>
    <cellStyle name="Comma 8 2 6 12" xfId="36423" xr:uid="{00000000-0005-0000-0000-0000A64A0000}"/>
    <cellStyle name="Comma 8 2 6 13" xfId="37571" xr:uid="{00000000-0005-0000-0000-0000A74A0000}"/>
    <cellStyle name="Comma 8 2 6 14" xfId="41517" xr:uid="{00000000-0005-0000-0000-0000A84A0000}"/>
    <cellStyle name="Comma 8 2 6 15" xfId="46243" xr:uid="{00000000-0005-0000-0000-0000A94A0000}"/>
    <cellStyle name="Comma 8 2 6 16" xfId="11579" xr:uid="{00000000-0005-0000-0000-0000AA4A0000}"/>
    <cellStyle name="Comma 8 2 6 2" xfId="5168" xr:uid="{00000000-0005-0000-0000-0000AB4A0000}"/>
    <cellStyle name="Comma 8 2 6 2 10" xfId="15200" xr:uid="{00000000-0005-0000-0000-0000AC4A0000}"/>
    <cellStyle name="Comma 8 2 6 2 2" xfId="6137" xr:uid="{00000000-0005-0000-0000-0000AD4A0000}"/>
    <cellStyle name="Comma 8 2 6 2 2 2" xfId="41307" xr:uid="{00000000-0005-0000-0000-0000AE4A0000}"/>
    <cellStyle name="Comma 8 2 6 2 2 2 2" xfId="43987" xr:uid="{00000000-0005-0000-0000-0000AF4A0000}"/>
    <cellStyle name="Comma 8 2 6 2 2 2 3" xfId="46244" xr:uid="{00000000-0005-0000-0000-0000B04A0000}"/>
    <cellStyle name="Comma 8 2 6 2 2 3" xfId="39724" xr:uid="{00000000-0005-0000-0000-0000B14A0000}"/>
    <cellStyle name="Comma 8 2 6 2 2 4" xfId="42659" xr:uid="{00000000-0005-0000-0000-0000B24A0000}"/>
    <cellStyle name="Comma 8 2 6 2 2 5" xfId="46245" xr:uid="{00000000-0005-0000-0000-0000B34A0000}"/>
    <cellStyle name="Comma 8 2 6 2 2 6" xfId="31607" xr:uid="{00000000-0005-0000-0000-0000B44A0000}"/>
    <cellStyle name="Comma 8 2 6 2 3" xfId="33460" xr:uid="{00000000-0005-0000-0000-0000B54A0000}"/>
    <cellStyle name="Comma 8 2 6 2 3 2" xfId="40451" xr:uid="{00000000-0005-0000-0000-0000B64A0000}"/>
    <cellStyle name="Comma 8 2 6 2 3 3" xfId="43269" xr:uid="{00000000-0005-0000-0000-0000B74A0000}"/>
    <cellStyle name="Comma 8 2 6 2 3 4" xfId="46246" xr:uid="{00000000-0005-0000-0000-0000B84A0000}"/>
    <cellStyle name="Comma 8 2 6 2 4" xfId="35284" xr:uid="{00000000-0005-0000-0000-0000B94A0000}"/>
    <cellStyle name="Comma 8 2 6 2 5" xfId="36123" xr:uid="{00000000-0005-0000-0000-0000BA4A0000}"/>
    <cellStyle name="Comma 8 2 6 2 6" xfId="37361" xr:uid="{00000000-0005-0000-0000-0000BB4A0000}"/>
    <cellStyle name="Comma 8 2 6 2 7" xfId="38902" xr:uid="{00000000-0005-0000-0000-0000BC4A0000}"/>
    <cellStyle name="Comma 8 2 6 2 8" xfId="41941" xr:uid="{00000000-0005-0000-0000-0000BD4A0000}"/>
    <cellStyle name="Comma 8 2 6 2 9" xfId="46247" xr:uid="{00000000-0005-0000-0000-0000BE4A0000}"/>
    <cellStyle name="Comma 8 2 6 3" xfId="5822" xr:uid="{00000000-0005-0000-0000-0000BF4A0000}"/>
    <cellStyle name="Comma 8 2 6 3 2" xfId="40145" xr:uid="{00000000-0005-0000-0000-0000C04A0000}"/>
    <cellStyle name="Comma 8 2 6 3 2 2" xfId="43014" xr:uid="{00000000-0005-0000-0000-0000C14A0000}"/>
    <cellStyle name="Comma 8 2 6 3 2 3" xfId="46248" xr:uid="{00000000-0005-0000-0000-0000C24A0000}"/>
    <cellStyle name="Comma 8 2 6 3 3" xfId="38189" xr:uid="{00000000-0005-0000-0000-0000C34A0000}"/>
    <cellStyle name="Comma 8 2 6 3 4" xfId="41686" xr:uid="{00000000-0005-0000-0000-0000C44A0000}"/>
    <cellStyle name="Comma 8 2 6 3 5" xfId="46249" xr:uid="{00000000-0005-0000-0000-0000C54A0000}"/>
    <cellStyle name="Comma 8 2 6 3 6" xfId="12242" xr:uid="{00000000-0005-0000-0000-0000C64A0000}"/>
    <cellStyle name="Comma 8 2 6 4" xfId="6457" xr:uid="{00000000-0005-0000-0000-0000C74A0000}"/>
    <cellStyle name="Comma 8 2 6 4 2" xfId="40690" xr:uid="{00000000-0005-0000-0000-0000C84A0000}"/>
    <cellStyle name="Comma 8 2 6 4 2 2" xfId="43476" xr:uid="{00000000-0005-0000-0000-0000C94A0000}"/>
    <cellStyle name="Comma 8 2 6 4 2 3" xfId="46250" xr:uid="{00000000-0005-0000-0000-0000CA4A0000}"/>
    <cellStyle name="Comma 8 2 6 4 3" xfId="39122" xr:uid="{00000000-0005-0000-0000-0000CB4A0000}"/>
    <cellStyle name="Comma 8 2 6 4 4" xfId="42148" xr:uid="{00000000-0005-0000-0000-0000CC4A0000}"/>
    <cellStyle name="Comma 8 2 6 4 5" xfId="46251" xr:uid="{00000000-0005-0000-0000-0000CD4A0000}"/>
    <cellStyle name="Comma 8 2 6 4 6" xfId="15897" xr:uid="{00000000-0005-0000-0000-0000CE4A0000}"/>
    <cellStyle name="Comma 8 2 6 5" xfId="30395" xr:uid="{00000000-0005-0000-0000-0000CF4A0000}"/>
    <cellStyle name="Comma 8 2 6 5 2" xfId="40997" xr:uid="{00000000-0005-0000-0000-0000D04A0000}"/>
    <cellStyle name="Comma 8 2 6 5 2 2" xfId="43732" xr:uid="{00000000-0005-0000-0000-0000D14A0000}"/>
    <cellStyle name="Comma 8 2 6 5 2 3" xfId="46252" xr:uid="{00000000-0005-0000-0000-0000D24A0000}"/>
    <cellStyle name="Comma 8 2 6 5 3" xfId="39426" xr:uid="{00000000-0005-0000-0000-0000D34A0000}"/>
    <cellStyle name="Comma 8 2 6 5 4" xfId="42404" xr:uid="{00000000-0005-0000-0000-0000D44A0000}"/>
    <cellStyle name="Comma 8 2 6 5 5" xfId="46253" xr:uid="{00000000-0005-0000-0000-0000D54A0000}"/>
    <cellStyle name="Comma 8 2 6 6" xfId="31016" xr:uid="{00000000-0005-0000-0000-0000D64A0000}"/>
    <cellStyle name="Comma 8 2 6 6 2" xfId="39946" xr:uid="{00000000-0005-0000-0000-0000D74A0000}"/>
    <cellStyle name="Comma 8 2 6 6 3" xfId="42845" xr:uid="{00000000-0005-0000-0000-0000D84A0000}"/>
    <cellStyle name="Comma 8 2 6 6 4" xfId="46254" xr:uid="{00000000-0005-0000-0000-0000D94A0000}"/>
    <cellStyle name="Comma 8 2 6 7" xfId="32218" xr:uid="{00000000-0005-0000-0000-0000DA4A0000}"/>
    <cellStyle name="Comma 8 2 6 8" xfId="32860" xr:uid="{00000000-0005-0000-0000-0000DB4A0000}"/>
    <cellStyle name="Comma 8 2 6 9" xfId="34072" xr:uid="{00000000-0005-0000-0000-0000DC4A0000}"/>
    <cellStyle name="Comma 8 2 7" xfId="4581" xr:uid="{00000000-0005-0000-0000-0000DD4A0000}"/>
    <cellStyle name="Comma 8 2 7 10" xfId="36329" xr:uid="{00000000-0005-0000-0000-0000DE4A0000}"/>
    <cellStyle name="Comma 8 2 7 11" xfId="38807" xr:uid="{00000000-0005-0000-0000-0000DF4A0000}"/>
    <cellStyle name="Comma 8 2 7 12" xfId="41847" xr:uid="{00000000-0005-0000-0000-0000E04A0000}"/>
    <cellStyle name="Comma 8 2 7 13" xfId="46255" xr:uid="{00000000-0005-0000-0000-0000E14A0000}"/>
    <cellStyle name="Comma 8 2 7 14" xfId="12335" xr:uid="{00000000-0005-0000-0000-0000E24A0000}"/>
    <cellStyle name="Comma 8 2 7 2" xfId="6030" xr:uid="{00000000-0005-0000-0000-0000E34A0000}"/>
    <cellStyle name="Comma 8 2 7 2 2" xfId="40588" xr:uid="{00000000-0005-0000-0000-0000E44A0000}"/>
    <cellStyle name="Comma 8 2 7 2 2 2" xfId="43382" xr:uid="{00000000-0005-0000-0000-0000E54A0000}"/>
    <cellStyle name="Comma 8 2 7 2 2 3" xfId="46256" xr:uid="{00000000-0005-0000-0000-0000E64A0000}"/>
    <cellStyle name="Comma 8 2 7 2 3" xfId="39025" xr:uid="{00000000-0005-0000-0000-0000E74A0000}"/>
    <cellStyle name="Comma 8 2 7 2 4" xfId="42054" xr:uid="{00000000-0005-0000-0000-0000E84A0000}"/>
    <cellStyle name="Comma 8 2 7 2 5" xfId="46257" xr:uid="{00000000-0005-0000-0000-0000E94A0000}"/>
    <cellStyle name="Comma 8 2 7 2 6" xfId="15898" xr:uid="{00000000-0005-0000-0000-0000EA4A0000}"/>
    <cellStyle name="Comma 8 2 7 3" xfId="6351" xr:uid="{00000000-0005-0000-0000-0000EB4A0000}"/>
    <cellStyle name="Comma 8 2 7 3 2" xfId="41203" xr:uid="{00000000-0005-0000-0000-0000EC4A0000}"/>
    <cellStyle name="Comma 8 2 7 3 2 2" xfId="43893" xr:uid="{00000000-0005-0000-0000-0000ED4A0000}"/>
    <cellStyle name="Comma 8 2 7 3 2 3" xfId="46258" xr:uid="{00000000-0005-0000-0000-0000EE4A0000}"/>
    <cellStyle name="Comma 8 2 7 3 3" xfId="39622" xr:uid="{00000000-0005-0000-0000-0000EF4A0000}"/>
    <cellStyle name="Comma 8 2 7 3 4" xfId="42565" xr:uid="{00000000-0005-0000-0000-0000F04A0000}"/>
    <cellStyle name="Comma 8 2 7 3 5" xfId="46259" xr:uid="{00000000-0005-0000-0000-0000F14A0000}"/>
    <cellStyle name="Comma 8 2 7 3 6" xfId="30396" xr:uid="{00000000-0005-0000-0000-0000F24A0000}"/>
    <cellStyle name="Comma 8 2 7 4" xfId="31108" xr:uid="{00000000-0005-0000-0000-0000F34A0000}"/>
    <cellStyle name="Comma 8 2 7 4 2" xfId="40348" xr:uid="{00000000-0005-0000-0000-0000F44A0000}"/>
    <cellStyle name="Comma 8 2 7 4 3" xfId="43175" xr:uid="{00000000-0005-0000-0000-0000F54A0000}"/>
    <cellStyle name="Comma 8 2 7 4 4" xfId="46260" xr:uid="{00000000-0005-0000-0000-0000F64A0000}"/>
    <cellStyle name="Comma 8 2 7 5" xfId="32219" xr:uid="{00000000-0005-0000-0000-0000F74A0000}"/>
    <cellStyle name="Comma 8 2 7 6" xfId="32861" xr:uid="{00000000-0005-0000-0000-0000F84A0000}"/>
    <cellStyle name="Comma 8 2 7 7" xfId="34073" xr:uid="{00000000-0005-0000-0000-0000F94A0000}"/>
    <cellStyle name="Comma 8 2 7 8" xfId="34785" xr:uid="{00000000-0005-0000-0000-0000FA4A0000}"/>
    <cellStyle name="Comma 8 2 7 9" xfId="35742" xr:uid="{00000000-0005-0000-0000-0000FB4A0000}"/>
    <cellStyle name="Comma 8 2 8" xfId="4509" xr:uid="{00000000-0005-0000-0000-0000FC4A0000}"/>
    <cellStyle name="Comma 8 2 8 2" xfId="5960" xr:uid="{00000000-0005-0000-0000-0000FD4A0000}"/>
    <cellStyle name="Comma 8 2 8 2 2" xfId="40798" xr:uid="{00000000-0005-0000-0000-0000FE4A0000}"/>
    <cellStyle name="Comma 8 2 8 2 2 2" xfId="43561" xr:uid="{00000000-0005-0000-0000-0000FF4A0000}"/>
    <cellStyle name="Comma 8 2 8 2 2 3" xfId="46261" xr:uid="{00000000-0005-0000-0000-0000004B0000}"/>
    <cellStyle name="Comma 8 2 8 2 3" xfId="39225" xr:uid="{00000000-0005-0000-0000-0000014B0000}"/>
    <cellStyle name="Comma 8 2 8 2 4" xfId="42233" xr:uid="{00000000-0005-0000-0000-0000024B0000}"/>
    <cellStyle name="Comma 8 2 8 2 5" xfId="46262" xr:uid="{00000000-0005-0000-0000-0000034B0000}"/>
    <cellStyle name="Comma 8 2 8 2 6" xfId="35692" xr:uid="{00000000-0005-0000-0000-0000044B0000}"/>
    <cellStyle name="Comma 8 2 8 3" xfId="39559" xr:uid="{00000000-0005-0000-0000-0000054B0000}"/>
    <cellStyle name="Comma 8 2 8 3 2" xfId="41135" xr:uid="{00000000-0005-0000-0000-0000064B0000}"/>
    <cellStyle name="Comma 8 2 8 3 2 2" xfId="43847" xr:uid="{00000000-0005-0000-0000-0000074B0000}"/>
    <cellStyle name="Comma 8 2 8 3 2 3" xfId="46263" xr:uid="{00000000-0005-0000-0000-0000084B0000}"/>
    <cellStyle name="Comma 8 2 8 3 3" xfId="42519" xr:uid="{00000000-0005-0000-0000-0000094B0000}"/>
    <cellStyle name="Comma 8 2 8 3 4" xfId="46264" xr:uid="{00000000-0005-0000-0000-00000A4B0000}"/>
    <cellStyle name="Comma 8 2 8 4" xfId="40280" xr:uid="{00000000-0005-0000-0000-00000B4B0000}"/>
    <cellStyle name="Comma 8 2 8 4 2" xfId="43129" xr:uid="{00000000-0005-0000-0000-00000C4B0000}"/>
    <cellStyle name="Comma 8 2 8 4 3" xfId="46265" xr:uid="{00000000-0005-0000-0000-00000D4B0000}"/>
    <cellStyle name="Comma 8 2 8 5" xfId="38761" xr:uid="{00000000-0005-0000-0000-00000E4B0000}"/>
    <cellStyle name="Comma 8 2 8 6" xfId="41801" xr:uid="{00000000-0005-0000-0000-00000F4B0000}"/>
    <cellStyle name="Comma 8 2 8 7" xfId="46266" xr:uid="{00000000-0005-0000-0000-0000104B0000}"/>
    <cellStyle name="Comma 8 2 8 8" xfId="11742" xr:uid="{00000000-0005-0000-0000-0000114B0000}"/>
    <cellStyle name="Comma 8 2 9" xfId="5709" xr:uid="{00000000-0005-0000-0000-0000124B0000}"/>
    <cellStyle name="Comma 8 2 9 2" xfId="40043" xr:uid="{00000000-0005-0000-0000-0000134B0000}"/>
    <cellStyle name="Comma 8 2 9 2 2" xfId="42920" xr:uid="{00000000-0005-0000-0000-0000144B0000}"/>
    <cellStyle name="Comma 8 2 9 2 3" xfId="46267" xr:uid="{00000000-0005-0000-0000-0000154B0000}"/>
    <cellStyle name="Comma 8 2 9 3" xfId="37652" xr:uid="{00000000-0005-0000-0000-0000164B0000}"/>
    <cellStyle name="Comma 8 2 9 4" xfId="41592" xr:uid="{00000000-0005-0000-0000-0000174B0000}"/>
    <cellStyle name="Comma 8 2 9 5" xfId="46268" xr:uid="{00000000-0005-0000-0000-0000184B0000}"/>
    <cellStyle name="Comma 8 2 9 6" xfId="15881" xr:uid="{00000000-0005-0000-0000-0000194B0000}"/>
    <cellStyle name="Comma 8 20" xfId="37429" xr:uid="{00000000-0005-0000-0000-00001A4B0000}"/>
    <cellStyle name="Comma 8 21" xfId="41377" xr:uid="{00000000-0005-0000-0000-00001B4B0000}"/>
    <cellStyle name="Comma 8 22" xfId="46269" xr:uid="{00000000-0005-0000-0000-00001C4B0000}"/>
    <cellStyle name="Comma 8 23" xfId="6595" xr:uid="{00000000-0005-0000-0000-00001D4B0000}"/>
    <cellStyle name="Comma 8 3" xfId="1073" xr:uid="{00000000-0005-0000-0000-00001E4B0000}"/>
    <cellStyle name="Comma 8 3 10" xfId="30578" xr:uid="{00000000-0005-0000-0000-00001F4B0000}"/>
    <cellStyle name="Comma 8 3 10 2" xfId="40897" xr:uid="{00000000-0005-0000-0000-0000204B0000}"/>
    <cellStyle name="Comma 8 3 10 2 2" xfId="43641" xr:uid="{00000000-0005-0000-0000-0000214B0000}"/>
    <cellStyle name="Comma 8 3 10 2 3" xfId="46270" xr:uid="{00000000-0005-0000-0000-0000224B0000}"/>
    <cellStyle name="Comma 8 3 10 3" xfId="39332" xr:uid="{00000000-0005-0000-0000-0000234B0000}"/>
    <cellStyle name="Comma 8 3 10 4" xfId="42313" xr:uid="{00000000-0005-0000-0000-0000244B0000}"/>
    <cellStyle name="Comma 8 3 10 5" xfId="46271" xr:uid="{00000000-0005-0000-0000-0000254B0000}"/>
    <cellStyle name="Comma 8 3 11" xfId="32220" xr:uid="{00000000-0005-0000-0000-0000264B0000}"/>
    <cellStyle name="Comma 8 3 11 2" xfId="39796" xr:uid="{00000000-0005-0000-0000-0000274B0000}"/>
    <cellStyle name="Comma 8 3 11 3" xfId="42709" xr:uid="{00000000-0005-0000-0000-0000284B0000}"/>
    <cellStyle name="Comma 8 3 11 4" xfId="46272" xr:uid="{00000000-0005-0000-0000-0000294B0000}"/>
    <cellStyle name="Comma 8 3 12" xfId="32862" xr:uid="{00000000-0005-0000-0000-00002A4B0000}"/>
    <cellStyle name="Comma 8 3 13" xfId="34074" xr:uid="{00000000-0005-0000-0000-00002B4B0000}"/>
    <cellStyle name="Comma 8 3 14" xfId="34255" xr:uid="{00000000-0005-0000-0000-00002C4B0000}"/>
    <cellStyle name="Comma 8 3 15" xfId="35325" xr:uid="{00000000-0005-0000-0000-00002D4B0000}"/>
    <cellStyle name="Comma 8 3 16" xfId="36291" xr:uid="{00000000-0005-0000-0000-00002E4B0000}"/>
    <cellStyle name="Comma 8 3 17" xfId="37433" xr:uid="{00000000-0005-0000-0000-00002F4B0000}"/>
    <cellStyle name="Comma 8 3 18" xfId="41381" xr:uid="{00000000-0005-0000-0000-0000304B0000}"/>
    <cellStyle name="Comma 8 3 19" xfId="46273" xr:uid="{00000000-0005-0000-0000-0000314B0000}"/>
    <cellStyle name="Comma 8 3 2" xfId="2867" xr:uid="{00000000-0005-0000-0000-0000324B0000}"/>
    <cellStyle name="Comma 8 3 2 10" xfId="32863" xr:uid="{00000000-0005-0000-0000-0000334B0000}"/>
    <cellStyle name="Comma 8 3 2 11" xfId="34075" xr:uid="{00000000-0005-0000-0000-0000344B0000}"/>
    <cellStyle name="Comma 8 3 2 12" xfId="34258" xr:uid="{00000000-0005-0000-0000-0000354B0000}"/>
    <cellStyle name="Comma 8 3 2 13" xfId="35429" xr:uid="{00000000-0005-0000-0000-0000364B0000}"/>
    <cellStyle name="Comma 8 3 2 14" xfId="36292" xr:uid="{00000000-0005-0000-0000-0000374B0000}"/>
    <cellStyle name="Comma 8 3 2 15" xfId="37501" xr:uid="{00000000-0005-0000-0000-0000384B0000}"/>
    <cellStyle name="Comma 8 3 2 16" xfId="41448" xr:uid="{00000000-0005-0000-0000-0000394B0000}"/>
    <cellStyle name="Comma 8 3 2 17" xfId="46274" xr:uid="{00000000-0005-0000-0000-00003A4B0000}"/>
    <cellStyle name="Comma 8 3 2 18" xfId="8223" xr:uid="{00000000-0005-0000-0000-00003B4B0000}"/>
    <cellStyle name="Comma 8 3 2 2" xfId="2868" xr:uid="{00000000-0005-0000-0000-00003C4B0000}"/>
    <cellStyle name="Comma 8 3 2 2 10" xfId="34624" xr:uid="{00000000-0005-0000-0000-00003D4B0000}"/>
    <cellStyle name="Comma 8 3 2 2 11" xfId="35430" xr:uid="{00000000-0005-0000-0000-00003E4B0000}"/>
    <cellStyle name="Comma 8 3 2 2 12" xfId="36293" xr:uid="{00000000-0005-0000-0000-00003F4B0000}"/>
    <cellStyle name="Comma 8 3 2 2 13" xfId="37619" xr:uid="{00000000-0005-0000-0000-0000404B0000}"/>
    <cellStyle name="Comma 8 3 2 2 14" xfId="41565" xr:uid="{00000000-0005-0000-0000-0000414B0000}"/>
    <cellStyle name="Comma 8 3 2 2 15" xfId="46275" xr:uid="{00000000-0005-0000-0000-0000424B0000}"/>
    <cellStyle name="Comma 8 3 2 2 16" xfId="8957" xr:uid="{00000000-0005-0000-0000-0000434B0000}"/>
    <cellStyle name="Comma 8 3 2 2 2" xfId="5179" xr:uid="{00000000-0005-0000-0000-0000444B0000}"/>
    <cellStyle name="Comma 8 3 2 2 2 10" xfId="12956" xr:uid="{00000000-0005-0000-0000-0000454B0000}"/>
    <cellStyle name="Comma 8 3 2 2 2 2" xfId="6148" xr:uid="{00000000-0005-0000-0000-0000464B0000}"/>
    <cellStyle name="Comma 8 3 2 2 2 2 2" xfId="40850" xr:uid="{00000000-0005-0000-0000-0000474B0000}"/>
    <cellStyle name="Comma 8 3 2 2 2 2 2 2" xfId="43605" xr:uid="{00000000-0005-0000-0000-0000484B0000}"/>
    <cellStyle name="Comma 8 3 2 2 2 2 2 3" xfId="46276" xr:uid="{00000000-0005-0000-0000-0000494B0000}"/>
    <cellStyle name="Comma 8 3 2 2 2 2 3" xfId="39287" xr:uid="{00000000-0005-0000-0000-00004A4B0000}"/>
    <cellStyle name="Comma 8 3 2 2 2 2 4" xfId="42277" xr:uid="{00000000-0005-0000-0000-00004B4B0000}"/>
    <cellStyle name="Comma 8 3 2 2 2 2 5" xfId="46277" xr:uid="{00000000-0005-0000-0000-00004C4B0000}"/>
    <cellStyle name="Comma 8 3 2 2 2 2 6" xfId="31538" xr:uid="{00000000-0005-0000-0000-00004D4B0000}"/>
    <cellStyle name="Comma 8 3 2 2 2 3" xfId="6468" xr:uid="{00000000-0005-0000-0000-00004E4B0000}"/>
    <cellStyle name="Comma 8 3 2 2 2 3 2" xfId="41318" xr:uid="{00000000-0005-0000-0000-00004F4B0000}"/>
    <cellStyle name="Comma 8 3 2 2 2 3 2 2" xfId="43998" xr:uid="{00000000-0005-0000-0000-0000504B0000}"/>
    <cellStyle name="Comma 8 3 2 2 2 3 2 3" xfId="46278" xr:uid="{00000000-0005-0000-0000-0000514B0000}"/>
    <cellStyle name="Comma 8 3 2 2 2 3 3" xfId="39735" xr:uid="{00000000-0005-0000-0000-0000524B0000}"/>
    <cellStyle name="Comma 8 3 2 2 2 3 4" xfId="42670" xr:uid="{00000000-0005-0000-0000-0000534B0000}"/>
    <cellStyle name="Comma 8 3 2 2 2 3 5" xfId="46279" xr:uid="{00000000-0005-0000-0000-0000544B0000}"/>
    <cellStyle name="Comma 8 3 2 2 2 3 6" xfId="33391" xr:uid="{00000000-0005-0000-0000-0000554B0000}"/>
    <cellStyle name="Comma 8 3 2 2 2 4" xfId="35215" xr:uid="{00000000-0005-0000-0000-0000564B0000}"/>
    <cellStyle name="Comma 8 3 2 2 2 4 2" xfId="40462" xr:uid="{00000000-0005-0000-0000-0000574B0000}"/>
    <cellStyle name="Comma 8 3 2 2 2 4 3" xfId="43280" xr:uid="{00000000-0005-0000-0000-0000584B0000}"/>
    <cellStyle name="Comma 8 3 2 2 2 4 4" xfId="46280" xr:uid="{00000000-0005-0000-0000-0000594B0000}"/>
    <cellStyle name="Comma 8 3 2 2 2 5" xfId="36134" xr:uid="{00000000-0005-0000-0000-00005A4B0000}"/>
    <cellStyle name="Comma 8 3 2 2 2 6" xfId="36434" xr:uid="{00000000-0005-0000-0000-00005B4B0000}"/>
    <cellStyle name="Comma 8 3 2 2 2 7" xfId="38913" xr:uid="{00000000-0005-0000-0000-00005C4B0000}"/>
    <cellStyle name="Comma 8 3 2 2 2 8" xfId="41952" xr:uid="{00000000-0005-0000-0000-00005D4B0000}"/>
    <cellStyle name="Comma 8 3 2 2 2 9" xfId="46281" xr:uid="{00000000-0005-0000-0000-00005E4B0000}"/>
    <cellStyle name="Comma 8 3 2 2 3" xfId="4520" xr:uid="{00000000-0005-0000-0000-00005F4B0000}"/>
    <cellStyle name="Comma 8 3 2 2 3 2" xfId="5971" xr:uid="{00000000-0005-0000-0000-0000604B0000}"/>
    <cellStyle name="Comma 8 3 2 2 3 2 2" xfId="41146" xr:uid="{00000000-0005-0000-0000-0000614B0000}"/>
    <cellStyle name="Comma 8 3 2 2 3 2 2 2" xfId="43858" xr:uid="{00000000-0005-0000-0000-0000624B0000}"/>
    <cellStyle name="Comma 8 3 2 2 3 2 2 3" xfId="46282" xr:uid="{00000000-0005-0000-0000-0000634B0000}"/>
    <cellStyle name="Comma 8 3 2 2 3 2 3" xfId="39570" xr:uid="{00000000-0005-0000-0000-0000644B0000}"/>
    <cellStyle name="Comma 8 3 2 2 3 2 4" xfId="42530" xr:uid="{00000000-0005-0000-0000-0000654B0000}"/>
    <cellStyle name="Comma 8 3 2 2 3 2 5" xfId="46283" xr:uid="{00000000-0005-0000-0000-0000664B0000}"/>
    <cellStyle name="Comma 8 3 2 2 3 2 6" xfId="35703" xr:uid="{00000000-0005-0000-0000-0000674B0000}"/>
    <cellStyle name="Comma 8 3 2 2 3 3" xfId="40291" xr:uid="{00000000-0005-0000-0000-0000684B0000}"/>
    <cellStyle name="Comma 8 3 2 2 3 3 2" xfId="43140" xr:uid="{00000000-0005-0000-0000-0000694B0000}"/>
    <cellStyle name="Comma 8 3 2 2 3 3 3" xfId="46284" xr:uid="{00000000-0005-0000-0000-00006A4B0000}"/>
    <cellStyle name="Comma 8 3 2 2 3 4" xfId="38772" xr:uid="{00000000-0005-0000-0000-00006B4B0000}"/>
    <cellStyle name="Comma 8 3 2 2 3 5" xfId="41812" xr:uid="{00000000-0005-0000-0000-00006C4B0000}"/>
    <cellStyle name="Comma 8 3 2 2 3 6" xfId="46285" xr:uid="{00000000-0005-0000-0000-00006D4B0000}"/>
    <cellStyle name="Comma 8 3 2 2 3 7" xfId="12173" xr:uid="{00000000-0005-0000-0000-00006E4B0000}"/>
    <cellStyle name="Comma 8 3 2 2 4" xfId="5833" xr:uid="{00000000-0005-0000-0000-00006F4B0000}"/>
    <cellStyle name="Comma 8 3 2 2 4 2" xfId="40156" xr:uid="{00000000-0005-0000-0000-0000704B0000}"/>
    <cellStyle name="Comma 8 3 2 2 4 2 2" xfId="43025" xr:uid="{00000000-0005-0000-0000-0000714B0000}"/>
    <cellStyle name="Comma 8 3 2 2 4 2 3" xfId="46286" xr:uid="{00000000-0005-0000-0000-0000724B0000}"/>
    <cellStyle name="Comma 8 3 2 2 4 3" xfId="38200" xr:uid="{00000000-0005-0000-0000-0000734B0000}"/>
    <cellStyle name="Comma 8 3 2 2 4 4" xfId="41697" xr:uid="{00000000-0005-0000-0000-0000744B0000}"/>
    <cellStyle name="Comma 8 3 2 2 4 5" xfId="46287" xr:uid="{00000000-0005-0000-0000-0000754B0000}"/>
    <cellStyle name="Comma 8 3 2 2 4 6" xfId="15901" xr:uid="{00000000-0005-0000-0000-0000764B0000}"/>
    <cellStyle name="Comma 8 3 2 2 5" xfId="6292" xr:uid="{00000000-0005-0000-0000-0000774B0000}"/>
    <cellStyle name="Comma 8 3 2 2 5 2" xfId="40701" xr:uid="{00000000-0005-0000-0000-0000784B0000}"/>
    <cellStyle name="Comma 8 3 2 2 5 2 2" xfId="43487" xr:uid="{00000000-0005-0000-0000-0000794B0000}"/>
    <cellStyle name="Comma 8 3 2 2 5 2 3" xfId="46288" xr:uid="{00000000-0005-0000-0000-00007A4B0000}"/>
    <cellStyle name="Comma 8 3 2 2 5 3" xfId="39133" xr:uid="{00000000-0005-0000-0000-00007B4B0000}"/>
    <cellStyle name="Comma 8 3 2 2 5 4" xfId="42159" xr:uid="{00000000-0005-0000-0000-00007C4B0000}"/>
    <cellStyle name="Comma 8 3 2 2 5 5" xfId="46289" xr:uid="{00000000-0005-0000-0000-00007D4B0000}"/>
    <cellStyle name="Comma 8 3 2 2 5 6" xfId="30399" xr:uid="{00000000-0005-0000-0000-00007E4B0000}"/>
    <cellStyle name="Comma 8 3 2 2 6" xfId="30947" xr:uid="{00000000-0005-0000-0000-00007F4B0000}"/>
    <cellStyle name="Comma 8 3 2 2 6 2" xfId="41008" xr:uid="{00000000-0005-0000-0000-0000804B0000}"/>
    <cellStyle name="Comma 8 3 2 2 6 2 2" xfId="43743" xr:uid="{00000000-0005-0000-0000-0000814B0000}"/>
    <cellStyle name="Comma 8 3 2 2 6 2 3" xfId="46290" xr:uid="{00000000-0005-0000-0000-0000824B0000}"/>
    <cellStyle name="Comma 8 3 2 2 6 3" xfId="39437" xr:uid="{00000000-0005-0000-0000-0000834B0000}"/>
    <cellStyle name="Comma 8 3 2 2 6 4" xfId="42415" xr:uid="{00000000-0005-0000-0000-0000844B0000}"/>
    <cellStyle name="Comma 8 3 2 2 6 5" xfId="46291" xr:uid="{00000000-0005-0000-0000-0000854B0000}"/>
    <cellStyle name="Comma 8 3 2 2 7" xfId="32222" xr:uid="{00000000-0005-0000-0000-0000864B0000}"/>
    <cellStyle name="Comma 8 3 2 2 7 2" xfId="40005" xr:uid="{00000000-0005-0000-0000-0000874B0000}"/>
    <cellStyle name="Comma 8 3 2 2 7 3" xfId="42893" xr:uid="{00000000-0005-0000-0000-0000884B0000}"/>
    <cellStyle name="Comma 8 3 2 2 7 4" xfId="46292" xr:uid="{00000000-0005-0000-0000-0000894B0000}"/>
    <cellStyle name="Comma 8 3 2 2 8" xfId="32864" xr:uid="{00000000-0005-0000-0000-00008A4B0000}"/>
    <cellStyle name="Comma 8 3 2 2 9" xfId="34076" xr:uid="{00000000-0005-0000-0000-00008B4B0000}"/>
    <cellStyle name="Comma 8 3 2 3" xfId="5178" xr:uid="{00000000-0005-0000-0000-00008C4B0000}"/>
    <cellStyle name="Comma 8 3 2 3 10" xfId="34697" xr:uid="{00000000-0005-0000-0000-00008D4B0000}"/>
    <cellStyle name="Comma 8 3 2 3 11" xfId="36133" xr:uid="{00000000-0005-0000-0000-00008E4B0000}"/>
    <cellStyle name="Comma 8 3 2 3 12" xfId="36433" xr:uid="{00000000-0005-0000-0000-00008F4B0000}"/>
    <cellStyle name="Comma 8 3 2 3 13" xfId="37575" xr:uid="{00000000-0005-0000-0000-0000904B0000}"/>
    <cellStyle name="Comma 8 3 2 3 14" xfId="41521" xr:uid="{00000000-0005-0000-0000-0000914B0000}"/>
    <cellStyle name="Comma 8 3 2 3 15" xfId="46293" xr:uid="{00000000-0005-0000-0000-0000924B0000}"/>
    <cellStyle name="Comma 8 3 2 3 16" xfId="11583" xr:uid="{00000000-0005-0000-0000-0000934B0000}"/>
    <cellStyle name="Comma 8 3 2 3 2" xfId="6147" xr:uid="{00000000-0005-0000-0000-0000944B0000}"/>
    <cellStyle name="Comma 8 3 2 3 2 2" xfId="31611" xr:uid="{00000000-0005-0000-0000-0000954B0000}"/>
    <cellStyle name="Comma 8 3 2 3 2 2 2" xfId="40461" xr:uid="{00000000-0005-0000-0000-0000964B0000}"/>
    <cellStyle name="Comma 8 3 2 3 2 2 3" xfId="43279" xr:uid="{00000000-0005-0000-0000-0000974B0000}"/>
    <cellStyle name="Comma 8 3 2 3 2 2 4" xfId="46294" xr:uid="{00000000-0005-0000-0000-0000984B0000}"/>
    <cellStyle name="Comma 8 3 2 3 2 3" xfId="33464" xr:uid="{00000000-0005-0000-0000-0000994B0000}"/>
    <cellStyle name="Comma 8 3 2 3 2 4" xfId="35288" xr:uid="{00000000-0005-0000-0000-00009A4B0000}"/>
    <cellStyle name="Comma 8 3 2 3 2 5" xfId="37364" xr:uid="{00000000-0005-0000-0000-00009B4B0000}"/>
    <cellStyle name="Comma 8 3 2 3 2 6" xfId="38912" xr:uid="{00000000-0005-0000-0000-00009C4B0000}"/>
    <cellStyle name="Comma 8 3 2 3 2 7" xfId="41951" xr:uid="{00000000-0005-0000-0000-00009D4B0000}"/>
    <cellStyle name="Comma 8 3 2 3 2 8" xfId="46295" xr:uid="{00000000-0005-0000-0000-00009E4B0000}"/>
    <cellStyle name="Comma 8 3 2 3 2 9" xfId="15204" xr:uid="{00000000-0005-0000-0000-00009F4B0000}"/>
    <cellStyle name="Comma 8 3 2 3 3" xfId="6467" xr:uid="{00000000-0005-0000-0000-0000A04B0000}"/>
    <cellStyle name="Comma 8 3 2 3 3 2" xfId="40700" xr:uid="{00000000-0005-0000-0000-0000A14B0000}"/>
    <cellStyle name="Comma 8 3 2 3 3 2 2" xfId="43486" xr:uid="{00000000-0005-0000-0000-0000A24B0000}"/>
    <cellStyle name="Comma 8 3 2 3 3 2 3" xfId="46296" xr:uid="{00000000-0005-0000-0000-0000A34B0000}"/>
    <cellStyle name="Comma 8 3 2 3 3 3" xfId="39132" xr:uid="{00000000-0005-0000-0000-0000A44B0000}"/>
    <cellStyle name="Comma 8 3 2 3 3 4" xfId="42158" xr:uid="{00000000-0005-0000-0000-0000A54B0000}"/>
    <cellStyle name="Comma 8 3 2 3 3 5" xfId="46297" xr:uid="{00000000-0005-0000-0000-0000A64B0000}"/>
    <cellStyle name="Comma 8 3 2 3 3 6" xfId="12246" xr:uid="{00000000-0005-0000-0000-0000A74B0000}"/>
    <cellStyle name="Comma 8 3 2 3 4" xfId="15902" xr:uid="{00000000-0005-0000-0000-0000A84B0000}"/>
    <cellStyle name="Comma 8 3 2 3 4 2" xfId="41317" xr:uid="{00000000-0005-0000-0000-0000A94B0000}"/>
    <cellStyle name="Comma 8 3 2 3 4 2 2" xfId="43997" xr:uid="{00000000-0005-0000-0000-0000AA4B0000}"/>
    <cellStyle name="Comma 8 3 2 3 4 2 3" xfId="46298" xr:uid="{00000000-0005-0000-0000-0000AB4B0000}"/>
    <cellStyle name="Comma 8 3 2 3 4 3" xfId="39734" xr:uid="{00000000-0005-0000-0000-0000AC4B0000}"/>
    <cellStyle name="Comma 8 3 2 3 4 4" xfId="42669" xr:uid="{00000000-0005-0000-0000-0000AD4B0000}"/>
    <cellStyle name="Comma 8 3 2 3 4 5" xfId="46299" xr:uid="{00000000-0005-0000-0000-0000AE4B0000}"/>
    <cellStyle name="Comma 8 3 2 3 5" xfId="30400" xr:uid="{00000000-0005-0000-0000-0000AF4B0000}"/>
    <cellStyle name="Comma 8 3 2 3 5 2" xfId="39950" xr:uid="{00000000-0005-0000-0000-0000B04B0000}"/>
    <cellStyle name="Comma 8 3 2 3 5 3" xfId="42849" xr:uid="{00000000-0005-0000-0000-0000B14B0000}"/>
    <cellStyle name="Comma 8 3 2 3 5 4" xfId="46300" xr:uid="{00000000-0005-0000-0000-0000B24B0000}"/>
    <cellStyle name="Comma 8 3 2 3 6" xfId="31020" xr:uid="{00000000-0005-0000-0000-0000B34B0000}"/>
    <cellStyle name="Comma 8 3 2 3 7" xfId="32223" xr:uid="{00000000-0005-0000-0000-0000B44B0000}"/>
    <cellStyle name="Comma 8 3 2 3 8" xfId="32865" xr:uid="{00000000-0005-0000-0000-0000B54B0000}"/>
    <cellStyle name="Comma 8 3 2 3 9" xfId="34077" xr:uid="{00000000-0005-0000-0000-0000B64B0000}"/>
    <cellStyle name="Comma 8 3 2 4" xfId="4519" xr:uid="{00000000-0005-0000-0000-0000B74B0000}"/>
    <cellStyle name="Comma 8 3 2 4 10" xfId="12464" xr:uid="{00000000-0005-0000-0000-0000B84B0000}"/>
    <cellStyle name="Comma 8 3 2 4 2" xfId="5970" xr:uid="{00000000-0005-0000-0000-0000B94B0000}"/>
    <cellStyle name="Comma 8 3 2 4 2 2" xfId="40802" xr:uid="{00000000-0005-0000-0000-0000BA4B0000}"/>
    <cellStyle name="Comma 8 3 2 4 2 2 2" xfId="43565" xr:uid="{00000000-0005-0000-0000-0000BB4B0000}"/>
    <cellStyle name="Comma 8 3 2 4 2 2 3" xfId="46301" xr:uid="{00000000-0005-0000-0000-0000BC4B0000}"/>
    <cellStyle name="Comma 8 3 2 4 2 3" xfId="39229" xr:uid="{00000000-0005-0000-0000-0000BD4B0000}"/>
    <cellStyle name="Comma 8 3 2 4 2 4" xfId="42237" xr:uid="{00000000-0005-0000-0000-0000BE4B0000}"/>
    <cellStyle name="Comma 8 3 2 4 2 5" xfId="46302" xr:uid="{00000000-0005-0000-0000-0000BF4B0000}"/>
    <cellStyle name="Comma 8 3 2 4 2 6" xfId="31172" xr:uid="{00000000-0005-0000-0000-0000C04B0000}"/>
    <cellStyle name="Comma 8 3 2 4 3" xfId="33030" xr:uid="{00000000-0005-0000-0000-0000C14B0000}"/>
    <cellStyle name="Comma 8 3 2 4 3 2" xfId="41145" xr:uid="{00000000-0005-0000-0000-0000C24B0000}"/>
    <cellStyle name="Comma 8 3 2 4 3 2 2" xfId="43857" xr:uid="{00000000-0005-0000-0000-0000C34B0000}"/>
    <cellStyle name="Comma 8 3 2 4 3 2 3" xfId="46303" xr:uid="{00000000-0005-0000-0000-0000C44B0000}"/>
    <cellStyle name="Comma 8 3 2 4 3 3" xfId="39569" xr:uid="{00000000-0005-0000-0000-0000C54B0000}"/>
    <cellStyle name="Comma 8 3 2 4 3 4" xfId="42529" xr:uid="{00000000-0005-0000-0000-0000C64B0000}"/>
    <cellStyle name="Comma 8 3 2 4 3 5" xfId="46304" xr:uid="{00000000-0005-0000-0000-0000C74B0000}"/>
    <cellStyle name="Comma 8 3 2 4 4" xfId="34849" xr:uid="{00000000-0005-0000-0000-0000C84B0000}"/>
    <cellStyle name="Comma 8 3 2 4 4 2" xfId="40290" xr:uid="{00000000-0005-0000-0000-0000C94B0000}"/>
    <cellStyle name="Comma 8 3 2 4 4 3" xfId="43139" xr:uid="{00000000-0005-0000-0000-0000CA4B0000}"/>
    <cellStyle name="Comma 8 3 2 4 4 4" xfId="46305" xr:uid="{00000000-0005-0000-0000-0000CB4B0000}"/>
    <cellStyle name="Comma 8 3 2 4 5" xfId="35702" xr:uid="{00000000-0005-0000-0000-0000CC4B0000}"/>
    <cellStyle name="Comma 8 3 2 4 6" xfId="36951" xr:uid="{00000000-0005-0000-0000-0000CD4B0000}"/>
    <cellStyle name="Comma 8 3 2 4 7" xfId="38771" xr:uid="{00000000-0005-0000-0000-0000CE4B0000}"/>
    <cellStyle name="Comma 8 3 2 4 8" xfId="41811" xr:uid="{00000000-0005-0000-0000-0000CF4B0000}"/>
    <cellStyle name="Comma 8 3 2 4 9" xfId="46306" xr:uid="{00000000-0005-0000-0000-0000D04B0000}"/>
    <cellStyle name="Comma 8 3 2 5" xfId="5832" xr:uid="{00000000-0005-0000-0000-0000D14B0000}"/>
    <cellStyle name="Comma 8 3 2 5 2" xfId="40155" xr:uid="{00000000-0005-0000-0000-0000D24B0000}"/>
    <cellStyle name="Comma 8 3 2 5 2 2" xfId="43024" xr:uid="{00000000-0005-0000-0000-0000D34B0000}"/>
    <cellStyle name="Comma 8 3 2 5 2 3" xfId="46307" xr:uid="{00000000-0005-0000-0000-0000D44B0000}"/>
    <cellStyle name="Comma 8 3 2 5 3" xfId="38199" xr:uid="{00000000-0005-0000-0000-0000D54B0000}"/>
    <cellStyle name="Comma 8 3 2 5 4" xfId="41696" xr:uid="{00000000-0005-0000-0000-0000D64B0000}"/>
    <cellStyle name="Comma 8 3 2 5 5" xfId="46308" xr:uid="{00000000-0005-0000-0000-0000D74B0000}"/>
    <cellStyle name="Comma 8 3 2 5 6" xfId="11807" xr:uid="{00000000-0005-0000-0000-0000D84B0000}"/>
    <cellStyle name="Comma 8 3 2 6" xfId="6291" xr:uid="{00000000-0005-0000-0000-0000D94B0000}"/>
    <cellStyle name="Comma 8 3 2 6 2" xfId="40558" xr:uid="{00000000-0005-0000-0000-0000DA4B0000}"/>
    <cellStyle name="Comma 8 3 2 6 2 2" xfId="43359" xr:uid="{00000000-0005-0000-0000-0000DB4B0000}"/>
    <cellStyle name="Comma 8 3 2 6 2 3" xfId="46309" xr:uid="{00000000-0005-0000-0000-0000DC4B0000}"/>
    <cellStyle name="Comma 8 3 2 6 3" xfId="39000" xr:uid="{00000000-0005-0000-0000-0000DD4B0000}"/>
    <cellStyle name="Comma 8 3 2 6 4" xfId="42031" xr:uid="{00000000-0005-0000-0000-0000DE4B0000}"/>
    <cellStyle name="Comma 8 3 2 6 5" xfId="46310" xr:uid="{00000000-0005-0000-0000-0000DF4B0000}"/>
    <cellStyle name="Comma 8 3 2 6 6" xfId="15900" xr:uid="{00000000-0005-0000-0000-0000E04B0000}"/>
    <cellStyle name="Comma 8 3 2 7" xfId="30398" xr:uid="{00000000-0005-0000-0000-0000E14B0000}"/>
    <cellStyle name="Comma 8 3 2 7 2" xfId="41007" xr:uid="{00000000-0005-0000-0000-0000E24B0000}"/>
    <cellStyle name="Comma 8 3 2 7 2 2" xfId="43742" xr:uid="{00000000-0005-0000-0000-0000E34B0000}"/>
    <cellStyle name="Comma 8 3 2 7 2 3" xfId="46311" xr:uid="{00000000-0005-0000-0000-0000E44B0000}"/>
    <cellStyle name="Comma 8 3 2 7 3" xfId="39436" xr:uid="{00000000-0005-0000-0000-0000E54B0000}"/>
    <cellStyle name="Comma 8 3 2 7 4" xfId="42414" xr:uid="{00000000-0005-0000-0000-0000E64B0000}"/>
    <cellStyle name="Comma 8 3 2 7 5" xfId="46312" xr:uid="{00000000-0005-0000-0000-0000E74B0000}"/>
    <cellStyle name="Comma 8 3 2 8" xfId="30581" xr:uid="{00000000-0005-0000-0000-0000E84B0000}"/>
    <cellStyle name="Comma 8 3 2 8 2" xfId="39868" xr:uid="{00000000-0005-0000-0000-0000E94B0000}"/>
    <cellStyle name="Comma 8 3 2 8 3" xfId="42776" xr:uid="{00000000-0005-0000-0000-0000EA4B0000}"/>
    <cellStyle name="Comma 8 3 2 8 4" xfId="46313" xr:uid="{00000000-0005-0000-0000-0000EB4B0000}"/>
    <cellStyle name="Comma 8 3 2 9" xfId="32221" xr:uid="{00000000-0005-0000-0000-0000EC4B0000}"/>
    <cellStyle name="Comma 8 3 20" xfId="8146" xr:uid="{00000000-0005-0000-0000-0000ED4B0000}"/>
    <cellStyle name="Comma 8 3 3" xfId="2869" xr:uid="{00000000-0005-0000-0000-0000EE4B0000}"/>
    <cellStyle name="Comma 8 3 3 10" xfId="32866" xr:uid="{00000000-0005-0000-0000-0000EF4B0000}"/>
    <cellStyle name="Comma 8 3 3 11" xfId="34078" xr:uid="{00000000-0005-0000-0000-0000F04B0000}"/>
    <cellStyle name="Comma 8 3 3 12" xfId="34259" xr:uid="{00000000-0005-0000-0000-0000F14B0000}"/>
    <cellStyle name="Comma 8 3 3 13" xfId="35431" xr:uid="{00000000-0005-0000-0000-0000F24B0000}"/>
    <cellStyle name="Comma 8 3 3 14" xfId="36294" xr:uid="{00000000-0005-0000-0000-0000F34B0000}"/>
    <cellStyle name="Comma 8 3 3 15" xfId="37502" xr:uid="{00000000-0005-0000-0000-0000F44B0000}"/>
    <cellStyle name="Comma 8 3 3 16" xfId="41449" xr:uid="{00000000-0005-0000-0000-0000F54B0000}"/>
    <cellStyle name="Comma 8 3 3 17" xfId="46314" xr:uid="{00000000-0005-0000-0000-0000F64B0000}"/>
    <cellStyle name="Comma 8 3 3 18" xfId="8224" xr:uid="{00000000-0005-0000-0000-0000F74B0000}"/>
    <cellStyle name="Comma 8 3 3 2" xfId="5180" xr:uid="{00000000-0005-0000-0000-0000F84B0000}"/>
    <cellStyle name="Comma 8 3 3 2 10" xfId="34625" xr:uid="{00000000-0005-0000-0000-0000F94B0000}"/>
    <cellStyle name="Comma 8 3 3 2 11" xfId="36135" xr:uid="{00000000-0005-0000-0000-0000FA4B0000}"/>
    <cellStyle name="Comma 8 3 3 2 12" xfId="36435" xr:uid="{00000000-0005-0000-0000-0000FB4B0000}"/>
    <cellStyle name="Comma 8 3 3 2 13" xfId="37576" xr:uid="{00000000-0005-0000-0000-0000FC4B0000}"/>
    <cellStyle name="Comma 8 3 3 2 14" xfId="41522" xr:uid="{00000000-0005-0000-0000-0000FD4B0000}"/>
    <cellStyle name="Comma 8 3 3 2 15" xfId="46315" xr:uid="{00000000-0005-0000-0000-0000FE4B0000}"/>
    <cellStyle name="Comma 8 3 3 2 16" xfId="8958" xr:uid="{00000000-0005-0000-0000-0000FF4B0000}"/>
    <cellStyle name="Comma 8 3 3 2 2" xfId="6149" xr:uid="{00000000-0005-0000-0000-0000004C0000}"/>
    <cellStyle name="Comma 8 3 3 2 2 2" xfId="31539" xr:uid="{00000000-0005-0000-0000-0000014C0000}"/>
    <cellStyle name="Comma 8 3 3 2 2 2 2" xfId="40463" xr:uid="{00000000-0005-0000-0000-0000024C0000}"/>
    <cellStyle name="Comma 8 3 3 2 2 2 3" xfId="43281" xr:uid="{00000000-0005-0000-0000-0000034C0000}"/>
    <cellStyle name="Comma 8 3 3 2 2 2 4" xfId="46316" xr:uid="{00000000-0005-0000-0000-0000044C0000}"/>
    <cellStyle name="Comma 8 3 3 2 2 3" xfId="33392" xr:uid="{00000000-0005-0000-0000-0000054C0000}"/>
    <cellStyle name="Comma 8 3 3 2 2 4" xfId="35216" xr:uid="{00000000-0005-0000-0000-0000064C0000}"/>
    <cellStyle name="Comma 8 3 3 2 2 5" xfId="37299" xr:uid="{00000000-0005-0000-0000-0000074C0000}"/>
    <cellStyle name="Comma 8 3 3 2 2 6" xfId="38914" xr:uid="{00000000-0005-0000-0000-0000084C0000}"/>
    <cellStyle name="Comma 8 3 3 2 2 7" xfId="41953" xr:uid="{00000000-0005-0000-0000-0000094C0000}"/>
    <cellStyle name="Comma 8 3 3 2 2 8" xfId="46317" xr:uid="{00000000-0005-0000-0000-00000A4C0000}"/>
    <cellStyle name="Comma 8 3 3 2 2 9" xfId="12957" xr:uid="{00000000-0005-0000-0000-00000B4C0000}"/>
    <cellStyle name="Comma 8 3 3 2 3" xfId="6469" xr:uid="{00000000-0005-0000-0000-00000C4C0000}"/>
    <cellStyle name="Comma 8 3 3 2 3 2" xfId="40851" xr:uid="{00000000-0005-0000-0000-00000D4C0000}"/>
    <cellStyle name="Comma 8 3 3 2 3 2 2" xfId="43606" xr:uid="{00000000-0005-0000-0000-00000E4C0000}"/>
    <cellStyle name="Comma 8 3 3 2 3 2 3" xfId="46318" xr:uid="{00000000-0005-0000-0000-00000F4C0000}"/>
    <cellStyle name="Comma 8 3 3 2 3 3" xfId="39288" xr:uid="{00000000-0005-0000-0000-0000104C0000}"/>
    <cellStyle name="Comma 8 3 3 2 3 4" xfId="42278" xr:uid="{00000000-0005-0000-0000-0000114C0000}"/>
    <cellStyle name="Comma 8 3 3 2 3 5" xfId="46319" xr:uid="{00000000-0005-0000-0000-0000124C0000}"/>
    <cellStyle name="Comma 8 3 3 2 3 6" xfId="12174" xr:uid="{00000000-0005-0000-0000-0000134C0000}"/>
    <cellStyle name="Comma 8 3 3 2 4" xfId="15904" xr:uid="{00000000-0005-0000-0000-0000144C0000}"/>
    <cellStyle name="Comma 8 3 3 2 4 2" xfId="41319" xr:uid="{00000000-0005-0000-0000-0000154C0000}"/>
    <cellStyle name="Comma 8 3 3 2 4 2 2" xfId="43999" xr:uid="{00000000-0005-0000-0000-0000164C0000}"/>
    <cellStyle name="Comma 8 3 3 2 4 2 3" xfId="46320" xr:uid="{00000000-0005-0000-0000-0000174C0000}"/>
    <cellStyle name="Comma 8 3 3 2 4 3" xfId="39736" xr:uid="{00000000-0005-0000-0000-0000184C0000}"/>
    <cellStyle name="Comma 8 3 3 2 4 4" xfId="42671" xr:uid="{00000000-0005-0000-0000-0000194C0000}"/>
    <cellStyle name="Comma 8 3 3 2 4 5" xfId="46321" xr:uid="{00000000-0005-0000-0000-00001A4C0000}"/>
    <cellStyle name="Comma 8 3 3 2 5" xfId="30402" xr:uid="{00000000-0005-0000-0000-00001B4C0000}"/>
    <cellStyle name="Comma 8 3 3 2 5 2" xfId="39951" xr:uid="{00000000-0005-0000-0000-00001C4C0000}"/>
    <cellStyle name="Comma 8 3 3 2 5 3" xfId="42850" xr:uid="{00000000-0005-0000-0000-00001D4C0000}"/>
    <cellStyle name="Comma 8 3 3 2 5 4" xfId="46322" xr:uid="{00000000-0005-0000-0000-00001E4C0000}"/>
    <cellStyle name="Comma 8 3 3 2 6" xfId="30948" xr:uid="{00000000-0005-0000-0000-00001F4C0000}"/>
    <cellStyle name="Comma 8 3 3 2 7" xfId="32225" xr:uid="{00000000-0005-0000-0000-0000204C0000}"/>
    <cellStyle name="Comma 8 3 3 2 8" xfId="32867" xr:uid="{00000000-0005-0000-0000-0000214C0000}"/>
    <cellStyle name="Comma 8 3 3 2 9" xfId="34079" xr:uid="{00000000-0005-0000-0000-0000224C0000}"/>
    <cellStyle name="Comma 8 3 3 3" xfId="4521" xr:uid="{00000000-0005-0000-0000-0000234C0000}"/>
    <cellStyle name="Comma 8 3 3 3 10" xfId="34698" xr:uid="{00000000-0005-0000-0000-0000244C0000}"/>
    <cellStyle name="Comma 8 3 3 3 11" xfId="35704" xr:uid="{00000000-0005-0000-0000-0000254C0000}"/>
    <cellStyle name="Comma 8 3 3 3 12" xfId="36810" xr:uid="{00000000-0005-0000-0000-0000264C0000}"/>
    <cellStyle name="Comma 8 3 3 3 13" xfId="38773" xr:uid="{00000000-0005-0000-0000-0000274C0000}"/>
    <cellStyle name="Comma 8 3 3 3 14" xfId="41813" xr:uid="{00000000-0005-0000-0000-0000284C0000}"/>
    <cellStyle name="Comma 8 3 3 3 15" xfId="46323" xr:uid="{00000000-0005-0000-0000-0000294C0000}"/>
    <cellStyle name="Comma 8 3 3 3 16" xfId="11584" xr:uid="{00000000-0005-0000-0000-00002A4C0000}"/>
    <cellStyle name="Comma 8 3 3 3 2" xfId="5972" xr:uid="{00000000-0005-0000-0000-00002B4C0000}"/>
    <cellStyle name="Comma 8 3 3 3 2 2" xfId="31612" xr:uid="{00000000-0005-0000-0000-00002C4C0000}"/>
    <cellStyle name="Comma 8 3 3 3 2 2 2" xfId="41147" xr:uid="{00000000-0005-0000-0000-00002D4C0000}"/>
    <cellStyle name="Comma 8 3 3 3 2 2 3" xfId="43859" xr:uid="{00000000-0005-0000-0000-00002E4C0000}"/>
    <cellStyle name="Comma 8 3 3 3 2 2 4" xfId="46324" xr:uid="{00000000-0005-0000-0000-00002F4C0000}"/>
    <cellStyle name="Comma 8 3 3 3 2 3" xfId="33465" xr:uid="{00000000-0005-0000-0000-0000304C0000}"/>
    <cellStyle name="Comma 8 3 3 3 2 4" xfId="35289" xr:uid="{00000000-0005-0000-0000-0000314C0000}"/>
    <cellStyle name="Comma 8 3 3 3 2 5" xfId="37365" xr:uid="{00000000-0005-0000-0000-0000324C0000}"/>
    <cellStyle name="Comma 8 3 3 3 2 6" xfId="39571" xr:uid="{00000000-0005-0000-0000-0000334C0000}"/>
    <cellStyle name="Comma 8 3 3 3 2 7" xfId="42531" xr:uid="{00000000-0005-0000-0000-0000344C0000}"/>
    <cellStyle name="Comma 8 3 3 3 2 8" xfId="46325" xr:uid="{00000000-0005-0000-0000-0000354C0000}"/>
    <cellStyle name="Comma 8 3 3 3 2 9" xfId="15205" xr:uid="{00000000-0005-0000-0000-0000364C0000}"/>
    <cellStyle name="Comma 8 3 3 3 3" xfId="12247" xr:uid="{00000000-0005-0000-0000-0000374C0000}"/>
    <cellStyle name="Comma 8 3 3 3 3 2" xfId="40292" xr:uid="{00000000-0005-0000-0000-0000384C0000}"/>
    <cellStyle name="Comma 8 3 3 3 3 3" xfId="43141" xr:uid="{00000000-0005-0000-0000-0000394C0000}"/>
    <cellStyle name="Comma 8 3 3 3 3 4" xfId="46326" xr:uid="{00000000-0005-0000-0000-00003A4C0000}"/>
    <cellStyle name="Comma 8 3 3 3 4" xfId="15905" xr:uid="{00000000-0005-0000-0000-00003B4C0000}"/>
    <cellStyle name="Comma 8 3 3 3 5" xfId="30403" xr:uid="{00000000-0005-0000-0000-00003C4C0000}"/>
    <cellStyle name="Comma 8 3 3 3 6" xfId="31021" xr:uid="{00000000-0005-0000-0000-00003D4C0000}"/>
    <cellStyle name="Comma 8 3 3 3 7" xfId="32226" xr:uid="{00000000-0005-0000-0000-00003E4C0000}"/>
    <cellStyle name="Comma 8 3 3 3 8" xfId="32868" xr:uid="{00000000-0005-0000-0000-00003F4C0000}"/>
    <cellStyle name="Comma 8 3 3 3 9" xfId="34080" xr:uid="{00000000-0005-0000-0000-0000404C0000}"/>
    <cellStyle name="Comma 8 3 3 4" xfId="5834" xr:uid="{00000000-0005-0000-0000-0000414C0000}"/>
    <cellStyle name="Comma 8 3 3 4 2" xfId="31173" xr:uid="{00000000-0005-0000-0000-0000424C0000}"/>
    <cellStyle name="Comma 8 3 3 4 2 2" xfId="40157" xr:uid="{00000000-0005-0000-0000-0000434C0000}"/>
    <cellStyle name="Comma 8 3 3 4 2 3" xfId="43026" xr:uid="{00000000-0005-0000-0000-0000444C0000}"/>
    <cellStyle name="Comma 8 3 3 4 2 4" xfId="46327" xr:uid="{00000000-0005-0000-0000-0000454C0000}"/>
    <cellStyle name="Comma 8 3 3 4 3" xfId="33031" xr:uid="{00000000-0005-0000-0000-0000464C0000}"/>
    <cellStyle name="Comma 8 3 3 4 4" xfId="34850" xr:uid="{00000000-0005-0000-0000-0000474C0000}"/>
    <cellStyle name="Comma 8 3 3 4 5" xfId="36952" xr:uid="{00000000-0005-0000-0000-0000484C0000}"/>
    <cellStyle name="Comma 8 3 3 4 6" xfId="38201" xr:uid="{00000000-0005-0000-0000-0000494C0000}"/>
    <cellStyle name="Comma 8 3 3 4 7" xfId="41698" xr:uid="{00000000-0005-0000-0000-00004A4C0000}"/>
    <cellStyle name="Comma 8 3 3 4 8" xfId="46328" xr:uid="{00000000-0005-0000-0000-00004B4C0000}"/>
    <cellStyle name="Comma 8 3 3 4 9" xfId="12465" xr:uid="{00000000-0005-0000-0000-00004C4C0000}"/>
    <cellStyle name="Comma 8 3 3 5" xfId="6293" xr:uid="{00000000-0005-0000-0000-00004D4C0000}"/>
    <cellStyle name="Comma 8 3 3 5 2" xfId="40702" xr:uid="{00000000-0005-0000-0000-00004E4C0000}"/>
    <cellStyle name="Comma 8 3 3 5 2 2" xfId="43488" xr:uid="{00000000-0005-0000-0000-00004F4C0000}"/>
    <cellStyle name="Comma 8 3 3 5 2 3" xfId="46329" xr:uid="{00000000-0005-0000-0000-0000504C0000}"/>
    <cellStyle name="Comma 8 3 3 5 3" xfId="39134" xr:uid="{00000000-0005-0000-0000-0000514C0000}"/>
    <cellStyle name="Comma 8 3 3 5 4" xfId="42160" xr:uid="{00000000-0005-0000-0000-0000524C0000}"/>
    <cellStyle name="Comma 8 3 3 5 5" xfId="46330" xr:uid="{00000000-0005-0000-0000-0000534C0000}"/>
    <cellStyle name="Comma 8 3 3 5 6" xfId="11808" xr:uid="{00000000-0005-0000-0000-0000544C0000}"/>
    <cellStyle name="Comma 8 3 3 6" xfId="15903" xr:uid="{00000000-0005-0000-0000-0000554C0000}"/>
    <cellStyle name="Comma 8 3 3 6 2" xfId="41009" xr:uid="{00000000-0005-0000-0000-0000564C0000}"/>
    <cellStyle name="Comma 8 3 3 6 2 2" xfId="43744" xr:uid="{00000000-0005-0000-0000-0000574C0000}"/>
    <cellStyle name="Comma 8 3 3 6 2 3" xfId="46331" xr:uid="{00000000-0005-0000-0000-0000584C0000}"/>
    <cellStyle name="Comma 8 3 3 6 3" xfId="39438" xr:uid="{00000000-0005-0000-0000-0000594C0000}"/>
    <cellStyle name="Comma 8 3 3 6 4" xfId="42416" xr:uid="{00000000-0005-0000-0000-00005A4C0000}"/>
    <cellStyle name="Comma 8 3 3 6 5" xfId="46332" xr:uid="{00000000-0005-0000-0000-00005B4C0000}"/>
    <cellStyle name="Comma 8 3 3 7" xfId="30401" xr:uid="{00000000-0005-0000-0000-00005C4C0000}"/>
    <cellStyle name="Comma 8 3 3 7 2" xfId="39869" xr:uid="{00000000-0005-0000-0000-00005D4C0000}"/>
    <cellStyle name="Comma 8 3 3 7 3" xfId="42777" xr:uid="{00000000-0005-0000-0000-00005E4C0000}"/>
    <cellStyle name="Comma 8 3 3 7 4" xfId="46333" xr:uid="{00000000-0005-0000-0000-00005F4C0000}"/>
    <cellStyle name="Comma 8 3 3 8" xfId="30582" xr:uid="{00000000-0005-0000-0000-0000604C0000}"/>
    <cellStyle name="Comma 8 3 3 9" xfId="32224" xr:uid="{00000000-0005-0000-0000-0000614C0000}"/>
    <cellStyle name="Comma 8 3 4" xfId="2870" xr:uid="{00000000-0005-0000-0000-0000624C0000}"/>
    <cellStyle name="Comma 8 3 4 10" xfId="34623" xr:uid="{00000000-0005-0000-0000-0000634C0000}"/>
    <cellStyle name="Comma 8 3 4 11" xfId="35432" xr:uid="{00000000-0005-0000-0000-0000644C0000}"/>
    <cellStyle name="Comma 8 3 4 12" xfId="36295" xr:uid="{00000000-0005-0000-0000-0000654C0000}"/>
    <cellStyle name="Comma 8 3 4 13" xfId="37500" xr:uid="{00000000-0005-0000-0000-0000664C0000}"/>
    <cellStyle name="Comma 8 3 4 14" xfId="41447" xr:uid="{00000000-0005-0000-0000-0000674C0000}"/>
    <cellStyle name="Comma 8 3 4 15" xfId="46334" xr:uid="{00000000-0005-0000-0000-0000684C0000}"/>
    <cellStyle name="Comma 8 3 4 16" xfId="8956" xr:uid="{00000000-0005-0000-0000-0000694C0000}"/>
    <cellStyle name="Comma 8 3 4 2" xfId="5181" xr:uid="{00000000-0005-0000-0000-00006A4C0000}"/>
    <cellStyle name="Comma 8 3 4 2 10" xfId="12955" xr:uid="{00000000-0005-0000-0000-00006B4C0000}"/>
    <cellStyle name="Comma 8 3 4 2 2" xfId="6150" xr:uid="{00000000-0005-0000-0000-00006C4C0000}"/>
    <cellStyle name="Comma 8 3 4 2 2 2" xfId="40464" xr:uid="{00000000-0005-0000-0000-00006D4C0000}"/>
    <cellStyle name="Comma 8 3 4 2 2 2 2" xfId="43282" xr:uid="{00000000-0005-0000-0000-00006E4C0000}"/>
    <cellStyle name="Comma 8 3 4 2 2 2 3" xfId="46335" xr:uid="{00000000-0005-0000-0000-00006F4C0000}"/>
    <cellStyle name="Comma 8 3 4 2 2 3" xfId="38915" xr:uid="{00000000-0005-0000-0000-0000704C0000}"/>
    <cellStyle name="Comma 8 3 4 2 2 4" xfId="41954" xr:uid="{00000000-0005-0000-0000-0000714C0000}"/>
    <cellStyle name="Comma 8 3 4 2 2 5" xfId="46336" xr:uid="{00000000-0005-0000-0000-0000724C0000}"/>
    <cellStyle name="Comma 8 3 4 2 2 6" xfId="31537" xr:uid="{00000000-0005-0000-0000-0000734C0000}"/>
    <cellStyle name="Comma 8 3 4 2 3" xfId="6470" xr:uid="{00000000-0005-0000-0000-0000744C0000}"/>
    <cellStyle name="Comma 8 3 4 2 3 2" xfId="40852" xr:uid="{00000000-0005-0000-0000-0000754C0000}"/>
    <cellStyle name="Comma 8 3 4 2 3 2 2" xfId="43607" xr:uid="{00000000-0005-0000-0000-0000764C0000}"/>
    <cellStyle name="Comma 8 3 4 2 3 2 3" xfId="46337" xr:uid="{00000000-0005-0000-0000-0000774C0000}"/>
    <cellStyle name="Comma 8 3 4 2 3 3" xfId="39289" xr:uid="{00000000-0005-0000-0000-0000784C0000}"/>
    <cellStyle name="Comma 8 3 4 2 3 4" xfId="42279" xr:uid="{00000000-0005-0000-0000-0000794C0000}"/>
    <cellStyle name="Comma 8 3 4 2 3 5" xfId="46338" xr:uid="{00000000-0005-0000-0000-00007A4C0000}"/>
    <cellStyle name="Comma 8 3 4 2 3 6" xfId="33390" xr:uid="{00000000-0005-0000-0000-00007B4C0000}"/>
    <cellStyle name="Comma 8 3 4 2 4" xfId="35214" xr:uid="{00000000-0005-0000-0000-00007C4C0000}"/>
    <cellStyle name="Comma 8 3 4 2 4 2" xfId="41320" xr:uid="{00000000-0005-0000-0000-00007D4C0000}"/>
    <cellStyle name="Comma 8 3 4 2 4 2 2" xfId="44000" xr:uid="{00000000-0005-0000-0000-00007E4C0000}"/>
    <cellStyle name="Comma 8 3 4 2 4 2 3" xfId="46339" xr:uid="{00000000-0005-0000-0000-00007F4C0000}"/>
    <cellStyle name="Comma 8 3 4 2 4 3" xfId="39737" xr:uid="{00000000-0005-0000-0000-0000804C0000}"/>
    <cellStyle name="Comma 8 3 4 2 4 4" xfId="42672" xr:uid="{00000000-0005-0000-0000-0000814C0000}"/>
    <cellStyle name="Comma 8 3 4 2 4 5" xfId="46340" xr:uid="{00000000-0005-0000-0000-0000824C0000}"/>
    <cellStyle name="Comma 8 3 4 2 5" xfId="36136" xr:uid="{00000000-0005-0000-0000-0000834C0000}"/>
    <cellStyle name="Comma 8 3 4 2 5 2" xfId="40004" xr:uid="{00000000-0005-0000-0000-0000844C0000}"/>
    <cellStyle name="Comma 8 3 4 2 5 3" xfId="42892" xr:uid="{00000000-0005-0000-0000-0000854C0000}"/>
    <cellStyle name="Comma 8 3 4 2 5 4" xfId="46341" xr:uid="{00000000-0005-0000-0000-0000864C0000}"/>
    <cellStyle name="Comma 8 3 4 2 6" xfId="36436" xr:uid="{00000000-0005-0000-0000-0000874C0000}"/>
    <cellStyle name="Comma 8 3 4 2 7" xfId="37618" xr:uid="{00000000-0005-0000-0000-0000884C0000}"/>
    <cellStyle name="Comma 8 3 4 2 8" xfId="41564" xr:uid="{00000000-0005-0000-0000-0000894C0000}"/>
    <cellStyle name="Comma 8 3 4 2 9" xfId="46342" xr:uid="{00000000-0005-0000-0000-00008A4C0000}"/>
    <cellStyle name="Comma 8 3 4 3" xfId="4522" xr:uid="{00000000-0005-0000-0000-00008B4C0000}"/>
    <cellStyle name="Comma 8 3 4 3 2" xfId="5973" xr:uid="{00000000-0005-0000-0000-00008C4C0000}"/>
    <cellStyle name="Comma 8 3 4 3 2 2" xfId="41148" xr:uid="{00000000-0005-0000-0000-00008D4C0000}"/>
    <cellStyle name="Comma 8 3 4 3 2 2 2" xfId="43860" xr:uid="{00000000-0005-0000-0000-00008E4C0000}"/>
    <cellStyle name="Comma 8 3 4 3 2 2 3" xfId="46343" xr:uid="{00000000-0005-0000-0000-00008F4C0000}"/>
    <cellStyle name="Comma 8 3 4 3 2 3" xfId="39572" xr:uid="{00000000-0005-0000-0000-0000904C0000}"/>
    <cellStyle name="Comma 8 3 4 3 2 4" xfId="42532" xr:uid="{00000000-0005-0000-0000-0000914C0000}"/>
    <cellStyle name="Comma 8 3 4 3 2 5" xfId="46344" xr:uid="{00000000-0005-0000-0000-0000924C0000}"/>
    <cellStyle name="Comma 8 3 4 3 2 6" xfId="35705" xr:uid="{00000000-0005-0000-0000-0000934C0000}"/>
    <cellStyle name="Comma 8 3 4 3 3" xfId="40293" xr:uid="{00000000-0005-0000-0000-0000944C0000}"/>
    <cellStyle name="Comma 8 3 4 3 3 2" xfId="43142" xr:uid="{00000000-0005-0000-0000-0000954C0000}"/>
    <cellStyle name="Comma 8 3 4 3 3 3" xfId="46345" xr:uid="{00000000-0005-0000-0000-0000964C0000}"/>
    <cellStyle name="Comma 8 3 4 3 4" xfId="38774" xr:uid="{00000000-0005-0000-0000-0000974C0000}"/>
    <cellStyle name="Comma 8 3 4 3 5" xfId="41814" xr:uid="{00000000-0005-0000-0000-0000984C0000}"/>
    <cellStyle name="Comma 8 3 4 3 6" xfId="46346" xr:uid="{00000000-0005-0000-0000-0000994C0000}"/>
    <cellStyle name="Comma 8 3 4 3 7" xfId="12172" xr:uid="{00000000-0005-0000-0000-00009A4C0000}"/>
    <cellStyle name="Comma 8 3 4 4" xfId="5835" xr:uid="{00000000-0005-0000-0000-00009B4C0000}"/>
    <cellStyle name="Comma 8 3 4 4 2" xfId="40158" xr:uid="{00000000-0005-0000-0000-00009C4C0000}"/>
    <cellStyle name="Comma 8 3 4 4 2 2" xfId="43027" xr:uid="{00000000-0005-0000-0000-00009D4C0000}"/>
    <cellStyle name="Comma 8 3 4 4 2 3" xfId="46347" xr:uid="{00000000-0005-0000-0000-00009E4C0000}"/>
    <cellStyle name="Comma 8 3 4 4 3" xfId="38202" xr:uid="{00000000-0005-0000-0000-00009F4C0000}"/>
    <cellStyle name="Comma 8 3 4 4 4" xfId="41699" xr:uid="{00000000-0005-0000-0000-0000A04C0000}"/>
    <cellStyle name="Comma 8 3 4 4 5" xfId="46348" xr:uid="{00000000-0005-0000-0000-0000A14C0000}"/>
    <cellStyle name="Comma 8 3 4 4 6" xfId="15906" xr:uid="{00000000-0005-0000-0000-0000A24C0000}"/>
    <cellStyle name="Comma 8 3 4 5" xfId="6294" xr:uid="{00000000-0005-0000-0000-0000A34C0000}"/>
    <cellStyle name="Comma 8 3 4 5 2" xfId="40703" xr:uid="{00000000-0005-0000-0000-0000A44C0000}"/>
    <cellStyle name="Comma 8 3 4 5 2 2" xfId="43489" xr:uid="{00000000-0005-0000-0000-0000A54C0000}"/>
    <cellStyle name="Comma 8 3 4 5 2 3" xfId="46349" xr:uid="{00000000-0005-0000-0000-0000A64C0000}"/>
    <cellStyle name="Comma 8 3 4 5 3" xfId="39135" xr:uid="{00000000-0005-0000-0000-0000A74C0000}"/>
    <cellStyle name="Comma 8 3 4 5 4" xfId="42161" xr:uid="{00000000-0005-0000-0000-0000A84C0000}"/>
    <cellStyle name="Comma 8 3 4 5 5" xfId="46350" xr:uid="{00000000-0005-0000-0000-0000A94C0000}"/>
    <cellStyle name="Comma 8 3 4 5 6" xfId="30404" xr:uid="{00000000-0005-0000-0000-0000AA4C0000}"/>
    <cellStyle name="Comma 8 3 4 6" xfId="30946" xr:uid="{00000000-0005-0000-0000-0000AB4C0000}"/>
    <cellStyle name="Comma 8 3 4 6 2" xfId="41010" xr:uid="{00000000-0005-0000-0000-0000AC4C0000}"/>
    <cellStyle name="Comma 8 3 4 6 2 2" xfId="43745" xr:uid="{00000000-0005-0000-0000-0000AD4C0000}"/>
    <cellStyle name="Comma 8 3 4 6 2 3" xfId="46351" xr:uid="{00000000-0005-0000-0000-0000AE4C0000}"/>
    <cellStyle name="Comma 8 3 4 6 3" xfId="39439" xr:uid="{00000000-0005-0000-0000-0000AF4C0000}"/>
    <cellStyle name="Comma 8 3 4 6 4" xfId="42417" xr:uid="{00000000-0005-0000-0000-0000B04C0000}"/>
    <cellStyle name="Comma 8 3 4 6 5" xfId="46352" xr:uid="{00000000-0005-0000-0000-0000B14C0000}"/>
    <cellStyle name="Comma 8 3 4 7" xfId="32227" xr:uid="{00000000-0005-0000-0000-0000B24C0000}"/>
    <cellStyle name="Comma 8 3 4 7 2" xfId="39867" xr:uid="{00000000-0005-0000-0000-0000B34C0000}"/>
    <cellStyle name="Comma 8 3 4 7 3" xfId="42775" xr:uid="{00000000-0005-0000-0000-0000B44C0000}"/>
    <cellStyle name="Comma 8 3 4 7 4" xfId="46353" xr:uid="{00000000-0005-0000-0000-0000B54C0000}"/>
    <cellStyle name="Comma 8 3 4 8" xfId="32869" xr:uid="{00000000-0005-0000-0000-0000B64C0000}"/>
    <cellStyle name="Comma 8 3 4 9" xfId="34081" xr:uid="{00000000-0005-0000-0000-0000B74C0000}"/>
    <cellStyle name="Comma 8 3 5" xfId="2866" xr:uid="{00000000-0005-0000-0000-0000B84C0000}"/>
    <cellStyle name="Comma 8 3 5 10" xfId="34696" xr:uid="{00000000-0005-0000-0000-0000B94C0000}"/>
    <cellStyle name="Comma 8 3 5 11" xfId="35428" xr:uid="{00000000-0005-0000-0000-0000BA4C0000}"/>
    <cellStyle name="Comma 8 3 5 12" xfId="36432" xr:uid="{00000000-0005-0000-0000-0000BB4C0000}"/>
    <cellStyle name="Comma 8 3 5 13" xfId="37574" xr:uid="{00000000-0005-0000-0000-0000BC4C0000}"/>
    <cellStyle name="Comma 8 3 5 14" xfId="41520" xr:uid="{00000000-0005-0000-0000-0000BD4C0000}"/>
    <cellStyle name="Comma 8 3 5 15" xfId="46354" xr:uid="{00000000-0005-0000-0000-0000BE4C0000}"/>
    <cellStyle name="Comma 8 3 5 16" xfId="11582" xr:uid="{00000000-0005-0000-0000-0000BF4C0000}"/>
    <cellStyle name="Comma 8 3 5 2" xfId="5177" xr:uid="{00000000-0005-0000-0000-0000C04C0000}"/>
    <cellStyle name="Comma 8 3 5 2 10" xfId="15203" xr:uid="{00000000-0005-0000-0000-0000C14C0000}"/>
    <cellStyle name="Comma 8 3 5 2 2" xfId="6146" xr:uid="{00000000-0005-0000-0000-0000C24C0000}"/>
    <cellStyle name="Comma 8 3 5 2 2 2" xfId="41316" xr:uid="{00000000-0005-0000-0000-0000C34C0000}"/>
    <cellStyle name="Comma 8 3 5 2 2 2 2" xfId="43996" xr:uid="{00000000-0005-0000-0000-0000C44C0000}"/>
    <cellStyle name="Comma 8 3 5 2 2 2 3" xfId="46355" xr:uid="{00000000-0005-0000-0000-0000C54C0000}"/>
    <cellStyle name="Comma 8 3 5 2 2 3" xfId="39733" xr:uid="{00000000-0005-0000-0000-0000C64C0000}"/>
    <cellStyle name="Comma 8 3 5 2 2 4" xfId="42668" xr:uid="{00000000-0005-0000-0000-0000C74C0000}"/>
    <cellStyle name="Comma 8 3 5 2 2 5" xfId="46356" xr:uid="{00000000-0005-0000-0000-0000C84C0000}"/>
    <cellStyle name="Comma 8 3 5 2 2 6" xfId="31610" xr:uid="{00000000-0005-0000-0000-0000C94C0000}"/>
    <cellStyle name="Comma 8 3 5 2 3" xfId="33463" xr:uid="{00000000-0005-0000-0000-0000CA4C0000}"/>
    <cellStyle name="Comma 8 3 5 2 3 2" xfId="40460" xr:uid="{00000000-0005-0000-0000-0000CB4C0000}"/>
    <cellStyle name="Comma 8 3 5 2 3 3" xfId="43278" xr:uid="{00000000-0005-0000-0000-0000CC4C0000}"/>
    <cellStyle name="Comma 8 3 5 2 3 4" xfId="46357" xr:uid="{00000000-0005-0000-0000-0000CD4C0000}"/>
    <cellStyle name="Comma 8 3 5 2 4" xfId="35287" xr:uid="{00000000-0005-0000-0000-0000CE4C0000}"/>
    <cellStyle name="Comma 8 3 5 2 5" xfId="36132" xr:uid="{00000000-0005-0000-0000-0000CF4C0000}"/>
    <cellStyle name="Comma 8 3 5 2 6" xfId="37363" xr:uid="{00000000-0005-0000-0000-0000D04C0000}"/>
    <cellStyle name="Comma 8 3 5 2 7" xfId="38911" xr:uid="{00000000-0005-0000-0000-0000D14C0000}"/>
    <cellStyle name="Comma 8 3 5 2 8" xfId="41950" xr:uid="{00000000-0005-0000-0000-0000D24C0000}"/>
    <cellStyle name="Comma 8 3 5 2 9" xfId="46358" xr:uid="{00000000-0005-0000-0000-0000D34C0000}"/>
    <cellStyle name="Comma 8 3 5 3" xfId="5831" xr:uid="{00000000-0005-0000-0000-0000D44C0000}"/>
    <cellStyle name="Comma 8 3 5 3 2" xfId="40154" xr:uid="{00000000-0005-0000-0000-0000D54C0000}"/>
    <cellStyle name="Comma 8 3 5 3 2 2" xfId="43023" xr:uid="{00000000-0005-0000-0000-0000D64C0000}"/>
    <cellStyle name="Comma 8 3 5 3 2 3" xfId="46359" xr:uid="{00000000-0005-0000-0000-0000D74C0000}"/>
    <cellStyle name="Comma 8 3 5 3 3" xfId="38198" xr:uid="{00000000-0005-0000-0000-0000D84C0000}"/>
    <cellStyle name="Comma 8 3 5 3 4" xfId="41695" xr:uid="{00000000-0005-0000-0000-0000D94C0000}"/>
    <cellStyle name="Comma 8 3 5 3 5" xfId="46360" xr:uid="{00000000-0005-0000-0000-0000DA4C0000}"/>
    <cellStyle name="Comma 8 3 5 3 6" xfId="12245" xr:uid="{00000000-0005-0000-0000-0000DB4C0000}"/>
    <cellStyle name="Comma 8 3 5 4" xfId="6466" xr:uid="{00000000-0005-0000-0000-0000DC4C0000}"/>
    <cellStyle name="Comma 8 3 5 4 2" xfId="40699" xr:uid="{00000000-0005-0000-0000-0000DD4C0000}"/>
    <cellStyle name="Comma 8 3 5 4 2 2" xfId="43485" xr:uid="{00000000-0005-0000-0000-0000DE4C0000}"/>
    <cellStyle name="Comma 8 3 5 4 2 3" xfId="46361" xr:uid="{00000000-0005-0000-0000-0000DF4C0000}"/>
    <cellStyle name="Comma 8 3 5 4 3" xfId="39131" xr:uid="{00000000-0005-0000-0000-0000E04C0000}"/>
    <cellStyle name="Comma 8 3 5 4 4" xfId="42157" xr:uid="{00000000-0005-0000-0000-0000E14C0000}"/>
    <cellStyle name="Comma 8 3 5 4 5" xfId="46362" xr:uid="{00000000-0005-0000-0000-0000E24C0000}"/>
    <cellStyle name="Comma 8 3 5 4 6" xfId="15907" xr:uid="{00000000-0005-0000-0000-0000E34C0000}"/>
    <cellStyle name="Comma 8 3 5 5" xfId="30405" xr:uid="{00000000-0005-0000-0000-0000E44C0000}"/>
    <cellStyle name="Comma 8 3 5 5 2" xfId="41006" xr:uid="{00000000-0005-0000-0000-0000E54C0000}"/>
    <cellStyle name="Comma 8 3 5 5 2 2" xfId="43741" xr:uid="{00000000-0005-0000-0000-0000E64C0000}"/>
    <cellStyle name="Comma 8 3 5 5 2 3" xfId="46363" xr:uid="{00000000-0005-0000-0000-0000E74C0000}"/>
    <cellStyle name="Comma 8 3 5 5 3" xfId="39435" xr:uid="{00000000-0005-0000-0000-0000E84C0000}"/>
    <cellStyle name="Comma 8 3 5 5 4" xfId="42413" xr:uid="{00000000-0005-0000-0000-0000E94C0000}"/>
    <cellStyle name="Comma 8 3 5 5 5" xfId="46364" xr:uid="{00000000-0005-0000-0000-0000EA4C0000}"/>
    <cellStyle name="Comma 8 3 5 6" xfId="31019" xr:uid="{00000000-0005-0000-0000-0000EB4C0000}"/>
    <cellStyle name="Comma 8 3 5 6 2" xfId="39949" xr:uid="{00000000-0005-0000-0000-0000EC4C0000}"/>
    <cellStyle name="Comma 8 3 5 6 3" xfId="42848" xr:uid="{00000000-0005-0000-0000-0000ED4C0000}"/>
    <cellStyle name="Comma 8 3 5 6 4" xfId="46365" xr:uid="{00000000-0005-0000-0000-0000EE4C0000}"/>
    <cellStyle name="Comma 8 3 5 7" xfId="32228" xr:uid="{00000000-0005-0000-0000-0000EF4C0000}"/>
    <cellStyle name="Comma 8 3 5 8" xfId="32870" xr:uid="{00000000-0005-0000-0000-0000F04C0000}"/>
    <cellStyle name="Comma 8 3 5 9" xfId="34082" xr:uid="{00000000-0005-0000-0000-0000F14C0000}"/>
    <cellStyle name="Comma 8 3 6" xfId="4584" xr:uid="{00000000-0005-0000-0000-0000F24C0000}"/>
    <cellStyle name="Comma 8 3 6 10" xfId="36332" xr:uid="{00000000-0005-0000-0000-0000F34C0000}"/>
    <cellStyle name="Comma 8 3 6 11" xfId="38810" xr:uid="{00000000-0005-0000-0000-0000F44C0000}"/>
    <cellStyle name="Comma 8 3 6 12" xfId="41850" xr:uid="{00000000-0005-0000-0000-0000F54C0000}"/>
    <cellStyle name="Comma 8 3 6 13" xfId="46366" xr:uid="{00000000-0005-0000-0000-0000F64C0000}"/>
    <cellStyle name="Comma 8 3 6 14" xfId="12458" xr:uid="{00000000-0005-0000-0000-0000F74C0000}"/>
    <cellStyle name="Comma 8 3 6 2" xfId="6033" xr:uid="{00000000-0005-0000-0000-0000F84C0000}"/>
    <cellStyle name="Comma 8 3 6 2 2" xfId="40591" xr:uid="{00000000-0005-0000-0000-0000F94C0000}"/>
    <cellStyle name="Comma 8 3 6 2 2 2" xfId="43385" xr:uid="{00000000-0005-0000-0000-0000FA4C0000}"/>
    <cellStyle name="Comma 8 3 6 2 2 3" xfId="46367" xr:uid="{00000000-0005-0000-0000-0000FB4C0000}"/>
    <cellStyle name="Comma 8 3 6 2 3" xfId="39028" xr:uid="{00000000-0005-0000-0000-0000FC4C0000}"/>
    <cellStyle name="Comma 8 3 6 2 4" xfId="42057" xr:uid="{00000000-0005-0000-0000-0000FD4C0000}"/>
    <cellStyle name="Comma 8 3 6 2 5" xfId="46368" xr:uid="{00000000-0005-0000-0000-0000FE4C0000}"/>
    <cellStyle name="Comma 8 3 6 2 6" xfId="15908" xr:uid="{00000000-0005-0000-0000-0000FF4C0000}"/>
    <cellStyle name="Comma 8 3 6 3" xfId="6354" xr:uid="{00000000-0005-0000-0000-0000004D0000}"/>
    <cellStyle name="Comma 8 3 6 3 2" xfId="41206" xr:uid="{00000000-0005-0000-0000-0000014D0000}"/>
    <cellStyle name="Comma 8 3 6 3 2 2" xfId="43896" xr:uid="{00000000-0005-0000-0000-0000024D0000}"/>
    <cellStyle name="Comma 8 3 6 3 2 3" xfId="46369" xr:uid="{00000000-0005-0000-0000-0000034D0000}"/>
    <cellStyle name="Comma 8 3 6 3 3" xfId="39625" xr:uid="{00000000-0005-0000-0000-0000044D0000}"/>
    <cellStyle name="Comma 8 3 6 3 4" xfId="42568" xr:uid="{00000000-0005-0000-0000-0000054D0000}"/>
    <cellStyle name="Comma 8 3 6 3 5" xfId="46370" xr:uid="{00000000-0005-0000-0000-0000064D0000}"/>
    <cellStyle name="Comma 8 3 6 3 6" xfId="30406" xr:uid="{00000000-0005-0000-0000-0000074D0000}"/>
    <cellStyle name="Comma 8 3 6 4" xfId="31169" xr:uid="{00000000-0005-0000-0000-0000084D0000}"/>
    <cellStyle name="Comma 8 3 6 4 2" xfId="40351" xr:uid="{00000000-0005-0000-0000-0000094D0000}"/>
    <cellStyle name="Comma 8 3 6 4 3" xfId="43178" xr:uid="{00000000-0005-0000-0000-00000A4D0000}"/>
    <cellStyle name="Comma 8 3 6 4 4" xfId="46371" xr:uid="{00000000-0005-0000-0000-00000B4D0000}"/>
    <cellStyle name="Comma 8 3 6 5" xfId="32229" xr:uid="{00000000-0005-0000-0000-00000C4D0000}"/>
    <cellStyle name="Comma 8 3 6 6" xfId="32871" xr:uid="{00000000-0005-0000-0000-00000D4D0000}"/>
    <cellStyle name="Comma 8 3 6 7" xfId="34083" xr:uid="{00000000-0005-0000-0000-00000E4D0000}"/>
    <cellStyle name="Comma 8 3 6 8" xfId="34846" xr:uid="{00000000-0005-0000-0000-00000F4D0000}"/>
    <cellStyle name="Comma 8 3 6 9" xfId="35745" xr:uid="{00000000-0005-0000-0000-0000104D0000}"/>
    <cellStyle name="Comma 8 3 7" xfId="4518" xr:uid="{00000000-0005-0000-0000-0000114D0000}"/>
    <cellStyle name="Comma 8 3 7 2" xfId="5969" xr:uid="{00000000-0005-0000-0000-0000124D0000}"/>
    <cellStyle name="Comma 8 3 7 2 2" xfId="40801" xr:uid="{00000000-0005-0000-0000-0000134D0000}"/>
    <cellStyle name="Comma 8 3 7 2 2 2" xfId="43564" xr:uid="{00000000-0005-0000-0000-0000144D0000}"/>
    <cellStyle name="Comma 8 3 7 2 2 3" xfId="46372" xr:uid="{00000000-0005-0000-0000-0000154D0000}"/>
    <cellStyle name="Comma 8 3 7 2 3" xfId="39228" xr:uid="{00000000-0005-0000-0000-0000164D0000}"/>
    <cellStyle name="Comma 8 3 7 2 4" xfId="42236" xr:uid="{00000000-0005-0000-0000-0000174D0000}"/>
    <cellStyle name="Comma 8 3 7 2 5" xfId="46373" xr:uid="{00000000-0005-0000-0000-0000184D0000}"/>
    <cellStyle name="Comma 8 3 7 2 6" xfId="35701" xr:uid="{00000000-0005-0000-0000-0000194D0000}"/>
    <cellStyle name="Comma 8 3 7 3" xfId="39568" xr:uid="{00000000-0005-0000-0000-00001A4D0000}"/>
    <cellStyle name="Comma 8 3 7 3 2" xfId="41144" xr:uid="{00000000-0005-0000-0000-00001B4D0000}"/>
    <cellStyle name="Comma 8 3 7 3 2 2" xfId="43856" xr:uid="{00000000-0005-0000-0000-00001C4D0000}"/>
    <cellStyle name="Comma 8 3 7 3 2 3" xfId="46374" xr:uid="{00000000-0005-0000-0000-00001D4D0000}"/>
    <cellStyle name="Comma 8 3 7 3 3" xfId="42528" xr:uid="{00000000-0005-0000-0000-00001E4D0000}"/>
    <cellStyle name="Comma 8 3 7 3 4" xfId="46375" xr:uid="{00000000-0005-0000-0000-00001F4D0000}"/>
    <cellStyle name="Comma 8 3 7 4" xfId="40289" xr:uid="{00000000-0005-0000-0000-0000204D0000}"/>
    <cellStyle name="Comma 8 3 7 4 2" xfId="43138" xr:uid="{00000000-0005-0000-0000-0000214D0000}"/>
    <cellStyle name="Comma 8 3 7 4 3" xfId="46376" xr:uid="{00000000-0005-0000-0000-0000224D0000}"/>
    <cellStyle name="Comma 8 3 7 5" xfId="38770" xr:uid="{00000000-0005-0000-0000-0000234D0000}"/>
    <cellStyle name="Comma 8 3 7 6" xfId="41810" xr:uid="{00000000-0005-0000-0000-0000244D0000}"/>
    <cellStyle name="Comma 8 3 7 7" xfId="46377" xr:uid="{00000000-0005-0000-0000-0000254D0000}"/>
    <cellStyle name="Comma 8 3 7 8" xfId="11804" xr:uid="{00000000-0005-0000-0000-0000264D0000}"/>
    <cellStyle name="Comma 8 3 8" xfId="5712" xr:uid="{00000000-0005-0000-0000-0000274D0000}"/>
    <cellStyle name="Comma 8 3 8 2" xfId="40046" xr:uid="{00000000-0005-0000-0000-0000284D0000}"/>
    <cellStyle name="Comma 8 3 8 2 2" xfId="42923" xr:uid="{00000000-0005-0000-0000-0000294D0000}"/>
    <cellStyle name="Comma 8 3 8 2 3" xfId="46378" xr:uid="{00000000-0005-0000-0000-00002A4D0000}"/>
    <cellStyle name="Comma 8 3 8 3" xfId="37655" xr:uid="{00000000-0005-0000-0000-00002B4D0000}"/>
    <cellStyle name="Comma 8 3 8 4" xfId="41595" xr:uid="{00000000-0005-0000-0000-00002C4D0000}"/>
    <cellStyle name="Comma 8 3 8 5" xfId="46379" xr:uid="{00000000-0005-0000-0000-00002D4D0000}"/>
    <cellStyle name="Comma 8 3 8 6" xfId="15899" xr:uid="{00000000-0005-0000-0000-00002E4D0000}"/>
    <cellStyle name="Comma 8 3 9" xfId="6290" xr:uid="{00000000-0005-0000-0000-00002F4D0000}"/>
    <cellStyle name="Comma 8 3 9 2" xfId="40557" xr:uid="{00000000-0005-0000-0000-0000304D0000}"/>
    <cellStyle name="Comma 8 3 9 2 2" xfId="43358" xr:uid="{00000000-0005-0000-0000-0000314D0000}"/>
    <cellStyle name="Comma 8 3 9 2 3" xfId="46380" xr:uid="{00000000-0005-0000-0000-0000324D0000}"/>
    <cellStyle name="Comma 8 3 9 3" xfId="38999" xr:uid="{00000000-0005-0000-0000-0000334D0000}"/>
    <cellStyle name="Comma 8 3 9 4" xfId="42030" xr:uid="{00000000-0005-0000-0000-0000344D0000}"/>
    <cellStyle name="Comma 8 3 9 5" xfId="46381" xr:uid="{00000000-0005-0000-0000-0000354D0000}"/>
    <cellStyle name="Comma 8 3 9 6" xfId="30397" xr:uid="{00000000-0005-0000-0000-0000364D0000}"/>
    <cellStyle name="Comma 8 4" xfId="1074" xr:uid="{00000000-0005-0000-0000-0000374D0000}"/>
    <cellStyle name="Comma 8 4 10" xfId="32230" xr:uid="{00000000-0005-0000-0000-0000384D0000}"/>
    <cellStyle name="Comma 8 4 10 2" xfId="40898" xr:uid="{00000000-0005-0000-0000-0000394D0000}"/>
    <cellStyle name="Comma 8 4 10 2 2" xfId="43642" xr:uid="{00000000-0005-0000-0000-00003A4D0000}"/>
    <cellStyle name="Comma 8 4 10 2 3" xfId="46382" xr:uid="{00000000-0005-0000-0000-00003B4D0000}"/>
    <cellStyle name="Comma 8 4 10 3" xfId="39333" xr:uid="{00000000-0005-0000-0000-00003C4D0000}"/>
    <cellStyle name="Comma 8 4 10 4" xfId="42314" xr:uid="{00000000-0005-0000-0000-00003D4D0000}"/>
    <cellStyle name="Comma 8 4 10 5" xfId="46383" xr:uid="{00000000-0005-0000-0000-00003E4D0000}"/>
    <cellStyle name="Comma 8 4 11" xfId="32872" xr:uid="{00000000-0005-0000-0000-00003F4D0000}"/>
    <cellStyle name="Comma 8 4 11 2" xfId="39797" xr:uid="{00000000-0005-0000-0000-0000404D0000}"/>
    <cellStyle name="Comma 8 4 11 3" xfId="42710" xr:uid="{00000000-0005-0000-0000-0000414D0000}"/>
    <cellStyle name="Comma 8 4 11 4" xfId="46384" xr:uid="{00000000-0005-0000-0000-0000424D0000}"/>
    <cellStyle name="Comma 8 4 12" xfId="34084" xr:uid="{00000000-0005-0000-0000-0000434D0000}"/>
    <cellStyle name="Comma 8 4 13" xfId="34307" xr:uid="{00000000-0005-0000-0000-0000444D0000}"/>
    <cellStyle name="Comma 8 4 14" xfId="35326" xr:uid="{00000000-0005-0000-0000-0000454D0000}"/>
    <cellStyle name="Comma 8 4 15" xfId="36296" xr:uid="{00000000-0005-0000-0000-0000464D0000}"/>
    <cellStyle name="Comma 8 4 16" xfId="37434" xr:uid="{00000000-0005-0000-0000-0000474D0000}"/>
    <cellStyle name="Comma 8 4 17" xfId="41382" xr:uid="{00000000-0005-0000-0000-0000484D0000}"/>
    <cellStyle name="Comma 8 4 18" xfId="46385" xr:uid="{00000000-0005-0000-0000-0000494D0000}"/>
    <cellStyle name="Comma 8 4 19" xfId="8470" xr:uid="{00000000-0005-0000-0000-00004A4D0000}"/>
    <cellStyle name="Comma 8 4 2" xfId="2872" xr:uid="{00000000-0005-0000-0000-00004B4D0000}"/>
    <cellStyle name="Comma 8 4 2 10" xfId="32873" xr:uid="{00000000-0005-0000-0000-00004C4D0000}"/>
    <cellStyle name="Comma 8 4 2 11" xfId="34085" xr:uid="{00000000-0005-0000-0000-00004D4D0000}"/>
    <cellStyle name="Comma 8 4 2 12" xfId="34257" xr:uid="{00000000-0005-0000-0000-00004E4D0000}"/>
    <cellStyle name="Comma 8 4 2 13" xfId="35434" xr:uid="{00000000-0005-0000-0000-00004F4D0000}"/>
    <cellStyle name="Comma 8 4 2 14" xfId="36297" xr:uid="{00000000-0005-0000-0000-0000504D0000}"/>
    <cellStyle name="Comma 8 4 2 15" xfId="37504" xr:uid="{00000000-0005-0000-0000-0000514D0000}"/>
    <cellStyle name="Comma 8 4 2 16" xfId="41451" xr:uid="{00000000-0005-0000-0000-0000524D0000}"/>
    <cellStyle name="Comma 8 4 2 17" xfId="46386" xr:uid="{00000000-0005-0000-0000-0000534D0000}"/>
    <cellStyle name="Comma 8 4 2 18" xfId="8222" xr:uid="{00000000-0005-0000-0000-0000544D0000}"/>
    <cellStyle name="Comma 8 4 2 2" xfId="2873" xr:uid="{00000000-0005-0000-0000-0000554D0000}"/>
    <cellStyle name="Comma 8 4 2 2 10" xfId="34627" xr:uid="{00000000-0005-0000-0000-0000564D0000}"/>
    <cellStyle name="Comma 8 4 2 2 11" xfId="35435" xr:uid="{00000000-0005-0000-0000-0000574D0000}"/>
    <cellStyle name="Comma 8 4 2 2 12" xfId="36298" xr:uid="{00000000-0005-0000-0000-0000584D0000}"/>
    <cellStyle name="Comma 8 4 2 2 13" xfId="37621" xr:uid="{00000000-0005-0000-0000-0000594D0000}"/>
    <cellStyle name="Comma 8 4 2 2 14" xfId="41567" xr:uid="{00000000-0005-0000-0000-00005A4D0000}"/>
    <cellStyle name="Comma 8 4 2 2 15" xfId="46387" xr:uid="{00000000-0005-0000-0000-00005B4D0000}"/>
    <cellStyle name="Comma 8 4 2 2 16" xfId="8960" xr:uid="{00000000-0005-0000-0000-00005C4D0000}"/>
    <cellStyle name="Comma 8 4 2 2 2" xfId="5184" xr:uid="{00000000-0005-0000-0000-00005D4D0000}"/>
    <cellStyle name="Comma 8 4 2 2 2 10" xfId="36139" xr:uid="{00000000-0005-0000-0000-00005E4D0000}"/>
    <cellStyle name="Comma 8 4 2 2 2 11" xfId="36439" xr:uid="{00000000-0005-0000-0000-00005F4D0000}"/>
    <cellStyle name="Comma 8 4 2 2 2 12" xfId="38918" xr:uid="{00000000-0005-0000-0000-0000604D0000}"/>
    <cellStyle name="Comma 8 4 2 2 2 13" xfId="41957" xr:uid="{00000000-0005-0000-0000-0000614D0000}"/>
    <cellStyle name="Comma 8 4 2 2 2 14" xfId="46388" xr:uid="{00000000-0005-0000-0000-0000624D0000}"/>
    <cellStyle name="Comma 8 4 2 2 2 15" xfId="12959" xr:uid="{00000000-0005-0000-0000-0000634D0000}"/>
    <cellStyle name="Comma 8 4 2 2 2 2" xfId="6153" xr:uid="{00000000-0005-0000-0000-0000644D0000}"/>
    <cellStyle name="Comma 8 4 2 2 2 2 2" xfId="40854" xr:uid="{00000000-0005-0000-0000-0000654D0000}"/>
    <cellStyle name="Comma 8 4 2 2 2 2 2 2" xfId="43609" xr:uid="{00000000-0005-0000-0000-0000664D0000}"/>
    <cellStyle name="Comma 8 4 2 2 2 2 2 3" xfId="46389" xr:uid="{00000000-0005-0000-0000-0000674D0000}"/>
    <cellStyle name="Comma 8 4 2 2 2 2 3" xfId="39291" xr:uid="{00000000-0005-0000-0000-0000684D0000}"/>
    <cellStyle name="Comma 8 4 2 2 2 2 4" xfId="42281" xr:uid="{00000000-0005-0000-0000-0000694D0000}"/>
    <cellStyle name="Comma 8 4 2 2 2 2 5" xfId="46390" xr:uid="{00000000-0005-0000-0000-00006A4D0000}"/>
    <cellStyle name="Comma 8 4 2 2 2 2 6" xfId="15912" xr:uid="{00000000-0005-0000-0000-00006B4D0000}"/>
    <cellStyle name="Comma 8 4 2 2 2 3" xfId="6473" xr:uid="{00000000-0005-0000-0000-00006C4D0000}"/>
    <cellStyle name="Comma 8 4 2 2 2 3 2" xfId="41323" xr:uid="{00000000-0005-0000-0000-00006D4D0000}"/>
    <cellStyle name="Comma 8 4 2 2 2 3 2 2" xfId="44003" xr:uid="{00000000-0005-0000-0000-00006E4D0000}"/>
    <cellStyle name="Comma 8 4 2 2 2 3 2 3" xfId="46391" xr:uid="{00000000-0005-0000-0000-00006F4D0000}"/>
    <cellStyle name="Comma 8 4 2 2 2 3 3" xfId="39740" xr:uid="{00000000-0005-0000-0000-0000704D0000}"/>
    <cellStyle name="Comma 8 4 2 2 2 3 4" xfId="42675" xr:uid="{00000000-0005-0000-0000-0000714D0000}"/>
    <cellStyle name="Comma 8 4 2 2 2 3 5" xfId="46392" xr:uid="{00000000-0005-0000-0000-0000724D0000}"/>
    <cellStyle name="Comma 8 4 2 2 2 3 6" xfId="30410" xr:uid="{00000000-0005-0000-0000-0000734D0000}"/>
    <cellStyle name="Comma 8 4 2 2 2 4" xfId="31541" xr:uid="{00000000-0005-0000-0000-0000744D0000}"/>
    <cellStyle name="Comma 8 4 2 2 2 4 2" xfId="40467" xr:uid="{00000000-0005-0000-0000-0000754D0000}"/>
    <cellStyle name="Comma 8 4 2 2 2 4 3" xfId="43285" xr:uid="{00000000-0005-0000-0000-0000764D0000}"/>
    <cellStyle name="Comma 8 4 2 2 2 4 4" xfId="46393" xr:uid="{00000000-0005-0000-0000-0000774D0000}"/>
    <cellStyle name="Comma 8 4 2 2 2 5" xfId="32233" xr:uid="{00000000-0005-0000-0000-0000784D0000}"/>
    <cellStyle name="Comma 8 4 2 2 2 6" xfId="32875" xr:uid="{00000000-0005-0000-0000-0000794D0000}"/>
    <cellStyle name="Comma 8 4 2 2 2 7" xfId="33394" xr:uid="{00000000-0005-0000-0000-00007A4D0000}"/>
    <cellStyle name="Comma 8 4 2 2 2 8" xfId="34087" xr:uid="{00000000-0005-0000-0000-00007B4D0000}"/>
    <cellStyle name="Comma 8 4 2 2 2 9" xfId="35218" xr:uid="{00000000-0005-0000-0000-00007C4D0000}"/>
    <cellStyle name="Comma 8 4 2 2 3" xfId="4525" xr:uid="{00000000-0005-0000-0000-00007D4D0000}"/>
    <cellStyle name="Comma 8 4 2 2 3 2" xfId="5976" xr:uid="{00000000-0005-0000-0000-00007E4D0000}"/>
    <cellStyle name="Comma 8 4 2 2 3 2 2" xfId="41151" xr:uid="{00000000-0005-0000-0000-00007F4D0000}"/>
    <cellStyle name="Comma 8 4 2 2 3 2 2 2" xfId="43863" xr:uid="{00000000-0005-0000-0000-0000804D0000}"/>
    <cellStyle name="Comma 8 4 2 2 3 2 2 3" xfId="46394" xr:uid="{00000000-0005-0000-0000-0000814D0000}"/>
    <cellStyle name="Comma 8 4 2 2 3 2 3" xfId="39575" xr:uid="{00000000-0005-0000-0000-0000824D0000}"/>
    <cellStyle name="Comma 8 4 2 2 3 2 4" xfId="42535" xr:uid="{00000000-0005-0000-0000-0000834D0000}"/>
    <cellStyle name="Comma 8 4 2 2 3 2 5" xfId="46395" xr:uid="{00000000-0005-0000-0000-0000844D0000}"/>
    <cellStyle name="Comma 8 4 2 2 3 2 6" xfId="35708" xr:uid="{00000000-0005-0000-0000-0000854D0000}"/>
    <cellStyle name="Comma 8 4 2 2 3 3" xfId="40296" xr:uid="{00000000-0005-0000-0000-0000864D0000}"/>
    <cellStyle name="Comma 8 4 2 2 3 3 2" xfId="43145" xr:uid="{00000000-0005-0000-0000-0000874D0000}"/>
    <cellStyle name="Comma 8 4 2 2 3 3 3" xfId="46396" xr:uid="{00000000-0005-0000-0000-0000884D0000}"/>
    <cellStyle name="Comma 8 4 2 2 3 4" xfId="38777" xr:uid="{00000000-0005-0000-0000-0000894D0000}"/>
    <cellStyle name="Comma 8 4 2 2 3 5" xfId="41817" xr:uid="{00000000-0005-0000-0000-00008A4D0000}"/>
    <cellStyle name="Comma 8 4 2 2 3 6" xfId="46397" xr:uid="{00000000-0005-0000-0000-00008B4D0000}"/>
    <cellStyle name="Comma 8 4 2 2 3 7" xfId="12176" xr:uid="{00000000-0005-0000-0000-00008C4D0000}"/>
    <cellStyle name="Comma 8 4 2 2 4" xfId="5838" xr:uid="{00000000-0005-0000-0000-00008D4D0000}"/>
    <cellStyle name="Comma 8 4 2 2 4 2" xfId="40161" xr:uid="{00000000-0005-0000-0000-00008E4D0000}"/>
    <cellStyle name="Comma 8 4 2 2 4 2 2" xfId="43030" xr:uid="{00000000-0005-0000-0000-00008F4D0000}"/>
    <cellStyle name="Comma 8 4 2 2 4 2 3" xfId="46398" xr:uid="{00000000-0005-0000-0000-0000904D0000}"/>
    <cellStyle name="Comma 8 4 2 2 4 3" xfId="38205" xr:uid="{00000000-0005-0000-0000-0000914D0000}"/>
    <cellStyle name="Comma 8 4 2 2 4 4" xfId="41702" xr:uid="{00000000-0005-0000-0000-0000924D0000}"/>
    <cellStyle name="Comma 8 4 2 2 4 5" xfId="46399" xr:uid="{00000000-0005-0000-0000-0000934D0000}"/>
    <cellStyle name="Comma 8 4 2 2 4 6" xfId="15911" xr:uid="{00000000-0005-0000-0000-0000944D0000}"/>
    <cellStyle name="Comma 8 4 2 2 5" xfId="6297" xr:uid="{00000000-0005-0000-0000-0000954D0000}"/>
    <cellStyle name="Comma 8 4 2 2 5 2" xfId="40706" xr:uid="{00000000-0005-0000-0000-0000964D0000}"/>
    <cellStyle name="Comma 8 4 2 2 5 2 2" xfId="43492" xr:uid="{00000000-0005-0000-0000-0000974D0000}"/>
    <cellStyle name="Comma 8 4 2 2 5 2 3" xfId="46400" xr:uid="{00000000-0005-0000-0000-0000984D0000}"/>
    <cellStyle name="Comma 8 4 2 2 5 3" xfId="39138" xr:uid="{00000000-0005-0000-0000-0000994D0000}"/>
    <cellStyle name="Comma 8 4 2 2 5 4" xfId="42164" xr:uid="{00000000-0005-0000-0000-00009A4D0000}"/>
    <cellStyle name="Comma 8 4 2 2 5 5" xfId="46401" xr:uid="{00000000-0005-0000-0000-00009B4D0000}"/>
    <cellStyle name="Comma 8 4 2 2 5 6" xfId="30409" xr:uid="{00000000-0005-0000-0000-00009C4D0000}"/>
    <cellStyle name="Comma 8 4 2 2 6" xfId="30950" xr:uid="{00000000-0005-0000-0000-00009D4D0000}"/>
    <cellStyle name="Comma 8 4 2 2 6 2" xfId="41013" xr:uid="{00000000-0005-0000-0000-00009E4D0000}"/>
    <cellStyle name="Comma 8 4 2 2 6 2 2" xfId="43748" xr:uid="{00000000-0005-0000-0000-00009F4D0000}"/>
    <cellStyle name="Comma 8 4 2 2 6 2 3" xfId="46402" xr:uid="{00000000-0005-0000-0000-0000A04D0000}"/>
    <cellStyle name="Comma 8 4 2 2 6 3" xfId="39442" xr:uid="{00000000-0005-0000-0000-0000A14D0000}"/>
    <cellStyle name="Comma 8 4 2 2 6 4" xfId="42420" xr:uid="{00000000-0005-0000-0000-0000A24D0000}"/>
    <cellStyle name="Comma 8 4 2 2 6 5" xfId="46403" xr:uid="{00000000-0005-0000-0000-0000A34D0000}"/>
    <cellStyle name="Comma 8 4 2 2 7" xfId="32232" xr:uid="{00000000-0005-0000-0000-0000A44D0000}"/>
    <cellStyle name="Comma 8 4 2 2 7 2" xfId="40007" xr:uid="{00000000-0005-0000-0000-0000A54D0000}"/>
    <cellStyle name="Comma 8 4 2 2 7 3" xfId="42895" xr:uid="{00000000-0005-0000-0000-0000A64D0000}"/>
    <cellStyle name="Comma 8 4 2 2 7 4" xfId="46404" xr:uid="{00000000-0005-0000-0000-0000A74D0000}"/>
    <cellStyle name="Comma 8 4 2 2 8" xfId="32874" xr:uid="{00000000-0005-0000-0000-0000A84D0000}"/>
    <cellStyle name="Comma 8 4 2 2 9" xfId="34086" xr:uid="{00000000-0005-0000-0000-0000A94D0000}"/>
    <cellStyle name="Comma 8 4 2 3" xfId="5183" xr:uid="{00000000-0005-0000-0000-0000AA4D0000}"/>
    <cellStyle name="Comma 8 4 2 3 10" xfId="34700" xr:uid="{00000000-0005-0000-0000-0000AB4D0000}"/>
    <cellStyle name="Comma 8 4 2 3 11" xfId="36138" xr:uid="{00000000-0005-0000-0000-0000AC4D0000}"/>
    <cellStyle name="Comma 8 4 2 3 12" xfId="36438" xr:uid="{00000000-0005-0000-0000-0000AD4D0000}"/>
    <cellStyle name="Comma 8 4 2 3 13" xfId="37578" xr:uid="{00000000-0005-0000-0000-0000AE4D0000}"/>
    <cellStyle name="Comma 8 4 2 3 14" xfId="41524" xr:uid="{00000000-0005-0000-0000-0000AF4D0000}"/>
    <cellStyle name="Comma 8 4 2 3 15" xfId="46405" xr:uid="{00000000-0005-0000-0000-0000B04D0000}"/>
    <cellStyle name="Comma 8 4 2 3 16" xfId="11586" xr:uid="{00000000-0005-0000-0000-0000B14D0000}"/>
    <cellStyle name="Comma 8 4 2 3 2" xfId="6152" xr:uid="{00000000-0005-0000-0000-0000B24D0000}"/>
    <cellStyle name="Comma 8 4 2 3 2 10" xfId="37366" xr:uid="{00000000-0005-0000-0000-0000B34D0000}"/>
    <cellStyle name="Comma 8 4 2 3 2 11" xfId="38917" xr:uid="{00000000-0005-0000-0000-0000B44D0000}"/>
    <cellStyle name="Comma 8 4 2 3 2 12" xfId="41956" xr:uid="{00000000-0005-0000-0000-0000B54D0000}"/>
    <cellStyle name="Comma 8 4 2 3 2 13" xfId="46406" xr:uid="{00000000-0005-0000-0000-0000B64D0000}"/>
    <cellStyle name="Comma 8 4 2 3 2 14" xfId="15207" xr:uid="{00000000-0005-0000-0000-0000B74D0000}"/>
    <cellStyle name="Comma 8 4 2 3 2 2" xfId="15914" xr:uid="{00000000-0005-0000-0000-0000B84D0000}"/>
    <cellStyle name="Comma 8 4 2 3 2 2 2" xfId="40466" xr:uid="{00000000-0005-0000-0000-0000B94D0000}"/>
    <cellStyle name="Comma 8 4 2 3 2 2 3" xfId="43284" xr:uid="{00000000-0005-0000-0000-0000BA4D0000}"/>
    <cellStyle name="Comma 8 4 2 3 2 2 4" xfId="46407" xr:uid="{00000000-0005-0000-0000-0000BB4D0000}"/>
    <cellStyle name="Comma 8 4 2 3 2 3" xfId="30412" xr:uid="{00000000-0005-0000-0000-0000BC4D0000}"/>
    <cellStyle name="Comma 8 4 2 3 2 4" xfId="31614" xr:uid="{00000000-0005-0000-0000-0000BD4D0000}"/>
    <cellStyle name="Comma 8 4 2 3 2 5" xfId="32235" xr:uid="{00000000-0005-0000-0000-0000BE4D0000}"/>
    <cellStyle name="Comma 8 4 2 3 2 6" xfId="32877" xr:uid="{00000000-0005-0000-0000-0000BF4D0000}"/>
    <cellStyle name="Comma 8 4 2 3 2 7" xfId="33467" xr:uid="{00000000-0005-0000-0000-0000C04D0000}"/>
    <cellStyle name="Comma 8 4 2 3 2 8" xfId="34089" xr:uid="{00000000-0005-0000-0000-0000C14D0000}"/>
    <cellStyle name="Comma 8 4 2 3 2 9" xfId="35291" xr:uid="{00000000-0005-0000-0000-0000C24D0000}"/>
    <cellStyle name="Comma 8 4 2 3 3" xfId="6472" xr:uid="{00000000-0005-0000-0000-0000C34D0000}"/>
    <cellStyle name="Comma 8 4 2 3 3 2" xfId="40853" xr:uid="{00000000-0005-0000-0000-0000C44D0000}"/>
    <cellStyle name="Comma 8 4 2 3 3 2 2" xfId="43608" xr:uid="{00000000-0005-0000-0000-0000C54D0000}"/>
    <cellStyle name="Comma 8 4 2 3 3 2 3" xfId="46408" xr:uid="{00000000-0005-0000-0000-0000C64D0000}"/>
    <cellStyle name="Comma 8 4 2 3 3 3" xfId="39290" xr:uid="{00000000-0005-0000-0000-0000C74D0000}"/>
    <cellStyle name="Comma 8 4 2 3 3 4" xfId="42280" xr:uid="{00000000-0005-0000-0000-0000C84D0000}"/>
    <cellStyle name="Comma 8 4 2 3 3 5" xfId="46409" xr:uid="{00000000-0005-0000-0000-0000C94D0000}"/>
    <cellStyle name="Comma 8 4 2 3 3 6" xfId="12249" xr:uid="{00000000-0005-0000-0000-0000CA4D0000}"/>
    <cellStyle name="Comma 8 4 2 3 4" xfId="15913" xr:uid="{00000000-0005-0000-0000-0000CB4D0000}"/>
    <cellStyle name="Comma 8 4 2 3 4 2" xfId="41322" xr:uid="{00000000-0005-0000-0000-0000CC4D0000}"/>
    <cellStyle name="Comma 8 4 2 3 4 2 2" xfId="44002" xr:uid="{00000000-0005-0000-0000-0000CD4D0000}"/>
    <cellStyle name="Comma 8 4 2 3 4 2 3" xfId="46410" xr:uid="{00000000-0005-0000-0000-0000CE4D0000}"/>
    <cellStyle name="Comma 8 4 2 3 4 3" xfId="39739" xr:uid="{00000000-0005-0000-0000-0000CF4D0000}"/>
    <cellStyle name="Comma 8 4 2 3 4 4" xfId="42674" xr:uid="{00000000-0005-0000-0000-0000D04D0000}"/>
    <cellStyle name="Comma 8 4 2 3 4 5" xfId="46411" xr:uid="{00000000-0005-0000-0000-0000D14D0000}"/>
    <cellStyle name="Comma 8 4 2 3 5" xfId="30411" xr:uid="{00000000-0005-0000-0000-0000D24D0000}"/>
    <cellStyle name="Comma 8 4 2 3 5 2" xfId="39953" xr:uid="{00000000-0005-0000-0000-0000D34D0000}"/>
    <cellStyle name="Comma 8 4 2 3 5 3" xfId="42852" xr:uid="{00000000-0005-0000-0000-0000D44D0000}"/>
    <cellStyle name="Comma 8 4 2 3 5 4" xfId="46412" xr:uid="{00000000-0005-0000-0000-0000D54D0000}"/>
    <cellStyle name="Comma 8 4 2 3 6" xfId="31023" xr:uid="{00000000-0005-0000-0000-0000D64D0000}"/>
    <cellStyle name="Comma 8 4 2 3 7" xfId="32234" xr:uid="{00000000-0005-0000-0000-0000D74D0000}"/>
    <cellStyle name="Comma 8 4 2 3 8" xfId="32876" xr:uid="{00000000-0005-0000-0000-0000D84D0000}"/>
    <cellStyle name="Comma 8 4 2 3 9" xfId="34088" xr:uid="{00000000-0005-0000-0000-0000D94D0000}"/>
    <cellStyle name="Comma 8 4 2 4" xfId="4524" xr:uid="{00000000-0005-0000-0000-0000DA4D0000}"/>
    <cellStyle name="Comma 8 4 2 4 10" xfId="35707" xr:uid="{00000000-0005-0000-0000-0000DB4D0000}"/>
    <cellStyle name="Comma 8 4 2 4 11" xfId="36950" xr:uid="{00000000-0005-0000-0000-0000DC4D0000}"/>
    <cellStyle name="Comma 8 4 2 4 12" xfId="38776" xr:uid="{00000000-0005-0000-0000-0000DD4D0000}"/>
    <cellStyle name="Comma 8 4 2 4 13" xfId="41816" xr:uid="{00000000-0005-0000-0000-0000DE4D0000}"/>
    <cellStyle name="Comma 8 4 2 4 14" xfId="46413" xr:uid="{00000000-0005-0000-0000-0000DF4D0000}"/>
    <cellStyle name="Comma 8 4 2 4 15" xfId="12463" xr:uid="{00000000-0005-0000-0000-0000E04D0000}"/>
    <cellStyle name="Comma 8 4 2 4 2" xfId="5975" xr:uid="{00000000-0005-0000-0000-0000E14D0000}"/>
    <cellStyle name="Comma 8 4 2 4 2 2" xfId="41150" xr:uid="{00000000-0005-0000-0000-0000E24D0000}"/>
    <cellStyle name="Comma 8 4 2 4 2 2 2" xfId="43862" xr:uid="{00000000-0005-0000-0000-0000E34D0000}"/>
    <cellStyle name="Comma 8 4 2 4 2 2 3" xfId="46414" xr:uid="{00000000-0005-0000-0000-0000E44D0000}"/>
    <cellStyle name="Comma 8 4 2 4 2 3" xfId="39574" xr:uid="{00000000-0005-0000-0000-0000E54D0000}"/>
    <cellStyle name="Comma 8 4 2 4 2 4" xfId="42534" xr:uid="{00000000-0005-0000-0000-0000E64D0000}"/>
    <cellStyle name="Comma 8 4 2 4 2 5" xfId="46415" xr:uid="{00000000-0005-0000-0000-0000E74D0000}"/>
    <cellStyle name="Comma 8 4 2 4 2 6" xfId="15915" xr:uid="{00000000-0005-0000-0000-0000E84D0000}"/>
    <cellStyle name="Comma 8 4 2 4 3" xfId="30413" xr:uid="{00000000-0005-0000-0000-0000E94D0000}"/>
    <cellStyle name="Comma 8 4 2 4 3 2" xfId="40295" xr:uid="{00000000-0005-0000-0000-0000EA4D0000}"/>
    <cellStyle name="Comma 8 4 2 4 3 3" xfId="43144" xr:uid="{00000000-0005-0000-0000-0000EB4D0000}"/>
    <cellStyle name="Comma 8 4 2 4 3 4" xfId="46416" xr:uid="{00000000-0005-0000-0000-0000EC4D0000}"/>
    <cellStyle name="Comma 8 4 2 4 4" xfId="31171" xr:uid="{00000000-0005-0000-0000-0000ED4D0000}"/>
    <cellStyle name="Comma 8 4 2 4 5" xfId="32236" xr:uid="{00000000-0005-0000-0000-0000EE4D0000}"/>
    <cellStyle name="Comma 8 4 2 4 6" xfId="32878" xr:uid="{00000000-0005-0000-0000-0000EF4D0000}"/>
    <cellStyle name="Comma 8 4 2 4 7" xfId="33029" xr:uid="{00000000-0005-0000-0000-0000F04D0000}"/>
    <cellStyle name="Comma 8 4 2 4 8" xfId="34090" xr:uid="{00000000-0005-0000-0000-0000F14D0000}"/>
    <cellStyle name="Comma 8 4 2 4 9" xfId="34848" xr:uid="{00000000-0005-0000-0000-0000F24D0000}"/>
    <cellStyle name="Comma 8 4 2 5" xfId="5837" xr:uid="{00000000-0005-0000-0000-0000F34D0000}"/>
    <cellStyle name="Comma 8 4 2 5 2" xfId="40160" xr:uid="{00000000-0005-0000-0000-0000F44D0000}"/>
    <cellStyle name="Comma 8 4 2 5 2 2" xfId="43029" xr:uid="{00000000-0005-0000-0000-0000F54D0000}"/>
    <cellStyle name="Comma 8 4 2 5 2 3" xfId="46417" xr:uid="{00000000-0005-0000-0000-0000F64D0000}"/>
    <cellStyle name="Comma 8 4 2 5 3" xfId="38204" xr:uid="{00000000-0005-0000-0000-0000F74D0000}"/>
    <cellStyle name="Comma 8 4 2 5 4" xfId="41701" xr:uid="{00000000-0005-0000-0000-0000F84D0000}"/>
    <cellStyle name="Comma 8 4 2 5 5" xfId="46418" xr:uid="{00000000-0005-0000-0000-0000F94D0000}"/>
    <cellStyle name="Comma 8 4 2 5 6" xfId="11806" xr:uid="{00000000-0005-0000-0000-0000FA4D0000}"/>
    <cellStyle name="Comma 8 4 2 6" xfId="6296" xr:uid="{00000000-0005-0000-0000-0000FB4D0000}"/>
    <cellStyle name="Comma 8 4 2 6 2" xfId="40705" xr:uid="{00000000-0005-0000-0000-0000FC4D0000}"/>
    <cellStyle name="Comma 8 4 2 6 2 2" xfId="43491" xr:uid="{00000000-0005-0000-0000-0000FD4D0000}"/>
    <cellStyle name="Comma 8 4 2 6 2 3" xfId="46419" xr:uid="{00000000-0005-0000-0000-0000FE4D0000}"/>
    <cellStyle name="Comma 8 4 2 6 3" xfId="39137" xr:uid="{00000000-0005-0000-0000-0000FF4D0000}"/>
    <cellStyle name="Comma 8 4 2 6 4" xfId="42163" xr:uid="{00000000-0005-0000-0000-0000004E0000}"/>
    <cellStyle name="Comma 8 4 2 6 5" xfId="46420" xr:uid="{00000000-0005-0000-0000-0000014E0000}"/>
    <cellStyle name="Comma 8 4 2 6 6" xfId="15910" xr:uid="{00000000-0005-0000-0000-0000024E0000}"/>
    <cellStyle name="Comma 8 4 2 7" xfId="30408" xr:uid="{00000000-0005-0000-0000-0000034E0000}"/>
    <cellStyle name="Comma 8 4 2 7 2" xfId="41012" xr:uid="{00000000-0005-0000-0000-0000044E0000}"/>
    <cellStyle name="Comma 8 4 2 7 2 2" xfId="43747" xr:uid="{00000000-0005-0000-0000-0000054E0000}"/>
    <cellStyle name="Comma 8 4 2 7 2 3" xfId="46421" xr:uid="{00000000-0005-0000-0000-0000064E0000}"/>
    <cellStyle name="Comma 8 4 2 7 3" xfId="39441" xr:uid="{00000000-0005-0000-0000-0000074E0000}"/>
    <cellStyle name="Comma 8 4 2 7 4" xfId="42419" xr:uid="{00000000-0005-0000-0000-0000084E0000}"/>
    <cellStyle name="Comma 8 4 2 7 5" xfId="46422" xr:uid="{00000000-0005-0000-0000-0000094E0000}"/>
    <cellStyle name="Comma 8 4 2 8" xfId="30580" xr:uid="{00000000-0005-0000-0000-00000A4E0000}"/>
    <cellStyle name="Comma 8 4 2 8 2" xfId="39871" xr:uid="{00000000-0005-0000-0000-00000B4E0000}"/>
    <cellStyle name="Comma 8 4 2 8 3" xfId="42779" xr:uid="{00000000-0005-0000-0000-00000C4E0000}"/>
    <cellStyle name="Comma 8 4 2 8 4" xfId="46423" xr:uid="{00000000-0005-0000-0000-00000D4E0000}"/>
    <cellStyle name="Comma 8 4 2 9" xfId="32231" xr:uid="{00000000-0005-0000-0000-00000E4E0000}"/>
    <cellStyle name="Comma 8 4 3" xfId="2874" xr:uid="{00000000-0005-0000-0000-00000F4E0000}"/>
    <cellStyle name="Comma 8 4 3 10" xfId="34626" xr:uid="{00000000-0005-0000-0000-0000104E0000}"/>
    <cellStyle name="Comma 8 4 3 11" xfId="35436" xr:uid="{00000000-0005-0000-0000-0000114E0000}"/>
    <cellStyle name="Comma 8 4 3 12" xfId="36299" xr:uid="{00000000-0005-0000-0000-0000124E0000}"/>
    <cellStyle name="Comma 8 4 3 13" xfId="37503" xr:uid="{00000000-0005-0000-0000-0000134E0000}"/>
    <cellStyle name="Comma 8 4 3 14" xfId="41450" xr:uid="{00000000-0005-0000-0000-0000144E0000}"/>
    <cellStyle name="Comma 8 4 3 15" xfId="46424" xr:uid="{00000000-0005-0000-0000-0000154E0000}"/>
    <cellStyle name="Comma 8 4 3 16" xfId="8959" xr:uid="{00000000-0005-0000-0000-0000164E0000}"/>
    <cellStyle name="Comma 8 4 3 2" xfId="5185" xr:uid="{00000000-0005-0000-0000-0000174E0000}"/>
    <cellStyle name="Comma 8 4 3 2 10" xfId="12958" xr:uid="{00000000-0005-0000-0000-0000184E0000}"/>
    <cellStyle name="Comma 8 4 3 2 2" xfId="6154" xr:uid="{00000000-0005-0000-0000-0000194E0000}"/>
    <cellStyle name="Comma 8 4 3 2 2 2" xfId="40468" xr:uid="{00000000-0005-0000-0000-00001A4E0000}"/>
    <cellStyle name="Comma 8 4 3 2 2 2 2" xfId="43286" xr:uid="{00000000-0005-0000-0000-00001B4E0000}"/>
    <cellStyle name="Comma 8 4 3 2 2 2 3" xfId="46425" xr:uid="{00000000-0005-0000-0000-00001C4E0000}"/>
    <cellStyle name="Comma 8 4 3 2 2 3" xfId="38919" xr:uid="{00000000-0005-0000-0000-00001D4E0000}"/>
    <cellStyle name="Comma 8 4 3 2 2 4" xfId="41958" xr:uid="{00000000-0005-0000-0000-00001E4E0000}"/>
    <cellStyle name="Comma 8 4 3 2 2 5" xfId="46426" xr:uid="{00000000-0005-0000-0000-00001F4E0000}"/>
    <cellStyle name="Comma 8 4 3 2 2 6" xfId="31540" xr:uid="{00000000-0005-0000-0000-0000204E0000}"/>
    <cellStyle name="Comma 8 4 3 2 3" xfId="6474" xr:uid="{00000000-0005-0000-0000-0000214E0000}"/>
    <cellStyle name="Comma 8 4 3 2 3 2" xfId="40855" xr:uid="{00000000-0005-0000-0000-0000224E0000}"/>
    <cellStyle name="Comma 8 4 3 2 3 2 2" xfId="43610" xr:uid="{00000000-0005-0000-0000-0000234E0000}"/>
    <cellStyle name="Comma 8 4 3 2 3 2 3" xfId="46427" xr:uid="{00000000-0005-0000-0000-0000244E0000}"/>
    <cellStyle name="Comma 8 4 3 2 3 3" xfId="39292" xr:uid="{00000000-0005-0000-0000-0000254E0000}"/>
    <cellStyle name="Comma 8 4 3 2 3 4" xfId="42282" xr:uid="{00000000-0005-0000-0000-0000264E0000}"/>
    <cellStyle name="Comma 8 4 3 2 3 5" xfId="46428" xr:uid="{00000000-0005-0000-0000-0000274E0000}"/>
    <cellStyle name="Comma 8 4 3 2 3 6" xfId="33393" xr:uid="{00000000-0005-0000-0000-0000284E0000}"/>
    <cellStyle name="Comma 8 4 3 2 4" xfId="35217" xr:uid="{00000000-0005-0000-0000-0000294E0000}"/>
    <cellStyle name="Comma 8 4 3 2 4 2" xfId="41324" xr:uid="{00000000-0005-0000-0000-00002A4E0000}"/>
    <cellStyle name="Comma 8 4 3 2 4 2 2" xfId="44004" xr:uid="{00000000-0005-0000-0000-00002B4E0000}"/>
    <cellStyle name="Comma 8 4 3 2 4 2 3" xfId="46429" xr:uid="{00000000-0005-0000-0000-00002C4E0000}"/>
    <cellStyle name="Comma 8 4 3 2 4 3" xfId="39741" xr:uid="{00000000-0005-0000-0000-00002D4E0000}"/>
    <cellStyle name="Comma 8 4 3 2 4 4" xfId="42676" xr:uid="{00000000-0005-0000-0000-00002E4E0000}"/>
    <cellStyle name="Comma 8 4 3 2 4 5" xfId="46430" xr:uid="{00000000-0005-0000-0000-00002F4E0000}"/>
    <cellStyle name="Comma 8 4 3 2 5" xfId="36140" xr:uid="{00000000-0005-0000-0000-0000304E0000}"/>
    <cellStyle name="Comma 8 4 3 2 5 2" xfId="40006" xr:uid="{00000000-0005-0000-0000-0000314E0000}"/>
    <cellStyle name="Comma 8 4 3 2 5 3" xfId="42894" xr:uid="{00000000-0005-0000-0000-0000324E0000}"/>
    <cellStyle name="Comma 8 4 3 2 5 4" xfId="46431" xr:uid="{00000000-0005-0000-0000-0000334E0000}"/>
    <cellStyle name="Comma 8 4 3 2 6" xfId="36440" xr:uid="{00000000-0005-0000-0000-0000344E0000}"/>
    <cellStyle name="Comma 8 4 3 2 7" xfId="37620" xr:uid="{00000000-0005-0000-0000-0000354E0000}"/>
    <cellStyle name="Comma 8 4 3 2 8" xfId="41566" xr:uid="{00000000-0005-0000-0000-0000364E0000}"/>
    <cellStyle name="Comma 8 4 3 2 9" xfId="46432" xr:uid="{00000000-0005-0000-0000-0000374E0000}"/>
    <cellStyle name="Comma 8 4 3 3" xfId="4526" xr:uid="{00000000-0005-0000-0000-0000384E0000}"/>
    <cellStyle name="Comma 8 4 3 3 2" xfId="5977" xr:uid="{00000000-0005-0000-0000-0000394E0000}"/>
    <cellStyle name="Comma 8 4 3 3 2 2" xfId="41152" xr:uid="{00000000-0005-0000-0000-00003A4E0000}"/>
    <cellStyle name="Comma 8 4 3 3 2 2 2" xfId="43864" xr:uid="{00000000-0005-0000-0000-00003B4E0000}"/>
    <cellStyle name="Comma 8 4 3 3 2 2 3" xfId="46433" xr:uid="{00000000-0005-0000-0000-00003C4E0000}"/>
    <cellStyle name="Comma 8 4 3 3 2 3" xfId="39576" xr:uid="{00000000-0005-0000-0000-00003D4E0000}"/>
    <cellStyle name="Comma 8 4 3 3 2 4" xfId="42536" xr:uid="{00000000-0005-0000-0000-00003E4E0000}"/>
    <cellStyle name="Comma 8 4 3 3 2 5" xfId="46434" xr:uid="{00000000-0005-0000-0000-00003F4E0000}"/>
    <cellStyle name="Comma 8 4 3 3 2 6" xfId="35709" xr:uid="{00000000-0005-0000-0000-0000404E0000}"/>
    <cellStyle name="Comma 8 4 3 3 3" xfId="40297" xr:uid="{00000000-0005-0000-0000-0000414E0000}"/>
    <cellStyle name="Comma 8 4 3 3 3 2" xfId="43146" xr:uid="{00000000-0005-0000-0000-0000424E0000}"/>
    <cellStyle name="Comma 8 4 3 3 3 3" xfId="46435" xr:uid="{00000000-0005-0000-0000-0000434E0000}"/>
    <cellStyle name="Comma 8 4 3 3 4" xfId="38778" xr:uid="{00000000-0005-0000-0000-0000444E0000}"/>
    <cellStyle name="Comma 8 4 3 3 5" xfId="41818" xr:uid="{00000000-0005-0000-0000-0000454E0000}"/>
    <cellStyle name="Comma 8 4 3 3 6" xfId="46436" xr:uid="{00000000-0005-0000-0000-0000464E0000}"/>
    <cellStyle name="Comma 8 4 3 3 7" xfId="12175" xr:uid="{00000000-0005-0000-0000-0000474E0000}"/>
    <cellStyle name="Comma 8 4 3 4" xfId="5839" xr:uid="{00000000-0005-0000-0000-0000484E0000}"/>
    <cellStyle name="Comma 8 4 3 4 2" xfId="40162" xr:uid="{00000000-0005-0000-0000-0000494E0000}"/>
    <cellStyle name="Comma 8 4 3 4 2 2" xfId="43031" xr:uid="{00000000-0005-0000-0000-00004A4E0000}"/>
    <cellStyle name="Comma 8 4 3 4 2 3" xfId="46437" xr:uid="{00000000-0005-0000-0000-00004B4E0000}"/>
    <cellStyle name="Comma 8 4 3 4 3" xfId="38206" xr:uid="{00000000-0005-0000-0000-00004C4E0000}"/>
    <cellStyle name="Comma 8 4 3 4 4" xfId="41703" xr:uid="{00000000-0005-0000-0000-00004D4E0000}"/>
    <cellStyle name="Comma 8 4 3 4 5" xfId="46438" xr:uid="{00000000-0005-0000-0000-00004E4E0000}"/>
    <cellStyle name="Comma 8 4 3 4 6" xfId="15916" xr:uid="{00000000-0005-0000-0000-00004F4E0000}"/>
    <cellStyle name="Comma 8 4 3 5" xfId="6298" xr:uid="{00000000-0005-0000-0000-0000504E0000}"/>
    <cellStyle name="Comma 8 4 3 5 2" xfId="40707" xr:uid="{00000000-0005-0000-0000-0000514E0000}"/>
    <cellStyle name="Comma 8 4 3 5 2 2" xfId="43493" xr:uid="{00000000-0005-0000-0000-0000524E0000}"/>
    <cellStyle name="Comma 8 4 3 5 2 3" xfId="46439" xr:uid="{00000000-0005-0000-0000-0000534E0000}"/>
    <cellStyle name="Comma 8 4 3 5 3" xfId="39139" xr:uid="{00000000-0005-0000-0000-0000544E0000}"/>
    <cellStyle name="Comma 8 4 3 5 4" xfId="42165" xr:uid="{00000000-0005-0000-0000-0000554E0000}"/>
    <cellStyle name="Comma 8 4 3 5 5" xfId="46440" xr:uid="{00000000-0005-0000-0000-0000564E0000}"/>
    <cellStyle name="Comma 8 4 3 5 6" xfId="30414" xr:uid="{00000000-0005-0000-0000-0000574E0000}"/>
    <cellStyle name="Comma 8 4 3 6" xfId="30949" xr:uid="{00000000-0005-0000-0000-0000584E0000}"/>
    <cellStyle name="Comma 8 4 3 6 2" xfId="41014" xr:uid="{00000000-0005-0000-0000-0000594E0000}"/>
    <cellStyle name="Comma 8 4 3 6 2 2" xfId="43749" xr:uid="{00000000-0005-0000-0000-00005A4E0000}"/>
    <cellStyle name="Comma 8 4 3 6 2 3" xfId="46441" xr:uid="{00000000-0005-0000-0000-00005B4E0000}"/>
    <cellStyle name="Comma 8 4 3 6 3" xfId="39443" xr:uid="{00000000-0005-0000-0000-00005C4E0000}"/>
    <cellStyle name="Comma 8 4 3 6 4" xfId="42421" xr:uid="{00000000-0005-0000-0000-00005D4E0000}"/>
    <cellStyle name="Comma 8 4 3 6 5" xfId="46442" xr:uid="{00000000-0005-0000-0000-00005E4E0000}"/>
    <cellStyle name="Comma 8 4 3 7" xfId="32237" xr:uid="{00000000-0005-0000-0000-00005F4E0000}"/>
    <cellStyle name="Comma 8 4 3 7 2" xfId="39870" xr:uid="{00000000-0005-0000-0000-0000604E0000}"/>
    <cellStyle name="Comma 8 4 3 7 3" xfId="42778" xr:uid="{00000000-0005-0000-0000-0000614E0000}"/>
    <cellStyle name="Comma 8 4 3 7 4" xfId="46443" xr:uid="{00000000-0005-0000-0000-0000624E0000}"/>
    <cellStyle name="Comma 8 4 3 8" xfId="32879" xr:uid="{00000000-0005-0000-0000-0000634E0000}"/>
    <cellStyle name="Comma 8 4 3 9" xfId="34091" xr:uid="{00000000-0005-0000-0000-0000644E0000}"/>
    <cellStyle name="Comma 8 4 4" xfId="2875" xr:uid="{00000000-0005-0000-0000-0000654E0000}"/>
    <cellStyle name="Comma 8 4 4 10" xfId="34699" xr:uid="{00000000-0005-0000-0000-0000664E0000}"/>
    <cellStyle name="Comma 8 4 4 11" xfId="35437" xr:uid="{00000000-0005-0000-0000-0000674E0000}"/>
    <cellStyle name="Comma 8 4 4 12" xfId="36300" xr:uid="{00000000-0005-0000-0000-0000684E0000}"/>
    <cellStyle name="Comma 8 4 4 13" xfId="37591" xr:uid="{00000000-0005-0000-0000-0000694E0000}"/>
    <cellStyle name="Comma 8 4 4 14" xfId="41537" xr:uid="{00000000-0005-0000-0000-00006A4E0000}"/>
    <cellStyle name="Comma 8 4 4 15" xfId="46444" xr:uid="{00000000-0005-0000-0000-00006B4E0000}"/>
    <cellStyle name="Comma 8 4 4 16" xfId="11585" xr:uid="{00000000-0005-0000-0000-00006C4E0000}"/>
    <cellStyle name="Comma 8 4 4 2" xfId="5186" xr:uid="{00000000-0005-0000-0000-00006D4E0000}"/>
    <cellStyle name="Comma 8 4 4 2 10" xfId="15206" xr:uid="{00000000-0005-0000-0000-00006E4E0000}"/>
    <cellStyle name="Comma 8 4 4 2 2" xfId="6155" xr:uid="{00000000-0005-0000-0000-00006F4E0000}"/>
    <cellStyle name="Comma 8 4 4 2 2 2" xfId="40856" xr:uid="{00000000-0005-0000-0000-0000704E0000}"/>
    <cellStyle name="Comma 8 4 4 2 2 2 2" xfId="43611" xr:uid="{00000000-0005-0000-0000-0000714E0000}"/>
    <cellStyle name="Comma 8 4 4 2 2 2 3" xfId="46445" xr:uid="{00000000-0005-0000-0000-0000724E0000}"/>
    <cellStyle name="Comma 8 4 4 2 2 3" xfId="39293" xr:uid="{00000000-0005-0000-0000-0000734E0000}"/>
    <cellStyle name="Comma 8 4 4 2 2 4" xfId="42283" xr:uid="{00000000-0005-0000-0000-0000744E0000}"/>
    <cellStyle name="Comma 8 4 4 2 2 5" xfId="46446" xr:uid="{00000000-0005-0000-0000-0000754E0000}"/>
    <cellStyle name="Comma 8 4 4 2 2 6" xfId="31613" xr:uid="{00000000-0005-0000-0000-0000764E0000}"/>
    <cellStyle name="Comma 8 4 4 2 3" xfId="6475" xr:uid="{00000000-0005-0000-0000-0000774E0000}"/>
    <cellStyle name="Comma 8 4 4 2 3 2" xfId="41325" xr:uid="{00000000-0005-0000-0000-0000784E0000}"/>
    <cellStyle name="Comma 8 4 4 2 3 2 2" xfId="44005" xr:uid="{00000000-0005-0000-0000-0000794E0000}"/>
    <cellStyle name="Comma 8 4 4 2 3 2 3" xfId="46447" xr:uid="{00000000-0005-0000-0000-00007A4E0000}"/>
    <cellStyle name="Comma 8 4 4 2 3 3" xfId="39742" xr:uid="{00000000-0005-0000-0000-00007B4E0000}"/>
    <cellStyle name="Comma 8 4 4 2 3 4" xfId="42677" xr:uid="{00000000-0005-0000-0000-00007C4E0000}"/>
    <cellStyle name="Comma 8 4 4 2 3 5" xfId="46448" xr:uid="{00000000-0005-0000-0000-00007D4E0000}"/>
    <cellStyle name="Comma 8 4 4 2 3 6" xfId="33466" xr:uid="{00000000-0005-0000-0000-00007E4E0000}"/>
    <cellStyle name="Comma 8 4 4 2 4" xfId="35290" xr:uid="{00000000-0005-0000-0000-00007F4E0000}"/>
    <cellStyle name="Comma 8 4 4 2 4 2" xfId="40469" xr:uid="{00000000-0005-0000-0000-0000804E0000}"/>
    <cellStyle name="Comma 8 4 4 2 4 3" xfId="43287" xr:uid="{00000000-0005-0000-0000-0000814E0000}"/>
    <cellStyle name="Comma 8 4 4 2 4 4" xfId="46449" xr:uid="{00000000-0005-0000-0000-0000824E0000}"/>
    <cellStyle name="Comma 8 4 4 2 5" xfId="36141" xr:uid="{00000000-0005-0000-0000-0000834E0000}"/>
    <cellStyle name="Comma 8 4 4 2 6" xfId="36441" xr:uid="{00000000-0005-0000-0000-0000844E0000}"/>
    <cellStyle name="Comma 8 4 4 2 7" xfId="38920" xr:uid="{00000000-0005-0000-0000-0000854E0000}"/>
    <cellStyle name="Comma 8 4 4 2 8" xfId="41959" xr:uid="{00000000-0005-0000-0000-0000864E0000}"/>
    <cellStyle name="Comma 8 4 4 2 9" xfId="46450" xr:uid="{00000000-0005-0000-0000-0000874E0000}"/>
    <cellStyle name="Comma 8 4 4 3" xfId="4527" xr:uid="{00000000-0005-0000-0000-0000884E0000}"/>
    <cellStyle name="Comma 8 4 4 3 2" xfId="5978" xr:uid="{00000000-0005-0000-0000-0000894E0000}"/>
    <cellStyle name="Comma 8 4 4 3 2 2" xfId="41153" xr:uid="{00000000-0005-0000-0000-00008A4E0000}"/>
    <cellStyle name="Comma 8 4 4 3 2 2 2" xfId="43865" xr:uid="{00000000-0005-0000-0000-00008B4E0000}"/>
    <cellStyle name="Comma 8 4 4 3 2 2 3" xfId="46451" xr:uid="{00000000-0005-0000-0000-00008C4E0000}"/>
    <cellStyle name="Comma 8 4 4 3 2 3" xfId="39577" xr:uid="{00000000-0005-0000-0000-00008D4E0000}"/>
    <cellStyle name="Comma 8 4 4 3 2 4" xfId="42537" xr:uid="{00000000-0005-0000-0000-00008E4E0000}"/>
    <cellStyle name="Comma 8 4 4 3 2 5" xfId="46452" xr:uid="{00000000-0005-0000-0000-00008F4E0000}"/>
    <cellStyle name="Comma 8 4 4 3 2 6" xfId="35710" xr:uid="{00000000-0005-0000-0000-0000904E0000}"/>
    <cellStyle name="Comma 8 4 4 3 3" xfId="40298" xr:uid="{00000000-0005-0000-0000-0000914E0000}"/>
    <cellStyle name="Comma 8 4 4 3 3 2" xfId="43147" xr:uid="{00000000-0005-0000-0000-0000924E0000}"/>
    <cellStyle name="Comma 8 4 4 3 3 3" xfId="46453" xr:uid="{00000000-0005-0000-0000-0000934E0000}"/>
    <cellStyle name="Comma 8 4 4 3 4" xfId="38779" xr:uid="{00000000-0005-0000-0000-0000944E0000}"/>
    <cellStyle name="Comma 8 4 4 3 5" xfId="41819" xr:uid="{00000000-0005-0000-0000-0000954E0000}"/>
    <cellStyle name="Comma 8 4 4 3 6" xfId="46454" xr:uid="{00000000-0005-0000-0000-0000964E0000}"/>
    <cellStyle name="Comma 8 4 4 3 7" xfId="12248" xr:uid="{00000000-0005-0000-0000-0000974E0000}"/>
    <cellStyle name="Comma 8 4 4 4" xfId="5840" xr:uid="{00000000-0005-0000-0000-0000984E0000}"/>
    <cellStyle name="Comma 8 4 4 4 2" xfId="40163" xr:uid="{00000000-0005-0000-0000-0000994E0000}"/>
    <cellStyle name="Comma 8 4 4 4 2 2" xfId="43032" xr:uid="{00000000-0005-0000-0000-00009A4E0000}"/>
    <cellStyle name="Comma 8 4 4 4 2 3" xfId="46455" xr:uid="{00000000-0005-0000-0000-00009B4E0000}"/>
    <cellStyle name="Comma 8 4 4 4 3" xfId="38207" xr:uid="{00000000-0005-0000-0000-00009C4E0000}"/>
    <cellStyle name="Comma 8 4 4 4 4" xfId="41704" xr:uid="{00000000-0005-0000-0000-00009D4E0000}"/>
    <cellStyle name="Comma 8 4 4 4 5" xfId="46456" xr:uid="{00000000-0005-0000-0000-00009E4E0000}"/>
    <cellStyle name="Comma 8 4 4 4 6" xfId="15917" xr:uid="{00000000-0005-0000-0000-00009F4E0000}"/>
    <cellStyle name="Comma 8 4 4 5" xfId="6299" xr:uid="{00000000-0005-0000-0000-0000A04E0000}"/>
    <cellStyle name="Comma 8 4 4 5 2" xfId="40708" xr:uid="{00000000-0005-0000-0000-0000A14E0000}"/>
    <cellStyle name="Comma 8 4 4 5 2 2" xfId="43494" xr:uid="{00000000-0005-0000-0000-0000A24E0000}"/>
    <cellStyle name="Comma 8 4 4 5 2 3" xfId="46457" xr:uid="{00000000-0005-0000-0000-0000A34E0000}"/>
    <cellStyle name="Comma 8 4 4 5 3" xfId="39140" xr:uid="{00000000-0005-0000-0000-0000A44E0000}"/>
    <cellStyle name="Comma 8 4 4 5 4" xfId="42166" xr:uid="{00000000-0005-0000-0000-0000A54E0000}"/>
    <cellStyle name="Comma 8 4 4 5 5" xfId="46458" xr:uid="{00000000-0005-0000-0000-0000A64E0000}"/>
    <cellStyle name="Comma 8 4 4 5 6" xfId="30415" xr:uid="{00000000-0005-0000-0000-0000A74E0000}"/>
    <cellStyle name="Comma 8 4 4 6" xfId="31022" xr:uid="{00000000-0005-0000-0000-0000A84E0000}"/>
    <cellStyle name="Comma 8 4 4 6 2" xfId="41015" xr:uid="{00000000-0005-0000-0000-0000A94E0000}"/>
    <cellStyle name="Comma 8 4 4 6 2 2" xfId="43750" xr:uid="{00000000-0005-0000-0000-0000AA4E0000}"/>
    <cellStyle name="Comma 8 4 4 6 2 3" xfId="46459" xr:uid="{00000000-0005-0000-0000-0000AB4E0000}"/>
    <cellStyle name="Comma 8 4 4 6 3" xfId="39444" xr:uid="{00000000-0005-0000-0000-0000AC4E0000}"/>
    <cellStyle name="Comma 8 4 4 6 4" xfId="42422" xr:uid="{00000000-0005-0000-0000-0000AD4E0000}"/>
    <cellStyle name="Comma 8 4 4 6 5" xfId="46460" xr:uid="{00000000-0005-0000-0000-0000AE4E0000}"/>
    <cellStyle name="Comma 8 4 4 7" xfId="32238" xr:uid="{00000000-0005-0000-0000-0000AF4E0000}"/>
    <cellStyle name="Comma 8 4 4 7 2" xfId="39977" xr:uid="{00000000-0005-0000-0000-0000B04E0000}"/>
    <cellStyle name="Comma 8 4 4 7 3" xfId="42865" xr:uid="{00000000-0005-0000-0000-0000B14E0000}"/>
    <cellStyle name="Comma 8 4 4 7 4" xfId="46461" xr:uid="{00000000-0005-0000-0000-0000B24E0000}"/>
    <cellStyle name="Comma 8 4 4 8" xfId="32880" xr:uid="{00000000-0005-0000-0000-0000B34E0000}"/>
    <cellStyle name="Comma 8 4 4 9" xfId="34092" xr:uid="{00000000-0005-0000-0000-0000B44E0000}"/>
    <cellStyle name="Comma 8 4 5" xfId="2871" xr:uid="{00000000-0005-0000-0000-0000B54E0000}"/>
    <cellStyle name="Comma 8 4 5 10" xfId="36437" xr:uid="{00000000-0005-0000-0000-0000B64E0000}"/>
    <cellStyle name="Comma 8 4 5 11" xfId="37577" xr:uid="{00000000-0005-0000-0000-0000B74E0000}"/>
    <cellStyle name="Comma 8 4 5 12" xfId="41523" xr:uid="{00000000-0005-0000-0000-0000B84E0000}"/>
    <cellStyle name="Comma 8 4 5 13" xfId="46462" xr:uid="{00000000-0005-0000-0000-0000B94E0000}"/>
    <cellStyle name="Comma 8 4 5 14" xfId="12578" xr:uid="{00000000-0005-0000-0000-0000BA4E0000}"/>
    <cellStyle name="Comma 8 4 5 2" xfId="5182" xr:uid="{00000000-0005-0000-0000-0000BB4E0000}"/>
    <cellStyle name="Comma 8 4 5 2 2" xfId="6151" xr:uid="{00000000-0005-0000-0000-0000BC4E0000}"/>
    <cellStyle name="Comma 8 4 5 2 2 2" xfId="41321" xr:uid="{00000000-0005-0000-0000-0000BD4E0000}"/>
    <cellStyle name="Comma 8 4 5 2 2 2 2" xfId="44001" xr:uid="{00000000-0005-0000-0000-0000BE4E0000}"/>
    <cellStyle name="Comma 8 4 5 2 2 2 3" xfId="46463" xr:uid="{00000000-0005-0000-0000-0000BF4E0000}"/>
    <cellStyle name="Comma 8 4 5 2 2 3" xfId="39738" xr:uid="{00000000-0005-0000-0000-0000C04E0000}"/>
    <cellStyle name="Comma 8 4 5 2 2 4" xfId="42673" xr:uid="{00000000-0005-0000-0000-0000C14E0000}"/>
    <cellStyle name="Comma 8 4 5 2 2 5" xfId="46464" xr:uid="{00000000-0005-0000-0000-0000C24E0000}"/>
    <cellStyle name="Comma 8 4 5 2 2 6" xfId="36137" xr:uid="{00000000-0005-0000-0000-0000C34E0000}"/>
    <cellStyle name="Comma 8 4 5 2 3" xfId="40465" xr:uid="{00000000-0005-0000-0000-0000C44E0000}"/>
    <cellStyle name="Comma 8 4 5 2 3 2" xfId="43283" xr:uid="{00000000-0005-0000-0000-0000C54E0000}"/>
    <cellStyle name="Comma 8 4 5 2 3 3" xfId="46465" xr:uid="{00000000-0005-0000-0000-0000C64E0000}"/>
    <cellStyle name="Comma 8 4 5 2 4" xfId="38916" xr:uid="{00000000-0005-0000-0000-0000C74E0000}"/>
    <cellStyle name="Comma 8 4 5 2 5" xfId="41955" xr:uid="{00000000-0005-0000-0000-0000C84E0000}"/>
    <cellStyle name="Comma 8 4 5 2 6" xfId="46466" xr:uid="{00000000-0005-0000-0000-0000C94E0000}"/>
    <cellStyle name="Comma 8 4 5 2 7" xfId="15918" xr:uid="{00000000-0005-0000-0000-0000CA4E0000}"/>
    <cellStyle name="Comma 8 4 5 3" xfId="5836" xr:uid="{00000000-0005-0000-0000-0000CB4E0000}"/>
    <cellStyle name="Comma 8 4 5 3 2" xfId="40159" xr:uid="{00000000-0005-0000-0000-0000CC4E0000}"/>
    <cellStyle name="Comma 8 4 5 3 2 2" xfId="43028" xr:uid="{00000000-0005-0000-0000-0000CD4E0000}"/>
    <cellStyle name="Comma 8 4 5 3 2 3" xfId="46467" xr:uid="{00000000-0005-0000-0000-0000CE4E0000}"/>
    <cellStyle name="Comma 8 4 5 3 3" xfId="38203" xr:uid="{00000000-0005-0000-0000-0000CF4E0000}"/>
    <cellStyle name="Comma 8 4 5 3 4" xfId="41700" xr:uid="{00000000-0005-0000-0000-0000D04E0000}"/>
    <cellStyle name="Comma 8 4 5 3 5" xfId="46468" xr:uid="{00000000-0005-0000-0000-0000D14E0000}"/>
    <cellStyle name="Comma 8 4 5 3 6" xfId="30416" xr:uid="{00000000-0005-0000-0000-0000D24E0000}"/>
    <cellStyle name="Comma 8 4 5 4" xfId="6471" xr:uid="{00000000-0005-0000-0000-0000D34E0000}"/>
    <cellStyle name="Comma 8 4 5 4 2" xfId="40704" xr:uid="{00000000-0005-0000-0000-0000D44E0000}"/>
    <cellStyle name="Comma 8 4 5 4 2 2" xfId="43490" xr:uid="{00000000-0005-0000-0000-0000D54E0000}"/>
    <cellStyle name="Comma 8 4 5 4 2 3" xfId="46469" xr:uid="{00000000-0005-0000-0000-0000D64E0000}"/>
    <cellStyle name="Comma 8 4 5 4 3" xfId="39136" xr:uid="{00000000-0005-0000-0000-0000D74E0000}"/>
    <cellStyle name="Comma 8 4 5 4 4" xfId="42162" xr:uid="{00000000-0005-0000-0000-0000D84E0000}"/>
    <cellStyle name="Comma 8 4 5 4 5" xfId="46470" xr:uid="{00000000-0005-0000-0000-0000D94E0000}"/>
    <cellStyle name="Comma 8 4 5 4 6" xfId="31221" xr:uid="{00000000-0005-0000-0000-0000DA4E0000}"/>
    <cellStyle name="Comma 8 4 5 5" xfId="32239" xr:uid="{00000000-0005-0000-0000-0000DB4E0000}"/>
    <cellStyle name="Comma 8 4 5 5 2" xfId="41011" xr:uid="{00000000-0005-0000-0000-0000DC4E0000}"/>
    <cellStyle name="Comma 8 4 5 5 2 2" xfId="43746" xr:uid="{00000000-0005-0000-0000-0000DD4E0000}"/>
    <cellStyle name="Comma 8 4 5 5 2 3" xfId="46471" xr:uid="{00000000-0005-0000-0000-0000DE4E0000}"/>
    <cellStyle name="Comma 8 4 5 5 3" xfId="39440" xr:uid="{00000000-0005-0000-0000-0000DF4E0000}"/>
    <cellStyle name="Comma 8 4 5 5 4" xfId="42418" xr:uid="{00000000-0005-0000-0000-0000E04E0000}"/>
    <cellStyle name="Comma 8 4 5 5 5" xfId="46472" xr:uid="{00000000-0005-0000-0000-0000E14E0000}"/>
    <cellStyle name="Comma 8 4 5 6" xfId="32881" xr:uid="{00000000-0005-0000-0000-0000E24E0000}"/>
    <cellStyle name="Comma 8 4 5 6 2" xfId="39952" xr:uid="{00000000-0005-0000-0000-0000E34E0000}"/>
    <cellStyle name="Comma 8 4 5 6 3" xfId="42851" xr:uid="{00000000-0005-0000-0000-0000E44E0000}"/>
    <cellStyle name="Comma 8 4 5 6 4" xfId="46473" xr:uid="{00000000-0005-0000-0000-0000E54E0000}"/>
    <cellStyle name="Comma 8 4 5 7" xfId="34093" xr:uid="{00000000-0005-0000-0000-0000E64E0000}"/>
    <cellStyle name="Comma 8 4 5 8" xfId="34898" xr:uid="{00000000-0005-0000-0000-0000E74E0000}"/>
    <cellStyle name="Comma 8 4 5 9" xfId="35433" xr:uid="{00000000-0005-0000-0000-0000E84E0000}"/>
    <cellStyle name="Comma 8 4 6" xfId="4585" xr:uid="{00000000-0005-0000-0000-0000E94E0000}"/>
    <cellStyle name="Comma 8 4 6 2" xfId="6034" xr:uid="{00000000-0005-0000-0000-0000EA4E0000}"/>
    <cellStyle name="Comma 8 4 6 2 2" xfId="40592" xr:uid="{00000000-0005-0000-0000-0000EB4E0000}"/>
    <cellStyle name="Comma 8 4 6 2 2 2" xfId="43386" xr:uid="{00000000-0005-0000-0000-0000EC4E0000}"/>
    <cellStyle name="Comma 8 4 6 2 2 3" xfId="46474" xr:uid="{00000000-0005-0000-0000-0000ED4E0000}"/>
    <cellStyle name="Comma 8 4 6 2 3" xfId="39029" xr:uid="{00000000-0005-0000-0000-0000EE4E0000}"/>
    <cellStyle name="Comma 8 4 6 2 4" xfId="42058" xr:uid="{00000000-0005-0000-0000-0000EF4E0000}"/>
    <cellStyle name="Comma 8 4 6 2 5" xfId="46475" xr:uid="{00000000-0005-0000-0000-0000F04E0000}"/>
    <cellStyle name="Comma 8 4 6 2 6" xfId="35746" xr:uid="{00000000-0005-0000-0000-0000F14E0000}"/>
    <cellStyle name="Comma 8 4 6 3" xfId="6355" xr:uid="{00000000-0005-0000-0000-0000F24E0000}"/>
    <cellStyle name="Comma 8 4 6 3 2" xfId="41207" xr:uid="{00000000-0005-0000-0000-0000F34E0000}"/>
    <cellStyle name="Comma 8 4 6 3 2 2" xfId="43897" xr:uid="{00000000-0005-0000-0000-0000F44E0000}"/>
    <cellStyle name="Comma 8 4 6 3 2 3" xfId="46476" xr:uid="{00000000-0005-0000-0000-0000F54E0000}"/>
    <cellStyle name="Comma 8 4 6 3 3" xfId="39626" xr:uid="{00000000-0005-0000-0000-0000F64E0000}"/>
    <cellStyle name="Comma 8 4 6 3 4" xfId="42569" xr:uid="{00000000-0005-0000-0000-0000F74E0000}"/>
    <cellStyle name="Comma 8 4 6 3 5" xfId="46477" xr:uid="{00000000-0005-0000-0000-0000F84E0000}"/>
    <cellStyle name="Comma 8 4 6 3 6" xfId="36333" xr:uid="{00000000-0005-0000-0000-0000F94E0000}"/>
    <cellStyle name="Comma 8 4 6 4" xfId="40352" xr:uid="{00000000-0005-0000-0000-0000FA4E0000}"/>
    <cellStyle name="Comma 8 4 6 4 2" xfId="43179" xr:uid="{00000000-0005-0000-0000-0000FB4E0000}"/>
    <cellStyle name="Comma 8 4 6 4 3" xfId="46478" xr:uid="{00000000-0005-0000-0000-0000FC4E0000}"/>
    <cellStyle name="Comma 8 4 6 5" xfId="38811" xr:uid="{00000000-0005-0000-0000-0000FD4E0000}"/>
    <cellStyle name="Comma 8 4 6 6" xfId="41851" xr:uid="{00000000-0005-0000-0000-0000FE4E0000}"/>
    <cellStyle name="Comma 8 4 6 7" xfId="46479" xr:uid="{00000000-0005-0000-0000-0000FF4E0000}"/>
    <cellStyle name="Comma 8 4 6 8" xfId="11856" xr:uid="{00000000-0005-0000-0000-0000004F0000}"/>
    <cellStyle name="Comma 8 4 7" xfId="4523" xr:uid="{00000000-0005-0000-0000-0000014F0000}"/>
    <cellStyle name="Comma 8 4 7 2" xfId="5974" xr:uid="{00000000-0005-0000-0000-0000024F0000}"/>
    <cellStyle name="Comma 8 4 7 2 2" xfId="40803" xr:uid="{00000000-0005-0000-0000-0000034F0000}"/>
    <cellStyle name="Comma 8 4 7 2 2 2" xfId="43566" xr:uid="{00000000-0005-0000-0000-0000044F0000}"/>
    <cellStyle name="Comma 8 4 7 2 2 3" xfId="46480" xr:uid="{00000000-0005-0000-0000-0000054F0000}"/>
    <cellStyle name="Comma 8 4 7 2 3" xfId="39230" xr:uid="{00000000-0005-0000-0000-0000064F0000}"/>
    <cellStyle name="Comma 8 4 7 2 4" xfId="42238" xr:uid="{00000000-0005-0000-0000-0000074F0000}"/>
    <cellStyle name="Comma 8 4 7 2 5" xfId="46481" xr:uid="{00000000-0005-0000-0000-0000084F0000}"/>
    <cellStyle name="Comma 8 4 7 2 6" xfId="35706" xr:uid="{00000000-0005-0000-0000-0000094F0000}"/>
    <cellStyle name="Comma 8 4 7 3" xfId="39573" xr:uid="{00000000-0005-0000-0000-00000A4F0000}"/>
    <cellStyle name="Comma 8 4 7 3 2" xfId="41149" xr:uid="{00000000-0005-0000-0000-00000B4F0000}"/>
    <cellStyle name="Comma 8 4 7 3 2 2" xfId="43861" xr:uid="{00000000-0005-0000-0000-00000C4F0000}"/>
    <cellStyle name="Comma 8 4 7 3 2 3" xfId="46482" xr:uid="{00000000-0005-0000-0000-00000D4F0000}"/>
    <cellStyle name="Comma 8 4 7 3 3" xfId="42533" xr:uid="{00000000-0005-0000-0000-00000E4F0000}"/>
    <cellStyle name="Comma 8 4 7 3 4" xfId="46483" xr:uid="{00000000-0005-0000-0000-00000F4F0000}"/>
    <cellStyle name="Comma 8 4 7 4" xfId="40294" xr:uid="{00000000-0005-0000-0000-0000104F0000}"/>
    <cellStyle name="Comma 8 4 7 4 2" xfId="43143" xr:uid="{00000000-0005-0000-0000-0000114F0000}"/>
    <cellStyle name="Comma 8 4 7 4 3" xfId="46484" xr:uid="{00000000-0005-0000-0000-0000124F0000}"/>
    <cellStyle name="Comma 8 4 7 5" xfId="38775" xr:uid="{00000000-0005-0000-0000-0000134F0000}"/>
    <cellStyle name="Comma 8 4 7 6" xfId="41815" xr:uid="{00000000-0005-0000-0000-0000144F0000}"/>
    <cellStyle name="Comma 8 4 7 7" xfId="46485" xr:uid="{00000000-0005-0000-0000-0000154F0000}"/>
    <cellStyle name="Comma 8 4 7 8" xfId="15909" xr:uid="{00000000-0005-0000-0000-0000164F0000}"/>
    <cellStyle name="Comma 8 4 8" xfId="5713" xr:uid="{00000000-0005-0000-0000-0000174F0000}"/>
    <cellStyle name="Comma 8 4 8 2" xfId="40047" xr:uid="{00000000-0005-0000-0000-0000184F0000}"/>
    <cellStyle name="Comma 8 4 8 2 2" xfId="42924" xr:uid="{00000000-0005-0000-0000-0000194F0000}"/>
    <cellStyle name="Comma 8 4 8 2 3" xfId="46486" xr:uid="{00000000-0005-0000-0000-00001A4F0000}"/>
    <cellStyle name="Comma 8 4 8 3" xfId="37656" xr:uid="{00000000-0005-0000-0000-00001B4F0000}"/>
    <cellStyle name="Comma 8 4 8 4" xfId="41596" xr:uid="{00000000-0005-0000-0000-00001C4F0000}"/>
    <cellStyle name="Comma 8 4 8 5" xfId="46487" xr:uid="{00000000-0005-0000-0000-00001D4F0000}"/>
    <cellStyle name="Comma 8 4 8 6" xfId="30407" xr:uid="{00000000-0005-0000-0000-00001E4F0000}"/>
    <cellStyle name="Comma 8 4 9" xfId="6295" xr:uid="{00000000-0005-0000-0000-00001F4F0000}"/>
    <cellStyle name="Comma 8 4 9 2" xfId="40559" xr:uid="{00000000-0005-0000-0000-0000204F0000}"/>
    <cellStyle name="Comma 8 4 9 2 2" xfId="43360" xr:uid="{00000000-0005-0000-0000-0000214F0000}"/>
    <cellStyle name="Comma 8 4 9 2 3" xfId="46488" xr:uid="{00000000-0005-0000-0000-0000224F0000}"/>
    <cellStyle name="Comma 8 4 9 3" xfId="39001" xr:uid="{00000000-0005-0000-0000-0000234F0000}"/>
    <cellStyle name="Comma 8 4 9 4" xfId="42032" xr:uid="{00000000-0005-0000-0000-0000244F0000}"/>
    <cellStyle name="Comma 8 4 9 5" xfId="46489" xr:uid="{00000000-0005-0000-0000-0000254F0000}"/>
    <cellStyle name="Comma 8 4 9 6" xfId="30630" xr:uid="{00000000-0005-0000-0000-0000264F0000}"/>
    <cellStyle name="Comma 8 5" xfId="1075" xr:uid="{00000000-0005-0000-0000-0000274F0000}"/>
    <cellStyle name="Comma 8 5 10" xfId="32240" xr:uid="{00000000-0005-0000-0000-0000284F0000}"/>
    <cellStyle name="Comma 8 5 11" xfId="32882" xr:uid="{00000000-0005-0000-0000-0000294F0000}"/>
    <cellStyle name="Comma 8 5 12" xfId="34094" xr:uid="{00000000-0005-0000-0000-00002A4F0000}"/>
    <cellStyle name="Comma 8 5 13" xfId="34252" xr:uid="{00000000-0005-0000-0000-00002B4F0000}"/>
    <cellStyle name="Comma 8 5 14" xfId="35327" xr:uid="{00000000-0005-0000-0000-00002C4F0000}"/>
    <cellStyle name="Comma 8 5 15" xfId="36301" xr:uid="{00000000-0005-0000-0000-00002D4F0000}"/>
    <cellStyle name="Comma 8 5 16" xfId="37505" xr:uid="{00000000-0005-0000-0000-00002E4F0000}"/>
    <cellStyle name="Comma 8 5 17" xfId="41452" xr:uid="{00000000-0005-0000-0000-00002F4F0000}"/>
    <cellStyle name="Comma 8 5 18" xfId="46490" xr:uid="{00000000-0005-0000-0000-0000304F0000}"/>
    <cellStyle name="Comma 8 5 19" xfId="8143" xr:uid="{00000000-0005-0000-0000-0000314F0000}"/>
    <cellStyle name="Comma 8 5 2" xfId="2877" xr:uid="{00000000-0005-0000-0000-0000324F0000}"/>
    <cellStyle name="Comma 8 5 2 10" xfId="34095" xr:uid="{00000000-0005-0000-0000-0000334F0000}"/>
    <cellStyle name="Comma 8 5 2 11" xfId="34256" xr:uid="{00000000-0005-0000-0000-0000344F0000}"/>
    <cellStyle name="Comma 8 5 2 12" xfId="35439" xr:uid="{00000000-0005-0000-0000-0000354F0000}"/>
    <cellStyle name="Comma 8 5 2 13" xfId="36302" xr:uid="{00000000-0005-0000-0000-0000364F0000}"/>
    <cellStyle name="Comma 8 5 2 14" xfId="37622" xr:uid="{00000000-0005-0000-0000-0000374F0000}"/>
    <cellStyle name="Comma 8 5 2 15" xfId="41568" xr:uid="{00000000-0005-0000-0000-0000384F0000}"/>
    <cellStyle name="Comma 8 5 2 16" xfId="46491" xr:uid="{00000000-0005-0000-0000-0000394F0000}"/>
    <cellStyle name="Comma 8 5 2 17" xfId="8221" xr:uid="{00000000-0005-0000-0000-00003A4F0000}"/>
    <cellStyle name="Comma 8 5 2 2" xfId="5188" xr:uid="{00000000-0005-0000-0000-00003B4F0000}"/>
    <cellStyle name="Comma 8 5 2 2 10" xfId="34629" xr:uid="{00000000-0005-0000-0000-00003C4F0000}"/>
    <cellStyle name="Comma 8 5 2 2 11" xfId="36143" xr:uid="{00000000-0005-0000-0000-00003D4F0000}"/>
    <cellStyle name="Comma 8 5 2 2 12" xfId="36443" xr:uid="{00000000-0005-0000-0000-00003E4F0000}"/>
    <cellStyle name="Comma 8 5 2 2 13" xfId="38922" xr:uid="{00000000-0005-0000-0000-00003F4F0000}"/>
    <cellStyle name="Comma 8 5 2 2 14" xfId="41961" xr:uid="{00000000-0005-0000-0000-0000404F0000}"/>
    <cellStyle name="Comma 8 5 2 2 15" xfId="46492" xr:uid="{00000000-0005-0000-0000-0000414F0000}"/>
    <cellStyle name="Comma 8 5 2 2 16" xfId="8962" xr:uid="{00000000-0005-0000-0000-0000424F0000}"/>
    <cellStyle name="Comma 8 5 2 2 2" xfId="6157" xr:uid="{00000000-0005-0000-0000-0000434F0000}"/>
    <cellStyle name="Comma 8 5 2 2 2 2" xfId="31543" xr:uid="{00000000-0005-0000-0000-0000444F0000}"/>
    <cellStyle name="Comma 8 5 2 2 2 2 2" xfId="40857" xr:uid="{00000000-0005-0000-0000-0000454F0000}"/>
    <cellStyle name="Comma 8 5 2 2 2 2 3" xfId="43612" xr:uid="{00000000-0005-0000-0000-0000464F0000}"/>
    <cellStyle name="Comma 8 5 2 2 2 2 4" xfId="46493" xr:uid="{00000000-0005-0000-0000-0000474F0000}"/>
    <cellStyle name="Comma 8 5 2 2 2 3" xfId="33396" xr:uid="{00000000-0005-0000-0000-0000484F0000}"/>
    <cellStyle name="Comma 8 5 2 2 2 4" xfId="35220" xr:uid="{00000000-0005-0000-0000-0000494F0000}"/>
    <cellStyle name="Comma 8 5 2 2 2 5" xfId="37301" xr:uid="{00000000-0005-0000-0000-00004A4F0000}"/>
    <cellStyle name="Comma 8 5 2 2 2 6" xfId="39294" xr:uid="{00000000-0005-0000-0000-00004B4F0000}"/>
    <cellStyle name="Comma 8 5 2 2 2 7" xfId="42284" xr:uid="{00000000-0005-0000-0000-00004C4F0000}"/>
    <cellStyle name="Comma 8 5 2 2 2 8" xfId="46494" xr:uid="{00000000-0005-0000-0000-00004D4F0000}"/>
    <cellStyle name="Comma 8 5 2 2 2 9" xfId="12961" xr:uid="{00000000-0005-0000-0000-00004E4F0000}"/>
    <cellStyle name="Comma 8 5 2 2 3" xfId="6477" xr:uid="{00000000-0005-0000-0000-00004F4F0000}"/>
    <cellStyle name="Comma 8 5 2 2 3 2" xfId="41327" xr:uid="{00000000-0005-0000-0000-0000504F0000}"/>
    <cellStyle name="Comma 8 5 2 2 3 2 2" xfId="44007" xr:uid="{00000000-0005-0000-0000-0000514F0000}"/>
    <cellStyle name="Comma 8 5 2 2 3 2 3" xfId="46495" xr:uid="{00000000-0005-0000-0000-0000524F0000}"/>
    <cellStyle name="Comma 8 5 2 2 3 3" xfId="39744" xr:uid="{00000000-0005-0000-0000-0000534F0000}"/>
    <cellStyle name="Comma 8 5 2 2 3 4" xfId="42679" xr:uid="{00000000-0005-0000-0000-0000544F0000}"/>
    <cellStyle name="Comma 8 5 2 2 3 5" xfId="46496" xr:uid="{00000000-0005-0000-0000-0000554F0000}"/>
    <cellStyle name="Comma 8 5 2 2 3 6" xfId="12178" xr:uid="{00000000-0005-0000-0000-0000564F0000}"/>
    <cellStyle name="Comma 8 5 2 2 4" xfId="15921" xr:uid="{00000000-0005-0000-0000-0000574F0000}"/>
    <cellStyle name="Comma 8 5 2 2 4 2" xfId="40471" xr:uid="{00000000-0005-0000-0000-0000584F0000}"/>
    <cellStyle name="Comma 8 5 2 2 4 3" xfId="43289" xr:uid="{00000000-0005-0000-0000-0000594F0000}"/>
    <cellStyle name="Comma 8 5 2 2 4 4" xfId="46497" xr:uid="{00000000-0005-0000-0000-00005A4F0000}"/>
    <cellStyle name="Comma 8 5 2 2 5" xfId="30419" xr:uid="{00000000-0005-0000-0000-00005B4F0000}"/>
    <cellStyle name="Comma 8 5 2 2 6" xfId="30952" xr:uid="{00000000-0005-0000-0000-00005C4F0000}"/>
    <cellStyle name="Comma 8 5 2 2 7" xfId="32242" xr:uid="{00000000-0005-0000-0000-00005D4F0000}"/>
    <cellStyle name="Comma 8 5 2 2 8" xfId="32884" xr:uid="{00000000-0005-0000-0000-00005E4F0000}"/>
    <cellStyle name="Comma 8 5 2 2 9" xfId="34096" xr:uid="{00000000-0005-0000-0000-00005F4F0000}"/>
    <cellStyle name="Comma 8 5 2 3" xfId="4529" xr:uid="{00000000-0005-0000-0000-0000604F0000}"/>
    <cellStyle name="Comma 8 5 2 3 10" xfId="12462" xr:uid="{00000000-0005-0000-0000-0000614F0000}"/>
    <cellStyle name="Comma 8 5 2 3 2" xfId="5980" xr:uid="{00000000-0005-0000-0000-0000624F0000}"/>
    <cellStyle name="Comma 8 5 2 3 2 2" xfId="41155" xr:uid="{00000000-0005-0000-0000-0000634F0000}"/>
    <cellStyle name="Comma 8 5 2 3 2 2 2" xfId="43867" xr:uid="{00000000-0005-0000-0000-0000644F0000}"/>
    <cellStyle name="Comma 8 5 2 3 2 2 3" xfId="46498" xr:uid="{00000000-0005-0000-0000-0000654F0000}"/>
    <cellStyle name="Comma 8 5 2 3 2 3" xfId="39579" xr:uid="{00000000-0005-0000-0000-0000664F0000}"/>
    <cellStyle name="Comma 8 5 2 3 2 4" xfId="42539" xr:uid="{00000000-0005-0000-0000-0000674F0000}"/>
    <cellStyle name="Comma 8 5 2 3 2 5" xfId="46499" xr:uid="{00000000-0005-0000-0000-0000684F0000}"/>
    <cellStyle name="Comma 8 5 2 3 2 6" xfId="31170" xr:uid="{00000000-0005-0000-0000-0000694F0000}"/>
    <cellStyle name="Comma 8 5 2 3 3" xfId="33028" xr:uid="{00000000-0005-0000-0000-00006A4F0000}"/>
    <cellStyle name="Comma 8 5 2 3 3 2" xfId="40300" xr:uid="{00000000-0005-0000-0000-00006B4F0000}"/>
    <cellStyle name="Comma 8 5 2 3 3 3" xfId="43149" xr:uid="{00000000-0005-0000-0000-00006C4F0000}"/>
    <cellStyle name="Comma 8 5 2 3 3 4" xfId="46500" xr:uid="{00000000-0005-0000-0000-00006D4F0000}"/>
    <cellStyle name="Comma 8 5 2 3 4" xfId="34847" xr:uid="{00000000-0005-0000-0000-00006E4F0000}"/>
    <cellStyle name="Comma 8 5 2 3 5" xfId="35712" xr:uid="{00000000-0005-0000-0000-00006F4F0000}"/>
    <cellStyle name="Comma 8 5 2 3 6" xfId="36949" xr:uid="{00000000-0005-0000-0000-0000704F0000}"/>
    <cellStyle name="Comma 8 5 2 3 7" xfId="38781" xr:uid="{00000000-0005-0000-0000-0000714F0000}"/>
    <cellStyle name="Comma 8 5 2 3 8" xfId="41821" xr:uid="{00000000-0005-0000-0000-0000724F0000}"/>
    <cellStyle name="Comma 8 5 2 3 9" xfId="46501" xr:uid="{00000000-0005-0000-0000-0000734F0000}"/>
    <cellStyle name="Comma 8 5 2 4" xfId="5842" xr:uid="{00000000-0005-0000-0000-0000744F0000}"/>
    <cellStyle name="Comma 8 5 2 4 2" xfId="40165" xr:uid="{00000000-0005-0000-0000-0000754F0000}"/>
    <cellStyle name="Comma 8 5 2 4 2 2" xfId="43034" xr:uid="{00000000-0005-0000-0000-0000764F0000}"/>
    <cellStyle name="Comma 8 5 2 4 2 3" xfId="46502" xr:uid="{00000000-0005-0000-0000-0000774F0000}"/>
    <cellStyle name="Comma 8 5 2 4 3" xfId="38209" xr:uid="{00000000-0005-0000-0000-0000784F0000}"/>
    <cellStyle name="Comma 8 5 2 4 4" xfId="41706" xr:uid="{00000000-0005-0000-0000-0000794F0000}"/>
    <cellStyle name="Comma 8 5 2 4 5" xfId="46503" xr:uid="{00000000-0005-0000-0000-00007A4F0000}"/>
    <cellStyle name="Comma 8 5 2 4 6" xfId="11805" xr:uid="{00000000-0005-0000-0000-00007B4F0000}"/>
    <cellStyle name="Comma 8 5 2 5" xfId="6301" xr:uid="{00000000-0005-0000-0000-00007C4F0000}"/>
    <cellStyle name="Comma 8 5 2 5 2" xfId="40710" xr:uid="{00000000-0005-0000-0000-00007D4F0000}"/>
    <cellStyle name="Comma 8 5 2 5 2 2" xfId="43496" xr:uid="{00000000-0005-0000-0000-00007E4F0000}"/>
    <cellStyle name="Comma 8 5 2 5 2 3" xfId="46504" xr:uid="{00000000-0005-0000-0000-00007F4F0000}"/>
    <cellStyle name="Comma 8 5 2 5 3" xfId="39142" xr:uid="{00000000-0005-0000-0000-0000804F0000}"/>
    <cellStyle name="Comma 8 5 2 5 4" xfId="42168" xr:uid="{00000000-0005-0000-0000-0000814F0000}"/>
    <cellStyle name="Comma 8 5 2 5 5" xfId="46505" xr:uid="{00000000-0005-0000-0000-0000824F0000}"/>
    <cellStyle name="Comma 8 5 2 5 6" xfId="15920" xr:uid="{00000000-0005-0000-0000-0000834F0000}"/>
    <cellStyle name="Comma 8 5 2 6" xfId="30418" xr:uid="{00000000-0005-0000-0000-0000844F0000}"/>
    <cellStyle name="Comma 8 5 2 6 2" xfId="41017" xr:uid="{00000000-0005-0000-0000-0000854F0000}"/>
    <cellStyle name="Comma 8 5 2 6 2 2" xfId="43752" xr:uid="{00000000-0005-0000-0000-0000864F0000}"/>
    <cellStyle name="Comma 8 5 2 6 2 3" xfId="46506" xr:uid="{00000000-0005-0000-0000-0000874F0000}"/>
    <cellStyle name="Comma 8 5 2 6 3" xfId="39446" xr:uid="{00000000-0005-0000-0000-0000884F0000}"/>
    <cellStyle name="Comma 8 5 2 6 4" xfId="42424" xr:uid="{00000000-0005-0000-0000-0000894F0000}"/>
    <cellStyle name="Comma 8 5 2 6 5" xfId="46507" xr:uid="{00000000-0005-0000-0000-00008A4F0000}"/>
    <cellStyle name="Comma 8 5 2 7" xfId="30579" xr:uid="{00000000-0005-0000-0000-00008B4F0000}"/>
    <cellStyle name="Comma 8 5 2 7 2" xfId="40008" xr:uid="{00000000-0005-0000-0000-00008C4F0000}"/>
    <cellStyle name="Comma 8 5 2 7 3" xfId="42896" xr:uid="{00000000-0005-0000-0000-00008D4F0000}"/>
    <cellStyle name="Comma 8 5 2 7 4" xfId="46508" xr:uid="{00000000-0005-0000-0000-00008E4F0000}"/>
    <cellStyle name="Comma 8 5 2 8" xfId="32241" xr:uid="{00000000-0005-0000-0000-00008F4F0000}"/>
    <cellStyle name="Comma 8 5 2 9" xfId="32883" xr:uid="{00000000-0005-0000-0000-0000904F0000}"/>
    <cellStyle name="Comma 8 5 3" xfId="2876" xr:uid="{00000000-0005-0000-0000-0000914F0000}"/>
    <cellStyle name="Comma 8 5 3 10" xfId="34628" xr:uid="{00000000-0005-0000-0000-0000924F0000}"/>
    <cellStyle name="Comma 8 5 3 11" xfId="35438" xr:uid="{00000000-0005-0000-0000-0000934F0000}"/>
    <cellStyle name="Comma 8 5 3 12" xfId="36442" xr:uid="{00000000-0005-0000-0000-0000944F0000}"/>
    <cellStyle name="Comma 8 5 3 13" xfId="37579" xr:uid="{00000000-0005-0000-0000-0000954F0000}"/>
    <cellStyle name="Comma 8 5 3 14" xfId="41525" xr:uid="{00000000-0005-0000-0000-0000964F0000}"/>
    <cellStyle name="Comma 8 5 3 15" xfId="46509" xr:uid="{00000000-0005-0000-0000-0000974F0000}"/>
    <cellStyle name="Comma 8 5 3 16" xfId="8961" xr:uid="{00000000-0005-0000-0000-0000984F0000}"/>
    <cellStyle name="Comma 8 5 3 2" xfId="5187" xr:uid="{00000000-0005-0000-0000-0000994F0000}"/>
    <cellStyle name="Comma 8 5 3 2 10" xfId="36142" xr:uid="{00000000-0005-0000-0000-00009A4F0000}"/>
    <cellStyle name="Comma 8 5 3 2 11" xfId="37300" xr:uid="{00000000-0005-0000-0000-00009B4F0000}"/>
    <cellStyle name="Comma 8 5 3 2 12" xfId="38921" xr:uid="{00000000-0005-0000-0000-00009C4F0000}"/>
    <cellStyle name="Comma 8 5 3 2 13" xfId="41960" xr:uid="{00000000-0005-0000-0000-00009D4F0000}"/>
    <cellStyle name="Comma 8 5 3 2 14" xfId="46510" xr:uid="{00000000-0005-0000-0000-00009E4F0000}"/>
    <cellStyle name="Comma 8 5 3 2 15" xfId="12960" xr:uid="{00000000-0005-0000-0000-00009F4F0000}"/>
    <cellStyle name="Comma 8 5 3 2 2" xfId="6156" xr:uid="{00000000-0005-0000-0000-0000A04F0000}"/>
    <cellStyle name="Comma 8 5 3 2 2 2" xfId="41326" xr:uid="{00000000-0005-0000-0000-0000A14F0000}"/>
    <cellStyle name="Comma 8 5 3 2 2 2 2" xfId="44006" xr:uid="{00000000-0005-0000-0000-0000A24F0000}"/>
    <cellStyle name="Comma 8 5 3 2 2 2 3" xfId="46511" xr:uid="{00000000-0005-0000-0000-0000A34F0000}"/>
    <cellStyle name="Comma 8 5 3 2 2 3" xfId="39743" xr:uid="{00000000-0005-0000-0000-0000A44F0000}"/>
    <cellStyle name="Comma 8 5 3 2 2 4" xfId="42678" xr:uid="{00000000-0005-0000-0000-0000A54F0000}"/>
    <cellStyle name="Comma 8 5 3 2 2 5" xfId="46512" xr:uid="{00000000-0005-0000-0000-0000A64F0000}"/>
    <cellStyle name="Comma 8 5 3 2 2 6" xfId="15923" xr:uid="{00000000-0005-0000-0000-0000A74F0000}"/>
    <cellStyle name="Comma 8 5 3 2 3" xfId="30421" xr:uid="{00000000-0005-0000-0000-0000A84F0000}"/>
    <cellStyle name="Comma 8 5 3 2 3 2" xfId="40470" xr:uid="{00000000-0005-0000-0000-0000A94F0000}"/>
    <cellStyle name="Comma 8 5 3 2 3 3" xfId="43288" xr:uid="{00000000-0005-0000-0000-0000AA4F0000}"/>
    <cellStyle name="Comma 8 5 3 2 3 4" xfId="46513" xr:uid="{00000000-0005-0000-0000-0000AB4F0000}"/>
    <cellStyle name="Comma 8 5 3 2 4" xfId="31542" xr:uid="{00000000-0005-0000-0000-0000AC4F0000}"/>
    <cellStyle name="Comma 8 5 3 2 5" xfId="32244" xr:uid="{00000000-0005-0000-0000-0000AD4F0000}"/>
    <cellStyle name="Comma 8 5 3 2 6" xfId="32886" xr:uid="{00000000-0005-0000-0000-0000AE4F0000}"/>
    <cellStyle name="Comma 8 5 3 2 7" xfId="33395" xr:uid="{00000000-0005-0000-0000-0000AF4F0000}"/>
    <cellStyle name="Comma 8 5 3 2 8" xfId="34098" xr:uid="{00000000-0005-0000-0000-0000B04F0000}"/>
    <cellStyle name="Comma 8 5 3 2 9" xfId="35219" xr:uid="{00000000-0005-0000-0000-0000B14F0000}"/>
    <cellStyle name="Comma 8 5 3 3" xfId="5841" xr:uid="{00000000-0005-0000-0000-0000B24F0000}"/>
    <cellStyle name="Comma 8 5 3 3 2" xfId="40164" xr:uid="{00000000-0005-0000-0000-0000B34F0000}"/>
    <cellStyle name="Comma 8 5 3 3 2 2" xfId="43033" xr:uid="{00000000-0005-0000-0000-0000B44F0000}"/>
    <cellStyle name="Comma 8 5 3 3 2 3" xfId="46514" xr:uid="{00000000-0005-0000-0000-0000B54F0000}"/>
    <cellStyle name="Comma 8 5 3 3 3" xfId="38208" xr:uid="{00000000-0005-0000-0000-0000B64F0000}"/>
    <cellStyle name="Comma 8 5 3 3 4" xfId="41705" xr:uid="{00000000-0005-0000-0000-0000B74F0000}"/>
    <cellStyle name="Comma 8 5 3 3 5" xfId="46515" xr:uid="{00000000-0005-0000-0000-0000B84F0000}"/>
    <cellStyle name="Comma 8 5 3 3 6" xfId="12177" xr:uid="{00000000-0005-0000-0000-0000B94F0000}"/>
    <cellStyle name="Comma 8 5 3 4" xfId="6476" xr:uid="{00000000-0005-0000-0000-0000BA4F0000}"/>
    <cellStyle name="Comma 8 5 3 4 2" xfId="40709" xr:uid="{00000000-0005-0000-0000-0000BB4F0000}"/>
    <cellStyle name="Comma 8 5 3 4 2 2" xfId="43495" xr:uid="{00000000-0005-0000-0000-0000BC4F0000}"/>
    <cellStyle name="Comma 8 5 3 4 2 3" xfId="46516" xr:uid="{00000000-0005-0000-0000-0000BD4F0000}"/>
    <cellStyle name="Comma 8 5 3 4 3" xfId="39141" xr:uid="{00000000-0005-0000-0000-0000BE4F0000}"/>
    <cellStyle name="Comma 8 5 3 4 4" xfId="42167" xr:uid="{00000000-0005-0000-0000-0000BF4F0000}"/>
    <cellStyle name="Comma 8 5 3 4 5" xfId="46517" xr:uid="{00000000-0005-0000-0000-0000C04F0000}"/>
    <cellStyle name="Comma 8 5 3 4 6" xfId="15922" xr:uid="{00000000-0005-0000-0000-0000C14F0000}"/>
    <cellStyle name="Comma 8 5 3 5" xfId="30420" xr:uid="{00000000-0005-0000-0000-0000C24F0000}"/>
    <cellStyle name="Comma 8 5 3 5 2" xfId="41016" xr:uid="{00000000-0005-0000-0000-0000C34F0000}"/>
    <cellStyle name="Comma 8 5 3 5 2 2" xfId="43751" xr:uid="{00000000-0005-0000-0000-0000C44F0000}"/>
    <cellStyle name="Comma 8 5 3 5 2 3" xfId="46518" xr:uid="{00000000-0005-0000-0000-0000C54F0000}"/>
    <cellStyle name="Comma 8 5 3 5 3" xfId="39445" xr:uid="{00000000-0005-0000-0000-0000C64F0000}"/>
    <cellStyle name="Comma 8 5 3 5 4" xfId="42423" xr:uid="{00000000-0005-0000-0000-0000C74F0000}"/>
    <cellStyle name="Comma 8 5 3 5 5" xfId="46519" xr:uid="{00000000-0005-0000-0000-0000C84F0000}"/>
    <cellStyle name="Comma 8 5 3 6" xfId="30951" xr:uid="{00000000-0005-0000-0000-0000C94F0000}"/>
    <cellStyle name="Comma 8 5 3 6 2" xfId="39954" xr:uid="{00000000-0005-0000-0000-0000CA4F0000}"/>
    <cellStyle name="Comma 8 5 3 6 3" xfId="42853" xr:uid="{00000000-0005-0000-0000-0000CB4F0000}"/>
    <cellStyle name="Comma 8 5 3 6 4" xfId="46520" xr:uid="{00000000-0005-0000-0000-0000CC4F0000}"/>
    <cellStyle name="Comma 8 5 3 7" xfId="32243" xr:uid="{00000000-0005-0000-0000-0000CD4F0000}"/>
    <cellStyle name="Comma 8 5 3 8" xfId="32885" xr:uid="{00000000-0005-0000-0000-0000CE4F0000}"/>
    <cellStyle name="Comma 8 5 3 9" xfId="34097" xr:uid="{00000000-0005-0000-0000-0000CF4F0000}"/>
    <cellStyle name="Comma 8 5 4" xfId="4586" xr:uid="{00000000-0005-0000-0000-0000D04F0000}"/>
    <cellStyle name="Comma 8 5 4 10" xfId="34701" xr:uid="{00000000-0005-0000-0000-0000D14F0000}"/>
    <cellStyle name="Comma 8 5 4 11" xfId="35747" xr:uid="{00000000-0005-0000-0000-0000D24F0000}"/>
    <cellStyle name="Comma 8 5 4 12" xfId="36334" xr:uid="{00000000-0005-0000-0000-0000D34F0000}"/>
    <cellStyle name="Comma 8 5 4 13" xfId="38812" xr:uid="{00000000-0005-0000-0000-0000D44F0000}"/>
    <cellStyle name="Comma 8 5 4 14" xfId="41852" xr:uid="{00000000-0005-0000-0000-0000D54F0000}"/>
    <cellStyle name="Comma 8 5 4 15" xfId="46521" xr:uid="{00000000-0005-0000-0000-0000D64F0000}"/>
    <cellStyle name="Comma 8 5 4 16" xfId="11587" xr:uid="{00000000-0005-0000-0000-0000D74F0000}"/>
    <cellStyle name="Comma 8 5 4 2" xfId="6035" xr:uid="{00000000-0005-0000-0000-0000D84F0000}"/>
    <cellStyle name="Comma 8 5 4 2 2" xfId="31615" xr:uid="{00000000-0005-0000-0000-0000D94F0000}"/>
    <cellStyle name="Comma 8 5 4 2 2 2" xfId="40593" xr:uid="{00000000-0005-0000-0000-0000DA4F0000}"/>
    <cellStyle name="Comma 8 5 4 2 2 3" xfId="43387" xr:uid="{00000000-0005-0000-0000-0000DB4F0000}"/>
    <cellStyle name="Comma 8 5 4 2 2 4" xfId="46522" xr:uid="{00000000-0005-0000-0000-0000DC4F0000}"/>
    <cellStyle name="Comma 8 5 4 2 3" xfId="33468" xr:uid="{00000000-0005-0000-0000-0000DD4F0000}"/>
    <cellStyle name="Comma 8 5 4 2 4" xfId="35292" xr:uid="{00000000-0005-0000-0000-0000DE4F0000}"/>
    <cellStyle name="Comma 8 5 4 2 5" xfId="37367" xr:uid="{00000000-0005-0000-0000-0000DF4F0000}"/>
    <cellStyle name="Comma 8 5 4 2 6" xfId="39030" xr:uid="{00000000-0005-0000-0000-0000E04F0000}"/>
    <cellStyle name="Comma 8 5 4 2 7" xfId="42059" xr:uid="{00000000-0005-0000-0000-0000E14F0000}"/>
    <cellStyle name="Comma 8 5 4 2 8" xfId="46523" xr:uid="{00000000-0005-0000-0000-0000E24F0000}"/>
    <cellStyle name="Comma 8 5 4 2 9" xfId="15208" xr:uid="{00000000-0005-0000-0000-0000E34F0000}"/>
    <cellStyle name="Comma 8 5 4 3" xfId="6356" xr:uid="{00000000-0005-0000-0000-0000E44F0000}"/>
    <cellStyle name="Comma 8 5 4 3 2" xfId="41208" xr:uid="{00000000-0005-0000-0000-0000E54F0000}"/>
    <cellStyle name="Comma 8 5 4 3 2 2" xfId="43898" xr:uid="{00000000-0005-0000-0000-0000E64F0000}"/>
    <cellStyle name="Comma 8 5 4 3 2 3" xfId="46524" xr:uid="{00000000-0005-0000-0000-0000E74F0000}"/>
    <cellStyle name="Comma 8 5 4 3 3" xfId="39627" xr:uid="{00000000-0005-0000-0000-0000E84F0000}"/>
    <cellStyle name="Comma 8 5 4 3 4" xfId="42570" xr:uid="{00000000-0005-0000-0000-0000E94F0000}"/>
    <cellStyle name="Comma 8 5 4 3 5" xfId="46525" xr:uid="{00000000-0005-0000-0000-0000EA4F0000}"/>
    <cellStyle name="Comma 8 5 4 3 6" xfId="12250" xr:uid="{00000000-0005-0000-0000-0000EB4F0000}"/>
    <cellStyle name="Comma 8 5 4 4" xfId="15924" xr:uid="{00000000-0005-0000-0000-0000EC4F0000}"/>
    <cellStyle name="Comma 8 5 4 4 2" xfId="40353" xr:uid="{00000000-0005-0000-0000-0000ED4F0000}"/>
    <cellStyle name="Comma 8 5 4 4 3" xfId="43180" xr:uid="{00000000-0005-0000-0000-0000EE4F0000}"/>
    <cellStyle name="Comma 8 5 4 4 4" xfId="46526" xr:uid="{00000000-0005-0000-0000-0000EF4F0000}"/>
    <cellStyle name="Comma 8 5 4 5" xfId="30422" xr:uid="{00000000-0005-0000-0000-0000F04F0000}"/>
    <cellStyle name="Comma 8 5 4 6" xfId="31024" xr:uid="{00000000-0005-0000-0000-0000F14F0000}"/>
    <cellStyle name="Comma 8 5 4 7" xfId="32245" xr:uid="{00000000-0005-0000-0000-0000F24F0000}"/>
    <cellStyle name="Comma 8 5 4 8" xfId="32887" xr:uid="{00000000-0005-0000-0000-0000F34F0000}"/>
    <cellStyle name="Comma 8 5 4 9" xfId="34099" xr:uid="{00000000-0005-0000-0000-0000F44F0000}"/>
    <cellStyle name="Comma 8 5 5" xfId="4528" xr:uid="{00000000-0005-0000-0000-0000F54F0000}"/>
    <cellStyle name="Comma 8 5 5 10" xfId="35711" xr:uid="{00000000-0005-0000-0000-0000F64F0000}"/>
    <cellStyle name="Comma 8 5 5 11" xfId="36947" xr:uid="{00000000-0005-0000-0000-0000F74F0000}"/>
    <cellStyle name="Comma 8 5 5 12" xfId="38780" xr:uid="{00000000-0005-0000-0000-0000F84F0000}"/>
    <cellStyle name="Comma 8 5 5 13" xfId="41820" xr:uid="{00000000-0005-0000-0000-0000F94F0000}"/>
    <cellStyle name="Comma 8 5 5 14" xfId="46527" xr:uid="{00000000-0005-0000-0000-0000FA4F0000}"/>
    <cellStyle name="Comma 8 5 5 15" xfId="12455" xr:uid="{00000000-0005-0000-0000-0000FB4F0000}"/>
    <cellStyle name="Comma 8 5 5 2" xfId="5979" xr:uid="{00000000-0005-0000-0000-0000FC4F0000}"/>
    <cellStyle name="Comma 8 5 5 2 2" xfId="40804" xr:uid="{00000000-0005-0000-0000-0000FD4F0000}"/>
    <cellStyle name="Comma 8 5 5 2 2 2" xfId="43567" xr:uid="{00000000-0005-0000-0000-0000FE4F0000}"/>
    <cellStyle name="Comma 8 5 5 2 2 3" xfId="46528" xr:uid="{00000000-0005-0000-0000-0000FF4F0000}"/>
    <cellStyle name="Comma 8 5 5 2 3" xfId="39231" xr:uid="{00000000-0005-0000-0000-000000500000}"/>
    <cellStyle name="Comma 8 5 5 2 4" xfId="42239" xr:uid="{00000000-0005-0000-0000-000001500000}"/>
    <cellStyle name="Comma 8 5 5 2 5" xfId="46529" xr:uid="{00000000-0005-0000-0000-000002500000}"/>
    <cellStyle name="Comma 8 5 5 2 6" xfId="15925" xr:uid="{00000000-0005-0000-0000-000003500000}"/>
    <cellStyle name="Comma 8 5 5 3" xfId="30423" xr:uid="{00000000-0005-0000-0000-000004500000}"/>
    <cellStyle name="Comma 8 5 5 3 2" xfId="41154" xr:uid="{00000000-0005-0000-0000-000005500000}"/>
    <cellStyle name="Comma 8 5 5 3 2 2" xfId="43866" xr:uid="{00000000-0005-0000-0000-000006500000}"/>
    <cellStyle name="Comma 8 5 5 3 2 3" xfId="46530" xr:uid="{00000000-0005-0000-0000-000007500000}"/>
    <cellStyle name="Comma 8 5 5 3 3" xfId="39578" xr:uid="{00000000-0005-0000-0000-000008500000}"/>
    <cellStyle name="Comma 8 5 5 3 4" xfId="42538" xr:uid="{00000000-0005-0000-0000-000009500000}"/>
    <cellStyle name="Comma 8 5 5 3 5" xfId="46531" xr:uid="{00000000-0005-0000-0000-00000A500000}"/>
    <cellStyle name="Comma 8 5 5 4" xfId="31166" xr:uid="{00000000-0005-0000-0000-00000B500000}"/>
    <cellStyle name="Comma 8 5 5 4 2" xfId="40299" xr:uid="{00000000-0005-0000-0000-00000C500000}"/>
    <cellStyle name="Comma 8 5 5 4 3" xfId="43148" xr:uid="{00000000-0005-0000-0000-00000D500000}"/>
    <cellStyle name="Comma 8 5 5 4 4" xfId="46532" xr:uid="{00000000-0005-0000-0000-00000E500000}"/>
    <cellStyle name="Comma 8 5 5 5" xfId="32246" xr:uid="{00000000-0005-0000-0000-00000F500000}"/>
    <cellStyle name="Comma 8 5 5 6" xfId="32888" xr:uid="{00000000-0005-0000-0000-000010500000}"/>
    <cellStyle name="Comma 8 5 5 7" xfId="33026" xr:uid="{00000000-0005-0000-0000-000011500000}"/>
    <cellStyle name="Comma 8 5 5 8" xfId="34100" xr:uid="{00000000-0005-0000-0000-000012500000}"/>
    <cellStyle name="Comma 8 5 5 9" xfId="34843" xr:uid="{00000000-0005-0000-0000-000013500000}"/>
    <cellStyle name="Comma 8 5 6" xfId="5714" xr:uid="{00000000-0005-0000-0000-000014500000}"/>
    <cellStyle name="Comma 8 5 6 10" xfId="11801" xr:uid="{00000000-0005-0000-0000-000015500000}"/>
    <cellStyle name="Comma 8 5 6 2" xfId="15926" xr:uid="{00000000-0005-0000-0000-000016500000}"/>
    <cellStyle name="Comma 8 5 6 2 2" xfId="40048" xr:uid="{00000000-0005-0000-0000-000017500000}"/>
    <cellStyle name="Comma 8 5 6 2 3" xfId="42925" xr:uid="{00000000-0005-0000-0000-000018500000}"/>
    <cellStyle name="Comma 8 5 6 2 4" xfId="46533" xr:uid="{00000000-0005-0000-0000-000019500000}"/>
    <cellStyle name="Comma 8 5 6 3" xfId="30424" xr:uid="{00000000-0005-0000-0000-00001A500000}"/>
    <cellStyle name="Comma 8 5 6 4" xfId="32247" xr:uid="{00000000-0005-0000-0000-00001B500000}"/>
    <cellStyle name="Comma 8 5 6 5" xfId="32889" xr:uid="{00000000-0005-0000-0000-00001C500000}"/>
    <cellStyle name="Comma 8 5 6 6" xfId="34101" xr:uid="{00000000-0005-0000-0000-00001D500000}"/>
    <cellStyle name="Comma 8 5 6 7" xfId="37657" xr:uid="{00000000-0005-0000-0000-00001E500000}"/>
    <cellStyle name="Comma 8 5 6 8" xfId="41597" xr:uid="{00000000-0005-0000-0000-00001F500000}"/>
    <cellStyle name="Comma 8 5 6 9" xfId="46534" xr:uid="{00000000-0005-0000-0000-000020500000}"/>
    <cellStyle name="Comma 8 5 7" xfId="6300" xr:uid="{00000000-0005-0000-0000-000021500000}"/>
    <cellStyle name="Comma 8 5 7 2" xfId="40560" xr:uid="{00000000-0005-0000-0000-000022500000}"/>
    <cellStyle name="Comma 8 5 7 2 2" xfId="43361" xr:uid="{00000000-0005-0000-0000-000023500000}"/>
    <cellStyle name="Comma 8 5 7 2 3" xfId="46535" xr:uid="{00000000-0005-0000-0000-000024500000}"/>
    <cellStyle name="Comma 8 5 7 3" xfId="39002" xr:uid="{00000000-0005-0000-0000-000025500000}"/>
    <cellStyle name="Comma 8 5 7 4" xfId="42033" xr:uid="{00000000-0005-0000-0000-000026500000}"/>
    <cellStyle name="Comma 8 5 7 5" xfId="46536" xr:uid="{00000000-0005-0000-0000-000027500000}"/>
    <cellStyle name="Comma 8 5 7 6" xfId="15919" xr:uid="{00000000-0005-0000-0000-000028500000}"/>
    <cellStyle name="Comma 8 5 8" xfId="30417" xr:uid="{00000000-0005-0000-0000-000029500000}"/>
    <cellStyle name="Comma 8 5 8 2" xfId="40899" xr:uid="{00000000-0005-0000-0000-00002A500000}"/>
    <cellStyle name="Comma 8 5 8 2 2" xfId="43643" xr:uid="{00000000-0005-0000-0000-00002B500000}"/>
    <cellStyle name="Comma 8 5 8 2 3" xfId="46537" xr:uid="{00000000-0005-0000-0000-00002C500000}"/>
    <cellStyle name="Comma 8 5 8 3" xfId="39334" xr:uid="{00000000-0005-0000-0000-00002D500000}"/>
    <cellStyle name="Comma 8 5 8 4" xfId="42315" xr:uid="{00000000-0005-0000-0000-00002E500000}"/>
    <cellStyle name="Comma 8 5 8 5" xfId="46538" xr:uid="{00000000-0005-0000-0000-00002F500000}"/>
    <cellStyle name="Comma 8 5 9" xfId="30575" xr:uid="{00000000-0005-0000-0000-000030500000}"/>
    <cellStyle name="Comma 8 5 9 2" xfId="39872" xr:uid="{00000000-0005-0000-0000-000031500000}"/>
    <cellStyle name="Comma 8 5 9 3" xfId="42780" xr:uid="{00000000-0005-0000-0000-000032500000}"/>
    <cellStyle name="Comma 8 5 9 4" xfId="46539" xr:uid="{00000000-0005-0000-0000-000033500000}"/>
    <cellStyle name="Comma 8 6" xfId="2878" xr:uid="{00000000-0005-0000-0000-000034500000}"/>
    <cellStyle name="Comma 8 6 10" xfId="34102" xr:uid="{00000000-0005-0000-0000-000035500000}"/>
    <cellStyle name="Comma 8 6 11" xfId="34630" xr:uid="{00000000-0005-0000-0000-000036500000}"/>
    <cellStyle name="Comma 8 6 12" xfId="35440" xr:uid="{00000000-0005-0000-0000-000037500000}"/>
    <cellStyle name="Comma 8 6 13" xfId="36303" xr:uid="{00000000-0005-0000-0000-000038500000}"/>
    <cellStyle name="Comma 8 6 14" xfId="37506" xr:uid="{00000000-0005-0000-0000-000039500000}"/>
    <cellStyle name="Comma 8 6 15" xfId="41453" xr:uid="{00000000-0005-0000-0000-00003A500000}"/>
    <cellStyle name="Comma 8 6 16" xfId="46540" xr:uid="{00000000-0005-0000-0000-00003B500000}"/>
    <cellStyle name="Comma 8 6 17" xfId="8963" xr:uid="{00000000-0005-0000-0000-00003C500000}"/>
    <cellStyle name="Comma 8 6 2" xfId="2879" xr:uid="{00000000-0005-0000-0000-00003D500000}"/>
    <cellStyle name="Comma 8 6 2 10" xfId="34702" xr:uid="{00000000-0005-0000-0000-00003E500000}"/>
    <cellStyle name="Comma 8 6 2 11" xfId="35441" xr:uid="{00000000-0005-0000-0000-00003F500000}"/>
    <cellStyle name="Comma 8 6 2 12" xfId="36304" xr:uid="{00000000-0005-0000-0000-000040500000}"/>
    <cellStyle name="Comma 8 6 2 13" xfId="37623" xr:uid="{00000000-0005-0000-0000-000041500000}"/>
    <cellStyle name="Comma 8 6 2 14" xfId="41569" xr:uid="{00000000-0005-0000-0000-000042500000}"/>
    <cellStyle name="Comma 8 6 2 15" xfId="46541" xr:uid="{00000000-0005-0000-0000-000043500000}"/>
    <cellStyle name="Comma 8 6 2 16" xfId="11588" xr:uid="{00000000-0005-0000-0000-000044500000}"/>
    <cellStyle name="Comma 8 6 2 2" xfId="5190" xr:uid="{00000000-0005-0000-0000-000045500000}"/>
    <cellStyle name="Comma 8 6 2 2 10" xfId="36145" xr:uid="{00000000-0005-0000-0000-000046500000}"/>
    <cellStyle name="Comma 8 6 2 2 11" xfId="36445" xr:uid="{00000000-0005-0000-0000-000047500000}"/>
    <cellStyle name="Comma 8 6 2 2 12" xfId="38924" xr:uid="{00000000-0005-0000-0000-000048500000}"/>
    <cellStyle name="Comma 8 6 2 2 13" xfId="41963" xr:uid="{00000000-0005-0000-0000-000049500000}"/>
    <cellStyle name="Comma 8 6 2 2 14" xfId="46542" xr:uid="{00000000-0005-0000-0000-00004A500000}"/>
    <cellStyle name="Comma 8 6 2 2 15" xfId="15209" xr:uid="{00000000-0005-0000-0000-00004B500000}"/>
    <cellStyle name="Comma 8 6 2 2 2" xfId="6159" xr:uid="{00000000-0005-0000-0000-00004C500000}"/>
    <cellStyle name="Comma 8 6 2 2 2 2" xfId="40859" xr:uid="{00000000-0005-0000-0000-00004D500000}"/>
    <cellStyle name="Comma 8 6 2 2 2 2 2" xfId="43614" xr:uid="{00000000-0005-0000-0000-00004E500000}"/>
    <cellStyle name="Comma 8 6 2 2 2 2 3" xfId="46543" xr:uid="{00000000-0005-0000-0000-00004F500000}"/>
    <cellStyle name="Comma 8 6 2 2 2 3" xfId="39296" xr:uid="{00000000-0005-0000-0000-000050500000}"/>
    <cellStyle name="Comma 8 6 2 2 2 4" xfId="42286" xr:uid="{00000000-0005-0000-0000-000051500000}"/>
    <cellStyle name="Comma 8 6 2 2 2 5" xfId="46544" xr:uid="{00000000-0005-0000-0000-000052500000}"/>
    <cellStyle name="Comma 8 6 2 2 2 6" xfId="15929" xr:uid="{00000000-0005-0000-0000-000053500000}"/>
    <cellStyle name="Comma 8 6 2 2 3" xfId="6479" xr:uid="{00000000-0005-0000-0000-000054500000}"/>
    <cellStyle name="Comma 8 6 2 2 3 2" xfId="41329" xr:uid="{00000000-0005-0000-0000-000055500000}"/>
    <cellStyle name="Comma 8 6 2 2 3 2 2" xfId="44009" xr:uid="{00000000-0005-0000-0000-000056500000}"/>
    <cellStyle name="Comma 8 6 2 2 3 2 3" xfId="46545" xr:uid="{00000000-0005-0000-0000-000057500000}"/>
    <cellStyle name="Comma 8 6 2 2 3 3" xfId="39746" xr:uid="{00000000-0005-0000-0000-000058500000}"/>
    <cellStyle name="Comma 8 6 2 2 3 4" xfId="42681" xr:uid="{00000000-0005-0000-0000-000059500000}"/>
    <cellStyle name="Comma 8 6 2 2 3 5" xfId="46546" xr:uid="{00000000-0005-0000-0000-00005A500000}"/>
    <cellStyle name="Comma 8 6 2 2 3 6" xfId="30427" xr:uid="{00000000-0005-0000-0000-00005B500000}"/>
    <cellStyle name="Comma 8 6 2 2 4" xfId="31616" xr:uid="{00000000-0005-0000-0000-00005C500000}"/>
    <cellStyle name="Comma 8 6 2 2 4 2" xfId="40473" xr:uid="{00000000-0005-0000-0000-00005D500000}"/>
    <cellStyle name="Comma 8 6 2 2 4 3" xfId="43291" xr:uid="{00000000-0005-0000-0000-00005E500000}"/>
    <cellStyle name="Comma 8 6 2 2 4 4" xfId="46547" xr:uid="{00000000-0005-0000-0000-00005F500000}"/>
    <cellStyle name="Comma 8 6 2 2 5" xfId="32250" xr:uid="{00000000-0005-0000-0000-000060500000}"/>
    <cellStyle name="Comma 8 6 2 2 6" xfId="32892" xr:uid="{00000000-0005-0000-0000-000061500000}"/>
    <cellStyle name="Comma 8 6 2 2 7" xfId="33469" xr:uid="{00000000-0005-0000-0000-000062500000}"/>
    <cellStyle name="Comma 8 6 2 2 8" xfId="34104" xr:uid="{00000000-0005-0000-0000-000063500000}"/>
    <cellStyle name="Comma 8 6 2 2 9" xfId="35293" xr:uid="{00000000-0005-0000-0000-000064500000}"/>
    <cellStyle name="Comma 8 6 2 3" xfId="4531" xr:uid="{00000000-0005-0000-0000-000065500000}"/>
    <cellStyle name="Comma 8 6 2 3 2" xfId="5982" xr:uid="{00000000-0005-0000-0000-000066500000}"/>
    <cellStyle name="Comma 8 6 2 3 2 2" xfId="41157" xr:uid="{00000000-0005-0000-0000-000067500000}"/>
    <cellStyle name="Comma 8 6 2 3 2 2 2" xfId="43869" xr:uid="{00000000-0005-0000-0000-000068500000}"/>
    <cellStyle name="Comma 8 6 2 3 2 2 3" xfId="46548" xr:uid="{00000000-0005-0000-0000-000069500000}"/>
    <cellStyle name="Comma 8 6 2 3 2 3" xfId="39581" xr:uid="{00000000-0005-0000-0000-00006A500000}"/>
    <cellStyle name="Comma 8 6 2 3 2 4" xfId="42541" xr:uid="{00000000-0005-0000-0000-00006B500000}"/>
    <cellStyle name="Comma 8 6 2 3 2 5" xfId="46549" xr:uid="{00000000-0005-0000-0000-00006C500000}"/>
    <cellStyle name="Comma 8 6 2 3 2 6" xfId="35714" xr:uid="{00000000-0005-0000-0000-00006D500000}"/>
    <cellStyle name="Comma 8 6 2 3 3" xfId="40302" xr:uid="{00000000-0005-0000-0000-00006E500000}"/>
    <cellStyle name="Comma 8 6 2 3 3 2" xfId="43151" xr:uid="{00000000-0005-0000-0000-00006F500000}"/>
    <cellStyle name="Comma 8 6 2 3 3 3" xfId="46550" xr:uid="{00000000-0005-0000-0000-000070500000}"/>
    <cellStyle name="Comma 8 6 2 3 4" xfId="38783" xr:uid="{00000000-0005-0000-0000-000071500000}"/>
    <cellStyle name="Comma 8 6 2 3 5" xfId="41823" xr:uid="{00000000-0005-0000-0000-000072500000}"/>
    <cellStyle name="Comma 8 6 2 3 6" xfId="46551" xr:uid="{00000000-0005-0000-0000-000073500000}"/>
    <cellStyle name="Comma 8 6 2 3 7" xfId="12251" xr:uid="{00000000-0005-0000-0000-000074500000}"/>
    <cellStyle name="Comma 8 6 2 4" xfId="5844" xr:uid="{00000000-0005-0000-0000-000075500000}"/>
    <cellStyle name="Comma 8 6 2 4 2" xfId="40167" xr:uid="{00000000-0005-0000-0000-000076500000}"/>
    <cellStyle name="Comma 8 6 2 4 2 2" xfId="43036" xr:uid="{00000000-0005-0000-0000-000077500000}"/>
    <cellStyle name="Comma 8 6 2 4 2 3" xfId="46552" xr:uid="{00000000-0005-0000-0000-000078500000}"/>
    <cellStyle name="Comma 8 6 2 4 3" xfId="38211" xr:uid="{00000000-0005-0000-0000-000079500000}"/>
    <cellStyle name="Comma 8 6 2 4 4" xfId="41708" xr:uid="{00000000-0005-0000-0000-00007A500000}"/>
    <cellStyle name="Comma 8 6 2 4 5" xfId="46553" xr:uid="{00000000-0005-0000-0000-00007B500000}"/>
    <cellStyle name="Comma 8 6 2 4 6" xfId="15928" xr:uid="{00000000-0005-0000-0000-00007C500000}"/>
    <cellStyle name="Comma 8 6 2 5" xfId="6303" xr:uid="{00000000-0005-0000-0000-00007D500000}"/>
    <cellStyle name="Comma 8 6 2 5 2" xfId="40712" xr:uid="{00000000-0005-0000-0000-00007E500000}"/>
    <cellStyle name="Comma 8 6 2 5 2 2" xfId="43498" xr:uid="{00000000-0005-0000-0000-00007F500000}"/>
    <cellStyle name="Comma 8 6 2 5 2 3" xfId="46554" xr:uid="{00000000-0005-0000-0000-000080500000}"/>
    <cellStyle name="Comma 8 6 2 5 3" xfId="39144" xr:uid="{00000000-0005-0000-0000-000081500000}"/>
    <cellStyle name="Comma 8 6 2 5 4" xfId="42170" xr:uid="{00000000-0005-0000-0000-000082500000}"/>
    <cellStyle name="Comma 8 6 2 5 5" xfId="46555" xr:uid="{00000000-0005-0000-0000-000083500000}"/>
    <cellStyle name="Comma 8 6 2 5 6" xfId="30426" xr:uid="{00000000-0005-0000-0000-000084500000}"/>
    <cellStyle name="Comma 8 6 2 6" xfId="31025" xr:uid="{00000000-0005-0000-0000-000085500000}"/>
    <cellStyle name="Comma 8 6 2 6 2" xfId="41019" xr:uid="{00000000-0005-0000-0000-000086500000}"/>
    <cellStyle name="Comma 8 6 2 6 2 2" xfId="43754" xr:uid="{00000000-0005-0000-0000-000087500000}"/>
    <cellStyle name="Comma 8 6 2 6 2 3" xfId="46556" xr:uid="{00000000-0005-0000-0000-000088500000}"/>
    <cellStyle name="Comma 8 6 2 6 3" xfId="39448" xr:uid="{00000000-0005-0000-0000-000089500000}"/>
    <cellStyle name="Comma 8 6 2 6 4" xfId="42426" xr:uid="{00000000-0005-0000-0000-00008A500000}"/>
    <cellStyle name="Comma 8 6 2 6 5" xfId="46557" xr:uid="{00000000-0005-0000-0000-00008B500000}"/>
    <cellStyle name="Comma 8 6 2 7" xfId="32249" xr:uid="{00000000-0005-0000-0000-00008C500000}"/>
    <cellStyle name="Comma 8 6 2 7 2" xfId="40009" xr:uid="{00000000-0005-0000-0000-00008D500000}"/>
    <cellStyle name="Comma 8 6 2 7 3" xfId="42897" xr:uid="{00000000-0005-0000-0000-00008E500000}"/>
    <cellStyle name="Comma 8 6 2 7 4" xfId="46558" xr:uid="{00000000-0005-0000-0000-00008F500000}"/>
    <cellStyle name="Comma 8 6 2 8" xfId="32891" xr:uid="{00000000-0005-0000-0000-000090500000}"/>
    <cellStyle name="Comma 8 6 2 9" xfId="34103" xr:uid="{00000000-0005-0000-0000-000091500000}"/>
    <cellStyle name="Comma 8 6 3" xfId="5189" xr:uid="{00000000-0005-0000-0000-000092500000}"/>
    <cellStyle name="Comma 8 6 3 10" xfId="12962" xr:uid="{00000000-0005-0000-0000-000093500000}"/>
    <cellStyle name="Comma 8 6 3 2" xfId="6158" xr:uid="{00000000-0005-0000-0000-000094500000}"/>
    <cellStyle name="Comma 8 6 3 2 2" xfId="40472" xr:uid="{00000000-0005-0000-0000-000095500000}"/>
    <cellStyle name="Comma 8 6 3 2 2 2" xfId="43290" xr:uid="{00000000-0005-0000-0000-000096500000}"/>
    <cellStyle name="Comma 8 6 3 2 2 3" xfId="46559" xr:uid="{00000000-0005-0000-0000-000097500000}"/>
    <cellStyle name="Comma 8 6 3 2 3" xfId="38923" xr:uid="{00000000-0005-0000-0000-000098500000}"/>
    <cellStyle name="Comma 8 6 3 2 4" xfId="41962" xr:uid="{00000000-0005-0000-0000-000099500000}"/>
    <cellStyle name="Comma 8 6 3 2 5" xfId="46560" xr:uid="{00000000-0005-0000-0000-00009A500000}"/>
    <cellStyle name="Comma 8 6 3 2 6" xfId="31544" xr:uid="{00000000-0005-0000-0000-00009B500000}"/>
    <cellStyle name="Comma 8 6 3 3" xfId="6478" xr:uid="{00000000-0005-0000-0000-00009C500000}"/>
    <cellStyle name="Comma 8 6 3 3 2" xfId="40858" xr:uid="{00000000-0005-0000-0000-00009D500000}"/>
    <cellStyle name="Comma 8 6 3 3 2 2" xfId="43613" xr:uid="{00000000-0005-0000-0000-00009E500000}"/>
    <cellStyle name="Comma 8 6 3 3 2 3" xfId="46561" xr:uid="{00000000-0005-0000-0000-00009F500000}"/>
    <cellStyle name="Comma 8 6 3 3 3" xfId="39295" xr:uid="{00000000-0005-0000-0000-0000A0500000}"/>
    <cellStyle name="Comma 8 6 3 3 4" xfId="42285" xr:uid="{00000000-0005-0000-0000-0000A1500000}"/>
    <cellStyle name="Comma 8 6 3 3 5" xfId="46562" xr:uid="{00000000-0005-0000-0000-0000A2500000}"/>
    <cellStyle name="Comma 8 6 3 3 6" xfId="33397" xr:uid="{00000000-0005-0000-0000-0000A3500000}"/>
    <cellStyle name="Comma 8 6 3 4" xfId="35221" xr:uid="{00000000-0005-0000-0000-0000A4500000}"/>
    <cellStyle name="Comma 8 6 3 4 2" xfId="41328" xr:uid="{00000000-0005-0000-0000-0000A5500000}"/>
    <cellStyle name="Comma 8 6 3 4 2 2" xfId="44008" xr:uid="{00000000-0005-0000-0000-0000A6500000}"/>
    <cellStyle name="Comma 8 6 3 4 2 3" xfId="46563" xr:uid="{00000000-0005-0000-0000-0000A7500000}"/>
    <cellStyle name="Comma 8 6 3 4 3" xfId="39745" xr:uid="{00000000-0005-0000-0000-0000A8500000}"/>
    <cellStyle name="Comma 8 6 3 4 4" xfId="42680" xr:uid="{00000000-0005-0000-0000-0000A9500000}"/>
    <cellStyle name="Comma 8 6 3 4 5" xfId="46564" xr:uid="{00000000-0005-0000-0000-0000AA500000}"/>
    <cellStyle name="Comma 8 6 3 5" xfId="36144" xr:uid="{00000000-0005-0000-0000-0000AB500000}"/>
    <cellStyle name="Comma 8 6 3 5 2" xfId="39955" xr:uid="{00000000-0005-0000-0000-0000AC500000}"/>
    <cellStyle name="Comma 8 6 3 5 3" xfId="42854" xr:uid="{00000000-0005-0000-0000-0000AD500000}"/>
    <cellStyle name="Comma 8 6 3 5 4" xfId="46565" xr:uid="{00000000-0005-0000-0000-0000AE500000}"/>
    <cellStyle name="Comma 8 6 3 6" xfId="36444" xr:uid="{00000000-0005-0000-0000-0000AF500000}"/>
    <cellStyle name="Comma 8 6 3 7" xfId="37580" xr:uid="{00000000-0005-0000-0000-0000B0500000}"/>
    <cellStyle name="Comma 8 6 3 8" xfId="41526" xr:uid="{00000000-0005-0000-0000-0000B1500000}"/>
    <cellStyle name="Comma 8 6 3 9" xfId="46566" xr:uid="{00000000-0005-0000-0000-0000B2500000}"/>
    <cellStyle name="Comma 8 6 4" xfId="4530" xr:uid="{00000000-0005-0000-0000-0000B3500000}"/>
    <cellStyle name="Comma 8 6 4 2" xfId="5981" xr:uid="{00000000-0005-0000-0000-0000B4500000}"/>
    <cellStyle name="Comma 8 6 4 2 2" xfId="41156" xr:uid="{00000000-0005-0000-0000-0000B5500000}"/>
    <cellStyle name="Comma 8 6 4 2 2 2" xfId="43868" xr:uid="{00000000-0005-0000-0000-0000B6500000}"/>
    <cellStyle name="Comma 8 6 4 2 2 3" xfId="46567" xr:uid="{00000000-0005-0000-0000-0000B7500000}"/>
    <cellStyle name="Comma 8 6 4 2 3" xfId="39580" xr:uid="{00000000-0005-0000-0000-0000B8500000}"/>
    <cellStyle name="Comma 8 6 4 2 4" xfId="42540" xr:uid="{00000000-0005-0000-0000-0000B9500000}"/>
    <cellStyle name="Comma 8 6 4 2 5" xfId="46568" xr:uid="{00000000-0005-0000-0000-0000BA500000}"/>
    <cellStyle name="Comma 8 6 4 2 6" xfId="35713" xr:uid="{00000000-0005-0000-0000-0000BB500000}"/>
    <cellStyle name="Comma 8 6 4 3" xfId="40301" xr:uid="{00000000-0005-0000-0000-0000BC500000}"/>
    <cellStyle name="Comma 8 6 4 3 2" xfId="43150" xr:uid="{00000000-0005-0000-0000-0000BD500000}"/>
    <cellStyle name="Comma 8 6 4 3 3" xfId="46569" xr:uid="{00000000-0005-0000-0000-0000BE500000}"/>
    <cellStyle name="Comma 8 6 4 4" xfId="38782" xr:uid="{00000000-0005-0000-0000-0000BF500000}"/>
    <cellStyle name="Comma 8 6 4 5" xfId="41822" xr:uid="{00000000-0005-0000-0000-0000C0500000}"/>
    <cellStyle name="Comma 8 6 4 6" xfId="46570" xr:uid="{00000000-0005-0000-0000-0000C1500000}"/>
    <cellStyle name="Comma 8 6 4 7" xfId="12179" xr:uid="{00000000-0005-0000-0000-0000C2500000}"/>
    <cellStyle name="Comma 8 6 5" xfId="5843" xr:uid="{00000000-0005-0000-0000-0000C3500000}"/>
    <cellStyle name="Comma 8 6 5 2" xfId="40166" xr:uid="{00000000-0005-0000-0000-0000C4500000}"/>
    <cellStyle name="Comma 8 6 5 2 2" xfId="43035" xr:uid="{00000000-0005-0000-0000-0000C5500000}"/>
    <cellStyle name="Comma 8 6 5 2 3" xfId="46571" xr:uid="{00000000-0005-0000-0000-0000C6500000}"/>
    <cellStyle name="Comma 8 6 5 3" xfId="38210" xr:uid="{00000000-0005-0000-0000-0000C7500000}"/>
    <cellStyle name="Comma 8 6 5 4" xfId="41707" xr:uid="{00000000-0005-0000-0000-0000C8500000}"/>
    <cellStyle name="Comma 8 6 5 5" xfId="46572" xr:uid="{00000000-0005-0000-0000-0000C9500000}"/>
    <cellStyle name="Comma 8 6 5 6" xfId="15927" xr:uid="{00000000-0005-0000-0000-0000CA500000}"/>
    <cellStyle name="Comma 8 6 6" xfId="6302" xr:uid="{00000000-0005-0000-0000-0000CB500000}"/>
    <cellStyle name="Comma 8 6 6 2" xfId="40711" xr:uid="{00000000-0005-0000-0000-0000CC500000}"/>
    <cellStyle name="Comma 8 6 6 2 2" xfId="43497" xr:uid="{00000000-0005-0000-0000-0000CD500000}"/>
    <cellStyle name="Comma 8 6 6 2 3" xfId="46573" xr:uid="{00000000-0005-0000-0000-0000CE500000}"/>
    <cellStyle name="Comma 8 6 6 3" xfId="39143" xr:uid="{00000000-0005-0000-0000-0000CF500000}"/>
    <cellStyle name="Comma 8 6 6 4" xfId="42169" xr:uid="{00000000-0005-0000-0000-0000D0500000}"/>
    <cellStyle name="Comma 8 6 6 5" xfId="46574" xr:uid="{00000000-0005-0000-0000-0000D1500000}"/>
    <cellStyle name="Comma 8 6 6 6" xfId="30425" xr:uid="{00000000-0005-0000-0000-0000D2500000}"/>
    <cellStyle name="Comma 8 6 7" xfId="30953" xr:uid="{00000000-0005-0000-0000-0000D3500000}"/>
    <cellStyle name="Comma 8 6 7 2" xfId="41018" xr:uid="{00000000-0005-0000-0000-0000D4500000}"/>
    <cellStyle name="Comma 8 6 7 2 2" xfId="43753" xr:uid="{00000000-0005-0000-0000-0000D5500000}"/>
    <cellStyle name="Comma 8 6 7 2 3" xfId="46575" xr:uid="{00000000-0005-0000-0000-0000D6500000}"/>
    <cellStyle name="Comma 8 6 7 3" xfId="39447" xr:uid="{00000000-0005-0000-0000-0000D7500000}"/>
    <cellStyle name="Comma 8 6 7 4" xfId="42425" xr:uid="{00000000-0005-0000-0000-0000D8500000}"/>
    <cellStyle name="Comma 8 6 7 5" xfId="46576" xr:uid="{00000000-0005-0000-0000-0000D9500000}"/>
    <cellStyle name="Comma 8 6 8" xfId="32248" xr:uid="{00000000-0005-0000-0000-0000DA500000}"/>
    <cellStyle name="Comma 8 6 8 2" xfId="39873" xr:uid="{00000000-0005-0000-0000-0000DB500000}"/>
    <cellStyle name="Comma 8 6 8 3" xfId="42781" xr:uid="{00000000-0005-0000-0000-0000DC500000}"/>
    <cellStyle name="Comma 8 6 8 4" xfId="46577" xr:uid="{00000000-0005-0000-0000-0000DD500000}"/>
    <cellStyle name="Comma 8 6 9" xfId="32890" xr:uid="{00000000-0005-0000-0000-0000DE500000}"/>
    <cellStyle name="Comma 8 7" xfId="2880" xr:uid="{00000000-0005-0000-0000-0000DF500000}"/>
    <cellStyle name="Comma 8 7 10" xfId="34617" xr:uid="{00000000-0005-0000-0000-0000E0500000}"/>
    <cellStyle name="Comma 8 7 11" xfId="35442" xr:uid="{00000000-0005-0000-0000-0000E1500000}"/>
    <cellStyle name="Comma 8 7 12" xfId="36305" xr:uid="{00000000-0005-0000-0000-0000E2500000}"/>
    <cellStyle name="Comma 8 7 13" xfId="37496" xr:uid="{00000000-0005-0000-0000-0000E3500000}"/>
    <cellStyle name="Comma 8 7 14" xfId="41443" xr:uid="{00000000-0005-0000-0000-0000E4500000}"/>
    <cellStyle name="Comma 8 7 15" xfId="46578" xr:uid="{00000000-0005-0000-0000-0000E5500000}"/>
    <cellStyle name="Comma 8 7 16" xfId="8950" xr:uid="{00000000-0005-0000-0000-0000E6500000}"/>
    <cellStyle name="Comma 8 7 2" xfId="5191" xr:uid="{00000000-0005-0000-0000-0000E7500000}"/>
    <cellStyle name="Comma 8 7 2 10" xfId="12949" xr:uid="{00000000-0005-0000-0000-0000E8500000}"/>
    <cellStyle name="Comma 8 7 2 2" xfId="6160" xr:uid="{00000000-0005-0000-0000-0000E9500000}"/>
    <cellStyle name="Comma 8 7 2 2 2" xfId="40474" xr:uid="{00000000-0005-0000-0000-0000EA500000}"/>
    <cellStyle name="Comma 8 7 2 2 2 2" xfId="43292" xr:uid="{00000000-0005-0000-0000-0000EB500000}"/>
    <cellStyle name="Comma 8 7 2 2 2 3" xfId="46579" xr:uid="{00000000-0005-0000-0000-0000EC500000}"/>
    <cellStyle name="Comma 8 7 2 2 3" xfId="38925" xr:uid="{00000000-0005-0000-0000-0000ED500000}"/>
    <cellStyle name="Comma 8 7 2 2 4" xfId="41964" xr:uid="{00000000-0005-0000-0000-0000EE500000}"/>
    <cellStyle name="Comma 8 7 2 2 5" xfId="46580" xr:uid="{00000000-0005-0000-0000-0000EF500000}"/>
    <cellStyle name="Comma 8 7 2 2 6" xfId="31531" xr:uid="{00000000-0005-0000-0000-0000F0500000}"/>
    <cellStyle name="Comma 8 7 2 3" xfId="6480" xr:uid="{00000000-0005-0000-0000-0000F1500000}"/>
    <cellStyle name="Comma 8 7 2 3 2" xfId="40860" xr:uid="{00000000-0005-0000-0000-0000F2500000}"/>
    <cellStyle name="Comma 8 7 2 3 2 2" xfId="43615" xr:uid="{00000000-0005-0000-0000-0000F3500000}"/>
    <cellStyle name="Comma 8 7 2 3 2 3" xfId="46581" xr:uid="{00000000-0005-0000-0000-0000F4500000}"/>
    <cellStyle name="Comma 8 7 2 3 3" xfId="39297" xr:uid="{00000000-0005-0000-0000-0000F5500000}"/>
    <cellStyle name="Comma 8 7 2 3 4" xfId="42287" xr:uid="{00000000-0005-0000-0000-0000F6500000}"/>
    <cellStyle name="Comma 8 7 2 3 5" xfId="46582" xr:uid="{00000000-0005-0000-0000-0000F7500000}"/>
    <cellStyle name="Comma 8 7 2 3 6" xfId="33384" xr:uid="{00000000-0005-0000-0000-0000F8500000}"/>
    <cellStyle name="Comma 8 7 2 4" xfId="35208" xr:uid="{00000000-0005-0000-0000-0000F9500000}"/>
    <cellStyle name="Comma 8 7 2 4 2" xfId="41330" xr:uid="{00000000-0005-0000-0000-0000FA500000}"/>
    <cellStyle name="Comma 8 7 2 4 2 2" xfId="44010" xr:uid="{00000000-0005-0000-0000-0000FB500000}"/>
    <cellStyle name="Comma 8 7 2 4 2 3" xfId="46583" xr:uid="{00000000-0005-0000-0000-0000FC500000}"/>
    <cellStyle name="Comma 8 7 2 4 3" xfId="39747" xr:uid="{00000000-0005-0000-0000-0000FD500000}"/>
    <cellStyle name="Comma 8 7 2 4 4" xfId="42682" xr:uid="{00000000-0005-0000-0000-0000FE500000}"/>
    <cellStyle name="Comma 8 7 2 4 5" xfId="46584" xr:uid="{00000000-0005-0000-0000-0000FF500000}"/>
    <cellStyle name="Comma 8 7 2 5" xfId="36146" xr:uid="{00000000-0005-0000-0000-000000510000}"/>
    <cellStyle name="Comma 8 7 2 5 2" xfId="40000" xr:uid="{00000000-0005-0000-0000-000001510000}"/>
    <cellStyle name="Comma 8 7 2 5 3" xfId="42888" xr:uid="{00000000-0005-0000-0000-000002510000}"/>
    <cellStyle name="Comma 8 7 2 5 4" xfId="46585" xr:uid="{00000000-0005-0000-0000-000003510000}"/>
    <cellStyle name="Comma 8 7 2 6" xfId="36446" xr:uid="{00000000-0005-0000-0000-000004510000}"/>
    <cellStyle name="Comma 8 7 2 7" xfId="37614" xr:uid="{00000000-0005-0000-0000-000005510000}"/>
    <cellStyle name="Comma 8 7 2 8" xfId="41560" xr:uid="{00000000-0005-0000-0000-000006510000}"/>
    <cellStyle name="Comma 8 7 2 9" xfId="46586" xr:uid="{00000000-0005-0000-0000-000007510000}"/>
    <cellStyle name="Comma 8 7 3" xfId="4532" xr:uid="{00000000-0005-0000-0000-000008510000}"/>
    <cellStyle name="Comma 8 7 3 2" xfId="5983" xr:uid="{00000000-0005-0000-0000-000009510000}"/>
    <cellStyle name="Comma 8 7 3 2 2" xfId="41158" xr:uid="{00000000-0005-0000-0000-00000A510000}"/>
    <cellStyle name="Comma 8 7 3 2 2 2" xfId="43870" xr:uid="{00000000-0005-0000-0000-00000B510000}"/>
    <cellStyle name="Comma 8 7 3 2 2 3" xfId="46587" xr:uid="{00000000-0005-0000-0000-00000C510000}"/>
    <cellStyle name="Comma 8 7 3 2 3" xfId="39582" xr:uid="{00000000-0005-0000-0000-00000D510000}"/>
    <cellStyle name="Comma 8 7 3 2 4" xfId="42542" xr:uid="{00000000-0005-0000-0000-00000E510000}"/>
    <cellStyle name="Comma 8 7 3 2 5" xfId="46588" xr:uid="{00000000-0005-0000-0000-00000F510000}"/>
    <cellStyle name="Comma 8 7 3 2 6" xfId="35715" xr:uid="{00000000-0005-0000-0000-000010510000}"/>
    <cellStyle name="Comma 8 7 3 3" xfId="40303" xr:uid="{00000000-0005-0000-0000-000011510000}"/>
    <cellStyle name="Comma 8 7 3 3 2" xfId="43152" xr:uid="{00000000-0005-0000-0000-000012510000}"/>
    <cellStyle name="Comma 8 7 3 3 3" xfId="46589" xr:uid="{00000000-0005-0000-0000-000013510000}"/>
    <cellStyle name="Comma 8 7 3 4" xfId="38784" xr:uid="{00000000-0005-0000-0000-000014510000}"/>
    <cellStyle name="Comma 8 7 3 5" xfId="41824" xr:uid="{00000000-0005-0000-0000-000015510000}"/>
    <cellStyle name="Comma 8 7 3 6" xfId="46590" xr:uid="{00000000-0005-0000-0000-000016510000}"/>
    <cellStyle name="Comma 8 7 3 7" xfId="12166" xr:uid="{00000000-0005-0000-0000-000017510000}"/>
    <cellStyle name="Comma 8 7 4" xfId="5845" xr:uid="{00000000-0005-0000-0000-000018510000}"/>
    <cellStyle name="Comma 8 7 4 2" xfId="40168" xr:uid="{00000000-0005-0000-0000-000019510000}"/>
    <cellStyle name="Comma 8 7 4 2 2" xfId="43037" xr:uid="{00000000-0005-0000-0000-00001A510000}"/>
    <cellStyle name="Comma 8 7 4 2 3" xfId="46591" xr:uid="{00000000-0005-0000-0000-00001B510000}"/>
    <cellStyle name="Comma 8 7 4 3" xfId="38212" xr:uid="{00000000-0005-0000-0000-00001C510000}"/>
    <cellStyle name="Comma 8 7 4 4" xfId="41709" xr:uid="{00000000-0005-0000-0000-00001D510000}"/>
    <cellStyle name="Comma 8 7 4 5" xfId="46592" xr:uid="{00000000-0005-0000-0000-00001E510000}"/>
    <cellStyle name="Comma 8 7 4 6" xfId="15930" xr:uid="{00000000-0005-0000-0000-00001F510000}"/>
    <cellStyle name="Comma 8 7 5" xfId="6304" xr:uid="{00000000-0005-0000-0000-000020510000}"/>
    <cellStyle name="Comma 8 7 5 2" xfId="40713" xr:uid="{00000000-0005-0000-0000-000021510000}"/>
    <cellStyle name="Comma 8 7 5 2 2" xfId="43499" xr:uid="{00000000-0005-0000-0000-000022510000}"/>
    <cellStyle name="Comma 8 7 5 2 3" xfId="46593" xr:uid="{00000000-0005-0000-0000-000023510000}"/>
    <cellStyle name="Comma 8 7 5 3" xfId="39145" xr:uid="{00000000-0005-0000-0000-000024510000}"/>
    <cellStyle name="Comma 8 7 5 4" xfId="42171" xr:uid="{00000000-0005-0000-0000-000025510000}"/>
    <cellStyle name="Comma 8 7 5 5" xfId="46594" xr:uid="{00000000-0005-0000-0000-000026510000}"/>
    <cellStyle name="Comma 8 7 5 6" xfId="30428" xr:uid="{00000000-0005-0000-0000-000027510000}"/>
    <cellStyle name="Comma 8 7 6" xfId="30940" xr:uid="{00000000-0005-0000-0000-000028510000}"/>
    <cellStyle name="Comma 8 7 6 2" xfId="41020" xr:uid="{00000000-0005-0000-0000-000029510000}"/>
    <cellStyle name="Comma 8 7 6 2 2" xfId="43755" xr:uid="{00000000-0005-0000-0000-00002A510000}"/>
    <cellStyle name="Comma 8 7 6 2 3" xfId="46595" xr:uid="{00000000-0005-0000-0000-00002B510000}"/>
    <cellStyle name="Comma 8 7 6 3" xfId="39449" xr:uid="{00000000-0005-0000-0000-00002C510000}"/>
    <cellStyle name="Comma 8 7 6 4" xfId="42427" xr:uid="{00000000-0005-0000-0000-00002D510000}"/>
    <cellStyle name="Comma 8 7 6 5" xfId="46596" xr:uid="{00000000-0005-0000-0000-00002E510000}"/>
    <cellStyle name="Comma 8 7 7" xfId="32251" xr:uid="{00000000-0005-0000-0000-00002F510000}"/>
    <cellStyle name="Comma 8 7 7 2" xfId="39863" xr:uid="{00000000-0005-0000-0000-000030510000}"/>
    <cellStyle name="Comma 8 7 7 3" xfId="42771" xr:uid="{00000000-0005-0000-0000-000031510000}"/>
    <cellStyle name="Comma 8 7 7 4" xfId="46597" xr:uid="{00000000-0005-0000-0000-000032510000}"/>
    <cellStyle name="Comma 8 7 8" xfId="32893" xr:uid="{00000000-0005-0000-0000-000033510000}"/>
    <cellStyle name="Comma 8 7 9" xfId="34105" xr:uid="{00000000-0005-0000-0000-000034510000}"/>
    <cellStyle name="Comma 8 8" xfId="5167" xr:uid="{00000000-0005-0000-0000-000035510000}"/>
    <cellStyle name="Comma 8 8 10" xfId="34692" xr:uid="{00000000-0005-0000-0000-000036510000}"/>
    <cellStyle name="Comma 8 8 11" xfId="36122" xr:uid="{00000000-0005-0000-0000-000037510000}"/>
    <cellStyle name="Comma 8 8 12" xfId="36422" xr:uid="{00000000-0005-0000-0000-000038510000}"/>
    <cellStyle name="Comma 8 8 13" xfId="37570" xr:uid="{00000000-0005-0000-0000-000039510000}"/>
    <cellStyle name="Comma 8 8 14" xfId="41516" xr:uid="{00000000-0005-0000-0000-00003A510000}"/>
    <cellStyle name="Comma 8 8 15" xfId="46598" xr:uid="{00000000-0005-0000-0000-00003B510000}"/>
    <cellStyle name="Comma 8 8 16" xfId="11578" xr:uid="{00000000-0005-0000-0000-00003C510000}"/>
    <cellStyle name="Comma 8 8 2" xfId="6136" xr:uid="{00000000-0005-0000-0000-00003D510000}"/>
    <cellStyle name="Comma 8 8 2 10" xfId="37360" xr:uid="{00000000-0005-0000-0000-00003E510000}"/>
    <cellStyle name="Comma 8 8 2 11" xfId="38901" xr:uid="{00000000-0005-0000-0000-00003F510000}"/>
    <cellStyle name="Comma 8 8 2 12" xfId="41940" xr:uid="{00000000-0005-0000-0000-000040510000}"/>
    <cellStyle name="Comma 8 8 2 13" xfId="46599" xr:uid="{00000000-0005-0000-0000-000041510000}"/>
    <cellStyle name="Comma 8 8 2 14" xfId="15199" xr:uid="{00000000-0005-0000-0000-000042510000}"/>
    <cellStyle name="Comma 8 8 2 2" xfId="15932" xr:uid="{00000000-0005-0000-0000-000043510000}"/>
    <cellStyle name="Comma 8 8 2 2 2" xfId="40450" xr:uid="{00000000-0005-0000-0000-000044510000}"/>
    <cellStyle name="Comma 8 8 2 2 3" xfId="43268" xr:uid="{00000000-0005-0000-0000-000045510000}"/>
    <cellStyle name="Comma 8 8 2 2 4" xfId="46600" xr:uid="{00000000-0005-0000-0000-000046510000}"/>
    <cellStyle name="Comma 8 8 2 3" xfId="30430" xr:uid="{00000000-0005-0000-0000-000047510000}"/>
    <cellStyle name="Comma 8 8 2 4" xfId="31606" xr:uid="{00000000-0005-0000-0000-000048510000}"/>
    <cellStyle name="Comma 8 8 2 5" xfId="32253" xr:uid="{00000000-0005-0000-0000-000049510000}"/>
    <cellStyle name="Comma 8 8 2 6" xfId="32895" xr:uid="{00000000-0005-0000-0000-00004A510000}"/>
    <cellStyle name="Comma 8 8 2 7" xfId="33459" xr:uid="{00000000-0005-0000-0000-00004B510000}"/>
    <cellStyle name="Comma 8 8 2 8" xfId="34107" xr:uid="{00000000-0005-0000-0000-00004C510000}"/>
    <cellStyle name="Comma 8 8 2 9" xfId="35283" xr:uid="{00000000-0005-0000-0000-00004D510000}"/>
    <cellStyle name="Comma 8 8 3" xfId="6456" xr:uid="{00000000-0005-0000-0000-00004E510000}"/>
    <cellStyle name="Comma 8 8 3 2" xfId="40689" xr:uid="{00000000-0005-0000-0000-00004F510000}"/>
    <cellStyle name="Comma 8 8 3 2 2" xfId="43475" xr:uid="{00000000-0005-0000-0000-000050510000}"/>
    <cellStyle name="Comma 8 8 3 2 3" xfId="46601" xr:uid="{00000000-0005-0000-0000-000051510000}"/>
    <cellStyle name="Comma 8 8 3 3" xfId="39121" xr:uid="{00000000-0005-0000-0000-000052510000}"/>
    <cellStyle name="Comma 8 8 3 4" xfId="42147" xr:uid="{00000000-0005-0000-0000-000053510000}"/>
    <cellStyle name="Comma 8 8 3 5" xfId="46602" xr:uid="{00000000-0005-0000-0000-000054510000}"/>
    <cellStyle name="Comma 8 8 3 6" xfId="12241" xr:uid="{00000000-0005-0000-0000-000055510000}"/>
    <cellStyle name="Comma 8 8 4" xfId="15931" xr:uid="{00000000-0005-0000-0000-000056510000}"/>
    <cellStyle name="Comma 8 8 4 2" xfId="41306" xr:uid="{00000000-0005-0000-0000-000057510000}"/>
    <cellStyle name="Comma 8 8 4 2 2" xfId="43986" xr:uid="{00000000-0005-0000-0000-000058510000}"/>
    <cellStyle name="Comma 8 8 4 2 3" xfId="46603" xr:uid="{00000000-0005-0000-0000-000059510000}"/>
    <cellStyle name="Comma 8 8 4 3" xfId="39723" xr:uid="{00000000-0005-0000-0000-00005A510000}"/>
    <cellStyle name="Comma 8 8 4 4" xfId="42658" xr:uid="{00000000-0005-0000-0000-00005B510000}"/>
    <cellStyle name="Comma 8 8 4 5" xfId="46604" xr:uid="{00000000-0005-0000-0000-00005C510000}"/>
    <cellStyle name="Comma 8 8 5" xfId="30429" xr:uid="{00000000-0005-0000-0000-00005D510000}"/>
    <cellStyle name="Comma 8 8 5 2" xfId="39945" xr:uid="{00000000-0005-0000-0000-00005E510000}"/>
    <cellStyle name="Comma 8 8 5 3" xfId="42844" xr:uid="{00000000-0005-0000-0000-00005F510000}"/>
    <cellStyle name="Comma 8 8 5 4" xfId="46605" xr:uid="{00000000-0005-0000-0000-000060510000}"/>
    <cellStyle name="Comma 8 8 6" xfId="31015" xr:uid="{00000000-0005-0000-0000-000061510000}"/>
    <cellStyle name="Comma 8 8 7" xfId="32252" xr:uid="{00000000-0005-0000-0000-000062510000}"/>
    <cellStyle name="Comma 8 8 8" xfId="32894" xr:uid="{00000000-0005-0000-0000-000063510000}"/>
    <cellStyle name="Comma 8 8 9" xfId="34106" xr:uid="{00000000-0005-0000-0000-000064510000}"/>
    <cellStyle name="Comma 8 9" xfId="4508" xr:uid="{00000000-0005-0000-0000-000065510000}"/>
    <cellStyle name="Comma 8 9 10" xfId="12297" xr:uid="{00000000-0005-0000-0000-000066510000}"/>
    <cellStyle name="Comma 8 9 2" xfId="5959" xr:uid="{00000000-0005-0000-0000-000067510000}"/>
    <cellStyle name="Comma 8 9 2 2" xfId="40797" xr:uid="{00000000-0005-0000-0000-000068510000}"/>
    <cellStyle name="Comma 8 9 2 2 2" xfId="43560" xr:uid="{00000000-0005-0000-0000-000069510000}"/>
    <cellStyle name="Comma 8 9 2 2 3" xfId="46606" xr:uid="{00000000-0005-0000-0000-00006A510000}"/>
    <cellStyle name="Comma 8 9 2 3" xfId="39224" xr:uid="{00000000-0005-0000-0000-00006B510000}"/>
    <cellStyle name="Comma 8 9 2 4" xfId="42232" xr:uid="{00000000-0005-0000-0000-00006C510000}"/>
    <cellStyle name="Comma 8 9 2 5" xfId="46607" xr:uid="{00000000-0005-0000-0000-00006D510000}"/>
    <cellStyle name="Comma 8 9 2 6" xfId="31070" xr:uid="{00000000-0005-0000-0000-00006E510000}"/>
    <cellStyle name="Comma 8 9 3" xfId="32939" xr:uid="{00000000-0005-0000-0000-00006F510000}"/>
    <cellStyle name="Comma 8 9 3 2" xfId="41134" xr:uid="{00000000-0005-0000-0000-000070510000}"/>
    <cellStyle name="Comma 8 9 3 2 2" xfId="43846" xr:uid="{00000000-0005-0000-0000-000071510000}"/>
    <cellStyle name="Comma 8 9 3 2 3" xfId="46608" xr:uid="{00000000-0005-0000-0000-000072510000}"/>
    <cellStyle name="Comma 8 9 3 3" xfId="39558" xr:uid="{00000000-0005-0000-0000-000073510000}"/>
    <cellStyle name="Comma 8 9 3 4" xfId="42518" xr:uid="{00000000-0005-0000-0000-000074510000}"/>
    <cellStyle name="Comma 8 9 3 5" xfId="46609" xr:uid="{00000000-0005-0000-0000-000075510000}"/>
    <cellStyle name="Comma 8 9 4" xfId="34747" xr:uid="{00000000-0005-0000-0000-000076510000}"/>
    <cellStyle name="Comma 8 9 4 2" xfId="40279" xr:uid="{00000000-0005-0000-0000-000077510000}"/>
    <cellStyle name="Comma 8 9 4 3" xfId="43128" xr:uid="{00000000-0005-0000-0000-000078510000}"/>
    <cellStyle name="Comma 8 9 4 4" xfId="46610" xr:uid="{00000000-0005-0000-0000-000079510000}"/>
    <cellStyle name="Comma 8 9 5" xfId="35691" xr:uid="{00000000-0005-0000-0000-00007A510000}"/>
    <cellStyle name="Comma 8 9 6" xfId="36855" xr:uid="{00000000-0005-0000-0000-00007B510000}"/>
    <cellStyle name="Comma 8 9 7" xfId="38760" xr:uid="{00000000-0005-0000-0000-00007C510000}"/>
    <cellStyle name="Comma 8 9 8" xfId="41800" xr:uid="{00000000-0005-0000-0000-00007D510000}"/>
    <cellStyle name="Comma 8 9 9" xfId="46611" xr:uid="{00000000-0005-0000-0000-00007E510000}"/>
    <cellStyle name="Comma 9" xfId="2881" xr:uid="{00000000-0005-0000-0000-00007F510000}"/>
    <cellStyle name="Comma 9 10" xfId="30480" xr:uid="{00000000-0005-0000-0000-000080510000}"/>
    <cellStyle name="Comma 9 11" xfId="32254" xr:uid="{00000000-0005-0000-0000-000081510000}"/>
    <cellStyle name="Comma 9 12" xfId="32896" xr:uid="{00000000-0005-0000-0000-000082510000}"/>
    <cellStyle name="Comma 9 13" xfId="34108" xr:uid="{00000000-0005-0000-0000-000083510000}"/>
    <cellStyle name="Comma 9 14" xfId="34157" xr:uid="{00000000-0005-0000-0000-000084510000}"/>
    <cellStyle name="Comma 9 15" xfId="35443" xr:uid="{00000000-0005-0000-0000-000085510000}"/>
    <cellStyle name="Comma 9 16" xfId="36306" xr:uid="{00000000-0005-0000-0000-000086510000}"/>
    <cellStyle name="Comma 9 17" xfId="37507" xr:uid="{00000000-0005-0000-0000-000087510000}"/>
    <cellStyle name="Comma 9 18" xfId="41454" xr:uid="{00000000-0005-0000-0000-000088510000}"/>
    <cellStyle name="Comma 9 19" xfId="46612" xr:uid="{00000000-0005-0000-0000-000089510000}"/>
    <cellStyle name="Comma 9 2" xfId="2882" xr:uid="{00000000-0005-0000-0000-00008A510000}"/>
    <cellStyle name="Comma 9 2 10" xfId="32255" xr:uid="{00000000-0005-0000-0000-00008B510000}"/>
    <cellStyle name="Comma 9 2 11" xfId="32897" xr:uid="{00000000-0005-0000-0000-00008C510000}"/>
    <cellStyle name="Comma 9 2 12" xfId="34109" xr:uid="{00000000-0005-0000-0000-00008D510000}"/>
    <cellStyle name="Comma 9 2 13" xfId="34195" xr:uid="{00000000-0005-0000-0000-00008E510000}"/>
    <cellStyle name="Comma 9 2 14" xfId="35444" xr:uid="{00000000-0005-0000-0000-00008F510000}"/>
    <cellStyle name="Comma 9 2 15" xfId="36307" xr:uid="{00000000-0005-0000-0000-000090510000}"/>
    <cellStyle name="Comma 9 2 16" xfId="37508" xr:uid="{00000000-0005-0000-0000-000091510000}"/>
    <cellStyle name="Comma 9 2 17" xfId="41455" xr:uid="{00000000-0005-0000-0000-000092510000}"/>
    <cellStyle name="Comma 9 2 18" xfId="46613" xr:uid="{00000000-0005-0000-0000-000093510000}"/>
    <cellStyle name="Comma 9 2 19" xfId="6708" xr:uid="{00000000-0005-0000-0000-000094510000}"/>
    <cellStyle name="Comma 9 2 2" xfId="5193" xr:uid="{00000000-0005-0000-0000-000095510000}"/>
    <cellStyle name="Comma 9 2 2 10" xfId="34110" xr:uid="{00000000-0005-0000-0000-000096510000}"/>
    <cellStyle name="Comma 9 2 2 11" xfId="34347" xr:uid="{00000000-0005-0000-0000-000097510000}"/>
    <cellStyle name="Comma 9 2 2 12" xfId="36148" xr:uid="{00000000-0005-0000-0000-000098510000}"/>
    <cellStyle name="Comma 9 2 2 13" xfId="36448" xr:uid="{00000000-0005-0000-0000-000099510000}"/>
    <cellStyle name="Comma 9 2 2 14" xfId="37582" xr:uid="{00000000-0005-0000-0000-00009A510000}"/>
    <cellStyle name="Comma 9 2 2 15" xfId="41528" xr:uid="{00000000-0005-0000-0000-00009B510000}"/>
    <cellStyle name="Comma 9 2 2 16" xfId="46614" xr:uid="{00000000-0005-0000-0000-00009C510000}"/>
    <cellStyle name="Comma 9 2 2 17" xfId="8584" xr:uid="{00000000-0005-0000-0000-00009D510000}"/>
    <cellStyle name="Comma 9 2 2 2" xfId="6162" xr:uid="{00000000-0005-0000-0000-00009E510000}"/>
    <cellStyle name="Comma 9 2 2 2 10" xfId="34633" xr:uid="{00000000-0005-0000-0000-00009F510000}"/>
    <cellStyle name="Comma 9 2 2 2 11" xfId="36762" xr:uid="{00000000-0005-0000-0000-0000A0510000}"/>
    <cellStyle name="Comma 9 2 2 2 12" xfId="38927" xr:uid="{00000000-0005-0000-0000-0000A1510000}"/>
    <cellStyle name="Comma 9 2 2 2 13" xfId="41966" xr:uid="{00000000-0005-0000-0000-0000A2510000}"/>
    <cellStyle name="Comma 9 2 2 2 14" xfId="46615" xr:uid="{00000000-0005-0000-0000-0000A3510000}"/>
    <cellStyle name="Comma 9 2 2 2 15" xfId="8966" xr:uid="{00000000-0005-0000-0000-0000A4510000}"/>
    <cellStyle name="Comma 9 2 2 2 2" xfId="12965" xr:uid="{00000000-0005-0000-0000-0000A5510000}"/>
    <cellStyle name="Comma 9 2 2 2 2 2" xfId="31547" xr:uid="{00000000-0005-0000-0000-0000A6510000}"/>
    <cellStyle name="Comma 9 2 2 2 2 3" xfId="33400" xr:uid="{00000000-0005-0000-0000-0000A7510000}"/>
    <cellStyle name="Comma 9 2 2 2 2 4" xfId="35224" xr:uid="{00000000-0005-0000-0000-0000A8510000}"/>
    <cellStyle name="Comma 9 2 2 2 2 5" xfId="37304" xr:uid="{00000000-0005-0000-0000-0000A9510000}"/>
    <cellStyle name="Comma 9 2 2 2 2 6" xfId="40476" xr:uid="{00000000-0005-0000-0000-0000AA510000}"/>
    <cellStyle name="Comma 9 2 2 2 2 7" xfId="43294" xr:uid="{00000000-0005-0000-0000-0000AB510000}"/>
    <cellStyle name="Comma 9 2 2 2 2 8" xfId="46616" xr:uid="{00000000-0005-0000-0000-0000AC510000}"/>
    <cellStyle name="Comma 9 2 2 2 3" xfId="12182" xr:uid="{00000000-0005-0000-0000-0000AD510000}"/>
    <cellStyle name="Comma 9 2 2 2 4" xfId="15936" xr:uid="{00000000-0005-0000-0000-0000AE510000}"/>
    <cellStyle name="Comma 9 2 2 2 5" xfId="30434" xr:uid="{00000000-0005-0000-0000-0000AF510000}"/>
    <cellStyle name="Comma 9 2 2 2 6" xfId="30956" xr:uid="{00000000-0005-0000-0000-0000B0510000}"/>
    <cellStyle name="Comma 9 2 2 2 7" xfId="32257" xr:uid="{00000000-0005-0000-0000-0000B1510000}"/>
    <cellStyle name="Comma 9 2 2 2 8" xfId="32899" xr:uid="{00000000-0005-0000-0000-0000B2510000}"/>
    <cellStyle name="Comma 9 2 2 2 9" xfId="34111" xr:uid="{00000000-0005-0000-0000-0000B3510000}"/>
    <cellStyle name="Comma 9 2 2 3" xfId="6482" xr:uid="{00000000-0005-0000-0000-0000B4510000}"/>
    <cellStyle name="Comma 9 2 2 3 2" xfId="31261" xr:uid="{00000000-0005-0000-0000-0000B5510000}"/>
    <cellStyle name="Comma 9 2 2 3 2 2" xfId="40861" xr:uid="{00000000-0005-0000-0000-0000B6510000}"/>
    <cellStyle name="Comma 9 2 2 3 2 3" xfId="43616" xr:uid="{00000000-0005-0000-0000-0000B7510000}"/>
    <cellStyle name="Comma 9 2 2 3 2 4" xfId="46617" xr:uid="{00000000-0005-0000-0000-0000B8510000}"/>
    <cellStyle name="Comma 9 2 2 3 3" xfId="33115" xr:uid="{00000000-0005-0000-0000-0000B9510000}"/>
    <cellStyle name="Comma 9 2 2 3 4" xfId="34938" xr:uid="{00000000-0005-0000-0000-0000BA510000}"/>
    <cellStyle name="Comma 9 2 2 3 5" xfId="37036" xr:uid="{00000000-0005-0000-0000-0000BB510000}"/>
    <cellStyle name="Comma 9 2 2 3 6" xfId="39298" xr:uid="{00000000-0005-0000-0000-0000BC510000}"/>
    <cellStyle name="Comma 9 2 2 3 7" xfId="42288" xr:uid="{00000000-0005-0000-0000-0000BD510000}"/>
    <cellStyle name="Comma 9 2 2 3 8" xfId="46618" xr:uid="{00000000-0005-0000-0000-0000BE510000}"/>
    <cellStyle name="Comma 9 2 2 3 9" xfId="12619" xr:uid="{00000000-0005-0000-0000-0000BF510000}"/>
    <cellStyle name="Comma 9 2 2 4" xfId="11896" xr:uid="{00000000-0005-0000-0000-0000C0510000}"/>
    <cellStyle name="Comma 9 2 2 4 2" xfId="41332" xr:uid="{00000000-0005-0000-0000-0000C1510000}"/>
    <cellStyle name="Comma 9 2 2 4 2 2" xfId="44012" xr:uid="{00000000-0005-0000-0000-0000C2510000}"/>
    <cellStyle name="Comma 9 2 2 4 2 3" xfId="46619" xr:uid="{00000000-0005-0000-0000-0000C3510000}"/>
    <cellStyle name="Comma 9 2 2 4 3" xfId="39749" xr:uid="{00000000-0005-0000-0000-0000C4510000}"/>
    <cellStyle name="Comma 9 2 2 4 4" xfId="42684" xr:uid="{00000000-0005-0000-0000-0000C5510000}"/>
    <cellStyle name="Comma 9 2 2 4 5" xfId="46620" xr:uid="{00000000-0005-0000-0000-0000C6510000}"/>
    <cellStyle name="Comma 9 2 2 5" xfId="15935" xr:uid="{00000000-0005-0000-0000-0000C7510000}"/>
    <cellStyle name="Comma 9 2 2 5 2" xfId="39957" xr:uid="{00000000-0005-0000-0000-0000C8510000}"/>
    <cellStyle name="Comma 9 2 2 5 3" xfId="42856" xr:uid="{00000000-0005-0000-0000-0000C9510000}"/>
    <cellStyle name="Comma 9 2 2 5 4" xfId="46621" xr:uid="{00000000-0005-0000-0000-0000CA510000}"/>
    <cellStyle name="Comma 9 2 2 6" xfId="30433" xr:uid="{00000000-0005-0000-0000-0000CB510000}"/>
    <cellStyle name="Comma 9 2 2 7" xfId="30670" xr:uid="{00000000-0005-0000-0000-0000CC510000}"/>
    <cellStyle name="Comma 9 2 2 8" xfId="32256" xr:uid="{00000000-0005-0000-0000-0000CD510000}"/>
    <cellStyle name="Comma 9 2 2 9" xfId="32898" xr:uid="{00000000-0005-0000-0000-0000CE510000}"/>
    <cellStyle name="Comma 9 2 3" xfId="4534" xr:uid="{00000000-0005-0000-0000-0000CF510000}"/>
    <cellStyle name="Comma 9 2 3 10" xfId="34632" xr:uid="{00000000-0005-0000-0000-0000D0510000}"/>
    <cellStyle name="Comma 9 2 3 11" xfId="35717" xr:uid="{00000000-0005-0000-0000-0000D1510000}"/>
    <cellStyle name="Comma 9 2 3 12" xfId="36761" xr:uid="{00000000-0005-0000-0000-0000D2510000}"/>
    <cellStyle name="Comma 9 2 3 13" xfId="38786" xr:uid="{00000000-0005-0000-0000-0000D3510000}"/>
    <cellStyle name="Comma 9 2 3 14" xfId="41826" xr:uid="{00000000-0005-0000-0000-0000D4510000}"/>
    <cellStyle name="Comma 9 2 3 15" xfId="46622" xr:uid="{00000000-0005-0000-0000-0000D5510000}"/>
    <cellStyle name="Comma 9 2 3 16" xfId="8965" xr:uid="{00000000-0005-0000-0000-0000D6510000}"/>
    <cellStyle name="Comma 9 2 3 2" xfId="5985" xr:uid="{00000000-0005-0000-0000-0000D7510000}"/>
    <cellStyle name="Comma 9 2 3 2 2" xfId="31546" xr:uid="{00000000-0005-0000-0000-0000D8510000}"/>
    <cellStyle name="Comma 9 2 3 2 2 2" xfId="41160" xr:uid="{00000000-0005-0000-0000-0000D9510000}"/>
    <cellStyle name="Comma 9 2 3 2 2 3" xfId="43872" xr:uid="{00000000-0005-0000-0000-0000DA510000}"/>
    <cellStyle name="Comma 9 2 3 2 2 4" xfId="46623" xr:uid="{00000000-0005-0000-0000-0000DB510000}"/>
    <cellStyle name="Comma 9 2 3 2 3" xfId="33399" xr:uid="{00000000-0005-0000-0000-0000DC510000}"/>
    <cellStyle name="Comma 9 2 3 2 4" xfId="35223" xr:uid="{00000000-0005-0000-0000-0000DD510000}"/>
    <cellStyle name="Comma 9 2 3 2 5" xfId="37303" xr:uid="{00000000-0005-0000-0000-0000DE510000}"/>
    <cellStyle name="Comma 9 2 3 2 6" xfId="39584" xr:uid="{00000000-0005-0000-0000-0000DF510000}"/>
    <cellStyle name="Comma 9 2 3 2 7" xfId="42544" xr:uid="{00000000-0005-0000-0000-0000E0510000}"/>
    <cellStyle name="Comma 9 2 3 2 8" xfId="46624" xr:uid="{00000000-0005-0000-0000-0000E1510000}"/>
    <cellStyle name="Comma 9 2 3 2 9" xfId="12964" xr:uid="{00000000-0005-0000-0000-0000E2510000}"/>
    <cellStyle name="Comma 9 2 3 3" xfId="12181" xr:uid="{00000000-0005-0000-0000-0000E3510000}"/>
    <cellStyle name="Comma 9 2 3 3 2" xfId="40305" xr:uid="{00000000-0005-0000-0000-0000E4510000}"/>
    <cellStyle name="Comma 9 2 3 3 3" xfId="43154" xr:uid="{00000000-0005-0000-0000-0000E5510000}"/>
    <cellStyle name="Comma 9 2 3 3 4" xfId="46625" xr:uid="{00000000-0005-0000-0000-0000E6510000}"/>
    <cellStyle name="Comma 9 2 3 4" xfId="15937" xr:uid="{00000000-0005-0000-0000-0000E7510000}"/>
    <cellStyle name="Comma 9 2 3 5" xfId="30435" xr:uid="{00000000-0005-0000-0000-0000E8510000}"/>
    <cellStyle name="Comma 9 2 3 6" xfId="30955" xr:uid="{00000000-0005-0000-0000-0000E9510000}"/>
    <cellStyle name="Comma 9 2 3 7" xfId="32258" xr:uid="{00000000-0005-0000-0000-0000EA510000}"/>
    <cellStyle name="Comma 9 2 3 8" xfId="32900" xr:uid="{00000000-0005-0000-0000-0000EB510000}"/>
    <cellStyle name="Comma 9 2 3 9" xfId="34112" xr:uid="{00000000-0005-0000-0000-0000EC510000}"/>
    <cellStyle name="Comma 9 2 4" xfId="5847" xr:uid="{00000000-0005-0000-0000-0000ED510000}"/>
    <cellStyle name="Comma 9 2 4 10" xfId="34704" xr:uid="{00000000-0005-0000-0000-0000EE510000}"/>
    <cellStyle name="Comma 9 2 4 11" xfId="36812" xr:uid="{00000000-0005-0000-0000-0000EF510000}"/>
    <cellStyle name="Comma 9 2 4 12" xfId="38214" xr:uid="{00000000-0005-0000-0000-0000F0510000}"/>
    <cellStyle name="Comma 9 2 4 13" xfId="41711" xr:uid="{00000000-0005-0000-0000-0000F1510000}"/>
    <cellStyle name="Comma 9 2 4 14" xfId="46626" xr:uid="{00000000-0005-0000-0000-0000F2510000}"/>
    <cellStyle name="Comma 9 2 4 15" xfId="11590" xr:uid="{00000000-0005-0000-0000-0000F3510000}"/>
    <cellStyle name="Comma 9 2 4 2" xfId="15211" xr:uid="{00000000-0005-0000-0000-0000F4510000}"/>
    <cellStyle name="Comma 9 2 4 2 2" xfId="31618" xr:uid="{00000000-0005-0000-0000-0000F5510000}"/>
    <cellStyle name="Comma 9 2 4 2 3" xfId="33471" xr:uid="{00000000-0005-0000-0000-0000F6510000}"/>
    <cellStyle name="Comma 9 2 4 2 4" xfId="35295" xr:uid="{00000000-0005-0000-0000-0000F7510000}"/>
    <cellStyle name="Comma 9 2 4 2 5" xfId="37369" xr:uid="{00000000-0005-0000-0000-0000F8510000}"/>
    <cellStyle name="Comma 9 2 4 2 6" xfId="40170" xr:uid="{00000000-0005-0000-0000-0000F9510000}"/>
    <cellStyle name="Comma 9 2 4 2 7" xfId="43039" xr:uid="{00000000-0005-0000-0000-0000FA510000}"/>
    <cellStyle name="Comma 9 2 4 2 8" xfId="46627" xr:uid="{00000000-0005-0000-0000-0000FB510000}"/>
    <cellStyle name="Comma 9 2 4 3" xfId="12253" xr:uid="{00000000-0005-0000-0000-0000FC510000}"/>
    <cellStyle name="Comma 9 2 4 4" xfId="15938" xr:uid="{00000000-0005-0000-0000-0000FD510000}"/>
    <cellStyle name="Comma 9 2 4 5" xfId="30436" xr:uid="{00000000-0005-0000-0000-0000FE510000}"/>
    <cellStyle name="Comma 9 2 4 6" xfId="31027" xr:uid="{00000000-0005-0000-0000-0000FF510000}"/>
    <cellStyle name="Comma 9 2 4 7" xfId="32259" xr:uid="{00000000-0005-0000-0000-000000520000}"/>
    <cellStyle name="Comma 9 2 4 8" xfId="32901" xr:uid="{00000000-0005-0000-0000-000001520000}"/>
    <cellStyle name="Comma 9 2 4 9" xfId="34113" xr:uid="{00000000-0005-0000-0000-000002520000}"/>
    <cellStyle name="Comma 9 2 5" xfId="6306" xr:uid="{00000000-0005-0000-0000-000003520000}"/>
    <cellStyle name="Comma 9 2 5 2" xfId="31109" xr:uid="{00000000-0005-0000-0000-000004520000}"/>
    <cellStyle name="Comma 9 2 5 2 2" xfId="40715" xr:uid="{00000000-0005-0000-0000-000005520000}"/>
    <cellStyle name="Comma 9 2 5 2 3" xfId="43501" xr:uid="{00000000-0005-0000-0000-000006520000}"/>
    <cellStyle name="Comma 9 2 5 2 4" xfId="46628" xr:uid="{00000000-0005-0000-0000-000007520000}"/>
    <cellStyle name="Comma 9 2 5 3" xfId="32971" xr:uid="{00000000-0005-0000-0000-000008520000}"/>
    <cellStyle name="Comma 9 2 5 4" xfId="34786" xr:uid="{00000000-0005-0000-0000-000009520000}"/>
    <cellStyle name="Comma 9 2 5 5" xfId="36892" xr:uid="{00000000-0005-0000-0000-00000A520000}"/>
    <cellStyle name="Comma 9 2 5 6" xfId="39147" xr:uid="{00000000-0005-0000-0000-00000B520000}"/>
    <cellStyle name="Comma 9 2 5 7" xfId="42173" xr:uid="{00000000-0005-0000-0000-00000C520000}"/>
    <cellStyle name="Comma 9 2 5 8" xfId="46629" xr:uid="{00000000-0005-0000-0000-00000D520000}"/>
    <cellStyle name="Comma 9 2 5 9" xfId="12336" xr:uid="{00000000-0005-0000-0000-00000E520000}"/>
    <cellStyle name="Comma 9 2 6" xfId="11743" xr:uid="{00000000-0005-0000-0000-00000F520000}"/>
    <cellStyle name="Comma 9 2 6 2" xfId="41022" xr:uid="{00000000-0005-0000-0000-000010520000}"/>
    <cellStyle name="Comma 9 2 6 2 2" xfId="43757" xr:uid="{00000000-0005-0000-0000-000011520000}"/>
    <cellStyle name="Comma 9 2 6 2 3" xfId="46630" xr:uid="{00000000-0005-0000-0000-000012520000}"/>
    <cellStyle name="Comma 9 2 6 3" xfId="39451" xr:uid="{00000000-0005-0000-0000-000013520000}"/>
    <cellStyle name="Comma 9 2 6 4" xfId="42429" xr:uid="{00000000-0005-0000-0000-000014520000}"/>
    <cellStyle name="Comma 9 2 6 5" xfId="46631" xr:uid="{00000000-0005-0000-0000-000015520000}"/>
    <cellStyle name="Comma 9 2 7" xfId="15934" xr:uid="{00000000-0005-0000-0000-000016520000}"/>
    <cellStyle name="Comma 9 2 7 2" xfId="39875" xr:uid="{00000000-0005-0000-0000-000017520000}"/>
    <cellStyle name="Comma 9 2 7 3" xfId="42783" xr:uid="{00000000-0005-0000-0000-000018520000}"/>
    <cellStyle name="Comma 9 2 7 4" xfId="46632" xr:uid="{00000000-0005-0000-0000-000019520000}"/>
    <cellStyle name="Comma 9 2 8" xfId="30432" xr:uid="{00000000-0005-0000-0000-00001A520000}"/>
    <cellStyle name="Comma 9 2 9" xfId="30518" xr:uid="{00000000-0005-0000-0000-00001B520000}"/>
    <cellStyle name="Comma 9 20" xfId="6596" xr:uid="{00000000-0005-0000-0000-00001C520000}"/>
    <cellStyle name="Comma 9 3" xfId="2883" xr:uid="{00000000-0005-0000-0000-00001D520000}"/>
    <cellStyle name="Comma 9 3 10" xfId="34114" xr:uid="{00000000-0005-0000-0000-00001E520000}"/>
    <cellStyle name="Comma 9 3 11" xfId="34308" xr:uid="{00000000-0005-0000-0000-00001F520000}"/>
    <cellStyle name="Comma 9 3 12" xfId="35445" xr:uid="{00000000-0005-0000-0000-000020520000}"/>
    <cellStyle name="Comma 9 3 13" xfId="36308" xr:uid="{00000000-0005-0000-0000-000021520000}"/>
    <cellStyle name="Comma 9 3 14" xfId="37624" xr:uid="{00000000-0005-0000-0000-000022520000}"/>
    <cellStyle name="Comma 9 3 15" xfId="41570" xr:uid="{00000000-0005-0000-0000-000023520000}"/>
    <cellStyle name="Comma 9 3 16" xfId="46633" xr:uid="{00000000-0005-0000-0000-000024520000}"/>
    <cellStyle name="Comma 9 3 17" xfId="8471" xr:uid="{00000000-0005-0000-0000-000025520000}"/>
    <cellStyle name="Comma 9 3 2" xfId="5194" xr:uid="{00000000-0005-0000-0000-000026520000}"/>
    <cellStyle name="Comma 9 3 2 10" xfId="34634" xr:uid="{00000000-0005-0000-0000-000027520000}"/>
    <cellStyle name="Comma 9 3 2 11" xfId="36149" xr:uid="{00000000-0005-0000-0000-000028520000}"/>
    <cellStyle name="Comma 9 3 2 12" xfId="36449" xr:uid="{00000000-0005-0000-0000-000029520000}"/>
    <cellStyle name="Comma 9 3 2 13" xfId="38928" xr:uid="{00000000-0005-0000-0000-00002A520000}"/>
    <cellStyle name="Comma 9 3 2 14" xfId="41967" xr:uid="{00000000-0005-0000-0000-00002B520000}"/>
    <cellStyle name="Comma 9 3 2 15" xfId="46634" xr:uid="{00000000-0005-0000-0000-00002C520000}"/>
    <cellStyle name="Comma 9 3 2 16" xfId="8967" xr:uid="{00000000-0005-0000-0000-00002D520000}"/>
    <cellStyle name="Comma 9 3 2 2" xfId="6163" xr:uid="{00000000-0005-0000-0000-00002E520000}"/>
    <cellStyle name="Comma 9 3 2 2 2" xfId="31548" xr:uid="{00000000-0005-0000-0000-00002F520000}"/>
    <cellStyle name="Comma 9 3 2 2 2 2" xfId="40862" xr:uid="{00000000-0005-0000-0000-000030520000}"/>
    <cellStyle name="Comma 9 3 2 2 2 3" xfId="43617" xr:uid="{00000000-0005-0000-0000-000031520000}"/>
    <cellStyle name="Comma 9 3 2 2 2 4" xfId="46635" xr:uid="{00000000-0005-0000-0000-000032520000}"/>
    <cellStyle name="Comma 9 3 2 2 3" xfId="33401" xr:uid="{00000000-0005-0000-0000-000033520000}"/>
    <cellStyle name="Comma 9 3 2 2 4" xfId="35225" xr:uid="{00000000-0005-0000-0000-000034520000}"/>
    <cellStyle name="Comma 9 3 2 2 5" xfId="37305" xr:uid="{00000000-0005-0000-0000-000035520000}"/>
    <cellStyle name="Comma 9 3 2 2 6" xfId="39299" xr:uid="{00000000-0005-0000-0000-000036520000}"/>
    <cellStyle name="Comma 9 3 2 2 7" xfId="42289" xr:uid="{00000000-0005-0000-0000-000037520000}"/>
    <cellStyle name="Comma 9 3 2 2 8" xfId="46636" xr:uid="{00000000-0005-0000-0000-000038520000}"/>
    <cellStyle name="Comma 9 3 2 2 9" xfId="12966" xr:uid="{00000000-0005-0000-0000-000039520000}"/>
    <cellStyle name="Comma 9 3 2 3" xfId="6483" xr:uid="{00000000-0005-0000-0000-00003A520000}"/>
    <cellStyle name="Comma 9 3 2 3 2" xfId="41333" xr:uid="{00000000-0005-0000-0000-00003B520000}"/>
    <cellStyle name="Comma 9 3 2 3 2 2" xfId="44013" xr:uid="{00000000-0005-0000-0000-00003C520000}"/>
    <cellStyle name="Comma 9 3 2 3 2 3" xfId="46637" xr:uid="{00000000-0005-0000-0000-00003D520000}"/>
    <cellStyle name="Comma 9 3 2 3 3" xfId="39750" xr:uid="{00000000-0005-0000-0000-00003E520000}"/>
    <cellStyle name="Comma 9 3 2 3 4" xfId="42685" xr:uid="{00000000-0005-0000-0000-00003F520000}"/>
    <cellStyle name="Comma 9 3 2 3 5" xfId="46638" xr:uid="{00000000-0005-0000-0000-000040520000}"/>
    <cellStyle name="Comma 9 3 2 3 6" xfId="12183" xr:uid="{00000000-0005-0000-0000-000041520000}"/>
    <cellStyle name="Comma 9 3 2 4" xfId="15940" xr:uid="{00000000-0005-0000-0000-000042520000}"/>
    <cellStyle name="Comma 9 3 2 4 2" xfId="40477" xr:uid="{00000000-0005-0000-0000-000043520000}"/>
    <cellStyle name="Comma 9 3 2 4 3" xfId="43295" xr:uid="{00000000-0005-0000-0000-000044520000}"/>
    <cellStyle name="Comma 9 3 2 4 4" xfId="46639" xr:uid="{00000000-0005-0000-0000-000045520000}"/>
    <cellStyle name="Comma 9 3 2 5" xfId="30438" xr:uid="{00000000-0005-0000-0000-000046520000}"/>
    <cellStyle name="Comma 9 3 2 6" xfId="30957" xr:uid="{00000000-0005-0000-0000-000047520000}"/>
    <cellStyle name="Comma 9 3 2 7" xfId="32261" xr:uid="{00000000-0005-0000-0000-000048520000}"/>
    <cellStyle name="Comma 9 3 2 8" xfId="32903" xr:uid="{00000000-0005-0000-0000-000049520000}"/>
    <cellStyle name="Comma 9 3 2 9" xfId="34115" xr:uid="{00000000-0005-0000-0000-00004A520000}"/>
    <cellStyle name="Comma 9 3 3" xfId="4535" xr:uid="{00000000-0005-0000-0000-00004B520000}"/>
    <cellStyle name="Comma 9 3 3 10" xfId="12579" xr:uid="{00000000-0005-0000-0000-00004C520000}"/>
    <cellStyle name="Comma 9 3 3 2" xfId="5986" xr:uid="{00000000-0005-0000-0000-00004D520000}"/>
    <cellStyle name="Comma 9 3 3 2 2" xfId="41161" xr:uid="{00000000-0005-0000-0000-00004E520000}"/>
    <cellStyle name="Comma 9 3 3 2 2 2" xfId="43873" xr:uid="{00000000-0005-0000-0000-00004F520000}"/>
    <cellStyle name="Comma 9 3 3 2 2 3" xfId="46640" xr:uid="{00000000-0005-0000-0000-000050520000}"/>
    <cellStyle name="Comma 9 3 3 2 3" xfId="39585" xr:uid="{00000000-0005-0000-0000-000051520000}"/>
    <cellStyle name="Comma 9 3 3 2 4" xfId="42545" xr:uid="{00000000-0005-0000-0000-000052520000}"/>
    <cellStyle name="Comma 9 3 3 2 5" xfId="46641" xr:uid="{00000000-0005-0000-0000-000053520000}"/>
    <cellStyle name="Comma 9 3 3 2 6" xfId="31222" xr:uid="{00000000-0005-0000-0000-000054520000}"/>
    <cellStyle name="Comma 9 3 3 3" xfId="33078" xr:uid="{00000000-0005-0000-0000-000055520000}"/>
    <cellStyle name="Comma 9 3 3 3 2" xfId="40306" xr:uid="{00000000-0005-0000-0000-000056520000}"/>
    <cellStyle name="Comma 9 3 3 3 3" xfId="43155" xr:uid="{00000000-0005-0000-0000-000057520000}"/>
    <cellStyle name="Comma 9 3 3 3 4" xfId="46642" xr:uid="{00000000-0005-0000-0000-000058520000}"/>
    <cellStyle name="Comma 9 3 3 4" xfId="34899" xr:uid="{00000000-0005-0000-0000-000059520000}"/>
    <cellStyle name="Comma 9 3 3 5" xfId="35718" xr:uid="{00000000-0005-0000-0000-00005A520000}"/>
    <cellStyle name="Comma 9 3 3 6" xfId="36999" xr:uid="{00000000-0005-0000-0000-00005B520000}"/>
    <cellStyle name="Comma 9 3 3 7" xfId="38787" xr:uid="{00000000-0005-0000-0000-00005C520000}"/>
    <cellStyle name="Comma 9 3 3 8" xfId="41827" xr:uid="{00000000-0005-0000-0000-00005D520000}"/>
    <cellStyle name="Comma 9 3 3 9" xfId="46643" xr:uid="{00000000-0005-0000-0000-00005E520000}"/>
    <cellStyle name="Comma 9 3 4" xfId="5848" xr:uid="{00000000-0005-0000-0000-00005F520000}"/>
    <cellStyle name="Comma 9 3 4 2" xfId="40171" xr:uid="{00000000-0005-0000-0000-000060520000}"/>
    <cellStyle name="Comma 9 3 4 2 2" xfId="43040" xr:uid="{00000000-0005-0000-0000-000061520000}"/>
    <cellStyle name="Comma 9 3 4 2 3" xfId="46644" xr:uid="{00000000-0005-0000-0000-000062520000}"/>
    <cellStyle name="Comma 9 3 4 3" xfId="38215" xr:uid="{00000000-0005-0000-0000-000063520000}"/>
    <cellStyle name="Comma 9 3 4 4" xfId="41712" xr:uid="{00000000-0005-0000-0000-000064520000}"/>
    <cellStyle name="Comma 9 3 4 5" xfId="46645" xr:uid="{00000000-0005-0000-0000-000065520000}"/>
    <cellStyle name="Comma 9 3 4 6" xfId="11857" xr:uid="{00000000-0005-0000-0000-000066520000}"/>
    <cellStyle name="Comma 9 3 5" xfId="6307" xr:uid="{00000000-0005-0000-0000-000067520000}"/>
    <cellStyle name="Comma 9 3 5 2" xfId="40716" xr:uid="{00000000-0005-0000-0000-000068520000}"/>
    <cellStyle name="Comma 9 3 5 2 2" xfId="43502" xr:uid="{00000000-0005-0000-0000-000069520000}"/>
    <cellStyle name="Comma 9 3 5 2 3" xfId="46646" xr:uid="{00000000-0005-0000-0000-00006A520000}"/>
    <cellStyle name="Comma 9 3 5 3" xfId="39148" xr:uid="{00000000-0005-0000-0000-00006B520000}"/>
    <cellStyle name="Comma 9 3 5 4" xfId="42174" xr:uid="{00000000-0005-0000-0000-00006C520000}"/>
    <cellStyle name="Comma 9 3 5 5" xfId="46647" xr:uid="{00000000-0005-0000-0000-00006D520000}"/>
    <cellStyle name="Comma 9 3 5 6" xfId="15939" xr:uid="{00000000-0005-0000-0000-00006E520000}"/>
    <cellStyle name="Comma 9 3 6" xfId="30437" xr:uid="{00000000-0005-0000-0000-00006F520000}"/>
    <cellStyle name="Comma 9 3 6 2" xfId="41023" xr:uid="{00000000-0005-0000-0000-000070520000}"/>
    <cellStyle name="Comma 9 3 6 2 2" xfId="43758" xr:uid="{00000000-0005-0000-0000-000071520000}"/>
    <cellStyle name="Comma 9 3 6 2 3" xfId="46648" xr:uid="{00000000-0005-0000-0000-000072520000}"/>
    <cellStyle name="Comma 9 3 6 3" xfId="39452" xr:uid="{00000000-0005-0000-0000-000073520000}"/>
    <cellStyle name="Comma 9 3 6 4" xfId="42430" xr:uid="{00000000-0005-0000-0000-000074520000}"/>
    <cellStyle name="Comma 9 3 6 5" xfId="46649" xr:uid="{00000000-0005-0000-0000-000075520000}"/>
    <cellStyle name="Comma 9 3 7" xfId="30631" xr:uid="{00000000-0005-0000-0000-000076520000}"/>
    <cellStyle name="Comma 9 3 7 2" xfId="40010" xr:uid="{00000000-0005-0000-0000-000077520000}"/>
    <cellStyle name="Comma 9 3 7 3" xfId="42898" xr:uid="{00000000-0005-0000-0000-000078520000}"/>
    <cellStyle name="Comma 9 3 7 4" xfId="46650" xr:uid="{00000000-0005-0000-0000-000079520000}"/>
    <cellStyle name="Comma 9 3 8" xfId="32260" xr:uid="{00000000-0005-0000-0000-00007A520000}"/>
    <cellStyle name="Comma 9 3 9" xfId="32902" xr:uid="{00000000-0005-0000-0000-00007B520000}"/>
    <cellStyle name="Comma 9 4" xfId="5192" xr:uid="{00000000-0005-0000-0000-00007C520000}"/>
    <cellStyle name="Comma 9 4 10" xfId="34631" xr:uid="{00000000-0005-0000-0000-00007D520000}"/>
    <cellStyle name="Comma 9 4 11" xfId="36147" xr:uid="{00000000-0005-0000-0000-00007E520000}"/>
    <cellStyle name="Comma 9 4 12" xfId="36447" xr:uid="{00000000-0005-0000-0000-00007F520000}"/>
    <cellStyle name="Comma 9 4 13" xfId="37581" xr:uid="{00000000-0005-0000-0000-000080520000}"/>
    <cellStyle name="Comma 9 4 14" xfId="41527" xr:uid="{00000000-0005-0000-0000-000081520000}"/>
    <cellStyle name="Comma 9 4 15" xfId="46651" xr:uid="{00000000-0005-0000-0000-000082520000}"/>
    <cellStyle name="Comma 9 4 16" xfId="8964" xr:uid="{00000000-0005-0000-0000-000083520000}"/>
    <cellStyle name="Comma 9 4 2" xfId="6161" xr:uid="{00000000-0005-0000-0000-000084520000}"/>
    <cellStyle name="Comma 9 4 2 2" xfId="31545" xr:uid="{00000000-0005-0000-0000-000085520000}"/>
    <cellStyle name="Comma 9 4 2 2 2" xfId="40475" xr:uid="{00000000-0005-0000-0000-000086520000}"/>
    <cellStyle name="Comma 9 4 2 2 3" xfId="43293" xr:uid="{00000000-0005-0000-0000-000087520000}"/>
    <cellStyle name="Comma 9 4 2 2 4" xfId="46652" xr:uid="{00000000-0005-0000-0000-000088520000}"/>
    <cellStyle name="Comma 9 4 2 3" xfId="33398" xr:uid="{00000000-0005-0000-0000-000089520000}"/>
    <cellStyle name="Comma 9 4 2 4" xfId="35222" xr:uid="{00000000-0005-0000-0000-00008A520000}"/>
    <cellStyle name="Comma 9 4 2 5" xfId="37302" xr:uid="{00000000-0005-0000-0000-00008B520000}"/>
    <cellStyle name="Comma 9 4 2 6" xfId="38926" xr:uid="{00000000-0005-0000-0000-00008C520000}"/>
    <cellStyle name="Comma 9 4 2 7" xfId="41965" xr:uid="{00000000-0005-0000-0000-00008D520000}"/>
    <cellStyle name="Comma 9 4 2 8" xfId="46653" xr:uid="{00000000-0005-0000-0000-00008E520000}"/>
    <cellStyle name="Comma 9 4 2 9" xfId="12963" xr:uid="{00000000-0005-0000-0000-00008F520000}"/>
    <cellStyle name="Comma 9 4 3" xfId="6481" xr:uid="{00000000-0005-0000-0000-000090520000}"/>
    <cellStyle name="Comma 9 4 3 2" xfId="40714" xr:uid="{00000000-0005-0000-0000-000091520000}"/>
    <cellStyle name="Comma 9 4 3 2 2" xfId="43500" xr:uid="{00000000-0005-0000-0000-000092520000}"/>
    <cellStyle name="Comma 9 4 3 2 3" xfId="46654" xr:uid="{00000000-0005-0000-0000-000093520000}"/>
    <cellStyle name="Comma 9 4 3 3" xfId="39146" xr:uid="{00000000-0005-0000-0000-000094520000}"/>
    <cellStyle name="Comma 9 4 3 4" xfId="42172" xr:uid="{00000000-0005-0000-0000-000095520000}"/>
    <cellStyle name="Comma 9 4 3 5" xfId="46655" xr:uid="{00000000-0005-0000-0000-000096520000}"/>
    <cellStyle name="Comma 9 4 3 6" xfId="12180" xr:uid="{00000000-0005-0000-0000-000097520000}"/>
    <cellStyle name="Comma 9 4 4" xfId="15941" xr:uid="{00000000-0005-0000-0000-000098520000}"/>
    <cellStyle name="Comma 9 4 4 2" xfId="41331" xr:uid="{00000000-0005-0000-0000-000099520000}"/>
    <cellStyle name="Comma 9 4 4 2 2" xfId="44011" xr:uid="{00000000-0005-0000-0000-00009A520000}"/>
    <cellStyle name="Comma 9 4 4 2 3" xfId="46656" xr:uid="{00000000-0005-0000-0000-00009B520000}"/>
    <cellStyle name="Comma 9 4 4 3" xfId="39748" xr:uid="{00000000-0005-0000-0000-00009C520000}"/>
    <cellStyle name="Comma 9 4 4 4" xfId="42683" xr:uid="{00000000-0005-0000-0000-00009D520000}"/>
    <cellStyle name="Comma 9 4 4 5" xfId="46657" xr:uid="{00000000-0005-0000-0000-00009E520000}"/>
    <cellStyle name="Comma 9 4 5" xfId="30439" xr:uid="{00000000-0005-0000-0000-00009F520000}"/>
    <cellStyle name="Comma 9 4 5 2" xfId="39956" xr:uid="{00000000-0005-0000-0000-0000A0520000}"/>
    <cellStyle name="Comma 9 4 5 3" xfId="42855" xr:uid="{00000000-0005-0000-0000-0000A1520000}"/>
    <cellStyle name="Comma 9 4 5 4" xfId="46658" xr:uid="{00000000-0005-0000-0000-0000A2520000}"/>
    <cellStyle name="Comma 9 4 6" xfId="30954" xr:uid="{00000000-0005-0000-0000-0000A3520000}"/>
    <cellStyle name="Comma 9 4 7" xfId="32262" xr:uid="{00000000-0005-0000-0000-0000A4520000}"/>
    <cellStyle name="Comma 9 4 8" xfId="32904" xr:uid="{00000000-0005-0000-0000-0000A5520000}"/>
    <cellStyle name="Comma 9 4 9" xfId="34116" xr:uid="{00000000-0005-0000-0000-0000A6520000}"/>
    <cellStyle name="Comma 9 5" xfId="4533" xr:uid="{00000000-0005-0000-0000-0000A7520000}"/>
    <cellStyle name="Comma 9 5 10" xfId="34703" xr:uid="{00000000-0005-0000-0000-0000A8520000}"/>
    <cellStyle name="Comma 9 5 11" xfId="35716" xr:uid="{00000000-0005-0000-0000-0000A9520000}"/>
    <cellStyle name="Comma 9 5 12" xfId="36811" xr:uid="{00000000-0005-0000-0000-0000AA520000}"/>
    <cellStyle name="Comma 9 5 13" xfId="38785" xr:uid="{00000000-0005-0000-0000-0000AB520000}"/>
    <cellStyle name="Comma 9 5 14" xfId="41825" xr:uid="{00000000-0005-0000-0000-0000AC520000}"/>
    <cellStyle name="Comma 9 5 15" xfId="46659" xr:uid="{00000000-0005-0000-0000-0000AD520000}"/>
    <cellStyle name="Comma 9 5 16" xfId="11589" xr:uid="{00000000-0005-0000-0000-0000AE520000}"/>
    <cellStyle name="Comma 9 5 2" xfId="5984" xr:uid="{00000000-0005-0000-0000-0000AF520000}"/>
    <cellStyle name="Comma 9 5 2 10" xfId="37368" xr:uid="{00000000-0005-0000-0000-0000B0520000}"/>
    <cellStyle name="Comma 9 5 2 11" xfId="39232" xr:uid="{00000000-0005-0000-0000-0000B1520000}"/>
    <cellStyle name="Comma 9 5 2 12" xfId="42240" xr:uid="{00000000-0005-0000-0000-0000B2520000}"/>
    <cellStyle name="Comma 9 5 2 13" xfId="46660" xr:uid="{00000000-0005-0000-0000-0000B3520000}"/>
    <cellStyle name="Comma 9 5 2 14" xfId="15210" xr:uid="{00000000-0005-0000-0000-0000B4520000}"/>
    <cellStyle name="Comma 9 5 2 2" xfId="15943" xr:uid="{00000000-0005-0000-0000-0000B5520000}"/>
    <cellStyle name="Comma 9 5 2 2 2" xfId="40805" xr:uid="{00000000-0005-0000-0000-0000B6520000}"/>
    <cellStyle name="Comma 9 5 2 2 3" xfId="43568" xr:uid="{00000000-0005-0000-0000-0000B7520000}"/>
    <cellStyle name="Comma 9 5 2 2 4" xfId="46661" xr:uid="{00000000-0005-0000-0000-0000B8520000}"/>
    <cellStyle name="Comma 9 5 2 3" xfId="30441" xr:uid="{00000000-0005-0000-0000-0000B9520000}"/>
    <cellStyle name="Comma 9 5 2 4" xfId="31617" xr:uid="{00000000-0005-0000-0000-0000BA520000}"/>
    <cellStyle name="Comma 9 5 2 5" xfId="32264" xr:uid="{00000000-0005-0000-0000-0000BB520000}"/>
    <cellStyle name="Comma 9 5 2 6" xfId="32906" xr:uid="{00000000-0005-0000-0000-0000BC520000}"/>
    <cellStyle name="Comma 9 5 2 7" xfId="33470" xr:uid="{00000000-0005-0000-0000-0000BD520000}"/>
    <cellStyle name="Comma 9 5 2 8" xfId="34118" xr:uid="{00000000-0005-0000-0000-0000BE520000}"/>
    <cellStyle name="Comma 9 5 2 9" xfId="35294" xr:uid="{00000000-0005-0000-0000-0000BF520000}"/>
    <cellStyle name="Comma 9 5 3" xfId="12252" xr:uid="{00000000-0005-0000-0000-0000C0520000}"/>
    <cellStyle name="Comma 9 5 3 2" xfId="41159" xr:uid="{00000000-0005-0000-0000-0000C1520000}"/>
    <cellStyle name="Comma 9 5 3 2 2" xfId="43871" xr:uid="{00000000-0005-0000-0000-0000C2520000}"/>
    <cellStyle name="Comma 9 5 3 2 3" xfId="46662" xr:uid="{00000000-0005-0000-0000-0000C3520000}"/>
    <cellStyle name="Comma 9 5 3 3" xfId="39583" xr:uid="{00000000-0005-0000-0000-0000C4520000}"/>
    <cellStyle name="Comma 9 5 3 4" xfId="42543" xr:uid="{00000000-0005-0000-0000-0000C5520000}"/>
    <cellStyle name="Comma 9 5 3 5" xfId="46663" xr:uid="{00000000-0005-0000-0000-0000C6520000}"/>
    <cellStyle name="Comma 9 5 4" xfId="15942" xr:uid="{00000000-0005-0000-0000-0000C7520000}"/>
    <cellStyle name="Comma 9 5 4 2" xfId="40304" xr:uid="{00000000-0005-0000-0000-0000C8520000}"/>
    <cellStyle name="Comma 9 5 4 3" xfId="43153" xr:uid="{00000000-0005-0000-0000-0000C9520000}"/>
    <cellStyle name="Comma 9 5 4 4" xfId="46664" xr:uid="{00000000-0005-0000-0000-0000CA520000}"/>
    <cellStyle name="Comma 9 5 5" xfId="30440" xr:uid="{00000000-0005-0000-0000-0000CB520000}"/>
    <cellStyle name="Comma 9 5 6" xfId="31026" xr:uid="{00000000-0005-0000-0000-0000CC520000}"/>
    <cellStyle name="Comma 9 5 7" xfId="32263" xr:uid="{00000000-0005-0000-0000-0000CD520000}"/>
    <cellStyle name="Comma 9 5 8" xfId="32905" xr:uid="{00000000-0005-0000-0000-0000CE520000}"/>
    <cellStyle name="Comma 9 5 9" xfId="34117" xr:uid="{00000000-0005-0000-0000-0000CF520000}"/>
    <cellStyle name="Comma 9 6" xfId="5846" xr:uid="{00000000-0005-0000-0000-0000D0520000}"/>
    <cellStyle name="Comma 9 6 2" xfId="31071" xr:uid="{00000000-0005-0000-0000-0000D1520000}"/>
    <cellStyle name="Comma 9 6 2 2" xfId="40169" xr:uid="{00000000-0005-0000-0000-0000D2520000}"/>
    <cellStyle name="Comma 9 6 2 3" xfId="43038" xr:uid="{00000000-0005-0000-0000-0000D3520000}"/>
    <cellStyle name="Comma 9 6 2 4" xfId="46665" xr:uid="{00000000-0005-0000-0000-0000D4520000}"/>
    <cellStyle name="Comma 9 6 3" xfId="32940" xr:uid="{00000000-0005-0000-0000-0000D5520000}"/>
    <cellStyle name="Comma 9 6 4" xfId="34748" xr:uid="{00000000-0005-0000-0000-0000D6520000}"/>
    <cellStyle name="Comma 9 6 5" xfId="36856" xr:uid="{00000000-0005-0000-0000-0000D7520000}"/>
    <cellStyle name="Comma 9 6 6" xfId="38213" xr:uid="{00000000-0005-0000-0000-0000D8520000}"/>
    <cellStyle name="Comma 9 6 7" xfId="41710" xr:uid="{00000000-0005-0000-0000-0000D9520000}"/>
    <cellStyle name="Comma 9 6 8" xfId="46666" xr:uid="{00000000-0005-0000-0000-0000DA520000}"/>
    <cellStyle name="Comma 9 6 9" xfId="12298" xr:uid="{00000000-0005-0000-0000-0000DB520000}"/>
    <cellStyle name="Comma 9 7" xfId="6305" xr:uid="{00000000-0005-0000-0000-0000DC520000}"/>
    <cellStyle name="Comma 9 7 2" xfId="40561" xr:uid="{00000000-0005-0000-0000-0000DD520000}"/>
    <cellStyle name="Comma 9 7 2 2" xfId="43362" xr:uid="{00000000-0005-0000-0000-0000DE520000}"/>
    <cellStyle name="Comma 9 7 2 3" xfId="46667" xr:uid="{00000000-0005-0000-0000-0000DF520000}"/>
    <cellStyle name="Comma 9 7 3" xfId="39003" xr:uid="{00000000-0005-0000-0000-0000E0520000}"/>
    <cellStyle name="Comma 9 7 4" xfId="42034" xr:uid="{00000000-0005-0000-0000-0000E1520000}"/>
    <cellStyle name="Comma 9 7 5" xfId="46668" xr:uid="{00000000-0005-0000-0000-0000E2520000}"/>
    <cellStyle name="Comma 9 7 6" xfId="11704" xr:uid="{00000000-0005-0000-0000-0000E3520000}"/>
    <cellStyle name="Comma 9 8" xfId="15933" xr:uid="{00000000-0005-0000-0000-0000E4520000}"/>
    <cellStyle name="Comma 9 8 2" xfId="41021" xr:uid="{00000000-0005-0000-0000-0000E5520000}"/>
    <cellStyle name="Comma 9 8 2 2" xfId="43756" xr:uid="{00000000-0005-0000-0000-0000E6520000}"/>
    <cellStyle name="Comma 9 8 2 3" xfId="46669" xr:uid="{00000000-0005-0000-0000-0000E7520000}"/>
    <cellStyle name="Comma 9 8 3" xfId="39450" xr:uid="{00000000-0005-0000-0000-0000E8520000}"/>
    <cellStyle name="Comma 9 8 4" xfId="42428" xr:uid="{00000000-0005-0000-0000-0000E9520000}"/>
    <cellStyle name="Comma 9 8 5" xfId="46670" xr:uid="{00000000-0005-0000-0000-0000EA520000}"/>
    <cellStyle name="Comma 9 9" xfId="30431" xr:uid="{00000000-0005-0000-0000-0000EB520000}"/>
    <cellStyle name="Comma 9 9 2" xfId="39874" xr:uid="{00000000-0005-0000-0000-0000EC520000}"/>
    <cellStyle name="Comma 9 9 3" xfId="42782" xr:uid="{00000000-0005-0000-0000-0000ED520000}"/>
    <cellStyle name="Comma 9 9 4" xfId="46671" xr:uid="{00000000-0005-0000-0000-0000EE520000}"/>
    <cellStyle name="Cor1" xfId="1076" xr:uid="{00000000-0005-0000-0000-0000EF520000}"/>
    <cellStyle name="Cor2" xfId="1077" xr:uid="{00000000-0005-0000-0000-0000F0520000}"/>
    <cellStyle name="Cor3" xfId="1078" xr:uid="{00000000-0005-0000-0000-0000F1520000}"/>
    <cellStyle name="Cor4" xfId="1079" xr:uid="{00000000-0005-0000-0000-0000F2520000}"/>
    <cellStyle name="Cor5" xfId="1080" xr:uid="{00000000-0005-0000-0000-0000F3520000}"/>
    <cellStyle name="Cor6" xfId="1081" xr:uid="{00000000-0005-0000-0000-0000F4520000}"/>
    <cellStyle name="Correcto" xfId="1082" xr:uid="{00000000-0005-0000-0000-0000F5520000}"/>
    <cellStyle name="CustomizationCells" xfId="1083" xr:uid="{00000000-0005-0000-0000-0000F6520000}"/>
    <cellStyle name="CustomizationGreenCells" xfId="1084" xr:uid="{00000000-0005-0000-0000-0000F7520000}"/>
    <cellStyle name="DADOS" xfId="1085" xr:uid="{00000000-0005-0000-0000-0000F8520000}"/>
    <cellStyle name="Empty_L_border" xfId="1086" xr:uid="{00000000-0005-0000-0000-0000F9520000}"/>
    <cellStyle name="Entrada" xfId="1087" xr:uid="{00000000-0005-0000-0000-0000FA520000}"/>
    <cellStyle name="Entrada 2" xfId="1088" xr:uid="{00000000-0005-0000-0000-0000FB520000}"/>
    <cellStyle name="Euro" xfId="1089" xr:uid="{00000000-0005-0000-0000-0000FC520000}"/>
    <cellStyle name="Euro 10" xfId="1090" xr:uid="{00000000-0005-0000-0000-0000FD520000}"/>
    <cellStyle name="Euro 10 2" xfId="1091" xr:uid="{00000000-0005-0000-0000-0000FE520000}"/>
    <cellStyle name="Euro 10 2 2" xfId="2885" xr:uid="{00000000-0005-0000-0000-0000FF520000}"/>
    <cellStyle name="Euro 10 2 3" xfId="4588" xr:uid="{00000000-0005-0000-0000-000000530000}"/>
    <cellStyle name="Euro 10 2 4" xfId="37659" xr:uid="{00000000-0005-0000-0000-000001530000}"/>
    <cellStyle name="Euro 10 3" xfId="1092" xr:uid="{00000000-0005-0000-0000-000002530000}"/>
    <cellStyle name="Euro 10 3 2" xfId="2886" xr:uid="{00000000-0005-0000-0000-000003530000}"/>
    <cellStyle name="Euro 10 3 3" xfId="4589" xr:uid="{00000000-0005-0000-0000-000004530000}"/>
    <cellStyle name="Euro 10 3 4" xfId="37660" xr:uid="{00000000-0005-0000-0000-000005530000}"/>
    <cellStyle name="Euro 10 4" xfId="1093" xr:uid="{00000000-0005-0000-0000-000006530000}"/>
    <cellStyle name="Euro 10 4 2" xfId="2887" xr:uid="{00000000-0005-0000-0000-000007530000}"/>
    <cellStyle name="Euro 10 4 3" xfId="4590" xr:uid="{00000000-0005-0000-0000-000008530000}"/>
    <cellStyle name="Euro 10 4 4" xfId="37661" xr:uid="{00000000-0005-0000-0000-000009530000}"/>
    <cellStyle name="Euro 10 5" xfId="2884" xr:uid="{00000000-0005-0000-0000-00000A530000}"/>
    <cellStyle name="Euro 10 6" xfId="4587" xr:uid="{00000000-0005-0000-0000-00000B530000}"/>
    <cellStyle name="Euro 10 7" xfId="37658" xr:uid="{00000000-0005-0000-0000-00000C530000}"/>
    <cellStyle name="Euro 11" xfId="1094" xr:uid="{00000000-0005-0000-0000-00000D530000}"/>
    <cellStyle name="Euro 11 2" xfId="1095" xr:uid="{00000000-0005-0000-0000-00000E530000}"/>
    <cellStyle name="Euro 11 2 2" xfId="2889" xr:uid="{00000000-0005-0000-0000-00000F530000}"/>
    <cellStyle name="Euro 11 2 3" xfId="4592" xr:uid="{00000000-0005-0000-0000-000010530000}"/>
    <cellStyle name="Euro 11 2 4" xfId="37663" xr:uid="{00000000-0005-0000-0000-000011530000}"/>
    <cellStyle name="Euro 11 3" xfId="1096" xr:uid="{00000000-0005-0000-0000-000012530000}"/>
    <cellStyle name="Euro 11 3 2" xfId="2890" xr:uid="{00000000-0005-0000-0000-000013530000}"/>
    <cellStyle name="Euro 11 3 3" xfId="4593" xr:uid="{00000000-0005-0000-0000-000014530000}"/>
    <cellStyle name="Euro 11 3 4" xfId="37664" xr:uid="{00000000-0005-0000-0000-000015530000}"/>
    <cellStyle name="Euro 11 4" xfId="1097" xr:uid="{00000000-0005-0000-0000-000016530000}"/>
    <cellStyle name="Euro 11 4 2" xfId="2891" xr:uid="{00000000-0005-0000-0000-000017530000}"/>
    <cellStyle name="Euro 11 4 3" xfId="4594" xr:uid="{00000000-0005-0000-0000-000018530000}"/>
    <cellStyle name="Euro 11 4 4" xfId="37665" xr:uid="{00000000-0005-0000-0000-000019530000}"/>
    <cellStyle name="Euro 11 5" xfId="2888" xr:uid="{00000000-0005-0000-0000-00001A530000}"/>
    <cellStyle name="Euro 11 6" xfId="4591" xr:uid="{00000000-0005-0000-0000-00001B530000}"/>
    <cellStyle name="Euro 11 7" xfId="37662" xr:uid="{00000000-0005-0000-0000-00001C530000}"/>
    <cellStyle name="Euro 12" xfId="1098" xr:uid="{00000000-0005-0000-0000-00001D530000}"/>
    <cellStyle name="Euro 12 2" xfId="1099" xr:uid="{00000000-0005-0000-0000-00001E530000}"/>
    <cellStyle name="Euro 12 2 2" xfId="2893" xr:uid="{00000000-0005-0000-0000-00001F530000}"/>
    <cellStyle name="Euro 12 2 3" xfId="4596" xr:uid="{00000000-0005-0000-0000-000020530000}"/>
    <cellStyle name="Euro 12 2 4" xfId="37667" xr:uid="{00000000-0005-0000-0000-000021530000}"/>
    <cellStyle name="Euro 12 3" xfId="1100" xr:uid="{00000000-0005-0000-0000-000022530000}"/>
    <cellStyle name="Euro 12 3 2" xfId="2894" xr:uid="{00000000-0005-0000-0000-000023530000}"/>
    <cellStyle name="Euro 12 3 3" xfId="4597" xr:uid="{00000000-0005-0000-0000-000024530000}"/>
    <cellStyle name="Euro 12 3 4" xfId="37668" xr:uid="{00000000-0005-0000-0000-000025530000}"/>
    <cellStyle name="Euro 12 4" xfId="1101" xr:uid="{00000000-0005-0000-0000-000026530000}"/>
    <cellStyle name="Euro 12 4 2" xfId="2895" xr:uid="{00000000-0005-0000-0000-000027530000}"/>
    <cellStyle name="Euro 12 4 3" xfId="4598" xr:uid="{00000000-0005-0000-0000-000028530000}"/>
    <cellStyle name="Euro 12 4 4" xfId="37669" xr:uid="{00000000-0005-0000-0000-000029530000}"/>
    <cellStyle name="Euro 12 5" xfId="2892" xr:uid="{00000000-0005-0000-0000-00002A530000}"/>
    <cellStyle name="Euro 12 6" xfId="4595" xr:uid="{00000000-0005-0000-0000-00002B530000}"/>
    <cellStyle name="Euro 12 7" xfId="37666" xr:uid="{00000000-0005-0000-0000-00002C530000}"/>
    <cellStyle name="Euro 13" xfId="1102" xr:uid="{00000000-0005-0000-0000-00002D530000}"/>
    <cellStyle name="Euro 13 2" xfId="1103" xr:uid="{00000000-0005-0000-0000-00002E530000}"/>
    <cellStyle name="Euro 13 2 2" xfId="2897" xr:uid="{00000000-0005-0000-0000-00002F530000}"/>
    <cellStyle name="Euro 13 2 3" xfId="4600" xr:uid="{00000000-0005-0000-0000-000030530000}"/>
    <cellStyle name="Euro 13 2 4" xfId="37671" xr:uid="{00000000-0005-0000-0000-000031530000}"/>
    <cellStyle name="Euro 13 3" xfId="1104" xr:uid="{00000000-0005-0000-0000-000032530000}"/>
    <cellStyle name="Euro 13 3 2" xfId="2898" xr:uid="{00000000-0005-0000-0000-000033530000}"/>
    <cellStyle name="Euro 13 3 3" xfId="4601" xr:uid="{00000000-0005-0000-0000-000034530000}"/>
    <cellStyle name="Euro 13 3 4" xfId="37672" xr:uid="{00000000-0005-0000-0000-000035530000}"/>
    <cellStyle name="Euro 13 4" xfId="1105" xr:uid="{00000000-0005-0000-0000-000036530000}"/>
    <cellStyle name="Euro 13 4 2" xfId="2899" xr:uid="{00000000-0005-0000-0000-000037530000}"/>
    <cellStyle name="Euro 13 4 3" xfId="4602" xr:uid="{00000000-0005-0000-0000-000038530000}"/>
    <cellStyle name="Euro 13 4 4" xfId="37673" xr:uid="{00000000-0005-0000-0000-000039530000}"/>
    <cellStyle name="Euro 13 5" xfId="2896" xr:uid="{00000000-0005-0000-0000-00003A530000}"/>
    <cellStyle name="Euro 13 6" xfId="4599" xr:uid="{00000000-0005-0000-0000-00003B530000}"/>
    <cellStyle name="Euro 13 7" xfId="37670" xr:uid="{00000000-0005-0000-0000-00003C530000}"/>
    <cellStyle name="Euro 14" xfId="1106" xr:uid="{00000000-0005-0000-0000-00003D530000}"/>
    <cellStyle name="Euro 14 2" xfId="1107" xr:uid="{00000000-0005-0000-0000-00003E530000}"/>
    <cellStyle name="Euro 14 2 2" xfId="2901" xr:uid="{00000000-0005-0000-0000-00003F530000}"/>
    <cellStyle name="Euro 14 2 3" xfId="4604" xr:uid="{00000000-0005-0000-0000-000040530000}"/>
    <cellStyle name="Euro 14 2 4" xfId="37675" xr:uid="{00000000-0005-0000-0000-000041530000}"/>
    <cellStyle name="Euro 14 3" xfId="1108" xr:uid="{00000000-0005-0000-0000-000042530000}"/>
    <cellStyle name="Euro 14 3 2" xfId="2902" xr:uid="{00000000-0005-0000-0000-000043530000}"/>
    <cellStyle name="Euro 14 3 3" xfId="4605" xr:uid="{00000000-0005-0000-0000-000044530000}"/>
    <cellStyle name="Euro 14 3 4" xfId="37676" xr:uid="{00000000-0005-0000-0000-000045530000}"/>
    <cellStyle name="Euro 14 4" xfId="1109" xr:uid="{00000000-0005-0000-0000-000046530000}"/>
    <cellStyle name="Euro 14 4 2" xfId="2903" xr:uid="{00000000-0005-0000-0000-000047530000}"/>
    <cellStyle name="Euro 14 4 3" xfId="4606" xr:uid="{00000000-0005-0000-0000-000048530000}"/>
    <cellStyle name="Euro 14 4 4" xfId="37677" xr:uid="{00000000-0005-0000-0000-000049530000}"/>
    <cellStyle name="Euro 14 5" xfId="2900" xr:uid="{00000000-0005-0000-0000-00004A530000}"/>
    <cellStyle name="Euro 14 6" xfId="4603" xr:uid="{00000000-0005-0000-0000-00004B530000}"/>
    <cellStyle name="Euro 14 7" xfId="37674" xr:uid="{00000000-0005-0000-0000-00004C530000}"/>
    <cellStyle name="Euro 15" xfId="1110" xr:uid="{00000000-0005-0000-0000-00004D530000}"/>
    <cellStyle name="Euro 15 2" xfId="1111" xr:uid="{00000000-0005-0000-0000-00004E530000}"/>
    <cellStyle name="Euro 15 2 2" xfId="2905" xr:uid="{00000000-0005-0000-0000-00004F530000}"/>
    <cellStyle name="Euro 15 2 3" xfId="4608" xr:uid="{00000000-0005-0000-0000-000050530000}"/>
    <cellStyle name="Euro 15 2 4" xfId="37679" xr:uid="{00000000-0005-0000-0000-000051530000}"/>
    <cellStyle name="Euro 15 3" xfId="1112" xr:uid="{00000000-0005-0000-0000-000052530000}"/>
    <cellStyle name="Euro 15 3 2" xfId="2906" xr:uid="{00000000-0005-0000-0000-000053530000}"/>
    <cellStyle name="Euro 15 3 3" xfId="4609" xr:uid="{00000000-0005-0000-0000-000054530000}"/>
    <cellStyle name="Euro 15 3 4" xfId="37680" xr:uid="{00000000-0005-0000-0000-000055530000}"/>
    <cellStyle name="Euro 15 4" xfId="1113" xr:uid="{00000000-0005-0000-0000-000056530000}"/>
    <cellStyle name="Euro 15 4 2" xfId="2907" xr:uid="{00000000-0005-0000-0000-000057530000}"/>
    <cellStyle name="Euro 15 4 3" xfId="4610" xr:uid="{00000000-0005-0000-0000-000058530000}"/>
    <cellStyle name="Euro 15 4 4" xfId="37681" xr:uid="{00000000-0005-0000-0000-000059530000}"/>
    <cellStyle name="Euro 15 5" xfId="2904" xr:uid="{00000000-0005-0000-0000-00005A530000}"/>
    <cellStyle name="Euro 15 6" xfId="4607" xr:uid="{00000000-0005-0000-0000-00005B530000}"/>
    <cellStyle name="Euro 15 7" xfId="37678" xr:uid="{00000000-0005-0000-0000-00005C530000}"/>
    <cellStyle name="Euro 16" xfId="1114" xr:uid="{00000000-0005-0000-0000-00005D530000}"/>
    <cellStyle name="Euro 16 2" xfId="1115" xr:uid="{00000000-0005-0000-0000-00005E530000}"/>
    <cellStyle name="Euro 16 2 2" xfId="2909" xr:uid="{00000000-0005-0000-0000-00005F530000}"/>
    <cellStyle name="Euro 16 2 3" xfId="4612" xr:uid="{00000000-0005-0000-0000-000060530000}"/>
    <cellStyle name="Euro 16 2 4" xfId="37683" xr:uid="{00000000-0005-0000-0000-000061530000}"/>
    <cellStyle name="Euro 16 3" xfId="1116" xr:uid="{00000000-0005-0000-0000-000062530000}"/>
    <cellStyle name="Euro 16 3 2" xfId="2910" xr:uid="{00000000-0005-0000-0000-000063530000}"/>
    <cellStyle name="Euro 16 3 3" xfId="4613" xr:uid="{00000000-0005-0000-0000-000064530000}"/>
    <cellStyle name="Euro 16 3 4" xfId="37684" xr:uid="{00000000-0005-0000-0000-000065530000}"/>
    <cellStyle name="Euro 16 4" xfId="1117" xr:uid="{00000000-0005-0000-0000-000066530000}"/>
    <cellStyle name="Euro 16 4 2" xfId="2911" xr:uid="{00000000-0005-0000-0000-000067530000}"/>
    <cellStyle name="Euro 16 4 3" xfId="4614" xr:uid="{00000000-0005-0000-0000-000068530000}"/>
    <cellStyle name="Euro 16 4 4" xfId="37685" xr:uid="{00000000-0005-0000-0000-000069530000}"/>
    <cellStyle name="Euro 16 5" xfId="2908" xr:uid="{00000000-0005-0000-0000-00006A530000}"/>
    <cellStyle name="Euro 16 6" xfId="4611" xr:uid="{00000000-0005-0000-0000-00006B530000}"/>
    <cellStyle name="Euro 16 7" xfId="37682" xr:uid="{00000000-0005-0000-0000-00006C530000}"/>
    <cellStyle name="Euro 17" xfId="1118" xr:uid="{00000000-0005-0000-0000-00006D530000}"/>
    <cellStyle name="Euro 17 2" xfId="1119" xr:uid="{00000000-0005-0000-0000-00006E530000}"/>
    <cellStyle name="Euro 17 2 2" xfId="2913" xr:uid="{00000000-0005-0000-0000-00006F530000}"/>
    <cellStyle name="Euro 17 2 3" xfId="4616" xr:uid="{00000000-0005-0000-0000-000070530000}"/>
    <cellStyle name="Euro 17 2 4" xfId="37687" xr:uid="{00000000-0005-0000-0000-000071530000}"/>
    <cellStyle name="Euro 17 3" xfId="1120" xr:uid="{00000000-0005-0000-0000-000072530000}"/>
    <cellStyle name="Euro 17 3 2" xfId="2914" xr:uid="{00000000-0005-0000-0000-000073530000}"/>
    <cellStyle name="Euro 17 3 3" xfId="4617" xr:uid="{00000000-0005-0000-0000-000074530000}"/>
    <cellStyle name="Euro 17 3 4" xfId="37688" xr:uid="{00000000-0005-0000-0000-000075530000}"/>
    <cellStyle name="Euro 17 4" xfId="1121" xr:uid="{00000000-0005-0000-0000-000076530000}"/>
    <cellStyle name="Euro 17 4 2" xfId="2915" xr:uid="{00000000-0005-0000-0000-000077530000}"/>
    <cellStyle name="Euro 17 4 3" xfId="4618" xr:uid="{00000000-0005-0000-0000-000078530000}"/>
    <cellStyle name="Euro 17 4 4" xfId="37689" xr:uid="{00000000-0005-0000-0000-000079530000}"/>
    <cellStyle name="Euro 17 5" xfId="2912" xr:uid="{00000000-0005-0000-0000-00007A530000}"/>
    <cellStyle name="Euro 17 6" xfId="4615" xr:uid="{00000000-0005-0000-0000-00007B530000}"/>
    <cellStyle name="Euro 17 7" xfId="37686" xr:uid="{00000000-0005-0000-0000-00007C530000}"/>
    <cellStyle name="Euro 18" xfId="1122" xr:uid="{00000000-0005-0000-0000-00007D530000}"/>
    <cellStyle name="Euro 18 10" xfId="4619" xr:uid="{00000000-0005-0000-0000-00007E530000}"/>
    <cellStyle name="Euro 18 11" xfId="37690" xr:uid="{00000000-0005-0000-0000-00007F530000}"/>
    <cellStyle name="Euro 18 2" xfId="1123" xr:uid="{00000000-0005-0000-0000-000080530000}"/>
    <cellStyle name="Euro 18 2 2" xfId="2918" xr:uid="{00000000-0005-0000-0000-000081530000}"/>
    <cellStyle name="Euro 18 2 2 2" xfId="5195" xr:uid="{00000000-0005-0000-0000-000082530000}"/>
    <cellStyle name="Euro 18 2 2 3" xfId="38216" xr:uid="{00000000-0005-0000-0000-000083530000}"/>
    <cellStyle name="Euro 18 2 3" xfId="2919" xr:uid="{00000000-0005-0000-0000-000084530000}"/>
    <cellStyle name="Euro 18 2 3 2" xfId="5196" xr:uid="{00000000-0005-0000-0000-000085530000}"/>
    <cellStyle name="Euro 18 2 3 3" xfId="38217" xr:uid="{00000000-0005-0000-0000-000086530000}"/>
    <cellStyle name="Euro 18 2 4" xfId="2917" xr:uid="{00000000-0005-0000-0000-000087530000}"/>
    <cellStyle name="Euro 18 2 5" xfId="4620" xr:uid="{00000000-0005-0000-0000-000088530000}"/>
    <cellStyle name="Euro 18 2 6" xfId="37691" xr:uid="{00000000-0005-0000-0000-000089530000}"/>
    <cellStyle name="Euro 18 3" xfId="1124" xr:uid="{00000000-0005-0000-0000-00008A530000}"/>
    <cellStyle name="Euro 18 3 2" xfId="2921" xr:uid="{00000000-0005-0000-0000-00008B530000}"/>
    <cellStyle name="Euro 18 3 2 2" xfId="5197" xr:uid="{00000000-0005-0000-0000-00008C530000}"/>
    <cellStyle name="Euro 18 3 2 3" xfId="38218" xr:uid="{00000000-0005-0000-0000-00008D530000}"/>
    <cellStyle name="Euro 18 3 3" xfId="2922" xr:uid="{00000000-0005-0000-0000-00008E530000}"/>
    <cellStyle name="Euro 18 3 3 2" xfId="5198" xr:uid="{00000000-0005-0000-0000-00008F530000}"/>
    <cellStyle name="Euro 18 3 3 3" xfId="38219" xr:uid="{00000000-0005-0000-0000-000090530000}"/>
    <cellStyle name="Euro 18 3 4" xfId="2920" xr:uid="{00000000-0005-0000-0000-000091530000}"/>
    <cellStyle name="Euro 18 3 5" xfId="4621" xr:uid="{00000000-0005-0000-0000-000092530000}"/>
    <cellStyle name="Euro 18 3 6" xfId="37692" xr:uid="{00000000-0005-0000-0000-000093530000}"/>
    <cellStyle name="Euro 18 4" xfId="1125" xr:uid="{00000000-0005-0000-0000-000094530000}"/>
    <cellStyle name="Euro 18 4 2" xfId="2923" xr:uid="{00000000-0005-0000-0000-000095530000}"/>
    <cellStyle name="Euro 18 4 3" xfId="4622" xr:uid="{00000000-0005-0000-0000-000096530000}"/>
    <cellStyle name="Euro 18 4 4" xfId="37693" xr:uid="{00000000-0005-0000-0000-000097530000}"/>
    <cellStyle name="Euro 18 5" xfId="2924" xr:uid="{00000000-0005-0000-0000-000098530000}"/>
    <cellStyle name="Euro 18 5 2" xfId="5199" xr:uid="{00000000-0005-0000-0000-000099530000}"/>
    <cellStyle name="Euro 18 5 3" xfId="38220" xr:uid="{00000000-0005-0000-0000-00009A530000}"/>
    <cellStyle name="Euro 18 6" xfId="2925" xr:uid="{00000000-0005-0000-0000-00009B530000}"/>
    <cellStyle name="Euro 18 6 2" xfId="5200" xr:uid="{00000000-0005-0000-0000-00009C530000}"/>
    <cellStyle name="Euro 18 6 3" xfId="38221" xr:uid="{00000000-0005-0000-0000-00009D530000}"/>
    <cellStyle name="Euro 18 7" xfId="2926" xr:uid="{00000000-0005-0000-0000-00009E530000}"/>
    <cellStyle name="Euro 18 7 2" xfId="5201" xr:uid="{00000000-0005-0000-0000-00009F530000}"/>
    <cellStyle name="Euro 18 7 3" xfId="38222" xr:uid="{00000000-0005-0000-0000-0000A0530000}"/>
    <cellStyle name="Euro 18 8" xfId="2927" xr:uid="{00000000-0005-0000-0000-0000A1530000}"/>
    <cellStyle name="Euro 18 8 2" xfId="5202" xr:uid="{00000000-0005-0000-0000-0000A2530000}"/>
    <cellStyle name="Euro 18 8 3" xfId="38223" xr:uid="{00000000-0005-0000-0000-0000A3530000}"/>
    <cellStyle name="Euro 18 9" xfId="2916" xr:uid="{00000000-0005-0000-0000-0000A4530000}"/>
    <cellStyle name="Euro 19" xfId="1126" xr:uid="{00000000-0005-0000-0000-0000A5530000}"/>
    <cellStyle name="Euro 19 10" xfId="4623" xr:uid="{00000000-0005-0000-0000-0000A6530000}"/>
    <cellStyle name="Euro 19 11" xfId="37694" xr:uid="{00000000-0005-0000-0000-0000A7530000}"/>
    <cellStyle name="Euro 19 2" xfId="1127" xr:uid="{00000000-0005-0000-0000-0000A8530000}"/>
    <cellStyle name="Euro 19 2 2" xfId="2930" xr:uid="{00000000-0005-0000-0000-0000A9530000}"/>
    <cellStyle name="Euro 19 2 2 2" xfId="5203" xr:uid="{00000000-0005-0000-0000-0000AA530000}"/>
    <cellStyle name="Euro 19 2 2 3" xfId="38224" xr:uid="{00000000-0005-0000-0000-0000AB530000}"/>
    <cellStyle name="Euro 19 2 3" xfId="2931" xr:uid="{00000000-0005-0000-0000-0000AC530000}"/>
    <cellStyle name="Euro 19 2 3 2" xfId="5204" xr:uid="{00000000-0005-0000-0000-0000AD530000}"/>
    <cellStyle name="Euro 19 2 3 3" xfId="38225" xr:uid="{00000000-0005-0000-0000-0000AE530000}"/>
    <cellStyle name="Euro 19 2 4" xfId="2929" xr:uid="{00000000-0005-0000-0000-0000AF530000}"/>
    <cellStyle name="Euro 19 2 5" xfId="4624" xr:uid="{00000000-0005-0000-0000-0000B0530000}"/>
    <cellStyle name="Euro 19 2 6" xfId="37695" xr:uid="{00000000-0005-0000-0000-0000B1530000}"/>
    <cellStyle name="Euro 19 3" xfId="1128" xr:uid="{00000000-0005-0000-0000-0000B2530000}"/>
    <cellStyle name="Euro 19 3 2" xfId="2933" xr:uid="{00000000-0005-0000-0000-0000B3530000}"/>
    <cellStyle name="Euro 19 3 2 2" xfId="5205" xr:uid="{00000000-0005-0000-0000-0000B4530000}"/>
    <cellStyle name="Euro 19 3 2 3" xfId="38226" xr:uid="{00000000-0005-0000-0000-0000B5530000}"/>
    <cellStyle name="Euro 19 3 3" xfId="2934" xr:uid="{00000000-0005-0000-0000-0000B6530000}"/>
    <cellStyle name="Euro 19 3 3 2" xfId="5206" xr:uid="{00000000-0005-0000-0000-0000B7530000}"/>
    <cellStyle name="Euro 19 3 3 3" xfId="38227" xr:uid="{00000000-0005-0000-0000-0000B8530000}"/>
    <cellStyle name="Euro 19 3 4" xfId="2932" xr:uid="{00000000-0005-0000-0000-0000B9530000}"/>
    <cellStyle name="Euro 19 3 5" xfId="4625" xr:uid="{00000000-0005-0000-0000-0000BA530000}"/>
    <cellStyle name="Euro 19 3 6" xfId="37696" xr:uid="{00000000-0005-0000-0000-0000BB530000}"/>
    <cellStyle name="Euro 19 4" xfId="1129" xr:uid="{00000000-0005-0000-0000-0000BC530000}"/>
    <cellStyle name="Euro 19 4 2" xfId="2935" xr:uid="{00000000-0005-0000-0000-0000BD530000}"/>
    <cellStyle name="Euro 19 4 3" xfId="4626" xr:uid="{00000000-0005-0000-0000-0000BE530000}"/>
    <cellStyle name="Euro 19 4 4" xfId="37697" xr:uid="{00000000-0005-0000-0000-0000BF530000}"/>
    <cellStyle name="Euro 19 5" xfId="2936" xr:uid="{00000000-0005-0000-0000-0000C0530000}"/>
    <cellStyle name="Euro 19 5 2" xfId="5207" xr:uid="{00000000-0005-0000-0000-0000C1530000}"/>
    <cellStyle name="Euro 19 5 3" xfId="38228" xr:uid="{00000000-0005-0000-0000-0000C2530000}"/>
    <cellStyle name="Euro 19 6" xfId="2937" xr:uid="{00000000-0005-0000-0000-0000C3530000}"/>
    <cellStyle name="Euro 19 6 2" xfId="5208" xr:uid="{00000000-0005-0000-0000-0000C4530000}"/>
    <cellStyle name="Euro 19 6 3" xfId="38229" xr:uid="{00000000-0005-0000-0000-0000C5530000}"/>
    <cellStyle name="Euro 19 7" xfId="2938" xr:uid="{00000000-0005-0000-0000-0000C6530000}"/>
    <cellStyle name="Euro 19 7 2" xfId="5209" xr:uid="{00000000-0005-0000-0000-0000C7530000}"/>
    <cellStyle name="Euro 19 7 3" xfId="38230" xr:uid="{00000000-0005-0000-0000-0000C8530000}"/>
    <cellStyle name="Euro 19 8" xfId="2939" xr:uid="{00000000-0005-0000-0000-0000C9530000}"/>
    <cellStyle name="Euro 19 8 2" xfId="5210" xr:uid="{00000000-0005-0000-0000-0000CA530000}"/>
    <cellStyle name="Euro 19 8 3" xfId="38231" xr:uid="{00000000-0005-0000-0000-0000CB530000}"/>
    <cellStyle name="Euro 19 9" xfId="2928" xr:uid="{00000000-0005-0000-0000-0000CC530000}"/>
    <cellStyle name="Euro 2" xfId="1130" xr:uid="{00000000-0005-0000-0000-0000CD530000}"/>
    <cellStyle name="Euro 2 10" xfId="1131" xr:uid="{00000000-0005-0000-0000-0000CE530000}"/>
    <cellStyle name="Euro 2 10 2" xfId="2941" xr:uid="{00000000-0005-0000-0000-0000CF530000}"/>
    <cellStyle name="Euro 2 10 3" xfId="4628" xr:uid="{00000000-0005-0000-0000-0000D0530000}"/>
    <cellStyle name="Euro 2 10 4" xfId="7380" xr:uid="{00000000-0005-0000-0000-0000D1530000}"/>
    <cellStyle name="Euro 2 11" xfId="1132" xr:uid="{00000000-0005-0000-0000-0000D2530000}"/>
    <cellStyle name="Euro 2 11 2" xfId="2942" xr:uid="{00000000-0005-0000-0000-0000D3530000}"/>
    <cellStyle name="Euro 2 11 3" xfId="4629" xr:uid="{00000000-0005-0000-0000-0000D4530000}"/>
    <cellStyle name="Euro 2 11 4" xfId="37698" xr:uid="{00000000-0005-0000-0000-0000D5530000}"/>
    <cellStyle name="Euro 2 12" xfId="1133" xr:uid="{00000000-0005-0000-0000-0000D6530000}"/>
    <cellStyle name="Euro 2 12 2" xfId="2943" xr:uid="{00000000-0005-0000-0000-0000D7530000}"/>
    <cellStyle name="Euro 2 12 3" xfId="4630" xr:uid="{00000000-0005-0000-0000-0000D8530000}"/>
    <cellStyle name="Euro 2 12 4" xfId="37699" xr:uid="{00000000-0005-0000-0000-0000D9530000}"/>
    <cellStyle name="Euro 2 13" xfId="1134" xr:uid="{00000000-0005-0000-0000-0000DA530000}"/>
    <cellStyle name="Euro 2 13 2" xfId="2944" xr:uid="{00000000-0005-0000-0000-0000DB530000}"/>
    <cellStyle name="Euro 2 13 3" xfId="4631" xr:uid="{00000000-0005-0000-0000-0000DC530000}"/>
    <cellStyle name="Euro 2 13 4" xfId="37700" xr:uid="{00000000-0005-0000-0000-0000DD530000}"/>
    <cellStyle name="Euro 2 14" xfId="1135" xr:uid="{00000000-0005-0000-0000-0000DE530000}"/>
    <cellStyle name="Euro 2 14 2" xfId="2945" xr:uid="{00000000-0005-0000-0000-0000DF530000}"/>
    <cellStyle name="Euro 2 14 3" xfId="4632" xr:uid="{00000000-0005-0000-0000-0000E0530000}"/>
    <cellStyle name="Euro 2 14 4" xfId="37701" xr:uid="{00000000-0005-0000-0000-0000E1530000}"/>
    <cellStyle name="Euro 2 15" xfId="1136" xr:uid="{00000000-0005-0000-0000-0000E2530000}"/>
    <cellStyle name="Euro 2 15 2" xfId="2946" xr:uid="{00000000-0005-0000-0000-0000E3530000}"/>
    <cellStyle name="Euro 2 15 3" xfId="4633" xr:uid="{00000000-0005-0000-0000-0000E4530000}"/>
    <cellStyle name="Euro 2 15 4" xfId="37702" xr:uid="{00000000-0005-0000-0000-0000E5530000}"/>
    <cellStyle name="Euro 2 16" xfId="1137" xr:uid="{00000000-0005-0000-0000-0000E6530000}"/>
    <cellStyle name="Euro 2 16 2" xfId="2947" xr:uid="{00000000-0005-0000-0000-0000E7530000}"/>
    <cellStyle name="Euro 2 16 3" xfId="4634" xr:uid="{00000000-0005-0000-0000-0000E8530000}"/>
    <cellStyle name="Euro 2 16 4" xfId="37703" xr:uid="{00000000-0005-0000-0000-0000E9530000}"/>
    <cellStyle name="Euro 2 17" xfId="1138" xr:uid="{00000000-0005-0000-0000-0000EA530000}"/>
    <cellStyle name="Euro 2 17 2" xfId="2948" xr:uid="{00000000-0005-0000-0000-0000EB530000}"/>
    <cellStyle name="Euro 2 17 3" xfId="4635" xr:uid="{00000000-0005-0000-0000-0000EC530000}"/>
    <cellStyle name="Euro 2 17 4" xfId="37704" xr:uid="{00000000-0005-0000-0000-0000ED530000}"/>
    <cellStyle name="Euro 2 18" xfId="1139" xr:uid="{00000000-0005-0000-0000-0000EE530000}"/>
    <cellStyle name="Euro 2 18 2" xfId="2949" xr:uid="{00000000-0005-0000-0000-0000EF530000}"/>
    <cellStyle name="Euro 2 18 3" xfId="4636" xr:uid="{00000000-0005-0000-0000-0000F0530000}"/>
    <cellStyle name="Euro 2 18 4" xfId="37705" xr:uid="{00000000-0005-0000-0000-0000F1530000}"/>
    <cellStyle name="Euro 2 19" xfId="1140" xr:uid="{00000000-0005-0000-0000-0000F2530000}"/>
    <cellStyle name="Euro 2 19 2" xfId="2950" xr:uid="{00000000-0005-0000-0000-0000F3530000}"/>
    <cellStyle name="Euro 2 19 3" xfId="4637" xr:uid="{00000000-0005-0000-0000-0000F4530000}"/>
    <cellStyle name="Euro 2 19 4" xfId="37706" xr:uid="{00000000-0005-0000-0000-0000F5530000}"/>
    <cellStyle name="Euro 2 2" xfId="1141" xr:uid="{00000000-0005-0000-0000-0000F6530000}"/>
    <cellStyle name="Euro 2 2 10" xfId="4638" xr:uid="{00000000-0005-0000-0000-0000F7530000}"/>
    <cellStyle name="Euro 2 2 11" xfId="5716" xr:uid="{00000000-0005-0000-0000-0000F8530000}"/>
    <cellStyle name="Euro 2 2 2" xfId="1142" xr:uid="{00000000-0005-0000-0000-0000F9530000}"/>
    <cellStyle name="Euro 2 2 2 2" xfId="2952" xr:uid="{00000000-0005-0000-0000-0000FA530000}"/>
    <cellStyle name="Euro 2 2 2 3" xfId="4639" xr:uid="{00000000-0005-0000-0000-0000FB530000}"/>
    <cellStyle name="Euro 2 2 2 4" xfId="37707" xr:uid="{00000000-0005-0000-0000-0000FC530000}"/>
    <cellStyle name="Euro 2 2 3" xfId="1143" xr:uid="{00000000-0005-0000-0000-0000FD530000}"/>
    <cellStyle name="Euro 2 2 3 2" xfId="2953" xr:uid="{00000000-0005-0000-0000-0000FE530000}"/>
    <cellStyle name="Euro 2 2 3 3" xfId="4640" xr:uid="{00000000-0005-0000-0000-0000FF530000}"/>
    <cellStyle name="Euro 2 2 3 4" xfId="37708" xr:uid="{00000000-0005-0000-0000-000000540000}"/>
    <cellStyle name="Euro 2 2 4" xfId="1144" xr:uid="{00000000-0005-0000-0000-000001540000}"/>
    <cellStyle name="Euro 2 2 4 2" xfId="2954" xr:uid="{00000000-0005-0000-0000-000002540000}"/>
    <cellStyle name="Euro 2 2 4 3" xfId="4641" xr:uid="{00000000-0005-0000-0000-000003540000}"/>
    <cellStyle name="Euro 2 2 4 4" xfId="37709" xr:uid="{00000000-0005-0000-0000-000004540000}"/>
    <cellStyle name="Euro 2 2 5" xfId="2955" xr:uid="{00000000-0005-0000-0000-000005540000}"/>
    <cellStyle name="Euro 2 2 5 2" xfId="5211" xr:uid="{00000000-0005-0000-0000-000006540000}"/>
    <cellStyle name="Euro 2 2 5 3" xfId="38232" xr:uid="{00000000-0005-0000-0000-000007540000}"/>
    <cellStyle name="Euro 2 2 6" xfId="2956" xr:uid="{00000000-0005-0000-0000-000008540000}"/>
    <cellStyle name="Euro 2 2 6 2" xfId="5212" xr:uid="{00000000-0005-0000-0000-000009540000}"/>
    <cellStyle name="Euro 2 2 6 3" xfId="38233" xr:uid="{00000000-0005-0000-0000-00000A540000}"/>
    <cellStyle name="Euro 2 2 7" xfId="2957" xr:uid="{00000000-0005-0000-0000-00000B540000}"/>
    <cellStyle name="Euro 2 2 7 2" xfId="5213" xr:uid="{00000000-0005-0000-0000-00000C540000}"/>
    <cellStyle name="Euro 2 2 7 3" xfId="38234" xr:uid="{00000000-0005-0000-0000-00000D540000}"/>
    <cellStyle name="Euro 2 2 8" xfId="2958" xr:uid="{00000000-0005-0000-0000-00000E540000}"/>
    <cellStyle name="Euro 2 2 8 2" xfId="5214" xr:uid="{00000000-0005-0000-0000-00000F540000}"/>
    <cellStyle name="Euro 2 2 8 3" xfId="38235" xr:uid="{00000000-0005-0000-0000-000010540000}"/>
    <cellStyle name="Euro 2 2 9" xfId="2951" xr:uid="{00000000-0005-0000-0000-000011540000}"/>
    <cellStyle name="Euro 2 20" xfId="1145" xr:uid="{00000000-0005-0000-0000-000012540000}"/>
    <cellStyle name="Euro 2 20 2" xfId="2959" xr:uid="{00000000-0005-0000-0000-000013540000}"/>
    <cellStyle name="Euro 2 20 3" xfId="4642" xr:uid="{00000000-0005-0000-0000-000014540000}"/>
    <cellStyle name="Euro 2 20 4" xfId="37710" xr:uid="{00000000-0005-0000-0000-000015540000}"/>
    <cellStyle name="Euro 2 21" xfId="1146" xr:uid="{00000000-0005-0000-0000-000016540000}"/>
    <cellStyle name="Euro 2 21 2" xfId="1147" xr:uid="{00000000-0005-0000-0000-000017540000}"/>
    <cellStyle name="Euro 2 21 2 2" xfId="2961" xr:uid="{00000000-0005-0000-0000-000018540000}"/>
    <cellStyle name="Euro 2 21 2 3" xfId="4644" xr:uid="{00000000-0005-0000-0000-000019540000}"/>
    <cellStyle name="Euro 2 21 2 4" xfId="37712" xr:uid="{00000000-0005-0000-0000-00001A540000}"/>
    <cellStyle name="Euro 2 21 3" xfId="2960" xr:uid="{00000000-0005-0000-0000-00001B540000}"/>
    <cellStyle name="Euro 2 21 4" xfId="4643" xr:uid="{00000000-0005-0000-0000-00001C540000}"/>
    <cellStyle name="Euro 2 21 5" xfId="37711" xr:uid="{00000000-0005-0000-0000-00001D540000}"/>
    <cellStyle name="Euro 2 22" xfId="1148" xr:uid="{00000000-0005-0000-0000-00001E540000}"/>
    <cellStyle name="Euro 2 22 2" xfId="2962" xr:uid="{00000000-0005-0000-0000-00001F540000}"/>
    <cellStyle name="Euro 2 22 3" xfId="4645" xr:uid="{00000000-0005-0000-0000-000020540000}"/>
    <cellStyle name="Euro 2 22 4" xfId="37713" xr:uid="{00000000-0005-0000-0000-000021540000}"/>
    <cellStyle name="Euro 2 23" xfId="2963" xr:uid="{00000000-0005-0000-0000-000022540000}"/>
    <cellStyle name="Euro 2 23 2" xfId="5215" xr:uid="{00000000-0005-0000-0000-000023540000}"/>
    <cellStyle name="Euro 2 23 3" xfId="38236" xr:uid="{00000000-0005-0000-0000-000024540000}"/>
    <cellStyle name="Euro 2 24" xfId="2940" xr:uid="{00000000-0005-0000-0000-000025540000}"/>
    <cellStyle name="Euro 2 25" xfId="4627" xr:uid="{00000000-0005-0000-0000-000026540000}"/>
    <cellStyle name="Euro 2 26" xfId="5715" xr:uid="{00000000-0005-0000-0000-000027540000}"/>
    <cellStyle name="Euro 2 3" xfId="1149" xr:uid="{00000000-0005-0000-0000-000028540000}"/>
    <cellStyle name="Euro 2 3 2" xfId="2964" xr:uid="{00000000-0005-0000-0000-000029540000}"/>
    <cellStyle name="Euro 2 3 3" xfId="4646" xr:uid="{00000000-0005-0000-0000-00002A540000}"/>
    <cellStyle name="Euro 2 3 4" xfId="5717" xr:uid="{00000000-0005-0000-0000-00002B540000}"/>
    <cellStyle name="Euro 2 4" xfId="1150" xr:uid="{00000000-0005-0000-0000-00002C540000}"/>
    <cellStyle name="Euro 2 4 2" xfId="2965" xr:uid="{00000000-0005-0000-0000-00002D540000}"/>
    <cellStyle name="Euro 2 4 3" xfId="4647" xr:uid="{00000000-0005-0000-0000-00002E540000}"/>
    <cellStyle name="Euro 2 4 4" xfId="37714" xr:uid="{00000000-0005-0000-0000-00002F540000}"/>
    <cellStyle name="Euro 2 5" xfId="1151" xr:uid="{00000000-0005-0000-0000-000030540000}"/>
    <cellStyle name="Euro 2 5 2" xfId="2966" xr:uid="{00000000-0005-0000-0000-000031540000}"/>
    <cellStyle name="Euro 2 5 3" xfId="4648" xr:uid="{00000000-0005-0000-0000-000032540000}"/>
    <cellStyle name="Euro 2 5 4" xfId="37715" xr:uid="{00000000-0005-0000-0000-000033540000}"/>
    <cellStyle name="Euro 2 6" xfId="1152" xr:uid="{00000000-0005-0000-0000-000034540000}"/>
    <cellStyle name="Euro 2 6 2" xfId="2967" xr:uid="{00000000-0005-0000-0000-000035540000}"/>
    <cellStyle name="Euro 2 6 3" xfId="4649" xr:uid="{00000000-0005-0000-0000-000036540000}"/>
    <cellStyle name="Euro 2 6 4" xfId="37716" xr:uid="{00000000-0005-0000-0000-000037540000}"/>
    <cellStyle name="Euro 2 7" xfId="1153" xr:uid="{00000000-0005-0000-0000-000038540000}"/>
    <cellStyle name="Euro 2 7 2" xfId="2968" xr:uid="{00000000-0005-0000-0000-000039540000}"/>
    <cellStyle name="Euro 2 7 3" xfId="4650" xr:uid="{00000000-0005-0000-0000-00003A540000}"/>
    <cellStyle name="Euro 2 7 4" xfId="37717" xr:uid="{00000000-0005-0000-0000-00003B540000}"/>
    <cellStyle name="Euro 2 8" xfId="1154" xr:uid="{00000000-0005-0000-0000-00003C540000}"/>
    <cellStyle name="Euro 2 8 2" xfId="2969" xr:uid="{00000000-0005-0000-0000-00003D540000}"/>
    <cellStyle name="Euro 2 8 3" xfId="4651" xr:uid="{00000000-0005-0000-0000-00003E540000}"/>
    <cellStyle name="Euro 2 8 4" xfId="37718" xr:uid="{00000000-0005-0000-0000-00003F540000}"/>
    <cellStyle name="Euro 2 9" xfId="1155" xr:uid="{00000000-0005-0000-0000-000040540000}"/>
    <cellStyle name="Euro 2 9 2" xfId="2970" xr:uid="{00000000-0005-0000-0000-000041540000}"/>
    <cellStyle name="Euro 2 9 3" xfId="4652" xr:uid="{00000000-0005-0000-0000-000042540000}"/>
    <cellStyle name="Euro 2 9 4" xfId="7381" xr:uid="{00000000-0005-0000-0000-000043540000}"/>
    <cellStyle name="Euro 20" xfId="1156" xr:uid="{00000000-0005-0000-0000-000044540000}"/>
    <cellStyle name="Euro 20 10" xfId="4653" xr:uid="{00000000-0005-0000-0000-000045540000}"/>
    <cellStyle name="Euro 20 11" xfId="37719" xr:uid="{00000000-0005-0000-0000-000046540000}"/>
    <cellStyle name="Euro 20 2" xfId="1157" xr:uid="{00000000-0005-0000-0000-000047540000}"/>
    <cellStyle name="Euro 20 2 2" xfId="2973" xr:uid="{00000000-0005-0000-0000-000048540000}"/>
    <cellStyle name="Euro 20 2 2 2" xfId="5216" xr:uid="{00000000-0005-0000-0000-000049540000}"/>
    <cellStyle name="Euro 20 2 2 3" xfId="38237" xr:uid="{00000000-0005-0000-0000-00004A540000}"/>
    <cellStyle name="Euro 20 2 3" xfId="2974" xr:uid="{00000000-0005-0000-0000-00004B540000}"/>
    <cellStyle name="Euro 20 2 3 2" xfId="5217" xr:uid="{00000000-0005-0000-0000-00004C540000}"/>
    <cellStyle name="Euro 20 2 3 3" xfId="38238" xr:uid="{00000000-0005-0000-0000-00004D540000}"/>
    <cellStyle name="Euro 20 2 4" xfId="2972" xr:uid="{00000000-0005-0000-0000-00004E540000}"/>
    <cellStyle name="Euro 20 2 5" xfId="4654" xr:uid="{00000000-0005-0000-0000-00004F540000}"/>
    <cellStyle name="Euro 20 2 6" xfId="37720" xr:uid="{00000000-0005-0000-0000-000050540000}"/>
    <cellStyle name="Euro 20 3" xfId="1158" xr:uid="{00000000-0005-0000-0000-000051540000}"/>
    <cellStyle name="Euro 20 3 2" xfId="2976" xr:uid="{00000000-0005-0000-0000-000052540000}"/>
    <cellStyle name="Euro 20 3 2 2" xfId="5218" xr:uid="{00000000-0005-0000-0000-000053540000}"/>
    <cellStyle name="Euro 20 3 2 3" xfId="38239" xr:uid="{00000000-0005-0000-0000-000054540000}"/>
    <cellStyle name="Euro 20 3 3" xfId="2977" xr:uid="{00000000-0005-0000-0000-000055540000}"/>
    <cellStyle name="Euro 20 3 3 2" xfId="5219" xr:uid="{00000000-0005-0000-0000-000056540000}"/>
    <cellStyle name="Euro 20 3 3 3" xfId="38240" xr:uid="{00000000-0005-0000-0000-000057540000}"/>
    <cellStyle name="Euro 20 3 4" xfId="2975" xr:uid="{00000000-0005-0000-0000-000058540000}"/>
    <cellStyle name="Euro 20 3 5" xfId="4655" xr:uid="{00000000-0005-0000-0000-000059540000}"/>
    <cellStyle name="Euro 20 3 6" xfId="37721" xr:uid="{00000000-0005-0000-0000-00005A540000}"/>
    <cellStyle name="Euro 20 4" xfId="1159" xr:uid="{00000000-0005-0000-0000-00005B540000}"/>
    <cellStyle name="Euro 20 4 2" xfId="2978" xr:uid="{00000000-0005-0000-0000-00005C540000}"/>
    <cellStyle name="Euro 20 4 3" xfId="4656" xr:uid="{00000000-0005-0000-0000-00005D540000}"/>
    <cellStyle name="Euro 20 4 4" xfId="37722" xr:uid="{00000000-0005-0000-0000-00005E540000}"/>
    <cellStyle name="Euro 20 5" xfId="2979" xr:uid="{00000000-0005-0000-0000-00005F540000}"/>
    <cellStyle name="Euro 20 5 2" xfId="5220" xr:uid="{00000000-0005-0000-0000-000060540000}"/>
    <cellStyle name="Euro 20 5 3" xfId="38241" xr:uid="{00000000-0005-0000-0000-000061540000}"/>
    <cellStyle name="Euro 20 6" xfId="2980" xr:uid="{00000000-0005-0000-0000-000062540000}"/>
    <cellStyle name="Euro 20 6 2" xfId="5221" xr:uid="{00000000-0005-0000-0000-000063540000}"/>
    <cellStyle name="Euro 20 6 3" xfId="38242" xr:uid="{00000000-0005-0000-0000-000064540000}"/>
    <cellStyle name="Euro 20 7" xfId="2981" xr:uid="{00000000-0005-0000-0000-000065540000}"/>
    <cellStyle name="Euro 20 7 2" xfId="5222" xr:uid="{00000000-0005-0000-0000-000066540000}"/>
    <cellStyle name="Euro 20 7 3" xfId="38243" xr:uid="{00000000-0005-0000-0000-000067540000}"/>
    <cellStyle name="Euro 20 8" xfId="2982" xr:uid="{00000000-0005-0000-0000-000068540000}"/>
    <cellStyle name="Euro 20 8 2" xfId="5223" xr:uid="{00000000-0005-0000-0000-000069540000}"/>
    <cellStyle name="Euro 20 8 3" xfId="38244" xr:uid="{00000000-0005-0000-0000-00006A540000}"/>
    <cellStyle name="Euro 20 9" xfId="2971" xr:uid="{00000000-0005-0000-0000-00006B540000}"/>
    <cellStyle name="Euro 21" xfId="1160" xr:uid="{00000000-0005-0000-0000-00006C540000}"/>
    <cellStyle name="Euro 21 10" xfId="4657" xr:uid="{00000000-0005-0000-0000-00006D540000}"/>
    <cellStyle name="Euro 21 11" xfId="37723" xr:uid="{00000000-0005-0000-0000-00006E540000}"/>
    <cellStyle name="Euro 21 2" xfId="1161" xr:uid="{00000000-0005-0000-0000-00006F540000}"/>
    <cellStyle name="Euro 21 2 2" xfId="2984" xr:uid="{00000000-0005-0000-0000-000070540000}"/>
    <cellStyle name="Euro 21 2 3" xfId="4658" xr:uid="{00000000-0005-0000-0000-000071540000}"/>
    <cellStyle name="Euro 21 2 4" xfId="37724" xr:uid="{00000000-0005-0000-0000-000072540000}"/>
    <cellStyle name="Euro 21 3" xfId="2985" xr:uid="{00000000-0005-0000-0000-000073540000}"/>
    <cellStyle name="Euro 21 3 2" xfId="5224" xr:uid="{00000000-0005-0000-0000-000074540000}"/>
    <cellStyle name="Euro 21 3 3" xfId="38245" xr:uid="{00000000-0005-0000-0000-000075540000}"/>
    <cellStyle name="Euro 21 4" xfId="2986" xr:uid="{00000000-0005-0000-0000-000076540000}"/>
    <cellStyle name="Euro 21 4 2" xfId="5225" xr:uid="{00000000-0005-0000-0000-000077540000}"/>
    <cellStyle name="Euro 21 4 3" xfId="38246" xr:uid="{00000000-0005-0000-0000-000078540000}"/>
    <cellStyle name="Euro 21 5" xfId="2987" xr:uid="{00000000-0005-0000-0000-000079540000}"/>
    <cellStyle name="Euro 21 5 2" xfId="5226" xr:uid="{00000000-0005-0000-0000-00007A540000}"/>
    <cellStyle name="Euro 21 5 3" xfId="38247" xr:uid="{00000000-0005-0000-0000-00007B540000}"/>
    <cellStyle name="Euro 21 6" xfId="2988" xr:uid="{00000000-0005-0000-0000-00007C540000}"/>
    <cellStyle name="Euro 21 6 2" xfId="5227" xr:uid="{00000000-0005-0000-0000-00007D540000}"/>
    <cellStyle name="Euro 21 6 3" xfId="38248" xr:uid="{00000000-0005-0000-0000-00007E540000}"/>
    <cellStyle name="Euro 21 7" xfId="2989" xr:uid="{00000000-0005-0000-0000-00007F540000}"/>
    <cellStyle name="Euro 21 7 2" xfId="5228" xr:uid="{00000000-0005-0000-0000-000080540000}"/>
    <cellStyle name="Euro 21 7 3" xfId="38249" xr:uid="{00000000-0005-0000-0000-000081540000}"/>
    <cellStyle name="Euro 21 8" xfId="2990" xr:uid="{00000000-0005-0000-0000-000082540000}"/>
    <cellStyle name="Euro 21 8 2" xfId="5229" xr:uid="{00000000-0005-0000-0000-000083540000}"/>
    <cellStyle name="Euro 21 8 3" xfId="38250" xr:uid="{00000000-0005-0000-0000-000084540000}"/>
    <cellStyle name="Euro 21 9" xfId="2983" xr:uid="{00000000-0005-0000-0000-000085540000}"/>
    <cellStyle name="Euro 22" xfId="1162" xr:uid="{00000000-0005-0000-0000-000086540000}"/>
    <cellStyle name="Euro 22 10" xfId="4659" xr:uid="{00000000-0005-0000-0000-000087540000}"/>
    <cellStyle name="Euro 22 11" xfId="37725" xr:uid="{00000000-0005-0000-0000-000088540000}"/>
    <cellStyle name="Euro 22 2" xfId="1163" xr:uid="{00000000-0005-0000-0000-000089540000}"/>
    <cellStyle name="Euro 22 2 2" xfId="2992" xr:uid="{00000000-0005-0000-0000-00008A540000}"/>
    <cellStyle name="Euro 22 2 3" xfId="4660" xr:uid="{00000000-0005-0000-0000-00008B540000}"/>
    <cellStyle name="Euro 22 2 4" xfId="37726" xr:uid="{00000000-0005-0000-0000-00008C540000}"/>
    <cellStyle name="Euro 22 3" xfId="2993" xr:uid="{00000000-0005-0000-0000-00008D540000}"/>
    <cellStyle name="Euro 22 3 2" xfId="5230" xr:uid="{00000000-0005-0000-0000-00008E540000}"/>
    <cellStyle name="Euro 22 3 3" xfId="38251" xr:uid="{00000000-0005-0000-0000-00008F540000}"/>
    <cellStyle name="Euro 22 4" xfId="2994" xr:uid="{00000000-0005-0000-0000-000090540000}"/>
    <cellStyle name="Euro 22 4 2" xfId="5231" xr:uid="{00000000-0005-0000-0000-000091540000}"/>
    <cellStyle name="Euro 22 4 3" xfId="38252" xr:uid="{00000000-0005-0000-0000-000092540000}"/>
    <cellStyle name="Euro 22 5" xfId="2995" xr:uid="{00000000-0005-0000-0000-000093540000}"/>
    <cellStyle name="Euro 22 5 2" xfId="5232" xr:uid="{00000000-0005-0000-0000-000094540000}"/>
    <cellStyle name="Euro 22 5 3" xfId="38253" xr:uid="{00000000-0005-0000-0000-000095540000}"/>
    <cellStyle name="Euro 22 6" xfId="2996" xr:uid="{00000000-0005-0000-0000-000096540000}"/>
    <cellStyle name="Euro 22 6 2" xfId="5233" xr:uid="{00000000-0005-0000-0000-000097540000}"/>
    <cellStyle name="Euro 22 6 3" xfId="38254" xr:uid="{00000000-0005-0000-0000-000098540000}"/>
    <cellStyle name="Euro 22 7" xfId="2997" xr:uid="{00000000-0005-0000-0000-000099540000}"/>
    <cellStyle name="Euro 22 7 2" xfId="5234" xr:uid="{00000000-0005-0000-0000-00009A540000}"/>
    <cellStyle name="Euro 22 7 3" xfId="38255" xr:uid="{00000000-0005-0000-0000-00009B540000}"/>
    <cellStyle name="Euro 22 8" xfId="2998" xr:uid="{00000000-0005-0000-0000-00009C540000}"/>
    <cellStyle name="Euro 22 8 2" xfId="5235" xr:uid="{00000000-0005-0000-0000-00009D540000}"/>
    <cellStyle name="Euro 22 8 3" xfId="38256" xr:uid="{00000000-0005-0000-0000-00009E540000}"/>
    <cellStyle name="Euro 22 9" xfId="2991" xr:uid="{00000000-0005-0000-0000-00009F540000}"/>
    <cellStyle name="Euro 23" xfId="1164" xr:uid="{00000000-0005-0000-0000-0000A0540000}"/>
    <cellStyle name="Euro 23 10" xfId="4661" xr:uid="{00000000-0005-0000-0000-0000A1540000}"/>
    <cellStyle name="Euro 23 11" xfId="37727" xr:uid="{00000000-0005-0000-0000-0000A2540000}"/>
    <cellStyle name="Euro 23 2" xfId="1165" xr:uid="{00000000-0005-0000-0000-0000A3540000}"/>
    <cellStyle name="Euro 23 2 2" xfId="3000" xr:uid="{00000000-0005-0000-0000-0000A4540000}"/>
    <cellStyle name="Euro 23 2 3" xfId="4662" xr:uid="{00000000-0005-0000-0000-0000A5540000}"/>
    <cellStyle name="Euro 23 2 4" xfId="37728" xr:uid="{00000000-0005-0000-0000-0000A6540000}"/>
    <cellStyle name="Euro 23 3" xfId="3001" xr:uid="{00000000-0005-0000-0000-0000A7540000}"/>
    <cellStyle name="Euro 23 3 2" xfId="5236" xr:uid="{00000000-0005-0000-0000-0000A8540000}"/>
    <cellStyle name="Euro 23 3 3" xfId="38257" xr:uid="{00000000-0005-0000-0000-0000A9540000}"/>
    <cellStyle name="Euro 23 4" xfId="3002" xr:uid="{00000000-0005-0000-0000-0000AA540000}"/>
    <cellStyle name="Euro 23 4 2" xfId="5237" xr:uid="{00000000-0005-0000-0000-0000AB540000}"/>
    <cellStyle name="Euro 23 4 3" xfId="38258" xr:uid="{00000000-0005-0000-0000-0000AC540000}"/>
    <cellStyle name="Euro 23 5" xfId="3003" xr:uid="{00000000-0005-0000-0000-0000AD540000}"/>
    <cellStyle name="Euro 23 5 2" xfId="5238" xr:uid="{00000000-0005-0000-0000-0000AE540000}"/>
    <cellStyle name="Euro 23 5 3" xfId="38259" xr:uid="{00000000-0005-0000-0000-0000AF540000}"/>
    <cellStyle name="Euro 23 6" xfId="3004" xr:uid="{00000000-0005-0000-0000-0000B0540000}"/>
    <cellStyle name="Euro 23 6 2" xfId="5239" xr:uid="{00000000-0005-0000-0000-0000B1540000}"/>
    <cellStyle name="Euro 23 6 3" xfId="38260" xr:uid="{00000000-0005-0000-0000-0000B2540000}"/>
    <cellStyle name="Euro 23 7" xfId="3005" xr:uid="{00000000-0005-0000-0000-0000B3540000}"/>
    <cellStyle name="Euro 23 7 2" xfId="5240" xr:uid="{00000000-0005-0000-0000-0000B4540000}"/>
    <cellStyle name="Euro 23 7 3" xfId="38261" xr:uid="{00000000-0005-0000-0000-0000B5540000}"/>
    <cellStyle name="Euro 23 8" xfId="3006" xr:uid="{00000000-0005-0000-0000-0000B6540000}"/>
    <cellStyle name="Euro 23 8 2" xfId="5241" xr:uid="{00000000-0005-0000-0000-0000B7540000}"/>
    <cellStyle name="Euro 23 8 3" xfId="38262" xr:uid="{00000000-0005-0000-0000-0000B8540000}"/>
    <cellStyle name="Euro 23 9" xfId="2999" xr:uid="{00000000-0005-0000-0000-0000B9540000}"/>
    <cellStyle name="Euro 24" xfId="1166" xr:uid="{00000000-0005-0000-0000-0000BA540000}"/>
    <cellStyle name="Euro 24 10" xfId="4663" xr:uid="{00000000-0005-0000-0000-0000BB540000}"/>
    <cellStyle name="Euro 24 11" xfId="37729" xr:uid="{00000000-0005-0000-0000-0000BC540000}"/>
    <cellStyle name="Euro 24 2" xfId="1167" xr:uid="{00000000-0005-0000-0000-0000BD540000}"/>
    <cellStyle name="Euro 24 2 2" xfId="3008" xr:uid="{00000000-0005-0000-0000-0000BE540000}"/>
    <cellStyle name="Euro 24 2 3" xfId="4664" xr:uid="{00000000-0005-0000-0000-0000BF540000}"/>
    <cellStyle name="Euro 24 2 4" xfId="37730" xr:uid="{00000000-0005-0000-0000-0000C0540000}"/>
    <cellStyle name="Euro 24 3" xfId="1168" xr:uid="{00000000-0005-0000-0000-0000C1540000}"/>
    <cellStyle name="Euro 24 3 2" xfId="3009" xr:uid="{00000000-0005-0000-0000-0000C2540000}"/>
    <cellStyle name="Euro 24 3 3" xfId="4665" xr:uid="{00000000-0005-0000-0000-0000C3540000}"/>
    <cellStyle name="Euro 24 3 4" xfId="37731" xr:uid="{00000000-0005-0000-0000-0000C4540000}"/>
    <cellStyle name="Euro 24 4" xfId="3010" xr:uid="{00000000-0005-0000-0000-0000C5540000}"/>
    <cellStyle name="Euro 24 4 2" xfId="5242" xr:uid="{00000000-0005-0000-0000-0000C6540000}"/>
    <cellStyle name="Euro 24 4 3" xfId="38263" xr:uid="{00000000-0005-0000-0000-0000C7540000}"/>
    <cellStyle name="Euro 24 5" xfId="3011" xr:uid="{00000000-0005-0000-0000-0000C8540000}"/>
    <cellStyle name="Euro 24 5 2" xfId="5243" xr:uid="{00000000-0005-0000-0000-0000C9540000}"/>
    <cellStyle name="Euro 24 5 3" xfId="38264" xr:uid="{00000000-0005-0000-0000-0000CA540000}"/>
    <cellStyle name="Euro 24 6" xfId="3012" xr:uid="{00000000-0005-0000-0000-0000CB540000}"/>
    <cellStyle name="Euro 24 6 2" xfId="5244" xr:uid="{00000000-0005-0000-0000-0000CC540000}"/>
    <cellStyle name="Euro 24 6 3" xfId="38265" xr:uid="{00000000-0005-0000-0000-0000CD540000}"/>
    <cellStyle name="Euro 24 7" xfId="3013" xr:uid="{00000000-0005-0000-0000-0000CE540000}"/>
    <cellStyle name="Euro 24 7 2" xfId="5245" xr:uid="{00000000-0005-0000-0000-0000CF540000}"/>
    <cellStyle name="Euro 24 7 3" xfId="38266" xr:uid="{00000000-0005-0000-0000-0000D0540000}"/>
    <cellStyle name="Euro 24 8" xfId="3014" xr:uid="{00000000-0005-0000-0000-0000D1540000}"/>
    <cellStyle name="Euro 24 8 2" xfId="5246" xr:uid="{00000000-0005-0000-0000-0000D2540000}"/>
    <cellStyle name="Euro 24 8 3" xfId="38267" xr:uid="{00000000-0005-0000-0000-0000D3540000}"/>
    <cellStyle name="Euro 24 9" xfId="3007" xr:uid="{00000000-0005-0000-0000-0000D4540000}"/>
    <cellStyle name="Euro 25" xfId="1169" xr:uid="{00000000-0005-0000-0000-0000D5540000}"/>
    <cellStyle name="Euro 25 10" xfId="4666" xr:uid="{00000000-0005-0000-0000-0000D6540000}"/>
    <cellStyle name="Euro 25 11" xfId="37732" xr:uid="{00000000-0005-0000-0000-0000D7540000}"/>
    <cellStyle name="Euro 25 2" xfId="1170" xr:uid="{00000000-0005-0000-0000-0000D8540000}"/>
    <cellStyle name="Euro 25 2 2" xfId="3016" xr:uid="{00000000-0005-0000-0000-0000D9540000}"/>
    <cellStyle name="Euro 25 2 3" xfId="4667" xr:uid="{00000000-0005-0000-0000-0000DA540000}"/>
    <cellStyle name="Euro 25 2 4" xfId="37733" xr:uid="{00000000-0005-0000-0000-0000DB540000}"/>
    <cellStyle name="Euro 25 3" xfId="1171" xr:uid="{00000000-0005-0000-0000-0000DC540000}"/>
    <cellStyle name="Euro 25 3 2" xfId="3017" xr:uid="{00000000-0005-0000-0000-0000DD540000}"/>
    <cellStyle name="Euro 25 3 3" xfId="4668" xr:uid="{00000000-0005-0000-0000-0000DE540000}"/>
    <cellStyle name="Euro 25 3 4" xfId="37734" xr:uid="{00000000-0005-0000-0000-0000DF540000}"/>
    <cellStyle name="Euro 25 4" xfId="3018" xr:uid="{00000000-0005-0000-0000-0000E0540000}"/>
    <cellStyle name="Euro 25 4 2" xfId="5247" xr:uid="{00000000-0005-0000-0000-0000E1540000}"/>
    <cellStyle name="Euro 25 4 3" xfId="38268" xr:uid="{00000000-0005-0000-0000-0000E2540000}"/>
    <cellStyle name="Euro 25 5" xfId="3019" xr:uid="{00000000-0005-0000-0000-0000E3540000}"/>
    <cellStyle name="Euro 25 5 2" xfId="5248" xr:uid="{00000000-0005-0000-0000-0000E4540000}"/>
    <cellStyle name="Euro 25 5 3" xfId="38269" xr:uid="{00000000-0005-0000-0000-0000E5540000}"/>
    <cellStyle name="Euro 25 6" xfId="3020" xr:uid="{00000000-0005-0000-0000-0000E6540000}"/>
    <cellStyle name="Euro 25 6 2" xfId="5249" xr:uid="{00000000-0005-0000-0000-0000E7540000}"/>
    <cellStyle name="Euro 25 6 3" xfId="38270" xr:uid="{00000000-0005-0000-0000-0000E8540000}"/>
    <cellStyle name="Euro 25 7" xfId="3021" xr:uid="{00000000-0005-0000-0000-0000E9540000}"/>
    <cellStyle name="Euro 25 7 2" xfId="5250" xr:uid="{00000000-0005-0000-0000-0000EA540000}"/>
    <cellStyle name="Euro 25 7 3" xfId="38271" xr:uid="{00000000-0005-0000-0000-0000EB540000}"/>
    <cellStyle name="Euro 25 8" xfId="3022" xr:uid="{00000000-0005-0000-0000-0000EC540000}"/>
    <cellStyle name="Euro 25 8 2" xfId="5251" xr:uid="{00000000-0005-0000-0000-0000ED540000}"/>
    <cellStyle name="Euro 25 8 3" xfId="38272" xr:uid="{00000000-0005-0000-0000-0000EE540000}"/>
    <cellStyle name="Euro 25 9" xfId="3015" xr:uid="{00000000-0005-0000-0000-0000EF540000}"/>
    <cellStyle name="Euro 26" xfId="1172" xr:uid="{00000000-0005-0000-0000-0000F0540000}"/>
    <cellStyle name="Euro 26 10" xfId="4669" xr:uid="{00000000-0005-0000-0000-0000F1540000}"/>
    <cellStyle name="Euro 26 11" xfId="37735" xr:uid="{00000000-0005-0000-0000-0000F2540000}"/>
    <cellStyle name="Euro 26 2" xfId="1173" xr:uid="{00000000-0005-0000-0000-0000F3540000}"/>
    <cellStyle name="Euro 26 2 2" xfId="3024" xr:uid="{00000000-0005-0000-0000-0000F4540000}"/>
    <cellStyle name="Euro 26 2 3" xfId="4670" xr:uid="{00000000-0005-0000-0000-0000F5540000}"/>
    <cellStyle name="Euro 26 2 4" xfId="37736" xr:uid="{00000000-0005-0000-0000-0000F6540000}"/>
    <cellStyle name="Euro 26 3" xfId="1174" xr:uid="{00000000-0005-0000-0000-0000F7540000}"/>
    <cellStyle name="Euro 26 3 2" xfId="3025" xr:uid="{00000000-0005-0000-0000-0000F8540000}"/>
    <cellStyle name="Euro 26 3 3" xfId="4671" xr:uid="{00000000-0005-0000-0000-0000F9540000}"/>
    <cellStyle name="Euro 26 3 4" xfId="37737" xr:uid="{00000000-0005-0000-0000-0000FA540000}"/>
    <cellStyle name="Euro 26 4" xfId="3026" xr:uid="{00000000-0005-0000-0000-0000FB540000}"/>
    <cellStyle name="Euro 26 4 2" xfId="5252" xr:uid="{00000000-0005-0000-0000-0000FC540000}"/>
    <cellStyle name="Euro 26 4 3" xfId="38273" xr:uid="{00000000-0005-0000-0000-0000FD540000}"/>
    <cellStyle name="Euro 26 5" xfId="3027" xr:uid="{00000000-0005-0000-0000-0000FE540000}"/>
    <cellStyle name="Euro 26 5 2" xfId="5253" xr:uid="{00000000-0005-0000-0000-0000FF540000}"/>
    <cellStyle name="Euro 26 5 3" xfId="38274" xr:uid="{00000000-0005-0000-0000-000000550000}"/>
    <cellStyle name="Euro 26 6" xfId="3028" xr:uid="{00000000-0005-0000-0000-000001550000}"/>
    <cellStyle name="Euro 26 6 2" xfId="5254" xr:uid="{00000000-0005-0000-0000-000002550000}"/>
    <cellStyle name="Euro 26 6 3" xfId="38275" xr:uid="{00000000-0005-0000-0000-000003550000}"/>
    <cellStyle name="Euro 26 7" xfId="3029" xr:uid="{00000000-0005-0000-0000-000004550000}"/>
    <cellStyle name="Euro 26 7 2" xfId="5255" xr:uid="{00000000-0005-0000-0000-000005550000}"/>
    <cellStyle name="Euro 26 7 3" xfId="38276" xr:uid="{00000000-0005-0000-0000-000006550000}"/>
    <cellStyle name="Euro 26 8" xfId="3030" xr:uid="{00000000-0005-0000-0000-000007550000}"/>
    <cellStyle name="Euro 26 8 2" xfId="5256" xr:uid="{00000000-0005-0000-0000-000008550000}"/>
    <cellStyle name="Euro 26 8 3" xfId="38277" xr:uid="{00000000-0005-0000-0000-000009550000}"/>
    <cellStyle name="Euro 26 9" xfId="3023" xr:uid="{00000000-0005-0000-0000-00000A550000}"/>
    <cellStyle name="Euro 27" xfId="1175" xr:uid="{00000000-0005-0000-0000-00000B550000}"/>
    <cellStyle name="Euro 27 2" xfId="1176" xr:uid="{00000000-0005-0000-0000-00000C550000}"/>
    <cellStyle name="Euro 27 2 2" xfId="3032" xr:uid="{00000000-0005-0000-0000-00000D550000}"/>
    <cellStyle name="Euro 27 2 3" xfId="4673" xr:uid="{00000000-0005-0000-0000-00000E550000}"/>
    <cellStyle name="Euro 27 2 4" xfId="37739" xr:uid="{00000000-0005-0000-0000-00000F550000}"/>
    <cellStyle name="Euro 27 3" xfId="1177" xr:uid="{00000000-0005-0000-0000-000010550000}"/>
    <cellStyle name="Euro 27 3 2" xfId="3033" xr:uid="{00000000-0005-0000-0000-000011550000}"/>
    <cellStyle name="Euro 27 3 3" xfId="4674" xr:uid="{00000000-0005-0000-0000-000012550000}"/>
    <cellStyle name="Euro 27 3 4" xfId="37740" xr:uid="{00000000-0005-0000-0000-000013550000}"/>
    <cellStyle name="Euro 27 4" xfId="3034" xr:uid="{00000000-0005-0000-0000-000014550000}"/>
    <cellStyle name="Euro 27 4 2" xfId="5257" xr:uid="{00000000-0005-0000-0000-000015550000}"/>
    <cellStyle name="Euro 27 4 3" xfId="38278" xr:uid="{00000000-0005-0000-0000-000016550000}"/>
    <cellStyle name="Euro 27 5" xfId="3035" xr:uid="{00000000-0005-0000-0000-000017550000}"/>
    <cellStyle name="Euro 27 5 2" xfId="5258" xr:uid="{00000000-0005-0000-0000-000018550000}"/>
    <cellStyle name="Euro 27 5 3" xfId="38279" xr:uid="{00000000-0005-0000-0000-000019550000}"/>
    <cellStyle name="Euro 27 6" xfId="3036" xr:uid="{00000000-0005-0000-0000-00001A550000}"/>
    <cellStyle name="Euro 27 6 2" xfId="5259" xr:uid="{00000000-0005-0000-0000-00001B550000}"/>
    <cellStyle name="Euro 27 6 3" xfId="38280" xr:uid="{00000000-0005-0000-0000-00001C550000}"/>
    <cellStyle name="Euro 27 7" xfId="3031" xr:uid="{00000000-0005-0000-0000-00001D550000}"/>
    <cellStyle name="Euro 27 8" xfId="4672" xr:uid="{00000000-0005-0000-0000-00001E550000}"/>
    <cellStyle name="Euro 27 9" xfId="37738" xr:uid="{00000000-0005-0000-0000-00001F550000}"/>
    <cellStyle name="Euro 28" xfId="1178" xr:uid="{00000000-0005-0000-0000-000020550000}"/>
    <cellStyle name="Euro 28 2" xfId="1179" xr:uid="{00000000-0005-0000-0000-000021550000}"/>
    <cellStyle name="Euro 28 2 2" xfId="3038" xr:uid="{00000000-0005-0000-0000-000022550000}"/>
    <cellStyle name="Euro 28 2 3" xfId="4676" xr:uid="{00000000-0005-0000-0000-000023550000}"/>
    <cellStyle name="Euro 28 2 4" xfId="37742" xr:uid="{00000000-0005-0000-0000-000024550000}"/>
    <cellStyle name="Euro 28 3" xfId="1180" xr:uid="{00000000-0005-0000-0000-000025550000}"/>
    <cellStyle name="Euro 28 3 2" xfId="3039" xr:uid="{00000000-0005-0000-0000-000026550000}"/>
    <cellStyle name="Euro 28 3 3" xfId="4677" xr:uid="{00000000-0005-0000-0000-000027550000}"/>
    <cellStyle name="Euro 28 3 4" xfId="37743" xr:uid="{00000000-0005-0000-0000-000028550000}"/>
    <cellStyle name="Euro 28 4" xfId="3040" xr:uid="{00000000-0005-0000-0000-000029550000}"/>
    <cellStyle name="Euro 28 4 2" xfId="5260" xr:uid="{00000000-0005-0000-0000-00002A550000}"/>
    <cellStyle name="Euro 28 4 3" xfId="38281" xr:uid="{00000000-0005-0000-0000-00002B550000}"/>
    <cellStyle name="Euro 28 5" xfId="3041" xr:uid="{00000000-0005-0000-0000-00002C550000}"/>
    <cellStyle name="Euro 28 5 2" xfId="5261" xr:uid="{00000000-0005-0000-0000-00002D550000}"/>
    <cellStyle name="Euro 28 5 3" xfId="38282" xr:uid="{00000000-0005-0000-0000-00002E550000}"/>
    <cellStyle name="Euro 28 6" xfId="3042" xr:uid="{00000000-0005-0000-0000-00002F550000}"/>
    <cellStyle name="Euro 28 6 2" xfId="5262" xr:uid="{00000000-0005-0000-0000-000030550000}"/>
    <cellStyle name="Euro 28 6 3" xfId="38283" xr:uid="{00000000-0005-0000-0000-000031550000}"/>
    <cellStyle name="Euro 28 7" xfId="3037" xr:uid="{00000000-0005-0000-0000-000032550000}"/>
    <cellStyle name="Euro 28 8" xfId="4675" xr:uid="{00000000-0005-0000-0000-000033550000}"/>
    <cellStyle name="Euro 28 9" xfId="37741" xr:uid="{00000000-0005-0000-0000-000034550000}"/>
    <cellStyle name="Euro 29" xfId="1181" xr:uid="{00000000-0005-0000-0000-000035550000}"/>
    <cellStyle name="Euro 29 2" xfId="1182" xr:uid="{00000000-0005-0000-0000-000036550000}"/>
    <cellStyle name="Euro 29 2 2" xfId="3044" xr:uid="{00000000-0005-0000-0000-000037550000}"/>
    <cellStyle name="Euro 29 2 3" xfId="4679" xr:uid="{00000000-0005-0000-0000-000038550000}"/>
    <cellStyle name="Euro 29 2 4" xfId="37745" xr:uid="{00000000-0005-0000-0000-000039550000}"/>
    <cellStyle name="Euro 29 3" xfId="1183" xr:uid="{00000000-0005-0000-0000-00003A550000}"/>
    <cellStyle name="Euro 29 3 2" xfId="3045" xr:uid="{00000000-0005-0000-0000-00003B550000}"/>
    <cellStyle name="Euro 29 3 3" xfId="4680" xr:uid="{00000000-0005-0000-0000-00003C550000}"/>
    <cellStyle name="Euro 29 3 4" xfId="37746" xr:uid="{00000000-0005-0000-0000-00003D550000}"/>
    <cellStyle name="Euro 29 4" xfId="3046" xr:uid="{00000000-0005-0000-0000-00003E550000}"/>
    <cellStyle name="Euro 29 4 2" xfId="5263" xr:uid="{00000000-0005-0000-0000-00003F550000}"/>
    <cellStyle name="Euro 29 4 3" xfId="38284" xr:uid="{00000000-0005-0000-0000-000040550000}"/>
    <cellStyle name="Euro 29 5" xfId="3047" xr:uid="{00000000-0005-0000-0000-000041550000}"/>
    <cellStyle name="Euro 29 5 2" xfId="5264" xr:uid="{00000000-0005-0000-0000-000042550000}"/>
    <cellStyle name="Euro 29 5 3" xfId="38285" xr:uid="{00000000-0005-0000-0000-000043550000}"/>
    <cellStyle name="Euro 29 6" xfId="3048" xr:uid="{00000000-0005-0000-0000-000044550000}"/>
    <cellStyle name="Euro 29 6 2" xfId="5265" xr:uid="{00000000-0005-0000-0000-000045550000}"/>
    <cellStyle name="Euro 29 6 3" xfId="38286" xr:uid="{00000000-0005-0000-0000-000046550000}"/>
    <cellStyle name="Euro 29 7" xfId="3043" xr:uid="{00000000-0005-0000-0000-000047550000}"/>
    <cellStyle name="Euro 29 8" xfId="4678" xr:uid="{00000000-0005-0000-0000-000048550000}"/>
    <cellStyle name="Euro 29 9" xfId="37744" xr:uid="{00000000-0005-0000-0000-000049550000}"/>
    <cellStyle name="Euro 3" xfId="1184" xr:uid="{00000000-0005-0000-0000-00004A550000}"/>
    <cellStyle name="Euro 3 10" xfId="3050" xr:uid="{00000000-0005-0000-0000-00004B550000}"/>
    <cellStyle name="Euro 3 10 2" xfId="5266" xr:uid="{00000000-0005-0000-0000-00004C550000}"/>
    <cellStyle name="Euro 3 10 3" xfId="38287" xr:uid="{00000000-0005-0000-0000-00004D550000}"/>
    <cellStyle name="Euro 3 11" xfId="3051" xr:uid="{00000000-0005-0000-0000-00004E550000}"/>
    <cellStyle name="Euro 3 11 2" xfId="5267" xr:uid="{00000000-0005-0000-0000-00004F550000}"/>
    <cellStyle name="Euro 3 11 3" xfId="8148" xr:uid="{00000000-0005-0000-0000-000050550000}"/>
    <cellStyle name="Euro 3 11 3 2" xfId="38288" xr:uid="{00000000-0005-0000-0000-000051550000}"/>
    <cellStyle name="Euro 3 12" xfId="3052" xr:uid="{00000000-0005-0000-0000-000052550000}"/>
    <cellStyle name="Euro 3 12 2" xfId="5268" xr:uid="{00000000-0005-0000-0000-000053550000}"/>
    <cellStyle name="Euro 3 12 3" xfId="8149" xr:uid="{00000000-0005-0000-0000-000054550000}"/>
    <cellStyle name="Euro 3 12 3 2" xfId="12459" xr:uid="{00000000-0005-0000-0000-000055550000}"/>
    <cellStyle name="Euro 3 12 3 2 2" xfId="15944" xr:uid="{00000000-0005-0000-0000-000056550000}"/>
    <cellStyle name="Euro 3 13" xfId="3053" xr:uid="{00000000-0005-0000-0000-000057550000}"/>
    <cellStyle name="Euro 3 13 2" xfId="5269" xr:uid="{00000000-0005-0000-0000-000058550000}"/>
    <cellStyle name="Euro 3 14" xfId="3049" xr:uid="{00000000-0005-0000-0000-000059550000}"/>
    <cellStyle name="Euro 3 15" xfId="5718" xr:uid="{00000000-0005-0000-0000-00005A550000}"/>
    <cellStyle name="Euro 3 2" xfId="1185" xr:uid="{00000000-0005-0000-0000-00005B550000}"/>
    <cellStyle name="Euro 3 2 2" xfId="3055" xr:uid="{00000000-0005-0000-0000-00005C550000}"/>
    <cellStyle name="Euro 3 2 2 2" xfId="5270" xr:uid="{00000000-0005-0000-0000-00005D550000}"/>
    <cellStyle name="Euro 3 2 2 3" xfId="38289" xr:uid="{00000000-0005-0000-0000-00005E550000}"/>
    <cellStyle name="Euro 3 2 3" xfId="3054" xr:uid="{00000000-0005-0000-0000-00005F550000}"/>
    <cellStyle name="Euro 3 2 4" xfId="4681" xr:uid="{00000000-0005-0000-0000-000060550000}"/>
    <cellStyle name="Euro 3 2 5" xfId="37747" xr:uid="{00000000-0005-0000-0000-000061550000}"/>
    <cellStyle name="Euro 3 3" xfId="1186" xr:uid="{00000000-0005-0000-0000-000062550000}"/>
    <cellStyle name="Euro 3 3 2" xfId="3056" xr:uid="{00000000-0005-0000-0000-000063550000}"/>
    <cellStyle name="Euro 3 3 3" xfId="4682" xr:uid="{00000000-0005-0000-0000-000064550000}"/>
    <cellStyle name="Euro 3 3 4" xfId="37748" xr:uid="{00000000-0005-0000-0000-000065550000}"/>
    <cellStyle name="Euro 3 4" xfId="1187" xr:uid="{00000000-0005-0000-0000-000066550000}"/>
    <cellStyle name="Euro 3 4 2" xfId="1188" xr:uid="{00000000-0005-0000-0000-000067550000}"/>
    <cellStyle name="Euro 3 4 2 2" xfId="1189" xr:uid="{00000000-0005-0000-0000-000068550000}"/>
    <cellStyle name="Euro 3 4 2 2 2" xfId="3059" xr:uid="{00000000-0005-0000-0000-000069550000}"/>
    <cellStyle name="Euro 3 4 2 2 3" xfId="4685" xr:uid="{00000000-0005-0000-0000-00006A550000}"/>
    <cellStyle name="Euro 3 4 2 2 4" xfId="37750" xr:uid="{00000000-0005-0000-0000-00006B550000}"/>
    <cellStyle name="Euro 3 4 2 3" xfId="3058" xr:uid="{00000000-0005-0000-0000-00006C550000}"/>
    <cellStyle name="Euro 3 4 2 4" xfId="4684" xr:uid="{00000000-0005-0000-0000-00006D550000}"/>
    <cellStyle name="Euro 3 4 2 5" xfId="37749" xr:uid="{00000000-0005-0000-0000-00006E550000}"/>
    <cellStyle name="Euro 3 4 3" xfId="1190" xr:uid="{00000000-0005-0000-0000-00006F550000}"/>
    <cellStyle name="Euro 3 4 3 2" xfId="3060" xr:uid="{00000000-0005-0000-0000-000070550000}"/>
    <cellStyle name="Euro 3 4 3 3" xfId="4686" xr:uid="{00000000-0005-0000-0000-000071550000}"/>
    <cellStyle name="Euro 3 4 3 4" xfId="37751" xr:uid="{00000000-0005-0000-0000-000072550000}"/>
    <cellStyle name="Euro 3 4 4" xfId="3061" xr:uid="{00000000-0005-0000-0000-000073550000}"/>
    <cellStyle name="Euro 3 4 4 2" xfId="5271" xr:uid="{00000000-0005-0000-0000-000074550000}"/>
    <cellStyle name="Euro 3 4 4 3" xfId="15945" xr:uid="{00000000-0005-0000-0000-000075550000}"/>
    <cellStyle name="Euro 3 4 4 3 2" xfId="38290" xr:uid="{00000000-0005-0000-0000-000076550000}"/>
    <cellStyle name="Euro 3 4 5" xfId="3062" xr:uid="{00000000-0005-0000-0000-000077550000}"/>
    <cellStyle name="Euro 3 4 5 2" xfId="5272" xr:uid="{00000000-0005-0000-0000-000078550000}"/>
    <cellStyle name="Euro 3 4 5 2 2" xfId="15212" xr:uid="{00000000-0005-0000-0000-000079550000}"/>
    <cellStyle name="Euro 3 4 5 2 2 2" xfId="15946" xr:uid="{00000000-0005-0000-0000-00007A550000}"/>
    <cellStyle name="Euro 3 4 6" xfId="3057" xr:uid="{00000000-0005-0000-0000-00007B550000}"/>
    <cellStyle name="Euro 3 4 7" xfId="4683" xr:uid="{00000000-0005-0000-0000-00007C550000}"/>
    <cellStyle name="Euro 3 4 8" xfId="39233" xr:uid="{00000000-0005-0000-0000-00007D550000}"/>
    <cellStyle name="Euro 3 5" xfId="1191" xr:uid="{00000000-0005-0000-0000-00007E550000}"/>
    <cellStyle name="Euro 3 5 2" xfId="3063" xr:uid="{00000000-0005-0000-0000-00007F550000}"/>
    <cellStyle name="Euro 3 5 3" xfId="4687" xr:uid="{00000000-0005-0000-0000-000080550000}"/>
    <cellStyle name="Euro 3 5 4" xfId="37752" xr:uid="{00000000-0005-0000-0000-000081550000}"/>
    <cellStyle name="Euro 3 6" xfId="1192" xr:uid="{00000000-0005-0000-0000-000082550000}"/>
    <cellStyle name="Euro 3 6 2" xfId="1193" xr:uid="{00000000-0005-0000-0000-000083550000}"/>
    <cellStyle name="Euro 3 6 2 2" xfId="3065" xr:uid="{00000000-0005-0000-0000-000084550000}"/>
    <cellStyle name="Euro 3 6 2 3" xfId="4689" xr:uid="{00000000-0005-0000-0000-000085550000}"/>
    <cellStyle name="Euro 3 6 2 4" xfId="37754" xr:uid="{00000000-0005-0000-0000-000086550000}"/>
    <cellStyle name="Euro 3 6 3" xfId="3064" xr:uid="{00000000-0005-0000-0000-000087550000}"/>
    <cellStyle name="Euro 3 6 4" xfId="4688" xr:uid="{00000000-0005-0000-0000-000088550000}"/>
    <cellStyle name="Euro 3 6 5" xfId="37753" xr:uid="{00000000-0005-0000-0000-000089550000}"/>
    <cellStyle name="Euro 3 7" xfId="1194" xr:uid="{00000000-0005-0000-0000-00008A550000}"/>
    <cellStyle name="Euro 3 7 2" xfId="3067" xr:uid="{00000000-0005-0000-0000-00008B550000}"/>
    <cellStyle name="Euro 3 7 2 2" xfId="5273" xr:uid="{00000000-0005-0000-0000-00008C550000}"/>
    <cellStyle name="Euro 3 7 2 3" xfId="8150" xr:uid="{00000000-0005-0000-0000-00008D550000}"/>
    <cellStyle name="Euro 3 7 2 3 2" xfId="38291" xr:uid="{00000000-0005-0000-0000-00008E550000}"/>
    <cellStyle name="Euro 3 7 3" xfId="3068" xr:uid="{00000000-0005-0000-0000-00008F550000}"/>
    <cellStyle name="Euro 3 7 3 2" xfId="5274" xr:uid="{00000000-0005-0000-0000-000090550000}"/>
    <cellStyle name="Euro 3 7 3 3" xfId="38292" xr:uid="{00000000-0005-0000-0000-000091550000}"/>
    <cellStyle name="Euro 3 7 4" xfId="3069" xr:uid="{00000000-0005-0000-0000-000092550000}"/>
    <cellStyle name="Euro 3 7 4 2" xfId="5275" xr:uid="{00000000-0005-0000-0000-000093550000}"/>
    <cellStyle name="Euro 3 7 4 3" xfId="38293" xr:uid="{00000000-0005-0000-0000-000094550000}"/>
    <cellStyle name="Euro 3 7 5" xfId="3066" xr:uid="{00000000-0005-0000-0000-000095550000}"/>
    <cellStyle name="Euro 3 7 6" xfId="4690" xr:uid="{00000000-0005-0000-0000-000096550000}"/>
    <cellStyle name="Euro 3 7 7" xfId="37755" xr:uid="{00000000-0005-0000-0000-000097550000}"/>
    <cellStyle name="Euro 3 8" xfId="3070" xr:uid="{00000000-0005-0000-0000-000098550000}"/>
    <cellStyle name="Euro 3 8 2" xfId="3071" xr:uid="{00000000-0005-0000-0000-000099550000}"/>
    <cellStyle name="Euro 3 8 2 2" xfId="5277" xr:uid="{00000000-0005-0000-0000-00009A550000}"/>
    <cellStyle name="Euro 3 8 2 3" xfId="38294" xr:uid="{00000000-0005-0000-0000-00009B550000}"/>
    <cellStyle name="Euro 3 8 3" xfId="3072" xr:uid="{00000000-0005-0000-0000-00009C550000}"/>
    <cellStyle name="Euro 3 8 3 2" xfId="5278" xr:uid="{00000000-0005-0000-0000-00009D550000}"/>
    <cellStyle name="Euro 3 8 3 3" xfId="38295" xr:uid="{00000000-0005-0000-0000-00009E550000}"/>
    <cellStyle name="Euro 3 8 4" xfId="5276" xr:uid="{00000000-0005-0000-0000-00009F550000}"/>
    <cellStyle name="Euro 3 8 4 2" xfId="15213" xr:uid="{00000000-0005-0000-0000-0000A0550000}"/>
    <cellStyle name="Euro 3 8 4 2 2" xfId="15947" xr:uid="{00000000-0005-0000-0000-0000A1550000}"/>
    <cellStyle name="Euro 3 8 5" xfId="39234" xr:uid="{00000000-0005-0000-0000-0000A2550000}"/>
    <cellStyle name="Euro 3 9" xfId="3073" xr:uid="{00000000-0005-0000-0000-0000A3550000}"/>
    <cellStyle name="Euro 3 9 2" xfId="5279" xr:uid="{00000000-0005-0000-0000-0000A4550000}"/>
    <cellStyle name="Euro 3 9 3" xfId="38296" xr:uid="{00000000-0005-0000-0000-0000A5550000}"/>
    <cellStyle name="Euro 30" xfId="1195" xr:uid="{00000000-0005-0000-0000-0000A6550000}"/>
    <cellStyle name="Euro 30 2" xfId="1196" xr:uid="{00000000-0005-0000-0000-0000A7550000}"/>
    <cellStyle name="Euro 30 2 2" xfId="3075" xr:uid="{00000000-0005-0000-0000-0000A8550000}"/>
    <cellStyle name="Euro 30 2 3" xfId="4692" xr:uid="{00000000-0005-0000-0000-0000A9550000}"/>
    <cellStyle name="Euro 30 2 4" xfId="37757" xr:uid="{00000000-0005-0000-0000-0000AA550000}"/>
    <cellStyle name="Euro 30 3" xfId="1197" xr:uid="{00000000-0005-0000-0000-0000AB550000}"/>
    <cellStyle name="Euro 30 3 2" xfId="3076" xr:uid="{00000000-0005-0000-0000-0000AC550000}"/>
    <cellStyle name="Euro 30 3 3" xfId="4693" xr:uid="{00000000-0005-0000-0000-0000AD550000}"/>
    <cellStyle name="Euro 30 3 4" xfId="37758" xr:uid="{00000000-0005-0000-0000-0000AE550000}"/>
    <cellStyle name="Euro 30 4" xfId="3077" xr:uid="{00000000-0005-0000-0000-0000AF550000}"/>
    <cellStyle name="Euro 30 4 2" xfId="5280" xr:uid="{00000000-0005-0000-0000-0000B0550000}"/>
    <cellStyle name="Euro 30 4 3" xfId="38297" xr:uid="{00000000-0005-0000-0000-0000B1550000}"/>
    <cellStyle name="Euro 30 5" xfId="3078" xr:uid="{00000000-0005-0000-0000-0000B2550000}"/>
    <cellStyle name="Euro 30 5 2" xfId="5281" xr:uid="{00000000-0005-0000-0000-0000B3550000}"/>
    <cellStyle name="Euro 30 5 3" xfId="38298" xr:uid="{00000000-0005-0000-0000-0000B4550000}"/>
    <cellStyle name="Euro 30 6" xfId="3079" xr:uid="{00000000-0005-0000-0000-0000B5550000}"/>
    <cellStyle name="Euro 30 6 2" xfId="5282" xr:uid="{00000000-0005-0000-0000-0000B6550000}"/>
    <cellStyle name="Euro 30 6 3" xfId="38299" xr:uid="{00000000-0005-0000-0000-0000B7550000}"/>
    <cellStyle name="Euro 30 7" xfId="3074" xr:uid="{00000000-0005-0000-0000-0000B8550000}"/>
    <cellStyle name="Euro 30 8" xfId="4691" xr:uid="{00000000-0005-0000-0000-0000B9550000}"/>
    <cellStyle name="Euro 30 9" xfId="37756" xr:uid="{00000000-0005-0000-0000-0000BA550000}"/>
    <cellStyle name="Euro 31" xfId="1198" xr:uid="{00000000-0005-0000-0000-0000BB550000}"/>
    <cellStyle name="Euro 31 2" xfId="1199" xr:uid="{00000000-0005-0000-0000-0000BC550000}"/>
    <cellStyle name="Euro 31 2 2" xfId="3081" xr:uid="{00000000-0005-0000-0000-0000BD550000}"/>
    <cellStyle name="Euro 31 2 3" xfId="4695" xr:uid="{00000000-0005-0000-0000-0000BE550000}"/>
    <cellStyle name="Euro 31 2 4" xfId="37760" xr:uid="{00000000-0005-0000-0000-0000BF550000}"/>
    <cellStyle name="Euro 31 3" xfId="1200" xr:uid="{00000000-0005-0000-0000-0000C0550000}"/>
    <cellStyle name="Euro 31 3 2" xfId="3082" xr:uid="{00000000-0005-0000-0000-0000C1550000}"/>
    <cellStyle name="Euro 31 3 3" xfId="4696" xr:uid="{00000000-0005-0000-0000-0000C2550000}"/>
    <cellStyle name="Euro 31 3 4" xfId="37761" xr:uid="{00000000-0005-0000-0000-0000C3550000}"/>
    <cellStyle name="Euro 31 4" xfId="3083" xr:uid="{00000000-0005-0000-0000-0000C4550000}"/>
    <cellStyle name="Euro 31 4 2" xfId="5283" xr:uid="{00000000-0005-0000-0000-0000C5550000}"/>
    <cellStyle name="Euro 31 4 3" xfId="38300" xr:uid="{00000000-0005-0000-0000-0000C6550000}"/>
    <cellStyle name="Euro 31 5" xfId="3084" xr:uid="{00000000-0005-0000-0000-0000C7550000}"/>
    <cellStyle name="Euro 31 5 2" xfId="5284" xr:uid="{00000000-0005-0000-0000-0000C8550000}"/>
    <cellStyle name="Euro 31 5 3" xfId="38301" xr:uid="{00000000-0005-0000-0000-0000C9550000}"/>
    <cellStyle name="Euro 31 6" xfId="3085" xr:uid="{00000000-0005-0000-0000-0000CA550000}"/>
    <cellStyle name="Euro 31 6 2" xfId="5285" xr:uid="{00000000-0005-0000-0000-0000CB550000}"/>
    <cellStyle name="Euro 31 6 3" xfId="38302" xr:uid="{00000000-0005-0000-0000-0000CC550000}"/>
    <cellStyle name="Euro 31 7" xfId="3080" xr:uid="{00000000-0005-0000-0000-0000CD550000}"/>
    <cellStyle name="Euro 31 8" xfId="4694" xr:uid="{00000000-0005-0000-0000-0000CE550000}"/>
    <cellStyle name="Euro 31 9" xfId="37759" xr:uid="{00000000-0005-0000-0000-0000CF550000}"/>
    <cellStyle name="Euro 32" xfId="1201" xr:uid="{00000000-0005-0000-0000-0000D0550000}"/>
    <cellStyle name="Euro 32 10" xfId="7382" xr:uid="{00000000-0005-0000-0000-0000D1550000}"/>
    <cellStyle name="Euro 32 11" xfId="7383" xr:uid="{00000000-0005-0000-0000-0000D2550000}"/>
    <cellStyle name="Euro 32 12" xfId="7384" xr:uid="{00000000-0005-0000-0000-0000D3550000}"/>
    <cellStyle name="Euro 32 2" xfId="3087" xr:uid="{00000000-0005-0000-0000-0000D4550000}"/>
    <cellStyle name="Euro 32 2 2" xfId="5286" xr:uid="{00000000-0005-0000-0000-0000D5550000}"/>
    <cellStyle name="Euro 32 2 3" xfId="38303" xr:uid="{00000000-0005-0000-0000-0000D6550000}"/>
    <cellStyle name="Euro 32 3" xfId="3086" xr:uid="{00000000-0005-0000-0000-0000D7550000}"/>
    <cellStyle name="Euro 32 4" xfId="4697" xr:uid="{00000000-0005-0000-0000-0000D8550000}"/>
    <cellStyle name="Euro 32 5" xfId="7385" xr:uid="{00000000-0005-0000-0000-0000D9550000}"/>
    <cellStyle name="Euro 32 6" xfId="7386" xr:uid="{00000000-0005-0000-0000-0000DA550000}"/>
    <cellStyle name="Euro 32 7" xfId="7387" xr:uid="{00000000-0005-0000-0000-0000DB550000}"/>
    <cellStyle name="Euro 32 8" xfId="7388" xr:uid="{00000000-0005-0000-0000-0000DC550000}"/>
    <cellStyle name="Euro 32 9" xfId="7389" xr:uid="{00000000-0005-0000-0000-0000DD550000}"/>
    <cellStyle name="Euro 33" xfId="1202" xr:uid="{00000000-0005-0000-0000-0000DE550000}"/>
    <cellStyle name="Euro 33 10" xfId="7390" xr:uid="{00000000-0005-0000-0000-0000DF550000}"/>
    <cellStyle name="Euro 33 11" xfId="7391" xr:uid="{00000000-0005-0000-0000-0000E0550000}"/>
    <cellStyle name="Euro 33 12" xfId="7392" xr:uid="{00000000-0005-0000-0000-0000E1550000}"/>
    <cellStyle name="Euro 33 2" xfId="3089" xr:uid="{00000000-0005-0000-0000-0000E2550000}"/>
    <cellStyle name="Euro 33 2 2" xfId="5287" xr:uid="{00000000-0005-0000-0000-0000E3550000}"/>
    <cellStyle name="Euro 33 2 3" xfId="38304" xr:uid="{00000000-0005-0000-0000-0000E4550000}"/>
    <cellStyle name="Euro 33 3" xfId="3088" xr:uid="{00000000-0005-0000-0000-0000E5550000}"/>
    <cellStyle name="Euro 33 4" xfId="4698" xr:uid="{00000000-0005-0000-0000-0000E6550000}"/>
    <cellStyle name="Euro 33 5" xfId="7393" xr:uid="{00000000-0005-0000-0000-0000E7550000}"/>
    <cellStyle name="Euro 33 6" xfId="7394" xr:uid="{00000000-0005-0000-0000-0000E8550000}"/>
    <cellStyle name="Euro 33 7" xfId="7395" xr:uid="{00000000-0005-0000-0000-0000E9550000}"/>
    <cellStyle name="Euro 33 8" xfId="7396" xr:uid="{00000000-0005-0000-0000-0000EA550000}"/>
    <cellStyle name="Euro 33 9" xfId="7397" xr:uid="{00000000-0005-0000-0000-0000EB550000}"/>
    <cellStyle name="Euro 34" xfId="1203" xr:uid="{00000000-0005-0000-0000-0000EC550000}"/>
    <cellStyle name="Euro 34 2" xfId="3091" xr:uid="{00000000-0005-0000-0000-0000ED550000}"/>
    <cellStyle name="Euro 34 2 2" xfId="5288" xr:uid="{00000000-0005-0000-0000-0000EE550000}"/>
    <cellStyle name="Euro 34 2 3" xfId="38305" xr:uid="{00000000-0005-0000-0000-0000EF550000}"/>
    <cellStyle name="Euro 34 3" xfId="3090" xr:uid="{00000000-0005-0000-0000-0000F0550000}"/>
    <cellStyle name="Euro 34 4" xfId="4699" xr:uid="{00000000-0005-0000-0000-0000F1550000}"/>
    <cellStyle name="Euro 34 5" xfId="37762" xr:uid="{00000000-0005-0000-0000-0000F2550000}"/>
    <cellStyle name="Euro 35" xfId="1204" xr:uid="{00000000-0005-0000-0000-0000F3550000}"/>
    <cellStyle name="Euro 35 2" xfId="3093" xr:uid="{00000000-0005-0000-0000-0000F4550000}"/>
    <cellStyle name="Euro 35 2 2" xfId="5289" xr:uid="{00000000-0005-0000-0000-0000F5550000}"/>
    <cellStyle name="Euro 35 2 3" xfId="38306" xr:uid="{00000000-0005-0000-0000-0000F6550000}"/>
    <cellStyle name="Euro 35 3" xfId="3092" xr:uid="{00000000-0005-0000-0000-0000F7550000}"/>
    <cellStyle name="Euro 35 4" xfId="4700" xr:uid="{00000000-0005-0000-0000-0000F8550000}"/>
    <cellStyle name="Euro 35 5" xfId="37763" xr:uid="{00000000-0005-0000-0000-0000F9550000}"/>
    <cellStyle name="Euro 36" xfId="1205" xr:uid="{00000000-0005-0000-0000-0000FA550000}"/>
    <cellStyle name="Euro 36 2" xfId="3095" xr:uid="{00000000-0005-0000-0000-0000FB550000}"/>
    <cellStyle name="Euro 36 2 2" xfId="5290" xr:uid="{00000000-0005-0000-0000-0000FC550000}"/>
    <cellStyle name="Euro 36 2 3" xfId="38307" xr:uid="{00000000-0005-0000-0000-0000FD550000}"/>
    <cellStyle name="Euro 36 3" xfId="3094" xr:uid="{00000000-0005-0000-0000-0000FE550000}"/>
    <cellStyle name="Euro 36 4" xfId="4701" xr:uid="{00000000-0005-0000-0000-0000FF550000}"/>
    <cellStyle name="Euro 36 5" xfId="37764" xr:uid="{00000000-0005-0000-0000-000000560000}"/>
    <cellStyle name="Euro 37" xfId="1206" xr:uid="{00000000-0005-0000-0000-000001560000}"/>
    <cellStyle name="Euro 37 2" xfId="3097" xr:uid="{00000000-0005-0000-0000-000002560000}"/>
    <cellStyle name="Euro 37 2 2" xfId="5291" xr:uid="{00000000-0005-0000-0000-000003560000}"/>
    <cellStyle name="Euro 37 2 3" xfId="38308" xr:uid="{00000000-0005-0000-0000-000004560000}"/>
    <cellStyle name="Euro 37 3" xfId="3096" xr:uid="{00000000-0005-0000-0000-000005560000}"/>
    <cellStyle name="Euro 37 4" xfId="4702" xr:uid="{00000000-0005-0000-0000-000006560000}"/>
    <cellStyle name="Euro 37 5" xfId="37765" xr:uid="{00000000-0005-0000-0000-000007560000}"/>
    <cellStyle name="Euro 38" xfId="1207" xr:uid="{00000000-0005-0000-0000-000008560000}"/>
    <cellStyle name="Euro 38 2" xfId="3099" xr:uid="{00000000-0005-0000-0000-000009560000}"/>
    <cellStyle name="Euro 38 2 2" xfId="5292" xr:uid="{00000000-0005-0000-0000-00000A560000}"/>
    <cellStyle name="Euro 38 2 3" xfId="38309" xr:uid="{00000000-0005-0000-0000-00000B560000}"/>
    <cellStyle name="Euro 38 3" xfId="3098" xr:uid="{00000000-0005-0000-0000-00000C560000}"/>
    <cellStyle name="Euro 38 4" xfId="4703" xr:uid="{00000000-0005-0000-0000-00000D560000}"/>
    <cellStyle name="Euro 38 5" xfId="37766" xr:uid="{00000000-0005-0000-0000-00000E560000}"/>
    <cellStyle name="Euro 39" xfId="1208" xr:uid="{00000000-0005-0000-0000-00000F560000}"/>
    <cellStyle name="Euro 39 2" xfId="1209" xr:uid="{00000000-0005-0000-0000-000010560000}"/>
    <cellStyle name="Euro 39 2 2" xfId="3101" xr:uid="{00000000-0005-0000-0000-000011560000}"/>
    <cellStyle name="Euro 39 2 3" xfId="4705" xr:uid="{00000000-0005-0000-0000-000012560000}"/>
    <cellStyle name="Euro 39 2 4" xfId="37768" xr:uid="{00000000-0005-0000-0000-000013560000}"/>
    <cellStyle name="Euro 39 3" xfId="1210" xr:uid="{00000000-0005-0000-0000-000014560000}"/>
    <cellStyle name="Euro 39 3 2" xfId="3102" xr:uid="{00000000-0005-0000-0000-000015560000}"/>
    <cellStyle name="Euro 39 3 3" xfId="4706" xr:uid="{00000000-0005-0000-0000-000016560000}"/>
    <cellStyle name="Euro 39 3 4" xfId="37769" xr:uid="{00000000-0005-0000-0000-000017560000}"/>
    <cellStyle name="Euro 39 4" xfId="3100" xr:uid="{00000000-0005-0000-0000-000018560000}"/>
    <cellStyle name="Euro 39 5" xfId="4704" xr:uid="{00000000-0005-0000-0000-000019560000}"/>
    <cellStyle name="Euro 39 6" xfId="37767" xr:uid="{00000000-0005-0000-0000-00001A560000}"/>
    <cellStyle name="Euro 4" xfId="1211" xr:uid="{00000000-0005-0000-0000-00001B560000}"/>
    <cellStyle name="Euro 4 2" xfId="1212" xr:uid="{00000000-0005-0000-0000-00001C560000}"/>
    <cellStyle name="Euro 4 2 2" xfId="1213" xr:uid="{00000000-0005-0000-0000-00001D560000}"/>
    <cellStyle name="Euro 4 2 2 2" xfId="1214" xr:uid="{00000000-0005-0000-0000-00001E560000}"/>
    <cellStyle name="Euro 4 2 2 2 2" xfId="3106" xr:uid="{00000000-0005-0000-0000-00001F560000}"/>
    <cellStyle name="Euro 4 2 2 2 3" xfId="4709" xr:uid="{00000000-0005-0000-0000-000020560000}"/>
    <cellStyle name="Euro 4 2 2 2 4" xfId="37771" xr:uid="{00000000-0005-0000-0000-000021560000}"/>
    <cellStyle name="Euro 4 2 2 3" xfId="3105" xr:uid="{00000000-0005-0000-0000-000022560000}"/>
    <cellStyle name="Euro 4 2 2 3 2" xfId="35446" xr:uid="{00000000-0005-0000-0000-000023560000}"/>
    <cellStyle name="Euro 4 2 2 3 3" xfId="8151" xr:uid="{00000000-0005-0000-0000-000024560000}"/>
    <cellStyle name="Euro 4 2 2 4" xfId="4708" xr:uid="{00000000-0005-0000-0000-000025560000}"/>
    <cellStyle name="Euro 4 2 2 5" xfId="37770" xr:uid="{00000000-0005-0000-0000-000026560000}"/>
    <cellStyle name="Euro 4 2 3" xfId="1215" xr:uid="{00000000-0005-0000-0000-000027560000}"/>
    <cellStyle name="Euro 4 2 3 2" xfId="3107" xr:uid="{00000000-0005-0000-0000-000028560000}"/>
    <cellStyle name="Euro 4 2 3 3" xfId="4710" xr:uid="{00000000-0005-0000-0000-000029560000}"/>
    <cellStyle name="Euro 4 2 3 4" xfId="37772" xr:uid="{00000000-0005-0000-0000-00002A560000}"/>
    <cellStyle name="Euro 4 2 4" xfId="3108" xr:uid="{00000000-0005-0000-0000-00002B560000}"/>
    <cellStyle name="Euro 4 2 4 2" xfId="5293" xr:uid="{00000000-0005-0000-0000-00002C560000}"/>
    <cellStyle name="Euro 4 2 4 3" xfId="8152" xr:uid="{00000000-0005-0000-0000-00002D560000}"/>
    <cellStyle name="Euro 4 2 4 3 2" xfId="12460" xr:uid="{00000000-0005-0000-0000-00002E560000}"/>
    <cellStyle name="Euro 4 2 4 3 2 2" xfId="15948" xr:uid="{00000000-0005-0000-0000-00002F560000}"/>
    <cellStyle name="Euro 4 2 4 3 3" xfId="38310" xr:uid="{00000000-0005-0000-0000-000030560000}"/>
    <cellStyle name="Euro 4 2 5" xfId="3109" xr:uid="{00000000-0005-0000-0000-000031560000}"/>
    <cellStyle name="Euro 4 2 5 2" xfId="5294" xr:uid="{00000000-0005-0000-0000-000032560000}"/>
    <cellStyle name="Euro 4 2 5 3" xfId="38311" xr:uid="{00000000-0005-0000-0000-000033560000}"/>
    <cellStyle name="Euro 4 2 6" xfId="3110" xr:uid="{00000000-0005-0000-0000-000034560000}"/>
    <cellStyle name="Euro 4 2 6 2" xfId="5295" xr:uid="{00000000-0005-0000-0000-000035560000}"/>
    <cellStyle name="Euro 4 2 6 2 2" xfId="15214" xr:uid="{00000000-0005-0000-0000-000036560000}"/>
    <cellStyle name="Euro 4 2 6 2 2 2" xfId="15949" xr:uid="{00000000-0005-0000-0000-000037560000}"/>
    <cellStyle name="Euro 4 2 6 3" xfId="8968" xr:uid="{00000000-0005-0000-0000-000038560000}"/>
    <cellStyle name="Euro 4 2 7" xfId="3104" xr:uid="{00000000-0005-0000-0000-000039560000}"/>
    <cellStyle name="Euro 4 2 8" xfId="4707" xr:uid="{00000000-0005-0000-0000-00003A560000}"/>
    <cellStyle name="Euro 4 2 9" xfId="39235" xr:uid="{00000000-0005-0000-0000-00003B560000}"/>
    <cellStyle name="Euro 4 3" xfId="1216" xr:uid="{00000000-0005-0000-0000-00003C560000}"/>
    <cellStyle name="Euro 4 3 2" xfId="3111" xr:uid="{00000000-0005-0000-0000-00003D560000}"/>
    <cellStyle name="Euro 4 3 3" xfId="4711" xr:uid="{00000000-0005-0000-0000-00003E560000}"/>
    <cellStyle name="Euro 4 3 4" xfId="37773" xr:uid="{00000000-0005-0000-0000-00003F560000}"/>
    <cellStyle name="Euro 4 4" xfId="1217" xr:uid="{00000000-0005-0000-0000-000040560000}"/>
    <cellStyle name="Euro 4 4 2" xfId="3112" xr:uid="{00000000-0005-0000-0000-000041560000}"/>
    <cellStyle name="Euro 4 4 3" xfId="4712" xr:uid="{00000000-0005-0000-0000-000042560000}"/>
    <cellStyle name="Euro 4 4 4" xfId="37774" xr:uid="{00000000-0005-0000-0000-000043560000}"/>
    <cellStyle name="Euro 4 5" xfId="1218" xr:uid="{00000000-0005-0000-0000-000044560000}"/>
    <cellStyle name="Euro 4 5 2" xfId="1219" xr:uid="{00000000-0005-0000-0000-000045560000}"/>
    <cellStyle name="Euro 4 5 2 2" xfId="3115" xr:uid="{00000000-0005-0000-0000-000046560000}"/>
    <cellStyle name="Euro 4 5 2 2 2" xfId="5296" xr:uid="{00000000-0005-0000-0000-000047560000}"/>
    <cellStyle name="Euro 4 5 2 2 3" xfId="38312" xr:uid="{00000000-0005-0000-0000-000048560000}"/>
    <cellStyle name="Euro 4 5 2 3" xfId="3114" xr:uid="{00000000-0005-0000-0000-000049560000}"/>
    <cellStyle name="Euro 4 5 2 4" xfId="4714" xr:uid="{00000000-0005-0000-0000-00004A560000}"/>
    <cellStyle name="Euro 4 5 2 5" xfId="37776" xr:uid="{00000000-0005-0000-0000-00004B560000}"/>
    <cellStyle name="Euro 4 5 2 5 2" xfId="39236" xr:uid="{00000000-0005-0000-0000-00004C560000}"/>
    <cellStyle name="Euro 4 5 3" xfId="3116" xr:uid="{00000000-0005-0000-0000-00004D560000}"/>
    <cellStyle name="Euro 4 5 3 2" xfId="5297" xr:uid="{00000000-0005-0000-0000-00004E560000}"/>
    <cellStyle name="Euro 4 5 3 3" xfId="38313" xr:uid="{00000000-0005-0000-0000-00004F560000}"/>
    <cellStyle name="Euro 4 5 4" xfId="3113" xr:uid="{00000000-0005-0000-0000-000050560000}"/>
    <cellStyle name="Euro 4 5 5" xfId="4713" xr:uid="{00000000-0005-0000-0000-000051560000}"/>
    <cellStyle name="Euro 4 5 6" xfId="37775" xr:uid="{00000000-0005-0000-0000-000052560000}"/>
    <cellStyle name="Euro 4 6" xfId="1220" xr:uid="{00000000-0005-0000-0000-000053560000}"/>
    <cellStyle name="Euro 4 6 2" xfId="3117" xr:uid="{00000000-0005-0000-0000-000054560000}"/>
    <cellStyle name="Euro 4 6 3" xfId="4715" xr:uid="{00000000-0005-0000-0000-000055560000}"/>
    <cellStyle name="Euro 4 6 3 2" xfId="12461" xr:uid="{00000000-0005-0000-0000-000056560000}"/>
    <cellStyle name="Euro 4 6 3 2 2" xfId="15950" xr:uid="{00000000-0005-0000-0000-000057560000}"/>
    <cellStyle name="Euro 4 6 4" xfId="39237" xr:uid="{00000000-0005-0000-0000-000058560000}"/>
    <cellStyle name="Euro 4 7" xfId="3118" xr:uid="{00000000-0005-0000-0000-000059560000}"/>
    <cellStyle name="Euro 4 7 2" xfId="5298" xr:uid="{00000000-0005-0000-0000-00005A560000}"/>
    <cellStyle name="Euro 4 8" xfId="3103" xr:uid="{00000000-0005-0000-0000-00005B560000}"/>
    <cellStyle name="Euro 4 9" xfId="5719" xr:uid="{00000000-0005-0000-0000-00005C560000}"/>
    <cellStyle name="Euro 40" xfId="1221" xr:uid="{00000000-0005-0000-0000-00005D560000}"/>
    <cellStyle name="Euro 40 2" xfId="1222" xr:uid="{00000000-0005-0000-0000-00005E560000}"/>
    <cellStyle name="Euro 40 2 2" xfId="3120" xr:uid="{00000000-0005-0000-0000-00005F560000}"/>
    <cellStyle name="Euro 40 2 3" xfId="4717" xr:uid="{00000000-0005-0000-0000-000060560000}"/>
    <cellStyle name="Euro 40 2 4" xfId="37778" xr:uid="{00000000-0005-0000-0000-000061560000}"/>
    <cellStyle name="Euro 40 3" xfId="1223" xr:uid="{00000000-0005-0000-0000-000062560000}"/>
    <cellStyle name="Euro 40 3 2" xfId="3121" xr:uid="{00000000-0005-0000-0000-000063560000}"/>
    <cellStyle name="Euro 40 3 3" xfId="4718" xr:uid="{00000000-0005-0000-0000-000064560000}"/>
    <cellStyle name="Euro 40 3 4" xfId="37779" xr:uid="{00000000-0005-0000-0000-000065560000}"/>
    <cellStyle name="Euro 40 4" xfId="3119" xr:uid="{00000000-0005-0000-0000-000066560000}"/>
    <cellStyle name="Euro 40 5" xfId="4716" xr:uid="{00000000-0005-0000-0000-000067560000}"/>
    <cellStyle name="Euro 40 6" xfId="37777" xr:uid="{00000000-0005-0000-0000-000068560000}"/>
    <cellStyle name="Euro 41" xfId="1224" xr:uid="{00000000-0005-0000-0000-000069560000}"/>
    <cellStyle name="Euro 41 2" xfId="1225" xr:uid="{00000000-0005-0000-0000-00006A560000}"/>
    <cellStyle name="Euro 41 2 2" xfId="3123" xr:uid="{00000000-0005-0000-0000-00006B560000}"/>
    <cellStyle name="Euro 41 2 3" xfId="4720" xr:uid="{00000000-0005-0000-0000-00006C560000}"/>
    <cellStyle name="Euro 41 2 4" xfId="37781" xr:uid="{00000000-0005-0000-0000-00006D560000}"/>
    <cellStyle name="Euro 41 3" xfId="1226" xr:uid="{00000000-0005-0000-0000-00006E560000}"/>
    <cellStyle name="Euro 41 3 2" xfId="3124" xr:uid="{00000000-0005-0000-0000-00006F560000}"/>
    <cellStyle name="Euro 41 3 3" xfId="4721" xr:uid="{00000000-0005-0000-0000-000070560000}"/>
    <cellStyle name="Euro 41 3 4" xfId="37782" xr:uid="{00000000-0005-0000-0000-000071560000}"/>
    <cellStyle name="Euro 41 4" xfId="3122" xr:uid="{00000000-0005-0000-0000-000072560000}"/>
    <cellStyle name="Euro 41 5" xfId="4719" xr:uid="{00000000-0005-0000-0000-000073560000}"/>
    <cellStyle name="Euro 41 6" xfId="37780" xr:uid="{00000000-0005-0000-0000-000074560000}"/>
    <cellStyle name="Euro 42" xfId="1227" xr:uid="{00000000-0005-0000-0000-000075560000}"/>
    <cellStyle name="Euro 42 2" xfId="1228" xr:uid="{00000000-0005-0000-0000-000076560000}"/>
    <cellStyle name="Euro 42 2 2" xfId="3126" xr:uid="{00000000-0005-0000-0000-000077560000}"/>
    <cellStyle name="Euro 42 2 3" xfId="4723" xr:uid="{00000000-0005-0000-0000-000078560000}"/>
    <cellStyle name="Euro 42 2 4" xfId="37784" xr:uid="{00000000-0005-0000-0000-000079560000}"/>
    <cellStyle name="Euro 42 3" xfId="1229" xr:uid="{00000000-0005-0000-0000-00007A560000}"/>
    <cellStyle name="Euro 42 3 2" xfId="3127" xr:uid="{00000000-0005-0000-0000-00007B560000}"/>
    <cellStyle name="Euro 42 3 3" xfId="4724" xr:uid="{00000000-0005-0000-0000-00007C560000}"/>
    <cellStyle name="Euro 42 3 4" xfId="37785" xr:uid="{00000000-0005-0000-0000-00007D560000}"/>
    <cellStyle name="Euro 42 4" xfId="3125" xr:uid="{00000000-0005-0000-0000-00007E560000}"/>
    <cellStyle name="Euro 42 5" xfId="4722" xr:uid="{00000000-0005-0000-0000-00007F560000}"/>
    <cellStyle name="Euro 42 6" xfId="37783" xr:uid="{00000000-0005-0000-0000-000080560000}"/>
    <cellStyle name="Euro 43" xfId="1230" xr:uid="{00000000-0005-0000-0000-000081560000}"/>
    <cellStyle name="Euro 43 2" xfId="1231" xr:uid="{00000000-0005-0000-0000-000082560000}"/>
    <cellStyle name="Euro 43 2 2" xfId="3129" xr:uid="{00000000-0005-0000-0000-000083560000}"/>
    <cellStyle name="Euro 43 2 3" xfId="4726" xr:uid="{00000000-0005-0000-0000-000084560000}"/>
    <cellStyle name="Euro 43 2 4" xfId="37787" xr:uid="{00000000-0005-0000-0000-000085560000}"/>
    <cellStyle name="Euro 43 3" xfId="1232" xr:uid="{00000000-0005-0000-0000-000086560000}"/>
    <cellStyle name="Euro 43 3 2" xfId="3130" xr:uid="{00000000-0005-0000-0000-000087560000}"/>
    <cellStyle name="Euro 43 3 3" xfId="4727" xr:uid="{00000000-0005-0000-0000-000088560000}"/>
    <cellStyle name="Euro 43 3 4" xfId="37788" xr:uid="{00000000-0005-0000-0000-000089560000}"/>
    <cellStyle name="Euro 43 4" xfId="3128" xr:uid="{00000000-0005-0000-0000-00008A560000}"/>
    <cellStyle name="Euro 43 5" xfId="4725" xr:uid="{00000000-0005-0000-0000-00008B560000}"/>
    <cellStyle name="Euro 43 6" xfId="37786" xr:uid="{00000000-0005-0000-0000-00008C560000}"/>
    <cellStyle name="Euro 44" xfId="1233" xr:uid="{00000000-0005-0000-0000-00008D560000}"/>
    <cellStyle name="Euro 44 2" xfId="1234" xr:uid="{00000000-0005-0000-0000-00008E560000}"/>
    <cellStyle name="Euro 44 2 2" xfId="3132" xr:uid="{00000000-0005-0000-0000-00008F560000}"/>
    <cellStyle name="Euro 44 2 3" xfId="4729" xr:uid="{00000000-0005-0000-0000-000090560000}"/>
    <cellStyle name="Euro 44 2 4" xfId="37790" xr:uid="{00000000-0005-0000-0000-000091560000}"/>
    <cellStyle name="Euro 44 3" xfId="1235" xr:uid="{00000000-0005-0000-0000-000092560000}"/>
    <cellStyle name="Euro 44 3 2" xfId="3133" xr:uid="{00000000-0005-0000-0000-000093560000}"/>
    <cellStyle name="Euro 44 3 3" xfId="4730" xr:uid="{00000000-0005-0000-0000-000094560000}"/>
    <cellStyle name="Euro 44 3 4" xfId="37791" xr:uid="{00000000-0005-0000-0000-000095560000}"/>
    <cellStyle name="Euro 44 4" xfId="3131" xr:uid="{00000000-0005-0000-0000-000096560000}"/>
    <cellStyle name="Euro 44 5" xfId="4728" xr:uid="{00000000-0005-0000-0000-000097560000}"/>
    <cellStyle name="Euro 44 6" xfId="37789" xr:uid="{00000000-0005-0000-0000-000098560000}"/>
    <cellStyle name="Euro 45" xfId="1236" xr:uid="{00000000-0005-0000-0000-000099560000}"/>
    <cellStyle name="Euro 45 2" xfId="3134" xr:uid="{00000000-0005-0000-0000-00009A560000}"/>
    <cellStyle name="Euro 45 3" xfId="4731" xr:uid="{00000000-0005-0000-0000-00009B560000}"/>
    <cellStyle name="Euro 45 4" xfId="7398" xr:uid="{00000000-0005-0000-0000-00009C560000}"/>
    <cellStyle name="Euro 46" xfId="1237" xr:uid="{00000000-0005-0000-0000-00009D560000}"/>
    <cellStyle name="Euro 46 2" xfId="3135" xr:uid="{00000000-0005-0000-0000-00009E560000}"/>
    <cellStyle name="Euro 46 3" xfId="4732" xr:uid="{00000000-0005-0000-0000-00009F560000}"/>
    <cellStyle name="Euro 46 4" xfId="7399" xr:uid="{00000000-0005-0000-0000-0000A0560000}"/>
    <cellStyle name="Euro 47" xfId="1238" xr:uid="{00000000-0005-0000-0000-0000A1560000}"/>
    <cellStyle name="Euro 47 2" xfId="3137" xr:uid="{00000000-0005-0000-0000-0000A2560000}"/>
    <cellStyle name="Euro 47 2 2" xfId="5299" xr:uid="{00000000-0005-0000-0000-0000A3560000}"/>
    <cellStyle name="Euro 47 2 3" xfId="38314" xr:uid="{00000000-0005-0000-0000-0000A4560000}"/>
    <cellStyle name="Euro 47 3" xfId="3138" xr:uid="{00000000-0005-0000-0000-0000A5560000}"/>
    <cellStyle name="Euro 47 3 2" xfId="5300" xr:uid="{00000000-0005-0000-0000-0000A6560000}"/>
    <cellStyle name="Euro 47 3 3" xfId="38315" xr:uid="{00000000-0005-0000-0000-0000A7560000}"/>
    <cellStyle name="Euro 47 4" xfId="3139" xr:uid="{00000000-0005-0000-0000-0000A8560000}"/>
    <cellStyle name="Euro 47 4 2" xfId="5301" xr:uid="{00000000-0005-0000-0000-0000A9560000}"/>
    <cellStyle name="Euro 47 4 3" xfId="38316" xr:uid="{00000000-0005-0000-0000-0000AA560000}"/>
    <cellStyle name="Euro 47 5" xfId="3140" xr:uid="{00000000-0005-0000-0000-0000AB560000}"/>
    <cellStyle name="Euro 47 5 2" xfId="5302" xr:uid="{00000000-0005-0000-0000-0000AC560000}"/>
    <cellStyle name="Euro 47 5 3" xfId="38317" xr:uid="{00000000-0005-0000-0000-0000AD560000}"/>
    <cellStyle name="Euro 47 6" xfId="3141" xr:uid="{00000000-0005-0000-0000-0000AE560000}"/>
    <cellStyle name="Euro 47 6 2" xfId="5303" xr:uid="{00000000-0005-0000-0000-0000AF560000}"/>
    <cellStyle name="Euro 47 6 3" xfId="38318" xr:uid="{00000000-0005-0000-0000-0000B0560000}"/>
    <cellStyle name="Euro 47 7" xfId="3136" xr:uid="{00000000-0005-0000-0000-0000B1560000}"/>
    <cellStyle name="Euro 47 8" xfId="4733" xr:uid="{00000000-0005-0000-0000-0000B2560000}"/>
    <cellStyle name="Euro 47 9" xfId="37792" xr:uid="{00000000-0005-0000-0000-0000B3560000}"/>
    <cellStyle name="Euro 48" xfId="1239" xr:uid="{00000000-0005-0000-0000-0000B4560000}"/>
    <cellStyle name="Euro 48 2" xfId="3143" xr:uid="{00000000-0005-0000-0000-0000B5560000}"/>
    <cellStyle name="Euro 48 2 2" xfId="5304" xr:uid="{00000000-0005-0000-0000-0000B6560000}"/>
    <cellStyle name="Euro 48 2 3" xfId="38319" xr:uid="{00000000-0005-0000-0000-0000B7560000}"/>
    <cellStyle name="Euro 48 3" xfId="3144" xr:uid="{00000000-0005-0000-0000-0000B8560000}"/>
    <cellStyle name="Euro 48 3 2" xfId="5305" xr:uid="{00000000-0005-0000-0000-0000B9560000}"/>
    <cellStyle name="Euro 48 3 3" xfId="38320" xr:uid="{00000000-0005-0000-0000-0000BA560000}"/>
    <cellStyle name="Euro 48 4" xfId="3145" xr:uid="{00000000-0005-0000-0000-0000BB560000}"/>
    <cellStyle name="Euro 48 4 2" xfId="5306" xr:uid="{00000000-0005-0000-0000-0000BC560000}"/>
    <cellStyle name="Euro 48 4 3" xfId="38321" xr:uid="{00000000-0005-0000-0000-0000BD560000}"/>
    <cellStyle name="Euro 48 5" xfId="3146" xr:uid="{00000000-0005-0000-0000-0000BE560000}"/>
    <cellStyle name="Euro 48 5 2" xfId="5307" xr:uid="{00000000-0005-0000-0000-0000BF560000}"/>
    <cellStyle name="Euro 48 5 3" xfId="38322" xr:uid="{00000000-0005-0000-0000-0000C0560000}"/>
    <cellStyle name="Euro 48 6" xfId="3147" xr:uid="{00000000-0005-0000-0000-0000C1560000}"/>
    <cellStyle name="Euro 48 6 2" xfId="5308" xr:uid="{00000000-0005-0000-0000-0000C2560000}"/>
    <cellStyle name="Euro 48 6 3" xfId="38323" xr:uid="{00000000-0005-0000-0000-0000C3560000}"/>
    <cellStyle name="Euro 48 7" xfId="3142" xr:uid="{00000000-0005-0000-0000-0000C4560000}"/>
    <cellStyle name="Euro 48 8" xfId="4734" xr:uid="{00000000-0005-0000-0000-0000C5560000}"/>
    <cellStyle name="Euro 48 9" xfId="37793" xr:uid="{00000000-0005-0000-0000-0000C6560000}"/>
    <cellStyle name="Euro 49" xfId="1240" xr:uid="{00000000-0005-0000-0000-0000C7560000}"/>
    <cellStyle name="Euro 49 2" xfId="3148" xr:uid="{00000000-0005-0000-0000-0000C8560000}"/>
    <cellStyle name="Euro 49 3" xfId="4735" xr:uid="{00000000-0005-0000-0000-0000C9560000}"/>
    <cellStyle name="Euro 49 4" xfId="7400" xr:uid="{00000000-0005-0000-0000-0000CA560000}"/>
    <cellStyle name="Euro 5" xfId="1241" xr:uid="{00000000-0005-0000-0000-0000CB560000}"/>
    <cellStyle name="Euro 5 2" xfId="1242" xr:uid="{00000000-0005-0000-0000-0000CC560000}"/>
    <cellStyle name="Euro 5 2 2" xfId="3151" xr:uid="{00000000-0005-0000-0000-0000CD560000}"/>
    <cellStyle name="Euro 5 2 2 2" xfId="5309" xr:uid="{00000000-0005-0000-0000-0000CE560000}"/>
    <cellStyle name="Euro 5 2 2 3" xfId="8153" xr:uid="{00000000-0005-0000-0000-0000CF560000}"/>
    <cellStyle name="Euro 5 2 2 3 2" xfId="38324" xr:uid="{00000000-0005-0000-0000-0000D0560000}"/>
    <cellStyle name="Euro 5 2 3" xfId="3152" xr:uid="{00000000-0005-0000-0000-0000D1560000}"/>
    <cellStyle name="Euro 5 2 3 2" xfId="5310" xr:uid="{00000000-0005-0000-0000-0000D2560000}"/>
    <cellStyle name="Euro 5 2 3 3" xfId="38325" xr:uid="{00000000-0005-0000-0000-0000D3560000}"/>
    <cellStyle name="Euro 5 2 4" xfId="3153" xr:uid="{00000000-0005-0000-0000-0000D4560000}"/>
    <cellStyle name="Euro 5 2 4 2" xfId="5311" xr:uid="{00000000-0005-0000-0000-0000D5560000}"/>
    <cellStyle name="Euro 5 2 4 3" xfId="38326" xr:uid="{00000000-0005-0000-0000-0000D6560000}"/>
    <cellStyle name="Euro 5 2 5" xfId="3150" xr:uid="{00000000-0005-0000-0000-0000D7560000}"/>
    <cellStyle name="Euro 5 2 6" xfId="4737" xr:uid="{00000000-0005-0000-0000-0000D8560000}"/>
    <cellStyle name="Euro 5 2 7" xfId="37795" xr:uid="{00000000-0005-0000-0000-0000D9560000}"/>
    <cellStyle name="Euro 5 3" xfId="1243" xr:uid="{00000000-0005-0000-0000-0000DA560000}"/>
    <cellStyle name="Euro 5 3 2" xfId="3154" xr:uid="{00000000-0005-0000-0000-0000DB560000}"/>
    <cellStyle name="Euro 5 3 3" xfId="4738" xr:uid="{00000000-0005-0000-0000-0000DC560000}"/>
    <cellStyle name="Euro 5 3 4" xfId="37796" xr:uid="{00000000-0005-0000-0000-0000DD560000}"/>
    <cellStyle name="Euro 5 4" xfId="1244" xr:uid="{00000000-0005-0000-0000-0000DE560000}"/>
    <cellStyle name="Euro 5 4 2" xfId="3155" xr:uid="{00000000-0005-0000-0000-0000DF560000}"/>
    <cellStyle name="Euro 5 4 3" xfId="4739" xr:uid="{00000000-0005-0000-0000-0000E0560000}"/>
    <cellStyle name="Euro 5 4 4" xfId="37797" xr:uid="{00000000-0005-0000-0000-0000E1560000}"/>
    <cellStyle name="Euro 5 5" xfId="3156" xr:uid="{00000000-0005-0000-0000-0000E2560000}"/>
    <cellStyle name="Euro 5 5 2" xfId="5312" xr:uid="{00000000-0005-0000-0000-0000E3560000}"/>
    <cellStyle name="Euro 5 5 3" xfId="8154" xr:uid="{00000000-0005-0000-0000-0000E4560000}"/>
    <cellStyle name="Euro 5 5 3 2" xfId="38327" xr:uid="{00000000-0005-0000-0000-0000E5560000}"/>
    <cellStyle name="Euro 5 6" xfId="3149" xr:uid="{00000000-0005-0000-0000-0000E6560000}"/>
    <cellStyle name="Euro 5 7" xfId="4736" xr:uid="{00000000-0005-0000-0000-0000E7560000}"/>
    <cellStyle name="Euro 5 8" xfId="37794" xr:uid="{00000000-0005-0000-0000-0000E8560000}"/>
    <cellStyle name="Euro 50" xfId="1245" xr:uid="{00000000-0005-0000-0000-0000E9560000}"/>
    <cellStyle name="Euro 50 2" xfId="3158" xr:uid="{00000000-0005-0000-0000-0000EA560000}"/>
    <cellStyle name="Euro 50 2 2" xfId="5313" xr:uid="{00000000-0005-0000-0000-0000EB560000}"/>
    <cellStyle name="Euro 50 2 3" xfId="38328" xr:uid="{00000000-0005-0000-0000-0000EC560000}"/>
    <cellStyle name="Euro 50 3" xfId="3159" xr:uid="{00000000-0005-0000-0000-0000ED560000}"/>
    <cellStyle name="Euro 50 3 2" xfId="5314" xr:uid="{00000000-0005-0000-0000-0000EE560000}"/>
    <cellStyle name="Euro 50 3 3" xfId="38329" xr:uid="{00000000-0005-0000-0000-0000EF560000}"/>
    <cellStyle name="Euro 50 4" xfId="3160" xr:uid="{00000000-0005-0000-0000-0000F0560000}"/>
    <cellStyle name="Euro 50 4 2" xfId="5315" xr:uid="{00000000-0005-0000-0000-0000F1560000}"/>
    <cellStyle name="Euro 50 4 3" xfId="38330" xr:uid="{00000000-0005-0000-0000-0000F2560000}"/>
    <cellStyle name="Euro 50 5" xfId="3161" xr:uid="{00000000-0005-0000-0000-0000F3560000}"/>
    <cellStyle name="Euro 50 5 2" xfId="5316" xr:uid="{00000000-0005-0000-0000-0000F4560000}"/>
    <cellStyle name="Euro 50 5 3" xfId="38331" xr:uid="{00000000-0005-0000-0000-0000F5560000}"/>
    <cellStyle name="Euro 50 6" xfId="3162" xr:uid="{00000000-0005-0000-0000-0000F6560000}"/>
    <cellStyle name="Euro 50 6 2" xfId="5317" xr:uid="{00000000-0005-0000-0000-0000F7560000}"/>
    <cellStyle name="Euro 50 6 3" xfId="38332" xr:uid="{00000000-0005-0000-0000-0000F8560000}"/>
    <cellStyle name="Euro 50 7" xfId="3157" xr:uid="{00000000-0005-0000-0000-0000F9560000}"/>
    <cellStyle name="Euro 50 8" xfId="4740" xr:uid="{00000000-0005-0000-0000-0000FA560000}"/>
    <cellStyle name="Euro 50 9" xfId="37798" xr:uid="{00000000-0005-0000-0000-0000FB560000}"/>
    <cellStyle name="Euro 51" xfId="1246" xr:uid="{00000000-0005-0000-0000-0000FC560000}"/>
    <cellStyle name="Euro 51 2" xfId="3164" xr:uid="{00000000-0005-0000-0000-0000FD560000}"/>
    <cellStyle name="Euro 51 2 2" xfId="5318" xr:uid="{00000000-0005-0000-0000-0000FE560000}"/>
    <cellStyle name="Euro 51 2 3" xfId="38333" xr:uid="{00000000-0005-0000-0000-0000FF560000}"/>
    <cellStyle name="Euro 51 3" xfId="3165" xr:uid="{00000000-0005-0000-0000-000000570000}"/>
    <cellStyle name="Euro 51 3 2" xfId="5319" xr:uid="{00000000-0005-0000-0000-000001570000}"/>
    <cellStyle name="Euro 51 3 3" xfId="38334" xr:uid="{00000000-0005-0000-0000-000002570000}"/>
    <cellStyle name="Euro 51 4" xfId="3166" xr:uid="{00000000-0005-0000-0000-000003570000}"/>
    <cellStyle name="Euro 51 4 2" xfId="5320" xr:uid="{00000000-0005-0000-0000-000004570000}"/>
    <cellStyle name="Euro 51 4 3" xfId="38335" xr:uid="{00000000-0005-0000-0000-000005570000}"/>
    <cellStyle name="Euro 51 5" xfId="3167" xr:uid="{00000000-0005-0000-0000-000006570000}"/>
    <cellStyle name="Euro 51 5 2" xfId="5321" xr:uid="{00000000-0005-0000-0000-000007570000}"/>
    <cellStyle name="Euro 51 5 3" xfId="38336" xr:uid="{00000000-0005-0000-0000-000008570000}"/>
    <cellStyle name="Euro 51 6" xfId="3168" xr:uid="{00000000-0005-0000-0000-000009570000}"/>
    <cellStyle name="Euro 51 6 2" xfId="5322" xr:uid="{00000000-0005-0000-0000-00000A570000}"/>
    <cellStyle name="Euro 51 6 3" xfId="38337" xr:uid="{00000000-0005-0000-0000-00000B570000}"/>
    <cellStyle name="Euro 51 7" xfId="3163" xr:uid="{00000000-0005-0000-0000-00000C570000}"/>
    <cellStyle name="Euro 51 8" xfId="4741" xr:uid="{00000000-0005-0000-0000-00000D570000}"/>
    <cellStyle name="Euro 51 9" xfId="37799" xr:uid="{00000000-0005-0000-0000-00000E570000}"/>
    <cellStyle name="Euro 52" xfId="1247" xr:uid="{00000000-0005-0000-0000-00000F570000}"/>
    <cellStyle name="Euro 52 2" xfId="3170" xr:uid="{00000000-0005-0000-0000-000010570000}"/>
    <cellStyle name="Euro 52 2 2" xfId="5323" xr:uid="{00000000-0005-0000-0000-000011570000}"/>
    <cellStyle name="Euro 52 2 3" xfId="38338" xr:uid="{00000000-0005-0000-0000-000012570000}"/>
    <cellStyle name="Euro 52 3" xfId="3171" xr:uid="{00000000-0005-0000-0000-000013570000}"/>
    <cellStyle name="Euro 52 3 2" xfId="5324" xr:uid="{00000000-0005-0000-0000-000014570000}"/>
    <cellStyle name="Euro 52 3 3" xfId="38339" xr:uid="{00000000-0005-0000-0000-000015570000}"/>
    <cellStyle name="Euro 52 4" xfId="3172" xr:uid="{00000000-0005-0000-0000-000016570000}"/>
    <cellStyle name="Euro 52 4 2" xfId="5325" xr:uid="{00000000-0005-0000-0000-000017570000}"/>
    <cellStyle name="Euro 52 4 3" xfId="38340" xr:uid="{00000000-0005-0000-0000-000018570000}"/>
    <cellStyle name="Euro 52 5" xfId="3173" xr:uid="{00000000-0005-0000-0000-000019570000}"/>
    <cellStyle name="Euro 52 5 2" xfId="5326" xr:uid="{00000000-0005-0000-0000-00001A570000}"/>
    <cellStyle name="Euro 52 5 3" xfId="38341" xr:uid="{00000000-0005-0000-0000-00001B570000}"/>
    <cellStyle name="Euro 52 6" xfId="3174" xr:uid="{00000000-0005-0000-0000-00001C570000}"/>
    <cellStyle name="Euro 52 6 2" xfId="5327" xr:uid="{00000000-0005-0000-0000-00001D570000}"/>
    <cellStyle name="Euro 52 6 3" xfId="38342" xr:uid="{00000000-0005-0000-0000-00001E570000}"/>
    <cellStyle name="Euro 52 7" xfId="3169" xr:uid="{00000000-0005-0000-0000-00001F570000}"/>
    <cellStyle name="Euro 52 8" xfId="4742" xr:uid="{00000000-0005-0000-0000-000020570000}"/>
    <cellStyle name="Euro 52 9" xfId="37800" xr:uid="{00000000-0005-0000-0000-000021570000}"/>
    <cellStyle name="Euro 53" xfId="1248" xr:uid="{00000000-0005-0000-0000-000022570000}"/>
    <cellStyle name="Euro 53 2" xfId="3176" xr:uid="{00000000-0005-0000-0000-000023570000}"/>
    <cellStyle name="Euro 53 2 2" xfId="5328" xr:uid="{00000000-0005-0000-0000-000024570000}"/>
    <cellStyle name="Euro 53 2 3" xfId="38343" xr:uid="{00000000-0005-0000-0000-000025570000}"/>
    <cellStyle name="Euro 53 3" xfId="3177" xr:uid="{00000000-0005-0000-0000-000026570000}"/>
    <cellStyle name="Euro 53 3 2" xfId="5329" xr:uid="{00000000-0005-0000-0000-000027570000}"/>
    <cellStyle name="Euro 53 3 3" xfId="38344" xr:uid="{00000000-0005-0000-0000-000028570000}"/>
    <cellStyle name="Euro 53 4" xfId="3178" xr:uid="{00000000-0005-0000-0000-000029570000}"/>
    <cellStyle name="Euro 53 4 2" xfId="5330" xr:uid="{00000000-0005-0000-0000-00002A570000}"/>
    <cellStyle name="Euro 53 4 3" xfId="38345" xr:uid="{00000000-0005-0000-0000-00002B570000}"/>
    <cellStyle name="Euro 53 5" xfId="3179" xr:uid="{00000000-0005-0000-0000-00002C570000}"/>
    <cellStyle name="Euro 53 5 2" xfId="5331" xr:uid="{00000000-0005-0000-0000-00002D570000}"/>
    <cellStyle name="Euro 53 5 3" xfId="38346" xr:uid="{00000000-0005-0000-0000-00002E570000}"/>
    <cellStyle name="Euro 53 6" xfId="3180" xr:uid="{00000000-0005-0000-0000-00002F570000}"/>
    <cellStyle name="Euro 53 6 2" xfId="5332" xr:uid="{00000000-0005-0000-0000-000030570000}"/>
    <cellStyle name="Euro 53 6 3" xfId="38347" xr:uid="{00000000-0005-0000-0000-000031570000}"/>
    <cellStyle name="Euro 53 7" xfId="3175" xr:uid="{00000000-0005-0000-0000-000032570000}"/>
    <cellStyle name="Euro 53 8" xfId="4743" xr:uid="{00000000-0005-0000-0000-000033570000}"/>
    <cellStyle name="Euro 53 9" xfId="37801" xr:uid="{00000000-0005-0000-0000-000034570000}"/>
    <cellStyle name="Euro 54" xfId="1249" xr:uid="{00000000-0005-0000-0000-000035570000}"/>
    <cellStyle name="Euro 54 2" xfId="3182" xr:uid="{00000000-0005-0000-0000-000036570000}"/>
    <cellStyle name="Euro 54 2 2" xfId="5333" xr:uid="{00000000-0005-0000-0000-000037570000}"/>
    <cellStyle name="Euro 54 2 3" xfId="38348" xr:uid="{00000000-0005-0000-0000-000038570000}"/>
    <cellStyle name="Euro 54 3" xfId="3183" xr:uid="{00000000-0005-0000-0000-000039570000}"/>
    <cellStyle name="Euro 54 3 2" xfId="5334" xr:uid="{00000000-0005-0000-0000-00003A570000}"/>
    <cellStyle name="Euro 54 3 3" xfId="38349" xr:uid="{00000000-0005-0000-0000-00003B570000}"/>
    <cellStyle name="Euro 54 4" xfId="3184" xr:uid="{00000000-0005-0000-0000-00003C570000}"/>
    <cellStyle name="Euro 54 4 2" xfId="5335" xr:uid="{00000000-0005-0000-0000-00003D570000}"/>
    <cellStyle name="Euro 54 4 3" xfId="38350" xr:uid="{00000000-0005-0000-0000-00003E570000}"/>
    <cellStyle name="Euro 54 5" xfId="3185" xr:uid="{00000000-0005-0000-0000-00003F570000}"/>
    <cellStyle name="Euro 54 5 2" xfId="5336" xr:uid="{00000000-0005-0000-0000-000040570000}"/>
    <cellStyle name="Euro 54 5 3" xfId="38351" xr:uid="{00000000-0005-0000-0000-000041570000}"/>
    <cellStyle name="Euro 54 6" xfId="3186" xr:uid="{00000000-0005-0000-0000-000042570000}"/>
    <cellStyle name="Euro 54 6 2" xfId="5337" xr:uid="{00000000-0005-0000-0000-000043570000}"/>
    <cellStyle name="Euro 54 6 3" xfId="38352" xr:uid="{00000000-0005-0000-0000-000044570000}"/>
    <cellStyle name="Euro 54 7" xfId="3181" xr:uid="{00000000-0005-0000-0000-000045570000}"/>
    <cellStyle name="Euro 54 8" xfId="4744" xr:uid="{00000000-0005-0000-0000-000046570000}"/>
    <cellStyle name="Euro 54 9" xfId="37802" xr:uid="{00000000-0005-0000-0000-000047570000}"/>
    <cellStyle name="Euro 55" xfId="1250" xr:uid="{00000000-0005-0000-0000-000048570000}"/>
    <cellStyle name="Euro 55 2" xfId="3188" xr:uid="{00000000-0005-0000-0000-000049570000}"/>
    <cellStyle name="Euro 55 2 2" xfId="5338" xr:uid="{00000000-0005-0000-0000-00004A570000}"/>
    <cellStyle name="Euro 55 2 3" xfId="38353" xr:uid="{00000000-0005-0000-0000-00004B570000}"/>
    <cellStyle name="Euro 55 3" xfId="3189" xr:uid="{00000000-0005-0000-0000-00004C570000}"/>
    <cellStyle name="Euro 55 3 2" xfId="5339" xr:uid="{00000000-0005-0000-0000-00004D570000}"/>
    <cellStyle name="Euro 55 3 3" xfId="38354" xr:uid="{00000000-0005-0000-0000-00004E570000}"/>
    <cellStyle name="Euro 55 4" xfId="3190" xr:uid="{00000000-0005-0000-0000-00004F570000}"/>
    <cellStyle name="Euro 55 4 2" xfId="5340" xr:uid="{00000000-0005-0000-0000-000050570000}"/>
    <cellStyle name="Euro 55 4 3" xfId="38355" xr:uid="{00000000-0005-0000-0000-000051570000}"/>
    <cellStyle name="Euro 55 5" xfId="3191" xr:uid="{00000000-0005-0000-0000-000052570000}"/>
    <cellStyle name="Euro 55 5 2" xfId="5341" xr:uid="{00000000-0005-0000-0000-000053570000}"/>
    <cellStyle name="Euro 55 5 3" xfId="38356" xr:uid="{00000000-0005-0000-0000-000054570000}"/>
    <cellStyle name="Euro 55 6" xfId="3192" xr:uid="{00000000-0005-0000-0000-000055570000}"/>
    <cellStyle name="Euro 55 6 2" xfId="5342" xr:uid="{00000000-0005-0000-0000-000056570000}"/>
    <cellStyle name="Euro 55 6 3" xfId="38357" xr:uid="{00000000-0005-0000-0000-000057570000}"/>
    <cellStyle name="Euro 55 7" xfId="3187" xr:uid="{00000000-0005-0000-0000-000058570000}"/>
    <cellStyle name="Euro 55 8" xfId="4745" xr:uid="{00000000-0005-0000-0000-000059570000}"/>
    <cellStyle name="Euro 55 9" xfId="37803" xr:uid="{00000000-0005-0000-0000-00005A570000}"/>
    <cellStyle name="Euro 56" xfId="1251" xr:uid="{00000000-0005-0000-0000-00005B570000}"/>
    <cellStyle name="Euro 56 2" xfId="3194" xr:uid="{00000000-0005-0000-0000-00005C570000}"/>
    <cellStyle name="Euro 56 2 2" xfId="5343" xr:uid="{00000000-0005-0000-0000-00005D570000}"/>
    <cellStyle name="Euro 56 2 3" xfId="38358" xr:uid="{00000000-0005-0000-0000-00005E570000}"/>
    <cellStyle name="Euro 56 3" xfId="3195" xr:uid="{00000000-0005-0000-0000-00005F570000}"/>
    <cellStyle name="Euro 56 3 2" xfId="5344" xr:uid="{00000000-0005-0000-0000-000060570000}"/>
    <cellStyle name="Euro 56 3 3" xfId="38359" xr:uid="{00000000-0005-0000-0000-000061570000}"/>
    <cellStyle name="Euro 56 4" xfId="3196" xr:uid="{00000000-0005-0000-0000-000062570000}"/>
    <cellStyle name="Euro 56 4 2" xfId="5345" xr:uid="{00000000-0005-0000-0000-000063570000}"/>
    <cellStyle name="Euro 56 4 3" xfId="38360" xr:uid="{00000000-0005-0000-0000-000064570000}"/>
    <cellStyle name="Euro 56 5" xfId="3197" xr:uid="{00000000-0005-0000-0000-000065570000}"/>
    <cellStyle name="Euro 56 5 2" xfId="5346" xr:uid="{00000000-0005-0000-0000-000066570000}"/>
    <cellStyle name="Euro 56 5 3" xfId="38361" xr:uid="{00000000-0005-0000-0000-000067570000}"/>
    <cellStyle name="Euro 56 6" xfId="3198" xr:uid="{00000000-0005-0000-0000-000068570000}"/>
    <cellStyle name="Euro 56 6 2" xfId="5347" xr:uid="{00000000-0005-0000-0000-000069570000}"/>
    <cellStyle name="Euro 56 6 3" xfId="38362" xr:uid="{00000000-0005-0000-0000-00006A570000}"/>
    <cellStyle name="Euro 56 7" xfId="3193" xr:uid="{00000000-0005-0000-0000-00006B570000}"/>
    <cellStyle name="Euro 56 8" xfId="4746" xr:uid="{00000000-0005-0000-0000-00006C570000}"/>
    <cellStyle name="Euro 56 9" xfId="37804" xr:uid="{00000000-0005-0000-0000-00006D570000}"/>
    <cellStyle name="Euro 57" xfId="1252" xr:uid="{00000000-0005-0000-0000-00006E570000}"/>
    <cellStyle name="Euro 57 2" xfId="3200" xr:uid="{00000000-0005-0000-0000-00006F570000}"/>
    <cellStyle name="Euro 57 2 2" xfId="5348" xr:uid="{00000000-0005-0000-0000-000070570000}"/>
    <cellStyle name="Euro 57 2 3" xfId="38363" xr:uid="{00000000-0005-0000-0000-000071570000}"/>
    <cellStyle name="Euro 57 3" xfId="3201" xr:uid="{00000000-0005-0000-0000-000072570000}"/>
    <cellStyle name="Euro 57 3 2" xfId="5349" xr:uid="{00000000-0005-0000-0000-000073570000}"/>
    <cellStyle name="Euro 57 3 3" xfId="38364" xr:uid="{00000000-0005-0000-0000-000074570000}"/>
    <cellStyle name="Euro 57 4" xfId="3202" xr:uid="{00000000-0005-0000-0000-000075570000}"/>
    <cellStyle name="Euro 57 4 2" xfId="5350" xr:uid="{00000000-0005-0000-0000-000076570000}"/>
    <cellStyle name="Euro 57 4 3" xfId="38365" xr:uid="{00000000-0005-0000-0000-000077570000}"/>
    <cellStyle name="Euro 57 5" xfId="3203" xr:uid="{00000000-0005-0000-0000-000078570000}"/>
    <cellStyle name="Euro 57 5 2" xfId="5351" xr:uid="{00000000-0005-0000-0000-000079570000}"/>
    <cellStyle name="Euro 57 5 3" xfId="38366" xr:uid="{00000000-0005-0000-0000-00007A570000}"/>
    <cellStyle name="Euro 57 6" xfId="3204" xr:uid="{00000000-0005-0000-0000-00007B570000}"/>
    <cellStyle name="Euro 57 6 2" xfId="5352" xr:uid="{00000000-0005-0000-0000-00007C570000}"/>
    <cellStyle name="Euro 57 6 3" xfId="38367" xr:uid="{00000000-0005-0000-0000-00007D570000}"/>
    <cellStyle name="Euro 57 7" xfId="3199" xr:uid="{00000000-0005-0000-0000-00007E570000}"/>
    <cellStyle name="Euro 57 8" xfId="4747" xr:uid="{00000000-0005-0000-0000-00007F570000}"/>
    <cellStyle name="Euro 57 9" xfId="37805" xr:uid="{00000000-0005-0000-0000-000080570000}"/>
    <cellStyle name="Euro 58" xfId="1253" xr:uid="{00000000-0005-0000-0000-000081570000}"/>
    <cellStyle name="Euro 58 2" xfId="3206" xr:uid="{00000000-0005-0000-0000-000082570000}"/>
    <cellStyle name="Euro 58 2 2" xfId="5353" xr:uid="{00000000-0005-0000-0000-000083570000}"/>
    <cellStyle name="Euro 58 2 3" xfId="38368" xr:uid="{00000000-0005-0000-0000-000084570000}"/>
    <cellStyle name="Euro 58 3" xfId="3207" xr:uid="{00000000-0005-0000-0000-000085570000}"/>
    <cellStyle name="Euro 58 3 2" xfId="5354" xr:uid="{00000000-0005-0000-0000-000086570000}"/>
    <cellStyle name="Euro 58 3 3" xfId="38369" xr:uid="{00000000-0005-0000-0000-000087570000}"/>
    <cellStyle name="Euro 58 4" xfId="3208" xr:uid="{00000000-0005-0000-0000-000088570000}"/>
    <cellStyle name="Euro 58 4 2" xfId="5355" xr:uid="{00000000-0005-0000-0000-000089570000}"/>
    <cellStyle name="Euro 58 4 3" xfId="38370" xr:uid="{00000000-0005-0000-0000-00008A570000}"/>
    <cellStyle name="Euro 58 5" xfId="3209" xr:uid="{00000000-0005-0000-0000-00008B570000}"/>
    <cellStyle name="Euro 58 5 2" xfId="5356" xr:uid="{00000000-0005-0000-0000-00008C570000}"/>
    <cellStyle name="Euro 58 5 3" xfId="38371" xr:uid="{00000000-0005-0000-0000-00008D570000}"/>
    <cellStyle name="Euro 58 6" xfId="3210" xr:uid="{00000000-0005-0000-0000-00008E570000}"/>
    <cellStyle name="Euro 58 6 2" xfId="5357" xr:uid="{00000000-0005-0000-0000-00008F570000}"/>
    <cellStyle name="Euro 58 6 3" xfId="38372" xr:uid="{00000000-0005-0000-0000-000090570000}"/>
    <cellStyle name="Euro 58 7" xfId="3205" xr:uid="{00000000-0005-0000-0000-000091570000}"/>
    <cellStyle name="Euro 58 8" xfId="4748" xr:uid="{00000000-0005-0000-0000-000092570000}"/>
    <cellStyle name="Euro 58 9" xfId="37806" xr:uid="{00000000-0005-0000-0000-000093570000}"/>
    <cellStyle name="Euro 59" xfId="1254" xr:uid="{00000000-0005-0000-0000-000094570000}"/>
    <cellStyle name="Euro 59 2" xfId="3212" xr:uid="{00000000-0005-0000-0000-000095570000}"/>
    <cellStyle name="Euro 59 2 2" xfId="5358" xr:uid="{00000000-0005-0000-0000-000096570000}"/>
    <cellStyle name="Euro 59 2 3" xfId="38373" xr:uid="{00000000-0005-0000-0000-000097570000}"/>
    <cellStyle name="Euro 59 3" xfId="3213" xr:uid="{00000000-0005-0000-0000-000098570000}"/>
    <cellStyle name="Euro 59 3 2" xfId="5359" xr:uid="{00000000-0005-0000-0000-000099570000}"/>
    <cellStyle name="Euro 59 3 3" xfId="38374" xr:uid="{00000000-0005-0000-0000-00009A570000}"/>
    <cellStyle name="Euro 59 4" xfId="3214" xr:uid="{00000000-0005-0000-0000-00009B570000}"/>
    <cellStyle name="Euro 59 4 2" xfId="5360" xr:uid="{00000000-0005-0000-0000-00009C570000}"/>
    <cellStyle name="Euro 59 4 2 2" xfId="15952" xr:uid="{00000000-0005-0000-0000-00009D570000}"/>
    <cellStyle name="Euro 59 4 3" xfId="15951" xr:uid="{00000000-0005-0000-0000-00009E570000}"/>
    <cellStyle name="Euro 59 4 3 2" xfId="38375" xr:uid="{00000000-0005-0000-0000-00009F570000}"/>
    <cellStyle name="Euro 59 5" xfId="3215" xr:uid="{00000000-0005-0000-0000-0000A0570000}"/>
    <cellStyle name="Euro 59 5 2" xfId="5361" xr:uid="{00000000-0005-0000-0000-0000A1570000}"/>
    <cellStyle name="Euro 59 5 2 2" xfId="15954" xr:uid="{00000000-0005-0000-0000-0000A2570000}"/>
    <cellStyle name="Euro 59 5 3" xfId="15953" xr:uid="{00000000-0005-0000-0000-0000A3570000}"/>
    <cellStyle name="Euro 59 5 3 2" xfId="38376" xr:uid="{00000000-0005-0000-0000-0000A4570000}"/>
    <cellStyle name="Euro 59 6" xfId="3216" xr:uid="{00000000-0005-0000-0000-0000A5570000}"/>
    <cellStyle name="Euro 59 6 2" xfId="5362" xr:uid="{00000000-0005-0000-0000-0000A6570000}"/>
    <cellStyle name="Euro 59 6 2 2" xfId="15956" xr:uid="{00000000-0005-0000-0000-0000A7570000}"/>
    <cellStyle name="Euro 59 6 3" xfId="15955" xr:uid="{00000000-0005-0000-0000-0000A8570000}"/>
    <cellStyle name="Euro 59 6 3 2" xfId="38377" xr:uid="{00000000-0005-0000-0000-0000A9570000}"/>
    <cellStyle name="Euro 59 7" xfId="3211" xr:uid="{00000000-0005-0000-0000-0000AA570000}"/>
    <cellStyle name="Euro 59 7 2" xfId="15957" xr:uid="{00000000-0005-0000-0000-0000AB570000}"/>
    <cellStyle name="Euro 59 8" xfId="4749" xr:uid="{00000000-0005-0000-0000-0000AC570000}"/>
    <cellStyle name="Euro 59 9" xfId="37807" xr:uid="{00000000-0005-0000-0000-0000AD570000}"/>
    <cellStyle name="Euro 6" xfId="1255" xr:uid="{00000000-0005-0000-0000-0000AE570000}"/>
    <cellStyle name="Euro 6 2" xfId="1256" xr:uid="{00000000-0005-0000-0000-0000AF570000}"/>
    <cellStyle name="Euro 6 2 2" xfId="3219" xr:uid="{00000000-0005-0000-0000-0000B0570000}"/>
    <cellStyle name="Euro 6 2 2 2" xfId="5363" xr:uid="{00000000-0005-0000-0000-0000B1570000}"/>
    <cellStyle name="Euro 6 2 2 2 2" xfId="15961" xr:uid="{00000000-0005-0000-0000-0000B2570000}"/>
    <cellStyle name="Euro 6 2 2 3" xfId="8155" xr:uid="{00000000-0005-0000-0000-0000B3570000}"/>
    <cellStyle name="Euro 6 2 2 3 2" xfId="15962" xr:uid="{00000000-0005-0000-0000-0000B4570000}"/>
    <cellStyle name="Euro 6 2 2 3 3" xfId="38378" xr:uid="{00000000-0005-0000-0000-0000B5570000}"/>
    <cellStyle name="Euro 6 2 2 4" xfId="15960" xr:uid="{00000000-0005-0000-0000-0000B6570000}"/>
    <cellStyle name="Euro 6 2 3" xfId="3220" xr:uid="{00000000-0005-0000-0000-0000B7570000}"/>
    <cellStyle name="Euro 6 2 3 2" xfId="5364" xr:uid="{00000000-0005-0000-0000-0000B8570000}"/>
    <cellStyle name="Euro 6 2 3 2 2" xfId="15964" xr:uid="{00000000-0005-0000-0000-0000B9570000}"/>
    <cellStyle name="Euro 6 2 3 3" xfId="15963" xr:uid="{00000000-0005-0000-0000-0000BA570000}"/>
    <cellStyle name="Euro 6 2 3 3 2" xfId="38379" xr:uid="{00000000-0005-0000-0000-0000BB570000}"/>
    <cellStyle name="Euro 6 2 4" xfId="3221" xr:uid="{00000000-0005-0000-0000-0000BC570000}"/>
    <cellStyle name="Euro 6 2 4 2" xfId="5365" xr:uid="{00000000-0005-0000-0000-0000BD570000}"/>
    <cellStyle name="Euro 6 2 4 2 2" xfId="36150" xr:uid="{00000000-0005-0000-0000-0000BE570000}"/>
    <cellStyle name="Euro 6 2 4 2 3" xfId="15965" xr:uid="{00000000-0005-0000-0000-0000BF570000}"/>
    <cellStyle name="Euro 6 2 4 3" xfId="38380" xr:uid="{00000000-0005-0000-0000-0000C0570000}"/>
    <cellStyle name="Euro 6 2 5" xfId="3218" xr:uid="{00000000-0005-0000-0000-0000C1570000}"/>
    <cellStyle name="Euro 6 2 5 2" xfId="35447" xr:uid="{00000000-0005-0000-0000-0000C2570000}"/>
    <cellStyle name="Euro 6 2 5 3" xfId="15959" xr:uid="{00000000-0005-0000-0000-0000C3570000}"/>
    <cellStyle name="Euro 6 2 6" xfId="4751" xr:uid="{00000000-0005-0000-0000-0000C4570000}"/>
    <cellStyle name="Euro 6 2 7" xfId="37809" xr:uid="{00000000-0005-0000-0000-0000C5570000}"/>
    <cellStyle name="Euro 6 3" xfId="1257" xr:uid="{00000000-0005-0000-0000-0000C6570000}"/>
    <cellStyle name="Euro 6 3 2" xfId="3222" xr:uid="{00000000-0005-0000-0000-0000C7570000}"/>
    <cellStyle name="Euro 6 3 2 2" xfId="15967" xr:uid="{00000000-0005-0000-0000-0000C8570000}"/>
    <cellStyle name="Euro 6 3 3" xfId="4752" xr:uid="{00000000-0005-0000-0000-0000C9570000}"/>
    <cellStyle name="Euro 6 3 3 2" xfId="35749" xr:uid="{00000000-0005-0000-0000-0000CA570000}"/>
    <cellStyle name="Euro 6 3 3 3" xfId="15966" xr:uid="{00000000-0005-0000-0000-0000CB570000}"/>
    <cellStyle name="Euro 6 3 4" xfId="37810" xr:uid="{00000000-0005-0000-0000-0000CC570000}"/>
    <cellStyle name="Euro 6 4" xfId="1258" xr:uid="{00000000-0005-0000-0000-0000CD570000}"/>
    <cellStyle name="Euro 6 4 2" xfId="3223" xr:uid="{00000000-0005-0000-0000-0000CE570000}"/>
    <cellStyle name="Euro 6 4 2 2" xfId="15969" xr:uid="{00000000-0005-0000-0000-0000CF570000}"/>
    <cellStyle name="Euro 6 4 3" xfId="4753" xr:uid="{00000000-0005-0000-0000-0000D0570000}"/>
    <cellStyle name="Euro 6 4 3 2" xfId="35750" xr:uid="{00000000-0005-0000-0000-0000D1570000}"/>
    <cellStyle name="Euro 6 4 3 3" xfId="15968" xr:uid="{00000000-0005-0000-0000-0000D2570000}"/>
    <cellStyle name="Euro 6 4 4" xfId="37811" xr:uid="{00000000-0005-0000-0000-0000D3570000}"/>
    <cellStyle name="Euro 6 5" xfId="3224" xr:uid="{00000000-0005-0000-0000-0000D4570000}"/>
    <cellStyle name="Euro 6 5 2" xfId="5366" xr:uid="{00000000-0005-0000-0000-0000D5570000}"/>
    <cellStyle name="Euro 6 5 2 2" xfId="15971" xr:uid="{00000000-0005-0000-0000-0000D6570000}"/>
    <cellStyle name="Euro 6 5 3" xfId="8156" xr:uid="{00000000-0005-0000-0000-0000D7570000}"/>
    <cellStyle name="Euro 6 5 3 2" xfId="15972" xr:uid="{00000000-0005-0000-0000-0000D8570000}"/>
    <cellStyle name="Euro 6 5 3 3" xfId="38381" xr:uid="{00000000-0005-0000-0000-0000D9570000}"/>
    <cellStyle name="Euro 6 5 4" xfId="15970" xr:uid="{00000000-0005-0000-0000-0000DA570000}"/>
    <cellStyle name="Euro 6 6" xfId="3217" xr:uid="{00000000-0005-0000-0000-0000DB570000}"/>
    <cellStyle name="Euro 6 6 2" xfId="15973" xr:uid="{00000000-0005-0000-0000-0000DC570000}"/>
    <cellStyle name="Euro 6 7" xfId="4750" xr:uid="{00000000-0005-0000-0000-0000DD570000}"/>
    <cellStyle name="Euro 6 7 2" xfId="35748" xr:uid="{00000000-0005-0000-0000-0000DE570000}"/>
    <cellStyle name="Euro 6 7 3" xfId="15958" xr:uid="{00000000-0005-0000-0000-0000DF570000}"/>
    <cellStyle name="Euro 6 8" xfId="37808" xr:uid="{00000000-0005-0000-0000-0000E0570000}"/>
    <cellStyle name="Euro 60" xfId="1259" xr:uid="{00000000-0005-0000-0000-0000E1570000}"/>
    <cellStyle name="Euro 60 2" xfId="3226" xr:uid="{00000000-0005-0000-0000-0000E2570000}"/>
    <cellStyle name="Euro 60 2 2" xfId="5367" xr:uid="{00000000-0005-0000-0000-0000E3570000}"/>
    <cellStyle name="Euro 60 2 2 2" xfId="15976" xr:uid="{00000000-0005-0000-0000-0000E4570000}"/>
    <cellStyle name="Euro 60 2 3" xfId="15975" xr:uid="{00000000-0005-0000-0000-0000E5570000}"/>
    <cellStyle name="Euro 60 2 3 2" xfId="38382" xr:uid="{00000000-0005-0000-0000-0000E6570000}"/>
    <cellStyle name="Euro 60 3" xfId="3227" xr:uid="{00000000-0005-0000-0000-0000E7570000}"/>
    <cellStyle name="Euro 60 3 2" xfId="5368" xr:uid="{00000000-0005-0000-0000-0000E8570000}"/>
    <cellStyle name="Euro 60 3 2 2" xfId="15978" xr:uid="{00000000-0005-0000-0000-0000E9570000}"/>
    <cellStyle name="Euro 60 3 3" xfId="15977" xr:uid="{00000000-0005-0000-0000-0000EA570000}"/>
    <cellStyle name="Euro 60 3 3 2" xfId="38383" xr:uid="{00000000-0005-0000-0000-0000EB570000}"/>
    <cellStyle name="Euro 60 4" xfId="3228" xr:uid="{00000000-0005-0000-0000-0000EC570000}"/>
    <cellStyle name="Euro 60 4 2" xfId="5369" xr:uid="{00000000-0005-0000-0000-0000ED570000}"/>
    <cellStyle name="Euro 60 4 2 2" xfId="15980" xr:uid="{00000000-0005-0000-0000-0000EE570000}"/>
    <cellStyle name="Euro 60 4 3" xfId="15979" xr:uid="{00000000-0005-0000-0000-0000EF570000}"/>
    <cellStyle name="Euro 60 4 3 2" xfId="38384" xr:uid="{00000000-0005-0000-0000-0000F0570000}"/>
    <cellStyle name="Euro 60 5" xfId="3229" xr:uid="{00000000-0005-0000-0000-0000F1570000}"/>
    <cellStyle name="Euro 60 5 2" xfId="5370" xr:uid="{00000000-0005-0000-0000-0000F2570000}"/>
    <cellStyle name="Euro 60 5 2 2" xfId="15982" xr:uid="{00000000-0005-0000-0000-0000F3570000}"/>
    <cellStyle name="Euro 60 5 3" xfId="15981" xr:uid="{00000000-0005-0000-0000-0000F4570000}"/>
    <cellStyle name="Euro 60 5 3 2" xfId="38385" xr:uid="{00000000-0005-0000-0000-0000F5570000}"/>
    <cellStyle name="Euro 60 6" xfId="3230" xr:uid="{00000000-0005-0000-0000-0000F6570000}"/>
    <cellStyle name="Euro 60 6 2" xfId="5371" xr:uid="{00000000-0005-0000-0000-0000F7570000}"/>
    <cellStyle name="Euro 60 6 2 2" xfId="15984" xr:uid="{00000000-0005-0000-0000-0000F8570000}"/>
    <cellStyle name="Euro 60 6 3" xfId="15983" xr:uid="{00000000-0005-0000-0000-0000F9570000}"/>
    <cellStyle name="Euro 60 6 3 2" xfId="38386" xr:uid="{00000000-0005-0000-0000-0000FA570000}"/>
    <cellStyle name="Euro 60 7" xfId="3225" xr:uid="{00000000-0005-0000-0000-0000FB570000}"/>
    <cellStyle name="Euro 60 7 2" xfId="15985" xr:uid="{00000000-0005-0000-0000-0000FC570000}"/>
    <cellStyle name="Euro 60 8" xfId="4754" xr:uid="{00000000-0005-0000-0000-0000FD570000}"/>
    <cellStyle name="Euro 60 8 2" xfId="35751" xr:uid="{00000000-0005-0000-0000-0000FE570000}"/>
    <cellStyle name="Euro 60 8 3" xfId="15974" xr:uid="{00000000-0005-0000-0000-0000FF570000}"/>
    <cellStyle name="Euro 60 9" xfId="37812" xr:uid="{00000000-0005-0000-0000-000000580000}"/>
    <cellStyle name="Euro 61" xfId="1260" xr:uid="{00000000-0005-0000-0000-000001580000}"/>
    <cellStyle name="Euro 61 2" xfId="3232" xr:uid="{00000000-0005-0000-0000-000002580000}"/>
    <cellStyle name="Euro 61 2 2" xfId="5372" xr:uid="{00000000-0005-0000-0000-000003580000}"/>
    <cellStyle name="Euro 61 2 2 2" xfId="15989" xr:uid="{00000000-0005-0000-0000-000004580000}"/>
    <cellStyle name="Euro 61 2 2 3" xfId="15990" xr:uid="{00000000-0005-0000-0000-000005580000}"/>
    <cellStyle name="Euro 61 2 2 4" xfId="15988" xr:uid="{00000000-0005-0000-0000-000006580000}"/>
    <cellStyle name="Euro 61 2 3" xfId="15987" xr:uid="{00000000-0005-0000-0000-000007580000}"/>
    <cellStyle name="Euro 61 2 3 2" xfId="38387" xr:uid="{00000000-0005-0000-0000-000008580000}"/>
    <cellStyle name="Euro 61 3" xfId="3233" xr:uid="{00000000-0005-0000-0000-000009580000}"/>
    <cellStyle name="Euro 61 3 2" xfId="5373" xr:uid="{00000000-0005-0000-0000-00000A580000}"/>
    <cellStyle name="Euro 61 3 2 2" xfId="15993" xr:uid="{00000000-0005-0000-0000-00000B580000}"/>
    <cellStyle name="Euro 61 3 2 3" xfId="15994" xr:uid="{00000000-0005-0000-0000-00000C580000}"/>
    <cellStyle name="Euro 61 3 2 4" xfId="15992" xr:uid="{00000000-0005-0000-0000-00000D580000}"/>
    <cellStyle name="Euro 61 3 3" xfId="15995" xr:uid="{00000000-0005-0000-0000-00000E580000}"/>
    <cellStyle name="Euro 61 3 3 2" xfId="38388" xr:uid="{00000000-0005-0000-0000-00000F580000}"/>
    <cellStyle name="Euro 61 3 4" xfId="15996" xr:uid="{00000000-0005-0000-0000-000010580000}"/>
    <cellStyle name="Euro 61 3 5" xfId="15991" xr:uid="{00000000-0005-0000-0000-000011580000}"/>
    <cellStyle name="Euro 61 4" xfId="3234" xr:uid="{00000000-0005-0000-0000-000012580000}"/>
    <cellStyle name="Euro 61 4 2" xfId="5374" xr:uid="{00000000-0005-0000-0000-000013580000}"/>
    <cellStyle name="Euro 61 4 2 2" xfId="15999" xr:uid="{00000000-0005-0000-0000-000014580000}"/>
    <cellStyle name="Euro 61 4 2 3" xfId="16000" xr:uid="{00000000-0005-0000-0000-000015580000}"/>
    <cellStyle name="Euro 61 4 2 4" xfId="15998" xr:uid="{00000000-0005-0000-0000-000016580000}"/>
    <cellStyle name="Euro 61 4 3" xfId="16001" xr:uid="{00000000-0005-0000-0000-000017580000}"/>
    <cellStyle name="Euro 61 4 3 2" xfId="38389" xr:uid="{00000000-0005-0000-0000-000018580000}"/>
    <cellStyle name="Euro 61 4 4" xfId="16002" xr:uid="{00000000-0005-0000-0000-000019580000}"/>
    <cellStyle name="Euro 61 4 5" xfId="15997" xr:uid="{00000000-0005-0000-0000-00001A580000}"/>
    <cellStyle name="Euro 61 5" xfId="3235" xr:uid="{00000000-0005-0000-0000-00001B580000}"/>
    <cellStyle name="Euro 61 5 2" xfId="5375" xr:uid="{00000000-0005-0000-0000-00001C580000}"/>
    <cellStyle name="Euro 61 5 2 2" xfId="16005" xr:uid="{00000000-0005-0000-0000-00001D580000}"/>
    <cellStyle name="Euro 61 5 2 3" xfId="16006" xr:uid="{00000000-0005-0000-0000-00001E580000}"/>
    <cellStyle name="Euro 61 5 2 4" xfId="16007" xr:uid="{00000000-0005-0000-0000-00001F580000}"/>
    <cellStyle name="Euro 61 5 2 5" xfId="16004" xr:uid="{00000000-0005-0000-0000-000020580000}"/>
    <cellStyle name="Euro 61 5 3" xfId="16008" xr:uid="{00000000-0005-0000-0000-000021580000}"/>
    <cellStyle name="Euro 61 5 3 2" xfId="38390" xr:uid="{00000000-0005-0000-0000-000022580000}"/>
    <cellStyle name="Euro 61 5 4" xfId="16009" xr:uid="{00000000-0005-0000-0000-000023580000}"/>
    <cellStyle name="Euro 61 5 5" xfId="16010" xr:uid="{00000000-0005-0000-0000-000024580000}"/>
    <cellStyle name="Euro 61 5 6" xfId="16003" xr:uid="{00000000-0005-0000-0000-000025580000}"/>
    <cellStyle name="Euro 61 6" xfId="3236" xr:uid="{00000000-0005-0000-0000-000026580000}"/>
    <cellStyle name="Euro 61 6 2" xfId="5376" xr:uid="{00000000-0005-0000-0000-000027580000}"/>
    <cellStyle name="Euro 61 6 2 2" xfId="16013" xr:uid="{00000000-0005-0000-0000-000028580000}"/>
    <cellStyle name="Euro 61 6 2 3" xfId="16014" xr:uid="{00000000-0005-0000-0000-000029580000}"/>
    <cellStyle name="Euro 61 6 2 4" xfId="16015" xr:uid="{00000000-0005-0000-0000-00002A580000}"/>
    <cellStyle name="Euro 61 6 2 5" xfId="16012" xr:uid="{00000000-0005-0000-0000-00002B580000}"/>
    <cellStyle name="Euro 61 6 3" xfId="16016" xr:uid="{00000000-0005-0000-0000-00002C580000}"/>
    <cellStyle name="Euro 61 6 3 2" xfId="38391" xr:uid="{00000000-0005-0000-0000-00002D580000}"/>
    <cellStyle name="Euro 61 6 4" xfId="16017" xr:uid="{00000000-0005-0000-0000-00002E580000}"/>
    <cellStyle name="Euro 61 6 5" xfId="16018" xr:uid="{00000000-0005-0000-0000-00002F580000}"/>
    <cellStyle name="Euro 61 6 6" xfId="16011" xr:uid="{00000000-0005-0000-0000-000030580000}"/>
    <cellStyle name="Euro 61 7" xfId="3231" xr:uid="{00000000-0005-0000-0000-000031580000}"/>
    <cellStyle name="Euro 61 7 2" xfId="16020" xr:uid="{00000000-0005-0000-0000-000032580000}"/>
    <cellStyle name="Euro 61 7 3" xfId="16021" xr:uid="{00000000-0005-0000-0000-000033580000}"/>
    <cellStyle name="Euro 61 7 4" xfId="16022" xr:uid="{00000000-0005-0000-0000-000034580000}"/>
    <cellStyle name="Euro 61 7 5" xfId="16019" xr:uid="{00000000-0005-0000-0000-000035580000}"/>
    <cellStyle name="Euro 61 8" xfId="4755" xr:uid="{00000000-0005-0000-0000-000036580000}"/>
    <cellStyle name="Euro 61 8 2" xfId="35752" xr:uid="{00000000-0005-0000-0000-000037580000}"/>
    <cellStyle name="Euro 61 8 3" xfId="15986" xr:uid="{00000000-0005-0000-0000-000038580000}"/>
    <cellStyle name="Euro 61 9" xfId="37813" xr:uid="{00000000-0005-0000-0000-000039580000}"/>
    <cellStyle name="Euro 62" xfId="1261" xr:uid="{00000000-0005-0000-0000-00003A580000}"/>
    <cellStyle name="Euro 62 10" xfId="16024" xr:uid="{00000000-0005-0000-0000-00003B580000}"/>
    <cellStyle name="Euro 62 11" xfId="16023" xr:uid="{00000000-0005-0000-0000-00003C580000}"/>
    <cellStyle name="Euro 62 2" xfId="3238" xr:uid="{00000000-0005-0000-0000-00003D580000}"/>
    <cellStyle name="Euro 62 2 2" xfId="5377" xr:uid="{00000000-0005-0000-0000-00003E580000}"/>
    <cellStyle name="Euro 62 2 2 2" xfId="16027" xr:uid="{00000000-0005-0000-0000-00003F580000}"/>
    <cellStyle name="Euro 62 2 2 3" xfId="16028" xr:uid="{00000000-0005-0000-0000-000040580000}"/>
    <cellStyle name="Euro 62 2 2 4" xfId="16029" xr:uid="{00000000-0005-0000-0000-000041580000}"/>
    <cellStyle name="Euro 62 2 2 5" xfId="16026" xr:uid="{00000000-0005-0000-0000-000042580000}"/>
    <cellStyle name="Euro 62 2 3" xfId="16030" xr:uid="{00000000-0005-0000-0000-000043580000}"/>
    <cellStyle name="Euro 62 2 3 2" xfId="38392" xr:uid="{00000000-0005-0000-0000-000044580000}"/>
    <cellStyle name="Euro 62 2 4" xfId="16031" xr:uid="{00000000-0005-0000-0000-000045580000}"/>
    <cellStyle name="Euro 62 2 5" xfId="16032" xr:uid="{00000000-0005-0000-0000-000046580000}"/>
    <cellStyle name="Euro 62 2 6" xfId="16025" xr:uid="{00000000-0005-0000-0000-000047580000}"/>
    <cellStyle name="Euro 62 3" xfId="3239" xr:uid="{00000000-0005-0000-0000-000048580000}"/>
    <cellStyle name="Euro 62 3 2" xfId="5378" xr:uid="{00000000-0005-0000-0000-000049580000}"/>
    <cellStyle name="Euro 62 3 2 2" xfId="16035" xr:uid="{00000000-0005-0000-0000-00004A580000}"/>
    <cellStyle name="Euro 62 3 2 3" xfId="16036" xr:uid="{00000000-0005-0000-0000-00004B580000}"/>
    <cellStyle name="Euro 62 3 2 4" xfId="16037" xr:uid="{00000000-0005-0000-0000-00004C580000}"/>
    <cellStyle name="Euro 62 3 2 5" xfId="16034" xr:uid="{00000000-0005-0000-0000-00004D580000}"/>
    <cellStyle name="Euro 62 3 3" xfId="16038" xr:uid="{00000000-0005-0000-0000-00004E580000}"/>
    <cellStyle name="Euro 62 3 3 2" xfId="38393" xr:uid="{00000000-0005-0000-0000-00004F580000}"/>
    <cellStyle name="Euro 62 3 4" xfId="16039" xr:uid="{00000000-0005-0000-0000-000050580000}"/>
    <cellStyle name="Euro 62 3 5" xfId="16040" xr:uid="{00000000-0005-0000-0000-000051580000}"/>
    <cellStyle name="Euro 62 3 6" xfId="16033" xr:uid="{00000000-0005-0000-0000-000052580000}"/>
    <cellStyle name="Euro 62 4" xfId="3240" xr:uid="{00000000-0005-0000-0000-000053580000}"/>
    <cellStyle name="Euro 62 4 2" xfId="5379" xr:uid="{00000000-0005-0000-0000-000054580000}"/>
    <cellStyle name="Euro 62 4 2 2" xfId="16043" xr:uid="{00000000-0005-0000-0000-000055580000}"/>
    <cellStyle name="Euro 62 4 2 3" xfId="16044" xr:uid="{00000000-0005-0000-0000-000056580000}"/>
    <cellStyle name="Euro 62 4 2 4" xfId="16045" xr:uid="{00000000-0005-0000-0000-000057580000}"/>
    <cellStyle name="Euro 62 4 2 5" xfId="16042" xr:uid="{00000000-0005-0000-0000-000058580000}"/>
    <cellStyle name="Euro 62 4 3" xfId="16046" xr:uid="{00000000-0005-0000-0000-000059580000}"/>
    <cellStyle name="Euro 62 4 3 2" xfId="38394" xr:uid="{00000000-0005-0000-0000-00005A580000}"/>
    <cellStyle name="Euro 62 4 4" xfId="16047" xr:uid="{00000000-0005-0000-0000-00005B580000}"/>
    <cellStyle name="Euro 62 4 5" xfId="16048" xr:uid="{00000000-0005-0000-0000-00005C580000}"/>
    <cellStyle name="Euro 62 4 6" xfId="16041" xr:uid="{00000000-0005-0000-0000-00005D580000}"/>
    <cellStyle name="Euro 62 5" xfId="3241" xr:uid="{00000000-0005-0000-0000-00005E580000}"/>
    <cellStyle name="Euro 62 5 2" xfId="5380" xr:uid="{00000000-0005-0000-0000-00005F580000}"/>
    <cellStyle name="Euro 62 5 2 2" xfId="16051" xr:uid="{00000000-0005-0000-0000-000060580000}"/>
    <cellStyle name="Euro 62 5 2 3" xfId="16052" xr:uid="{00000000-0005-0000-0000-000061580000}"/>
    <cellStyle name="Euro 62 5 2 4" xfId="16053" xr:uid="{00000000-0005-0000-0000-000062580000}"/>
    <cellStyle name="Euro 62 5 2 5" xfId="16050" xr:uid="{00000000-0005-0000-0000-000063580000}"/>
    <cellStyle name="Euro 62 5 3" xfId="16054" xr:uid="{00000000-0005-0000-0000-000064580000}"/>
    <cellStyle name="Euro 62 5 3 2" xfId="38395" xr:uid="{00000000-0005-0000-0000-000065580000}"/>
    <cellStyle name="Euro 62 5 4" xfId="16055" xr:uid="{00000000-0005-0000-0000-000066580000}"/>
    <cellStyle name="Euro 62 5 5" xfId="16056" xr:uid="{00000000-0005-0000-0000-000067580000}"/>
    <cellStyle name="Euro 62 5 6" xfId="16049" xr:uid="{00000000-0005-0000-0000-000068580000}"/>
    <cellStyle name="Euro 62 6" xfId="3242" xr:uid="{00000000-0005-0000-0000-000069580000}"/>
    <cellStyle name="Euro 62 6 2" xfId="5381" xr:uid="{00000000-0005-0000-0000-00006A580000}"/>
    <cellStyle name="Euro 62 6 2 2" xfId="16059" xr:uid="{00000000-0005-0000-0000-00006B580000}"/>
    <cellStyle name="Euro 62 6 2 3" xfId="16060" xr:uid="{00000000-0005-0000-0000-00006C580000}"/>
    <cellStyle name="Euro 62 6 2 4" xfId="16061" xr:uid="{00000000-0005-0000-0000-00006D580000}"/>
    <cellStyle name="Euro 62 6 2 5" xfId="16058" xr:uid="{00000000-0005-0000-0000-00006E580000}"/>
    <cellStyle name="Euro 62 6 3" xfId="16062" xr:uid="{00000000-0005-0000-0000-00006F580000}"/>
    <cellStyle name="Euro 62 6 3 2" xfId="38396" xr:uid="{00000000-0005-0000-0000-000070580000}"/>
    <cellStyle name="Euro 62 6 4" xfId="16063" xr:uid="{00000000-0005-0000-0000-000071580000}"/>
    <cellStyle name="Euro 62 6 5" xfId="16064" xr:uid="{00000000-0005-0000-0000-000072580000}"/>
    <cellStyle name="Euro 62 6 6" xfId="16057" xr:uid="{00000000-0005-0000-0000-000073580000}"/>
    <cellStyle name="Euro 62 7" xfId="3237" xr:uid="{00000000-0005-0000-0000-000074580000}"/>
    <cellStyle name="Euro 62 7 2" xfId="16066" xr:uid="{00000000-0005-0000-0000-000075580000}"/>
    <cellStyle name="Euro 62 7 3" xfId="16067" xr:uid="{00000000-0005-0000-0000-000076580000}"/>
    <cellStyle name="Euro 62 7 4" xfId="16068" xr:uid="{00000000-0005-0000-0000-000077580000}"/>
    <cellStyle name="Euro 62 7 5" xfId="16065" xr:uid="{00000000-0005-0000-0000-000078580000}"/>
    <cellStyle name="Euro 62 8" xfId="4756" xr:uid="{00000000-0005-0000-0000-000079580000}"/>
    <cellStyle name="Euro 62 8 2" xfId="35753" xr:uid="{00000000-0005-0000-0000-00007A580000}"/>
    <cellStyle name="Euro 62 8 3" xfId="16069" xr:uid="{00000000-0005-0000-0000-00007B580000}"/>
    <cellStyle name="Euro 62 9" xfId="16070" xr:uid="{00000000-0005-0000-0000-00007C580000}"/>
    <cellStyle name="Euro 62 9 2" xfId="37814" xr:uid="{00000000-0005-0000-0000-00007D580000}"/>
    <cellStyle name="Euro 63" xfId="1262" xr:uid="{00000000-0005-0000-0000-00007E580000}"/>
    <cellStyle name="Euro 63 10" xfId="16072" xr:uid="{00000000-0005-0000-0000-00007F580000}"/>
    <cellStyle name="Euro 63 11" xfId="16071" xr:uid="{00000000-0005-0000-0000-000080580000}"/>
    <cellStyle name="Euro 63 2" xfId="3244" xr:uid="{00000000-0005-0000-0000-000081580000}"/>
    <cellStyle name="Euro 63 2 2" xfId="5382" xr:uid="{00000000-0005-0000-0000-000082580000}"/>
    <cellStyle name="Euro 63 2 2 2" xfId="16075" xr:uid="{00000000-0005-0000-0000-000083580000}"/>
    <cellStyle name="Euro 63 2 2 3" xfId="16076" xr:uid="{00000000-0005-0000-0000-000084580000}"/>
    <cellStyle name="Euro 63 2 2 4" xfId="16077" xr:uid="{00000000-0005-0000-0000-000085580000}"/>
    <cellStyle name="Euro 63 2 2 5" xfId="16074" xr:uid="{00000000-0005-0000-0000-000086580000}"/>
    <cellStyle name="Euro 63 2 3" xfId="16078" xr:uid="{00000000-0005-0000-0000-000087580000}"/>
    <cellStyle name="Euro 63 2 3 2" xfId="38397" xr:uid="{00000000-0005-0000-0000-000088580000}"/>
    <cellStyle name="Euro 63 2 4" xfId="16079" xr:uid="{00000000-0005-0000-0000-000089580000}"/>
    <cellStyle name="Euro 63 2 5" xfId="16080" xr:uid="{00000000-0005-0000-0000-00008A580000}"/>
    <cellStyle name="Euro 63 2 6" xfId="16073" xr:uid="{00000000-0005-0000-0000-00008B580000}"/>
    <cellStyle name="Euro 63 3" xfId="3245" xr:uid="{00000000-0005-0000-0000-00008C580000}"/>
    <cellStyle name="Euro 63 3 2" xfId="5383" xr:uid="{00000000-0005-0000-0000-00008D580000}"/>
    <cellStyle name="Euro 63 3 2 2" xfId="16083" xr:uid="{00000000-0005-0000-0000-00008E580000}"/>
    <cellStyle name="Euro 63 3 2 3" xfId="16084" xr:uid="{00000000-0005-0000-0000-00008F580000}"/>
    <cellStyle name="Euro 63 3 2 4" xfId="16085" xr:uid="{00000000-0005-0000-0000-000090580000}"/>
    <cellStyle name="Euro 63 3 2 5" xfId="16082" xr:uid="{00000000-0005-0000-0000-000091580000}"/>
    <cellStyle name="Euro 63 3 3" xfId="16086" xr:uid="{00000000-0005-0000-0000-000092580000}"/>
    <cellStyle name="Euro 63 3 3 2" xfId="38398" xr:uid="{00000000-0005-0000-0000-000093580000}"/>
    <cellStyle name="Euro 63 3 4" xfId="16087" xr:uid="{00000000-0005-0000-0000-000094580000}"/>
    <cellStyle name="Euro 63 3 5" xfId="16088" xr:uid="{00000000-0005-0000-0000-000095580000}"/>
    <cellStyle name="Euro 63 3 6" xfId="16081" xr:uid="{00000000-0005-0000-0000-000096580000}"/>
    <cellStyle name="Euro 63 4" xfId="3246" xr:uid="{00000000-0005-0000-0000-000097580000}"/>
    <cellStyle name="Euro 63 4 2" xfId="5384" xr:uid="{00000000-0005-0000-0000-000098580000}"/>
    <cellStyle name="Euro 63 4 2 2" xfId="16091" xr:uid="{00000000-0005-0000-0000-000099580000}"/>
    <cellStyle name="Euro 63 4 2 3" xfId="16092" xr:uid="{00000000-0005-0000-0000-00009A580000}"/>
    <cellStyle name="Euro 63 4 2 4" xfId="16093" xr:uid="{00000000-0005-0000-0000-00009B580000}"/>
    <cellStyle name="Euro 63 4 2 5" xfId="16090" xr:uid="{00000000-0005-0000-0000-00009C580000}"/>
    <cellStyle name="Euro 63 4 3" xfId="16094" xr:uid="{00000000-0005-0000-0000-00009D580000}"/>
    <cellStyle name="Euro 63 4 3 2" xfId="38399" xr:uid="{00000000-0005-0000-0000-00009E580000}"/>
    <cellStyle name="Euro 63 4 4" xfId="16095" xr:uid="{00000000-0005-0000-0000-00009F580000}"/>
    <cellStyle name="Euro 63 4 5" xfId="16096" xr:uid="{00000000-0005-0000-0000-0000A0580000}"/>
    <cellStyle name="Euro 63 4 6" xfId="16089" xr:uid="{00000000-0005-0000-0000-0000A1580000}"/>
    <cellStyle name="Euro 63 5" xfId="3247" xr:uid="{00000000-0005-0000-0000-0000A2580000}"/>
    <cellStyle name="Euro 63 5 2" xfId="5385" xr:uid="{00000000-0005-0000-0000-0000A3580000}"/>
    <cellStyle name="Euro 63 5 2 2" xfId="16099" xr:uid="{00000000-0005-0000-0000-0000A4580000}"/>
    <cellStyle name="Euro 63 5 2 3" xfId="16100" xr:uid="{00000000-0005-0000-0000-0000A5580000}"/>
    <cellStyle name="Euro 63 5 2 4" xfId="16101" xr:uid="{00000000-0005-0000-0000-0000A6580000}"/>
    <cellStyle name="Euro 63 5 2 5" xfId="16102" xr:uid="{00000000-0005-0000-0000-0000A7580000}"/>
    <cellStyle name="Euro 63 5 2 6" xfId="16098" xr:uid="{00000000-0005-0000-0000-0000A8580000}"/>
    <cellStyle name="Euro 63 5 3" xfId="16103" xr:uid="{00000000-0005-0000-0000-0000A9580000}"/>
    <cellStyle name="Euro 63 5 3 2" xfId="38400" xr:uid="{00000000-0005-0000-0000-0000AA580000}"/>
    <cellStyle name="Euro 63 5 4" xfId="16104" xr:uid="{00000000-0005-0000-0000-0000AB580000}"/>
    <cellStyle name="Euro 63 5 5" xfId="16105" xr:uid="{00000000-0005-0000-0000-0000AC580000}"/>
    <cellStyle name="Euro 63 5 6" xfId="16097" xr:uid="{00000000-0005-0000-0000-0000AD580000}"/>
    <cellStyle name="Euro 63 6" xfId="3248" xr:uid="{00000000-0005-0000-0000-0000AE580000}"/>
    <cellStyle name="Euro 63 6 2" xfId="5386" xr:uid="{00000000-0005-0000-0000-0000AF580000}"/>
    <cellStyle name="Euro 63 6 2 2" xfId="16108" xr:uid="{00000000-0005-0000-0000-0000B0580000}"/>
    <cellStyle name="Euro 63 6 2 3" xfId="16109" xr:uid="{00000000-0005-0000-0000-0000B1580000}"/>
    <cellStyle name="Euro 63 6 2 4" xfId="16110" xr:uid="{00000000-0005-0000-0000-0000B2580000}"/>
    <cellStyle name="Euro 63 6 2 5" xfId="16111" xr:uid="{00000000-0005-0000-0000-0000B3580000}"/>
    <cellStyle name="Euro 63 6 2 6" xfId="16107" xr:uid="{00000000-0005-0000-0000-0000B4580000}"/>
    <cellStyle name="Euro 63 6 3" xfId="16112" xr:uid="{00000000-0005-0000-0000-0000B5580000}"/>
    <cellStyle name="Euro 63 6 3 2" xfId="38401" xr:uid="{00000000-0005-0000-0000-0000B6580000}"/>
    <cellStyle name="Euro 63 6 4" xfId="16113" xr:uid="{00000000-0005-0000-0000-0000B7580000}"/>
    <cellStyle name="Euro 63 6 5" xfId="16114" xr:uid="{00000000-0005-0000-0000-0000B8580000}"/>
    <cellStyle name="Euro 63 6 6" xfId="16115" xr:uid="{00000000-0005-0000-0000-0000B9580000}"/>
    <cellStyle name="Euro 63 6 7" xfId="16106" xr:uid="{00000000-0005-0000-0000-0000BA580000}"/>
    <cellStyle name="Euro 63 7" xfId="3243" xr:uid="{00000000-0005-0000-0000-0000BB580000}"/>
    <cellStyle name="Euro 63 7 2" xfId="16117" xr:uid="{00000000-0005-0000-0000-0000BC580000}"/>
    <cellStyle name="Euro 63 7 3" xfId="16118" xr:uid="{00000000-0005-0000-0000-0000BD580000}"/>
    <cellStyle name="Euro 63 7 4" xfId="16119" xr:uid="{00000000-0005-0000-0000-0000BE580000}"/>
    <cellStyle name="Euro 63 7 5" xfId="16120" xr:uid="{00000000-0005-0000-0000-0000BF580000}"/>
    <cellStyle name="Euro 63 7 6" xfId="16116" xr:uid="{00000000-0005-0000-0000-0000C0580000}"/>
    <cellStyle name="Euro 63 8" xfId="4757" xr:uid="{00000000-0005-0000-0000-0000C1580000}"/>
    <cellStyle name="Euro 63 8 2" xfId="35754" xr:uid="{00000000-0005-0000-0000-0000C2580000}"/>
    <cellStyle name="Euro 63 8 3" xfId="16121" xr:uid="{00000000-0005-0000-0000-0000C3580000}"/>
    <cellStyle name="Euro 63 9" xfId="16122" xr:uid="{00000000-0005-0000-0000-0000C4580000}"/>
    <cellStyle name="Euro 63 9 2" xfId="37815" xr:uid="{00000000-0005-0000-0000-0000C5580000}"/>
    <cellStyle name="Euro 64" xfId="1263" xr:uid="{00000000-0005-0000-0000-0000C6580000}"/>
    <cellStyle name="Euro 64 10" xfId="16124" xr:uid="{00000000-0005-0000-0000-0000C7580000}"/>
    <cellStyle name="Euro 64 11" xfId="16125" xr:uid="{00000000-0005-0000-0000-0000C8580000}"/>
    <cellStyle name="Euro 64 12" xfId="16126" xr:uid="{00000000-0005-0000-0000-0000C9580000}"/>
    <cellStyle name="Euro 64 13" xfId="16123" xr:uid="{00000000-0005-0000-0000-0000CA580000}"/>
    <cellStyle name="Euro 64 2" xfId="3250" xr:uid="{00000000-0005-0000-0000-0000CB580000}"/>
    <cellStyle name="Euro 64 2 2" xfId="5387" xr:uid="{00000000-0005-0000-0000-0000CC580000}"/>
    <cellStyle name="Euro 64 2 2 2" xfId="16129" xr:uid="{00000000-0005-0000-0000-0000CD580000}"/>
    <cellStyle name="Euro 64 2 2 3" xfId="16130" xr:uid="{00000000-0005-0000-0000-0000CE580000}"/>
    <cellStyle name="Euro 64 2 2 4" xfId="16131" xr:uid="{00000000-0005-0000-0000-0000CF580000}"/>
    <cellStyle name="Euro 64 2 2 5" xfId="16132" xr:uid="{00000000-0005-0000-0000-0000D0580000}"/>
    <cellStyle name="Euro 64 2 2 6" xfId="16128" xr:uid="{00000000-0005-0000-0000-0000D1580000}"/>
    <cellStyle name="Euro 64 2 3" xfId="16133" xr:uid="{00000000-0005-0000-0000-0000D2580000}"/>
    <cellStyle name="Euro 64 2 3 2" xfId="38402" xr:uid="{00000000-0005-0000-0000-0000D3580000}"/>
    <cellStyle name="Euro 64 2 4" xfId="16134" xr:uid="{00000000-0005-0000-0000-0000D4580000}"/>
    <cellStyle name="Euro 64 2 5" xfId="16135" xr:uid="{00000000-0005-0000-0000-0000D5580000}"/>
    <cellStyle name="Euro 64 2 6" xfId="16136" xr:uid="{00000000-0005-0000-0000-0000D6580000}"/>
    <cellStyle name="Euro 64 2 7" xfId="16127" xr:uid="{00000000-0005-0000-0000-0000D7580000}"/>
    <cellStyle name="Euro 64 3" xfId="3251" xr:uid="{00000000-0005-0000-0000-0000D8580000}"/>
    <cellStyle name="Euro 64 3 2" xfId="5388" xr:uid="{00000000-0005-0000-0000-0000D9580000}"/>
    <cellStyle name="Euro 64 3 2 2" xfId="16139" xr:uid="{00000000-0005-0000-0000-0000DA580000}"/>
    <cellStyle name="Euro 64 3 2 3" xfId="16140" xr:uid="{00000000-0005-0000-0000-0000DB580000}"/>
    <cellStyle name="Euro 64 3 2 4" xfId="16141" xr:uid="{00000000-0005-0000-0000-0000DC580000}"/>
    <cellStyle name="Euro 64 3 2 5" xfId="16142" xr:uid="{00000000-0005-0000-0000-0000DD580000}"/>
    <cellStyle name="Euro 64 3 2 6" xfId="16138" xr:uid="{00000000-0005-0000-0000-0000DE580000}"/>
    <cellStyle name="Euro 64 3 3" xfId="16143" xr:uid="{00000000-0005-0000-0000-0000DF580000}"/>
    <cellStyle name="Euro 64 3 3 2" xfId="38403" xr:uid="{00000000-0005-0000-0000-0000E0580000}"/>
    <cellStyle name="Euro 64 3 4" xfId="16144" xr:uid="{00000000-0005-0000-0000-0000E1580000}"/>
    <cellStyle name="Euro 64 3 5" xfId="16145" xr:uid="{00000000-0005-0000-0000-0000E2580000}"/>
    <cellStyle name="Euro 64 3 6" xfId="16146" xr:uid="{00000000-0005-0000-0000-0000E3580000}"/>
    <cellStyle name="Euro 64 3 7" xfId="16137" xr:uid="{00000000-0005-0000-0000-0000E4580000}"/>
    <cellStyle name="Euro 64 4" xfId="3252" xr:uid="{00000000-0005-0000-0000-0000E5580000}"/>
    <cellStyle name="Euro 64 4 2" xfId="5389" xr:uid="{00000000-0005-0000-0000-0000E6580000}"/>
    <cellStyle name="Euro 64 4 2 2" xfId="16149" xr:uid="{00000000-0005-0000-0000-0000E7580000}"/>
    <cellStyle name="Euro 64 4 2 3" xfId="16150" xr:uid="{00000000-0005-0000-0000-0000E8580000}"/>
    <cellStyle name="Euro 64 4 2 4" xfId="16151" xr:uid="{00000000-0005-0000-0000-0000E9580000}"/>
    <cellStyle name="Euro 64 4 2 5" xfId="16152" xr:uid="{00000000-0005-0000-0000-0000EA580000}"/>
    <cellStyle name="Euro 64 4 2 6" xfId="16148" xr:uid="{00000000-0005-0000-0000-0000EB580000}"/>
    <cellStyle name="Euro 64 4 3" xfId="16153" xr:uid="{00000000-0005-0000-0000-0000EC580000}"/>
    <cellStyle name="Euro 64 4 3 2" xfId="38404" xr:uid="{00000000-0005-0000-0000-0000ED580000}"/>
    <cellStyle name="Euro 64 4 4" xfId="16154" xr:uid="{00000000-0005-0000-0000-0000EE580000}"/>
    <cellStyle name="Euro 64 4 5" xfId="16155" xr:uid="{00000000-0005-0000-0000-0000EF580000}"/>
    <cellStyle name="Euro 64 4 6" xfId="16156" xr:uid="{00000000-0005-0000-0000-0000F0580000}"/>
    <cellStyle name="Euro 64 4 7" xfId="16147" xr:uid="{00000000-0005-0000-0000-0000F1580000}"/>
    <cellStyle name="Euro 64 5" xfId="3253" xr:uid="{00000000-0005-0000-0000-0000F2580000}"/>
    <cellStyle name="Euro 64 5 2" xfId="5390" xr:uid="{00000000-0005-0000-0000-0000F3580000}"/>
    <cellStyle name="Euro 64 5 2 2" xfId="16159" xr:uid="{00000000-0005-0000-0000-0000F4580000}"/>
    <cellStyle name="Euro 64 5 2 3" xfId="16160" xr:uid="{00000000-0005-0000-0000-0000F5580000}"/>
    <cellStyle name="Euro 64 5 2 4" xfId="16161" xr:uid="{00000000-0005-0000-0000-0000F6580000}"/>
    <cellStyle name="Euro 64 5 2 5" xfId="16162" xr:uid="{00000000-0005-0000-0000-0000F7580000}"/>
    <cellStyle name="Euro 64 5 2 6" xfId="16158" xr:uid="{00000000-0005-0000-0000-0000F8580000}"/>
    <cellStyle name="Euro 64 5 3" xfId="16163" xr:uid="{00000000-0005-0000-0000-0000F9580000}"/>
    <cellStyle name="Euro 64 5 3 2" xfId="38405" xr:uid="{00000000-0005-0000-0000-0000FA580000}"/>
    <cellStyle name="Euro 64 5 4" xfId="16164" xr:uid="{00000000-0005-0000-0000-0000FB580000}"/>
    <cellStyle name="Euro 64 5 5" xfId="16165" xr:uid="{00000000-0005-0000-0000-0000FC580000}"/>
    <cellStyle name="Euro 64 5 6" xfId="16166" xr:uid="{00000000-0005-0000-0000-0000FD580000}"/>
    <cellStyle name="Euro 64 5 7" xfId="16157" xr:uid="{00000000-0005-0000-0000-0000FE580000}"/>
    <cellStyle name="Euro 64 6" xfId="3254" xr:uid="{00000000-0005-0000-0000-0000FF580000}"/>
    <cellStyle name="Euro 64 6 2" xfId="5391" xr:uid="{00000000-0005-0000-0000-000000590000}"/>
    <cellStyle name="Euro 64 6 2 2" xfId="16169" xr:uid="{00000000-0005-0000-0000-000001590000}"/>
    <cellStyle name="Euro 64 6 2 3" xfId="16170" xr:uid="{00000000-0005-0000-0000-000002590000}"/>
    <cellStyle name="Euro 64 6 2 4" xfId="16171" xr:uid="{00000000-0005-0000-0000-000003590000}"/>
    <cellStyle name="Euro 64 6 2 5" xfId="16172" xr:uid="{00000000-0005-0000-0000-000004590000}"/>
    <cellStyle name="Euro 64 6 2 6" xfId="16168" xr:uid="{00000000-0005-0000-0000-000005590000}"/>
    <cellStyle name="Euro 64 6 3" xfId="16173" xr:uid="{00000000-0005-0000-0000-000006590000}"/>
    <cellStyle name="Euro 64 6 3 2" xfId="38406" xr:uid="{00000000-0005-0000-0000-000007590000}"/>
    <cellStyle name="Euro 64 6 4" xfId="16174" xr:uid="{00000000-0005-0000-0000-000008590000}"/>
    <cellStyle name="Euro 64 6 5" xfId="16175" xr:uid="{00000000-0005-0000-0000-000009590000}"/>
    <cellStyle name="Euro 64 6 6" xfId="16176" xr:uid="{00000000-0005-0000-0000-00000A590000}"/>
    <cellStyle name="Euro 64 6 7" xfId="16167" xr:uid="{00000000-0005-0000-0000-00000B590000}"/>
    <cellStyle name="Euro 64 7" xfId="3249" xr:uid="{00000000-0005-0000-0000-00000C590000}"/>
    <cellStyle name="Euro 64 7 2" xfId="16178" xr:uid="{00000000-0005-0000-0000-00000D590000}"/>
    <cellStyle name="Euro 64 7 3" xfId="16179" xr:uid="{00000000-0005-0000-0000-00000E590000}"/>
    <cellStyle name="Euro 64 7 4" xfId="16180" xr:uid="{00000000-0005-0000-0000-00000F590000}"/>
    <cellStyle name="Euro 64 7 5" xfId="16181" xr:uid="{00000000-0005-0000-0000-000010590000}"/>
    <cellStyle name="Euro 64 7 6" xfId="16177" xr:uid="{00000000-0005-0000-0000-000011590000}"/>
    <cellStyle name="Euro 64 8" xfId="4758" xr:uid="{00000000-0005-0000-0000-000012590000}"/>
    <cellStyle name="Euro 64 8 2" xfId="35755" xr:uid="{00000000-0005-0000-0000-000013590000}"/>
    <cellStyle name="Euro 64 8 3" xfId="16182" xr:uid="{00000000-0005-0000-0000-000014590000}"/>
    <cellStyle name="Euro 64 9" xfId="16183" xr:uid="{00000000-0005-0000-0000-000015590000}"/>
    <cellStyle name="Euro 64 9 2" xfId="37816" xr:uid="{00000000-0005-0000-0000-000016590000}"/>
    <cellStyle name="Euro 65" xfId="1264" xr:uid="{00000000-0005-0000-0000-000017590000}"/>
    <cellStyle name="Euro 65 2" xfId="3255" xr:uid="{00000000-0005-0000-0000-000018590000}"/>
    <cellStyle name="Euro 65 2 2" xfId="16186" xr:uid="{00000000-0005-0000-0000-000019590000}"/>
    <cellStyle name="Euro 65 2 3" xfId="16187" xr:uid="{00000000-0005-0000-0000-00001A590000}"/>
    <cellStyle name="Euro 65 2 4" xfId="16188" xr:uid="{00000000-0005-0000-0000-00001B590000}"/>
    <cellStyle name="Euro 65 2 5" xfId="16189" xr:uid="{00000000-0005-0000-0000-00001C590000}"/>
    <cellStyle name="Euro 65 2 6" xfId="16185" xr:uid="{00000000-0005-0000-0000-00001D590000}"/>
    <cellStyle name="Euro 65 3" xfId="4759" xr:uid="{00000000-0005-0000-0000-00001E590000}"/>
    <cellStyle name="Euro 65 3 2" xfId="35756" xr:uid="{00000000-0005-0000-0000-00001F590000}"/>
    <cellStyle name="Euro 65 3 3" xfId="16190" xr:uid="{00000000-0005-0000-0000-000020590000}"/>
    <cellStyle name="Euro 65 4" xfId="16191" xr:uid="{00000000-0005-0000-0000-000021590000}"/>
    <cellStyle name="Euro 65 4 2" xfId="37817" xr:uid="{00000000-0005-0000-0000-000022590000}"/>
    <cellStyle name="Euro 65 5" xfId="16192" xr:uid="{00000000-0005-0000-0000-000023590000}"/>
    <cellStyle name="Euro 65 6" xfId="16193" xr:uid="{00000000-0005-0000-0000-000024590000}"/>
    <cellStyle name="Euro 65 7" xfId="16194" xr:uid="{00000000-0005-0000-0000-000025590000}"/>
    <cellStyle name="Euro 65 8" xfId="16184" xr:uid="{00000000-0005-0000-0000-000026590000}"/>
    <cellStyle name="Euro 66" xfId="1265" xr:uid="{00000000-0005-0000-0000-000027590000}"/>
    <cellStyle name="Euro 66 2" xfId="3256" xr:uid="{00000000-0005-0000-0000-000028590000}"/>
    <cellStyle name="Euro 66 2 2" xfId="16197" xr:uid="{00000000-0005-0000-0000-000029590000}"/>
    <cellStyle name="Euro 66 2 3" xfId="16198" xr:uid="{00000000-0005-0000-0000-00002A590000}"/>
    <cellStyle name="Euro 66 2 4" xfId="16199" xr:uid="{00000000-0005-0000-0000-00002B590000}"/>
    <cellStyle name="Euro 66 2 5" xfId="16200" xr:uid="{00000000-0005-0000-0000-00002C590000}"/>
    <cellStyle name="Euro 66 2 6" xfId="16196" xr:uid="{00000000-0005-0000-0000-00002D590000}"/>
    <cellStyle name="Euro 66 3" xfId="4760" xr:uid="{00000000-0005-0000-0000-00002E590000}"/>
    <cellStyle name="Euro 66 3 2" xfId="35757" xr:uid="{00000000-0005-0000-0000-00002F590000}"/>
    <cellStyle name="Euro 66 3 3" xfId="16201" xr:uid="{00000000-0005-0000-0000-000030590000}"/>
    <cellStyle name="Euro 66 4" xfId="16202" xr:uid="{00000000-0005-0000-0000-000031590000}"/>
    <cellStyle name="Euro 66 4 2" xfId="37818" xr:uid="{00000000-0005-0000-0000-000032590000}"/>
    <cellStyle name="Euro 66 5" xfId="16203" xr:uid="{00000000-0005-0000-0000-000033590000}"/>
    <cellStyle name="Euro 66 6" xfId="16204" xr:uid="{00000000-0005-0000-0000-000034590000}"/>
    <cellStyle name="Euro 66 7" xfId="16205" xr:uid="{00000000-0005-0000-0000-000035590000}"/>
    <cellStyle name="Euro 66 8" xfId="16195" xr:uid="{00000000-0005-0000-0000-000036590000}"/>
    <cellStyle name="Euro 67" xfId="1266" xr:uid="{00000000-0005-0000-0000-000037590000}"/>
    <cellStyle name="Euro 67 2" xfId="3257" xr:uid="{00000000-0005-0000-0000-000038590000}"/>
    <cellStyle name="Euro 67 2 2" xfId="16208" xr:uid="{00000000-0005-0000-0000-000039590000}"/>
    <cellStyle name="Euro 67 2 3" xfId="16209" xr:uid="{00000000-0005-0000-0000-00003A590000}"/>
    <cellStyle name="Euro 67 2 4" xfId="16210" xr:uid="{00000000-0005-0000-0000-00003B590000}"/>
    <cellStyle name="Euro 67 2 5" xfId="16211" xr:uid="{00000000-0005-0000-0000-00003C590000}"/>
    <cellStyle name="Euro 67 2 6" xfId="16207" xr:uid="{00000000-0005-0000-0000-00003D590000}"/>
    <cellStyle name="Euro 67 3" xfId="4761" xr:uid="{00000000-0005-0000-0000-00003E590000}"/>
    <cellStyle name="Euro 67 3 2" xfId="35758" xr:uid="{00000000-0005-0000-0000-00003F590000}"/>
    <cellStyle name="Euro 67 3 3" xfId="16212" xr:uid="{00000000-0005-0000-0000-000040590000}"/>
    <cellStyle name="Euro 67 4" xfId="16213" xr:uid="{00000000-0005-0000-0000-000041590000}"/>
    <cellStyle name="Euro 67 4 2" xfId="37819" xr:uid="{00000000-0005-0000-0000-000042590000}"/>
    <cellStyle name="Euro 67 5" xfId="16214" xr:uid="{00000000-0005-0000-0000-000043590000}"/>
    <cellStyle name="Euro 67 6" xfId="16215" xr:uid="{00000000-0005-0000-0000-000044590000}"/>
    <cellStyle name="Euro 67 7" xfId="16216" xr:uid="{00000000-0005-0000-0000-000045590000}"/>
    <cellStyle name="Euro 67 8" xfId="16206" xr:uid="{00000000-0005-0000-0000-000046590000}"/>
    <cellStyle name="Euro 68" xfId="1267" xr:uid="{00000000-0005-0000-0000-000047590000}"/>
    <cellStyle name="Euro 68 2" xfId="3258" xr:uid="{00000000-0005-0000-0000-000048590000}"/>
    <cellStyle name="Euro 68 2 2" xfId="16219" xr:uid="{00000000-0005-0000-0000-000049590000}"/>
    <cellStyle name="Euro 68 2 3" xfId="16220" xr:uid="{00000000-0005-0000-0000-00004A590000}"/>
    <cellStyle name="Euro 68 2 4" xfId="16221" xr:uid="{00000000-0005-0000-0000-00004B590000}"/>
    <cellStyle name="Euro 68 2 5" xfId="16222" xr:uid="{00000000-0005-0000-0000-00004C590000}"/>
    <cellStyle name="Euro 68 2 6" xfId="16218" xr:uid="{00000000-0005-0000-0000-00004D590000}"/>
    <cellStyle name="Euro 68 3" xfId="4762" xr:uid="{00000000-0005-0000-0000-00004E590000}"/>
    <cellStyle name="Euro 68 3 2" xfId="35759" xr:uid="{00000000-0005-0000-0000-00004F590000}"/>
    <cellStyle name="Euro 68 3 3" xfId="16223" xr:uid="{00000000-0005-0000-0000-000050590000}"/>
    <cellStyle name="Euro 68 4" xfId="16224" xr:uid="{00000000-0005-0000-0000-000051590000}"/>
    <cellStyle name="Euro 68 4 2" xfId="37820" xr:uid="{00000000-0005-0000-0000-000052590000}"/>
    <cellStyle name="Euro 68 5" xfId="16225" xr:uid="{00000000-0005-0000-0000-000053590000}"/>
    <cellStyle name="Euro 68 6" xfId="16226" xr:uid="{00000000-0005-0000-0000-000054590000}"/>
    <cellStyle name="Euro 68 7" xfId="16227" xr:uid="{00000000-0005-0000-0000-000055590000}"/>
    <cellStyle name="Euro 68 8" xfId="16217" xr:uid="{00000000-0005-0000-0000-000056590000}"/>
    <cellStyle name="Euro 69" xfId="1268" xr:uid="{00000000-0005-0000-0000-000057590000}"/>
    <cellStyle name="Euro 69 10" xfId="16228" xr:uid="{00000000-0005-0000-0000-000058590000}"/>
    <cellStyle name="Euro 69 2" xfId="1269" xr:uid="{00000000-0005-0000-0000-000059590000}"/>
    <cellStyle name="Euro 69 2 2" xfId="3260" xr:uid="{00000000-0005-0000-0000-00005A590000}"/>
    <cellStyle name="Euro 69 2 2 2" xfId="35448" xr:uid="{00000000-0005-0000-0000-00005B590000}"/>
    <cellStyle name="Euro 69 2 2 3" xfId="16230" xr:uid="{00000000-0005-0000-0000-00005C590000}"/>
    <cellStyle name="Euro 69 2 3" xfId="4764" xr:uid="{00000000-0005-0000-0000-00005D590000}"/>
    <cellStyle name="Euro 69 2 3 2" xfId="35761" xr:uid="{00000000-0005-0000-0000-00005E590000}"/>
    <cellStyle name="Euro 69 2 3 3" xfId="16231" xr:uid="{00000000-0005-0000-0000-00005F590000}"/>
    <cellStyle name="Euro 69 2 4" xfId="16232" xr:uid="{00000000-0005-0000-0000-000060590000}"/>
    <cellStyle name="Euro 69 2 4 2" xfId="37822" xr:uid="{00000000-0005-0000-0000-000061590000}"/>
    <cellStyle name="Euro 69 2 5" xfId="16233" xr:uid="{00000000-0005-0000-0000-000062590000}"/>
    <cellStyle name="Euro 69 2 6" xfId="16234" xr:uid="{00000000-0005-0000-0000-000063590000}"/>
    <cellStyle name="Euro 69 2 7" xfId="16229" xr:uid="{00000000-0005-0000-0000-000064590000}"/>
    <cellStyle name="Euro 69 3" xfId="1270" xr:uid="{00000000-0005-0000-0000-000065590000}"/>
    <cellStyle name="Euro 69 3 10" xfId="16235" xr:uid="{00000000-0005-0000-0000-000066590000}"/>
    <cellStyle name="Euro 69 3 2" xfId="3261" xr:uid="{00000000-0005-0000-0000-000067590000}"/>
    <cellStyle name="Euro 69 3 2 2" xfId="16237" xr:uid="{00000000-0005-0000-0000-000068590000}"/>
    <cellStyle name="Euro 69 3 2 3" xfId="16238" xr:uid="{00000000-0005-0000-0000-000069590000}"/>
    <cellStyle name="Euro 69 3 2 4" xfId="16239" xr:uid="{00000000-0005-0000-0000-00006A590000}"/>
    <cellStyle name="Euro 69 3 2 5" xfId="16240" xr:uid="{00000000-0005-0000-0000-00006B590000}"/>
    <cellStyle name="Euro 69 3 2 6" xfId="16236" xr:uid="{00000000-0005-0000-0000-00006C590000}"/>
    <cellStyle name="Euro 69 3 3" xfId="4765" xr:uid="{00000000-0005-0000-0000-00006D590000}"/>
    <cellStyle name="Euro 69 3 3 2" xfId="35762" xr:uid="{00000000-0005-0000-0000-00006E590000}"/>
    <cellStyle name="Euro 69 3 3 3" xfId="16241" xr:uid="{00000000-0005-0000-0000-00006F590000}"/>
    <cellStyle name="Euro 69 3 4" xfId="16242" xr:uid="{00000000-0005-0000-0000-000070590000}"/>
    <cellStyle name="Euro 69 3 4 2" xfId="37823" xr:uid="{00000000-0005-0000-0000-000071590000}"/>
    <cellStyle name="Euro 69 3 5" xfId="16243" xr:uid="{00000000-0005-0000-0000-000072590000}"/>
    <cellStyle name="Euro 69 3 6" xfId="16244" xr:uid="{00000000-0005-0000-0000-000073590000}"/>
    <cellStyle name="Euro 69 3 7" xfId="16245" xr:uid="{00000000-0005-0000-0000-000074590000}"/>
    <cellStyle name="Euro 69 3 8" xfId="16246" xr:uid="{00000000-0005-0000-0000-000075590000}"/>
    <cellStyle name="Euro 69 3 9" xfId="16247" xr:uid="{00000000-0005-0000-0000-000076590000}"/>
    <cellStyle name="Euro 69 4" xfId="3259" xr:uid="{00000000-0005-0000-0000-000077590000}"/>
    <cellStyle name="Euro 69 4 2" xfId="16249" xr:uid="{00000000-0005-0000-0000-000078590000}"/>
    <cellStyle name="Euro 69 4 3" xfId="16250" xr:uid="{00000000-0005-0000-0000-000079590000}"/>
    <cellStyle name="Euro 69 4 4" xfId="16251" xr:uid="{00000000-0005-0000-0000-00007A590000}"/>
    <cellStyle name="Euro 69 4 5" xfId="16252" xr:uid="{00000000-0005-0000-0000-00007B590000}"/>
    <cellStyle name="Euro 69 4 6" xfId="16248" xr:uid="{00000000-0005-0000-0000-00007C590000}"/>
    <cellStyle name="Euro 69 5" xfId="4763" xr:uid="{00000000-0005-0000-0000-00007D590000}"/>
    <cellStyle name="Euro 69 5 2" xfId="35760" xr:uid="{00000000-0005-0000-0000-00007E590000}"/>
    <cellStyle name="Euro 69 5 3" xfId="16253" xr:uid="{00000000-0005-0000-0000-00007F590000}"/>
    <cellStyle name="Euro 69 6" xfId="16254" xr:uid="{00000000-0005-0000-0000-000080590000}"/>
    <cellStyle name="Euro 69 6 2" xfId="37821" xr:uid="{00000000-0005-0000-0000-000081590000}"/>
    <cellStyle name="Euro 69 7" xfId="16255" xr:uid="{00000000-0005-0000-0000-000082590000}"/>
    <cellStyle name="Euro 69 8" xfId="16256" xr:uid="{00000000-0005-0000-0000-000083590000}"/>
    <cellStyle name="Euro 69 9" xfId="16257" xr:uid="{00000000-0005-0000-0000-000084590000}"/>
    <cellStyle name="Euro 7" xfId="1271" xr:uid="{00000000-0005-0000-0000-000085590000}"/>
    <cellStyle name="Euro 7 10" xfId="16259" xr:uid="{00000000-0005-0000-0000-000086590000}"/>
    <cellStyle name="Euro 7 11" xfId="16260" xr:uid="{00000000-0005-0000-0000-000087590000}"/>
    <cellStyle name="Euro 7 12" xfId="16258" xr:uid="{00000000-0005-0000-0000-000088590000}"/>
    <cellStyle name="Euro 7 2" xfId="1272" xr:uid="{00000000-0005-0000-0000-000089590000}"/>
    <cellStyle name="Euro 7 2 10" xfId="16261" xr:uid="{00000000-0005-0000-0000-00008A590000}"/>
    <cellStyle name="Euro 7 2 2" xfId="3264" xr:uid="{00000000-0005-0000-0000-00008B590000}"/>
    <cellStyle name="Euro 7 2 2 2" xfId="5392" xr:uid="{00000000-0005-0000-0000-00008C590000}"/>
    <cellStyle name="Euro 7 2 2 2 2" xfId="16264" xr:uid="{00000000-0005-0000-0000-00008D590000}"/>
    <cellStyle name="Euro 7 2 2 2 3" xfId="16265" xr:uid="{00000000-0005-0000-0000-00008E590000}"/>
    <cellStyle name="Euro 7 2 2 2 4" xfId="16266" xr:uid="{00000000-0005-0000-0000-00008F590000}"/>
    <cellStyle name="Euro 7 2 2 2 5" xfId="16267" xr:uid="{00000000-0005-0000-0000-000090590000}"/>
    <cellStyle name="Euro 7 2 2 2 6" xfId="16263" xr:uid="{00000000-0005-0000-0000-000091590000}"/>
    <cellStyle name="Euro 7 2 2 3" xfId="8157" xr:uid="{00000000-0005-0000-0000-000092590000}"/>
    <cellStyle name="Euro 7 2 2 3 2" xfId="16269" xr:uid="{00000000-0005-0000-0000-000093590000}"/>
    <cellStyle name="Euro 7 2 2 3 3" xfId="16270" xr:uid="{00000000-0005-0000-0000-000094590000}"/>
    <cellStyle name="Euro 7 2 2 3 4" xfId="16271" xr:uid="{00000000-0005-0000-0000-000095590000}"/>
    <cellStyle name="Euro 7 2 2 3 5" xfId="16272" xr:uid="{00000000-0005-0000-0000-000096590000}"/>
    <cellStyle name="Euro 7 2 2 3 6" xfId="16268" xr:uid="{00000000-0005-0000-0000-000097590000}"/>
    <cellStyle name="Euro 7 2 2 3 7" xfId="38407" xr:uid="{00000000-0005-0000-0000-000098590000}"/>
    <cellStyle name="Euro 7 2 2 4" xfId="16273" xr:uid="{00000000-0005-0000-0000-000099590000}"/>
    <cellStyle name="Euro 7 2 2 5" xfId="16274" xr:uid="{00000000-0005-0000-0000-00009A590000}"/>
    <cellStyle name="Euro 7 2 2 6" xfId="16275" xr:uid="{00000000-0005-0000-0000-00009B590000}"/>
    <cellStyle name="Euro 7 2 2 7" xfId="16276" xr:uid="{00000000-0005-0000-0000-00009C590000}"/>
    <cellStyle name="Euro 7 2 2 8" xfId="16262" xr:uid="{00000000-0005-0000-0000-00009D590000}"/>
    <cellStyle name="Euro 7 2 3" xfId="3265" xr:uid="{00000000-0005-0000-0000-00009E590000}"/>
    <cellStyle name="Euro 7 2 3 2" xfId="5393" xr:uid="{00000000-0005-0000-0000-00009F590000}"/>
    <cellStyle name="Euro 7 2 3 2 2" xfId="16279" xr:uid="{00000000-0005-0000-0000-0000A0590000}"/>
    <cellStyle name="Euro 7 2 3 2 3" xfId="16280" xr:uid="{00000000-0005-0000-0000-0000A1590000}"/>
    <cellStyle name="Euro 7 2 3 2 4" xfId="16281" xr:uid="{00000000-0005-0000-0000-0000A2590000}"/>
    <cellStyle name="Euro 7 2 3 2 5" xfId="16282" xr:uid="{00000000-0005-0000-0000-0000A3590000}"/>
    <cellStyle name="Euro 7 2 3 2 6" xfId="16278" xr:uid="{00000000-0005-0000-0000-0000A4590000}"/>
    <cellStyle name="Euro 7 2 3 3" xfId="16283" xr:uid="{00000000-0005-0000-0000-0000A5590000}"/>
    <cellStyle name="Euro 7 2 3 3 2" xfId="38408" xr:uid="{00000000-0005-0000-0000-0000A6590000}"/>
    <cellStyle name="Euro 7 2 3 4" xfId="16284" xr:uid="{00000000-0005-0000-0000-0000A7590000}"/>
    <cellStyle name="Euro 7 2 3 5" xfId="16285" xr:uid="{00000000-0005-0000-0000-0000A8590000}"/>
    <cellStyle name="Euro 7 2 3 6" xfId="16286" xr:uid="{00000000-0005-0000-0000-0000A9590000}"/>
    <cellStyle name="Euro 7 2 3 7" xfId="16277" xr:uid="{00000000-0005-0000-0000-0000AA590000}"/>
    <cellStyle name="Euro 7 2 4" xfId="3266" xr:uid="{00000000-0005-0000-0000-0000AB590000}"/>
    <cellStyle name="Euro 7 2 4 2" xfId="5394" xr:uid="{00000000-0005-0000-0000-0000AC590000}"/>
    <cellStyle name="Euro 7 2 4 2 2" xfId="36151" xr:uid="{00000000-0005-0000-0000-0000AD590000}"/>
    <cellStyle name="Euro 7 2 4 2 3" xfId="16288" xr:uid="{00000000-0005-0000-0000-0000AE590000}"/>
    <cellStyle name="Euro 7 2 4 3" xfId="16289" xr:uid="{00000000-0005-0000-0000-0000AF590000}"/>
    <cellStyle name="Euro 7 2 4 3 2" xfId="38409" xr:uid="{00000000-0005-0000-0000-0000B0590000}"/>
    <cellStyle name="Euro 7 2 4 4" xfId="16290" xr:uid="{00000000-0005-0000-0000-0000B1590000}"/>
    <cellStyle name="Euro 7 2 4 5" xfId="16291" xr:uid="{00000000-0005-0000-0000-0000B2590000}"/>
    <cellStyle name="Euro 7 2 4 6" xfId="16287" xr:uid="{00000000-0005-0000-0000-0000B3590000}"/>
    <cellStyle name="Euro 7 2 5" xfId="3263" xr:uid="{00000000-0005-0000-0000-0000B4590000}"/>
    <cellStyle name="Euro 7 2 5 2" xfId="35449" xr:uid="{00000000-0005-0000-0000-0000B5590000}"/>
    <cellStyle name="Euro 7 2 5 3" xfId="16292" xr:uid="{00000000-0005-0000-0000-0000B6590000}"/>
    <cellStyle name="Euro 7 2 6" xfId="4767" xr:uid="{00000000-0005-0000-0000-0000B7590000}"/>
    <cellStyle name="Euro 7 2 6 2" xfId="35764" xr:uid="{00000000-0005-0000-0000-0000B8590000}"/>
    <cellStyle name="Euro 7 2 6 3" xfId="16293" xr:uid="{00000000-0005-0000-0000-0000B9590000}"/>
    <cellStyle name="Euro 7 2 7" xfId="16294" xr:uid="{00000000-0005-0000-0000-0000BA590000}"/>
    <cellStyle name="Euro 7 2 7 2" xfId="37825" xr:uid="{00000000-0005-0000-0000-0000BB590000}"/>
    <cellStyle name="Euro 7 2 8" xfId="16295" xr:uid="{00000000-0005-0000-0000-0000BC590000}"/>
    <cellStyle name="Euro 7 2 9" xfId="16296" xr:uid="{00000000-0005-0000-0000-0000BD590000}"/>
    <cellStyle name="Euro 7 3" xfId="1273" xr:uid="{00000000-0005-0000-0000-0000BE590000}"/>
    <cellStyle name="Euro 7 3 2" xfId="3267" xr:uid="{00000000-0005-0000-0000-0000BF590000}"/>
    <cellStyle name="Euro 7 3 2 2" xfId="16299" xr:uid="{00000000-0005-0000-0000-0000C0590000}"/>
    <cellStyle name="Euro 7 3 2 3" xfId="16300" xr:uid="{00000000-0005-0000-0000-0000C1590000}"/>
    <cellStyle name="Euro 7 3 2 4" xfId="16301" xr:uid="{00000000-0005-0000-0000-0000C2590000}"/>
    <cellStyle name="Euro 7 3 2 5" xfId="16302" xr:uid="{00000000-0005-0000-0000-0000C3590000}"/>
    <cellStyle name="Euro 7 3 2 6" xfId="16298" xr:uid="{00000000-0005-0000-0000-0000C4590000}"/>
    <cellStyle name="Euro 7 3 3" xfId="4768" xr:uid="{00000000-0005-0000-0000-0000C5590000}"/>
    <cellStyle name="Euro 7 3 3 2" xfId="35765" xr:uid="{00000000-0005-0000-0000-0000C6590000}"/>
    <cellStyle name="Euro 7 3 3 3" xfId="16303" xr:uid="{00000000-0005-0000-0000-0000C7590000}"/>
    <cellStyle name="Euro 7 3 4" xfId="16304" xr:uid="{00000000-0005-0000-0000-0000C8590000}"/>
    <cellStyle name="Euro 7 3 4 2" xfId="37826" xr:uid="{00000000-0005-0000-0000-0000C9590000}"/>
    <cellStyle name="Euro 7 3 5" xfId="16305" xr:uid="{00000000-0005-0000-0000-0000CA590000}"/>
    <cellStyle name="Euro 7 3 6" xfId="16306" xr:uid="{00000000-0005-0000-0000-0000CB590000}"/>
    <cellStyle name="Euro 7 3 7" xfId="16307" xr:uid="{00000000-0005-0000-0000-0000CC590000}"/>
    <cellStyle name="Euro 7 3 8" xfId="16297" xr:uid="{00000000-0005-0000-0000-0000CD590000}"/>
    <cellStyle name="Euro 7 4" xfId="1274" xr:uid="{00000000-0005-0000-0000-0000CE590000}"/>
    <cellStyle name="Euro 7 4 2" xfId="3268" xr:uid="{00000000-0005-0000-0000-0000CF590000}"/>
    <cellStyle name="Euro 7 4 2 2" xfId="16310" xr:uid="{00000000-0005-0000-0000-0000D0590000}"/>
    <cellStyle name="Euro 7 4 2 3" xfId="16311" xr:uid="{00000000-0005-0000-0000-0000D1590000}"/>
    <cellStyle name="Euro 7 4 2 4" xfId="16312" xr:uid="{00000000-0005-0000-0000-0000D2590000}"/>
    <cellStyle name="Euro 7 4 2 5" xfId="16313" xr:uid="{00000000-0005-0000-0000-0000D3590000}"/>
    <cellStyle name="Euro 7 4 2 6" xfId="16309" xr:uid="{00000000-0005-0000-0000-0000D4590000}"/>
    <cellStyle name="Euro 7 4 3" xfId="4769" xr:uid="{00000000-0005-0000-0000-0000D5590000}"/>
    <cellStyle name="Euro 7 4 3 2" xfId="35766" xr:uid="{00000000-0005-0000-0000-0000D6590000}"/>
    <cellStyle name="Euro 7 4 3 3" xfId="16314" xr:uid="{00000000-0005-0000-0000-0000D7590000}"/>
    <cellStyle name="Euro 7 4 4" xfId="16315" xr:uid="{00000000-0005-0000-0000-0000D8590000}"/>
    <cellStyle name="Euro 7 4 4 2" xfId="37827" xr:uid="{00000000-0005-0000-0000-0000D9590000}"/>
    <cellStyle name="Euro 7 4 5" xfId="16316" xr:uid="{00000000-0005-0000-0000-0000DA590000}"/>
    <cellStyle name="Euro 7 4 6" xfId="16317" xr:uid="{00000000-0005-0000-0000-0000DB590000}"/>
    <cellStyle name="Euro 7 4 7" xfId="16318" xr:uid="{00000000-0005-0000-0000-0000DC590000}"/>
    <cellStyle name="Euro 7 4 8" xfId="16308" xr:uid="{00000000-0005-0000-0000-0000DD590000}"/>
    <cellStyle name="Euro 7 5" xfId="3269" xr:uid="{00000000-0005-0000-0000-0000DE590000}"/>
    <cellStyle name="Euro 7 5 2" xfId="5395" xr:uid="{00000000-0005-0000-0000-0000DF590000}"/>
    <cellStyle name="Euro 7 5 2 2" xfId="16321" xr:uid="{00000000-0005-0000-0000-0000E0590000}"/>
    <cellStyle name="Euro 7 5 2 3" xfId="16322" xr:uid="{00000000-0005-0000-0000-0000E1590000}"/>
    <cellStyle name="Euro 7 5 2 4" xfId="16323" xr:uid="{00000000-0005-0000-0000-0000E2590000}"/>
    <cellStyle name="Euro 7 5 2 5" xfId="16324" xr:uid="{00000000-0005-0000-0000-0000E3590000}"/>
    <cellStyle name="Euro 7 5 2 6" xfId="16320" xr:uid="{00000000-0005-0000-0000-0000E4590000}"/>
    <cellStyle name="Euro 7 5 3" xfId="8158" xr:uid="{00000000-0005-0000-0000-0000E5590000}"/>
    <cellStyle name="Euro 7 5 3 2" xfId="16326" xr:uid="{00000000-0005-0000-0000-0000E6590000}"/>
    <cellStyle name="Euro 7 5 3 3" xfId="16327" xr:uid="{00000000-0005-0000-0000-0000E7590000}"/>
    <cellStyle name="Euro 7 5 3 4" xfId="16328" xr:uid="{00000000-0005-0000-0000-0000E8590000}"/>
    <cellStyle name="Euro 7 5 3 5" xfId="16329" xr:uid="{00000000-0005-0000-0000-0000E9590000}"/>
    <cellStyle name="Euro 7 5 3 6" xfId="16325" xr:uid="{00000000-0005-0000-0000-0000EA590000}"/>
    <cellStyle name="Euro 7 5 3 7" xfId="38410" xr:uid="{00000000-0005-0000-0000-0000EB590000}"/>
    <cellStyle name="Euro 7 5 4" xfId="16330" xr:uid="{00000000-0005-0000-0000-0000EC590000}"/>
    <cellStyle name="Euro 7 5 5" xfId="16331" xr:uid="{00000000-0005-0000-0000-0000ED590000}"/>
    <cellStyle name="Euro 7 5 6" xfId="16332" xr:uid="{00000000-0005-0000-0000-0000EE590000}"/>
    <cellStyle name="Euro 7 5 7" xfId="16333" xr:uid="{00000000-0005-0000-0000-0000EF590000}"/>
    <cellStyle name="Euro 7 5 8" xfId="16319" xr:uid="{00000000-0005-0000-0000-0000F0590000}"/>
    <cellStyle name="Euro 7 6" xfId="3262" xr:uid="{00000000-0005-0000-0000-0000F1590000}"/>
    <cellStyle name="Euro 7 6 2" xfId="16335" xr:uid="{00000000-0005-0000-0000-0000F2590000}"/>
    <cellStyle name="Euro 7 6 3" xfId="16336" xr:uid="{00000000-0005-0000-0000-0000F3590000}"/>
    <cellStyle name="Euro 7 6 4" xfId="16337" xr:uid="{00000000-0005-0000-0000-0000F4590000}"/>
    <cellStyle name="Euro 7 6 5" xfId="16338" xr:uid="{00000000-0005-0000-0000-0000F5590000}"/>
    <cellStyle name="Euro 7 6 6" xfId="16334" xr:uid="{00000000-0005-0000-0000-0000F6590000}"/>
    <cellStyle name="Euro 7 7" xfId="4766" xr:uid="{00000000-0005-0000-0000-0000F7590000}"/>
    <cellStyle name="Euro 7 7 2" xfId="35763" xr:uid="{00000000-0005-0000-0000-0000F8590000}"/>
    <cellStyle name="Euro 7 7 3" xfId="16339" xr:uid="{00000000-0005-0000-0000-0000F9590000}"/>
    <cellStyle name="Euro 7 8" xfId="16340" xr:uid="{00000000-0005-0000-0000-0000FA590000}"/>
    <cellStyle name="Euro 7 8 2" xfId="37824" xr:uid="{00000000-0005-0000-0000-0000FB590000}"/>
    <cellStyle name="Euro 7 9" xfId="16341" xr:uid="{00000000-0005-0000-0000-0000FC590000}"/>
    <cellStyle name="Euro 70" xfId="1275" xr:uid="{00000000-0005-0000-0000-0000FD590000}"/>
    <cellStyle name="Euro 70 10" xfId="16342" xr:uid="{00000000-0005-0000-0000-0000FE590000}"/>
    <cellStyle name="Euro 70 2" xfId="3270" xr:uid="{00000000-0005-0000-0000-0000FF590000}"/>
    <cellStyle name="Euro 70 2 2" xfId="8589" xr:uid="{00000000-0005-0000-0000-0000005A0000}"/>
    <cellStyle name="Euro 70 2 2 2" xfId="16345" xr:uid="{00000000-0005-0000-0000-0000015A0000}"/>
    <cellStyle name="Euro 70 2 2 3" xfId="16346" xr:uid="{00000000-0005-0000-0000-0000025A0000}"/>
    <cellStyle name="Euro 70 2 2 4" xfId="16347" xr:uid="{00000000-0005-0000-0000-0000035A0000}"/>
    <cellStyle name="Euro 70 2 2 5" xfId="16348" xr:uid="{00000000-0005-0000-0000-0000045A0000}"/>
    <cellStyle name="Euro 70 2 2 6" xfId="16344" xr:uid="{00000000-0005-0000-0000-0000055A0000}"/>
    <cellStyle name="Euro 70 2 3" xfId="8407" xr:uid="{00000000-0005-0000-0000-0000065A0000}"/>
    <cellStyle name="Euro 70 2 3 2" xfId="12531" xr:uid="{00000000-0005-0000-0000-0000075A0000}"/>
    <cellStyle name="Euro 70 2 3 2 2" xfId="16350" xr:uid="{00000000-0005-0000-0000-0000085A0000}"/>
    <cellStyle name="Euro 70 2 3 3" xfId="16351" xr:uid="{00000000-0005-0000-0000-0000095A0000}"/>
    <cellStyle name="Euro 70 2 3 4" xfId="16352" xr:uid="{00000000-0005-0000-0000-00000A5A0000}"/>
    <cellStyle name="Euro 70 2 3 5" xfId="16353" xr:uid="{00000000-0005-0000-0000-00000B5A0000}"/>
    <cellStyle name="Euro 70 2 3 6" xfId="16354" xr:uid="{00000000-0005-0000-0000-00000C5A0000}"/>
    <cellStyle name="Euro 70 2 3 7" xfId="16355" xr:uid="{00000000-0005-0000-0000-00000D5A0000}"/>
    <cellStyle name="Euro 70 2 3 8" xfId="16349" xr:uid="{00000000-0005-0000-0000-00000E5A0000}"/>
    <cellStyle name="Euro 70 2 4" xfId="16356" xr:uid="{00000000-0005-0000-0000-00000F5A0000}"/>
    <cellStyle name="Euro 70 2 5" xfId="16357" xr:uid="{00000000-0005-0000-0000-0000105A0000}"/>
    <cellStyle name="Euro 70 2 6" xfId="16358" xr:uid="{00000000-0005-0000-0000-0000115A0000}"/>
    <cellStyle name="Euro 70 2 7" xfId="16359" xr:uid="{00000000-0005-0000-0000-0000125A0000}"/>
    <cellStyle name="Euro 70 2 8" xfId="16343" xr:uid="{00000000-0005-0000-0000-0000135A0000}"/>
    <cellStyle name="Euro 70 3" xfId="4770" xr:uid="{00000000-0005-0000-0000-0000145A0000}"/>
    <cellStyle name="Euro 70 3 2" xfId="16361" xr:uid="{00000000-0005-0000-0000-0000155A0000}"/>
    <cellStyle name="Euro 70 3 3" xfId="16362" xr:uid="{00000000-0005-0000-0000-0000165A0000}"/>
    <cellStyle name="Euro 70 3 4" xfId="16363" xr:uid="{00000000-0005-0000-0000-0000175A0000}"/>
    <cellStyle name="Euro 70 3 5" xfId="16364" xr:uid="{00000000-0005-0000-0000-0000185A0000}"/>
    <cellStyle name="Euro 70 3 6" xfId="16360" xr:uid="{00000000-0005-0000-0000-0000195A0000}"/>
    <cellStyle name="Euro 70 4" xfId="16365" xr:uid="{00000000-0005-0000-0000-00001A5A0000}"/>
    <cellStyle name="Euro 70 4 2" xfId="37828" xr:uid="{00000000-0005-0000-0000-00001B5A0000}"/>
    <cellStyle name="Euro 70 5" xfId="16366" xr:uid="{00000000-0005-0000-0000-00001C5A0000}"/>
    <cellStyle name="Euro 70 6" xfId="16367" xr:uid="{00000000-0005-0000-0000-00001D5A0000}"/>
    <cellStyle name="Euro 70 7" xfId="16368" xr:uid="{00000000-0005-0000-0000-00001E5A0000}"/>
    <cellStyle name="Euro 70 8" xfId="16369" xr:uid="{00000000-0005-0000-0000-00001F5A0000}"/>
    <cellStyle name="Euro 70 9" xfId="16370" xr:uid="{00000000-0005-0000-0000-0000205A0000}"/>
    <cellStyle name="Euro 71" xfId="1276" xr:uid="{00000000-0005-0000-0000-0000215A0000}"/>
    <cellStyle name="Euro 71 10" xfId="16371" xr:uid="{00000000-0005-0000-0000-0000225A0000}"/>
    <cellStyle name="Euro 71 2" xfId="3272" xr:uid="{00000000-0005-0000-0000-0000235A0000}"/>
    <cellStyle name="Euro 71 2 2" xfId="5396" xr:uid="{00000000-0005-0000-0000-0000245A0000}"/>
    <cellStyle name="Euro 71 2 2 2" xfId="36152" xr:uid="{00000000-0005-0000-0000-0000255A0000}"/>
    <cellStyle name="Euro 71 2 2 3" xfId="16373" xr:uid="{00000000-0005-0000-0000-0000265A0000}"/>
    <cellStyle name="Euro 71 2 3" xfId="16374" xr:uid="{00000000-0005-0000-0000-0000275A0000}"/>
    <cellStyle name="Euro 71 2 3 2" xfId="38411" xr:uid="{00000000-0005-0000-0000-0000285A0000}"/>
    <cellStyle name="Euro 71 2 4" xfId="16375" xr:uid="{00000000-0005-0000-0000-0000295A0000}"/>
    <cellStyle name="Euro 71 2 5" xfId="16376" xr:uid="{00000000-0005-0000-0000-00002A5A0000}"/>
    <cellStyle name="Euro 71 2 6" xfId="16372" xr:uid="{00000000-0005-0000-0000-00002B5A0000}"/>
    <cellStyle name="Euro 71 3" xfId="3273" xr:uid="{00000000-0005-0000-0000-00002C5A0000}"/>
    <cellStyle name="Euro 71 3 2" xfId="5397" xr:uid="{00000000-0005-0000-0000-00002D5A0000}"/>
    <cellStyle name="Euro 71 3 2 2" xfId="36153" xr:uid="{00000000-0005-0000-0000-00002E5A0000}"/>
    <cellStyle name="Euro 71 3 2 3" xfId="16378" xr:uid="{00000000-0005-0000-0000-00002F5A0000}"/>
    <cellStyle name="Euro 71 3 3" xfId="16379" xr:uid="{00000000-0005-0000-0000-0000305A0000}"/>
    <cellStyle name="Euro 71 3 3 2" xfId="38412" xr:uid="{00000000-0005-0000-0000-0000315A0000}"/>
    <cellStyle name="Euro 71 3 4" xfId="16380" xr:uid="{00000000-0005-0000-0000-0000325A0000}"/>
    <cellStyle name="Euro 71 3 5" xfId="16381" xr:uid="{00000000-0005-0000-0000-0000335A0000}"/>
    <cellStyle name="Euro 71 3 6" xfId="16377" xr:uid="{00000000-0005-0000-0000-0000345A0000}"/>
    <cellStyle name="Euro 71 4" xfId="3271" xr:uid="{00000000-0005-0000-0000-0000355A0000}"/>
    <cellStyle name="Euro 71 4 2" xfId="15215" xr:uid="{00000000-0005-0000-0000-0000365A0000}"/>
    <cellStyle name="Euro 71 4 2 2" xfId="16383" xr:uid="{00000000-0005-0000-0000-0000375A0000}"/>
    <cellStyle name="Euro 71 4 3" xfId="16384" xr:uid="{00000000-0005-0000-0000-0000385A0000}"/>
    <cellStyle name="Euro 71 4 4" xfId="16385" xr:uid="{00000000-0005-0000-0000-0000395A0000}"/>
    <cellStyle name="Euro 71 4 5" xfId="16386" xr:uid="{00000000-0005-0000-0000-00003A5A0000}"/>
    <cellStyle name="Euro 71 4 6" xfId="16387" xr:uid="{00000000-0005-0000-0000-00003B5A0000}"/>
    <cellStyle name="Euro 71 4 7" xfId="16382" xr:uid="{00000000-0005-0000-0000-00003C5A0000}"/>
    <cellStyle name="Euro 71 5" xfId="4771" xr:uid="{00000000-0005-0000-0000-00003D5A0000}"/>
    <cellStyle name="Euro 71 5 2" xfId="35767" xr:uid="{00000000-0005-0000-0000-00003E5A0000}"/>
    <cellStyle name="Euro 71 5 3" xfId="16388" xr:uid="{00000000-0005-0000-0000-00003F5A0000}"/>
    <cellStyle name="Euro 71 6" xfId="16389" xr:uid="{00000000-0005-0000-0000-0000405A0000}"/>
    <cellStyle name="Euro 71 6 2" xfId="39238" xr:uid="{00000000-0005-0000-0000-0000415A0000}"/>
    <cellStyle name="Euro 71 7" xfId="16390" xr:uid="{00000000-0005-0000-0000-0000425A0000}"/>
    <cellStyle name="Euro 71 8" xfId="16391" xr:uid="{00000000-0005-0000-0000-0000435A0000}"/>
    <cellStyle name="Euro 71 9" xfId="16392" xr:uid="{00000000-0005-0000-0000-0000445A0000}"/>
    <cellStyle name="Euro 72" xfId="3274" xr:uid="{00000000-0005-0000-0000-0000455A0000}"/>
    <cellStyle name="Euro 72 2" xfId="5398" xr:uid="{00000000-0005-0000-0000-0000465A0000}"/>
    <cellStyle name="Euro 72 2 2" xfId="16395" xr:uid="{00000000-0005-0000-0000-0000475A0000}"/>
    <cellStyle name="Euro 72 2 3" xfId="16396" xr:uid="{00000000-0005-0000-0000-0000485A0000}"/>
    <cellStyle name="Euro 72 2 4" xfId="16397" xr:uid="{00000000-0005-0000-0000-0000495A0000}"/>
    <cellStyle name="Euro 72 2 5" xfId="16398" xr:uid="{00000000-0005-0000-0000-00004A5A0000}"/>
    <cellStyle name="Euro 72 2 6" xfId="16394" xr:uid="{00000000-0005-0000-0000-00004B5A0000}"/>
    <cellStyle name="Euro 72 3" xfId="16399" xr:uid="{00000000-0005-0000-0000-00004C5A0000}"/>
    <cellStyle name="Euro 72 3 2" xfId="38413" xr:uid="{00000000-0005-0000-0000-00004D5A0000}"/>
    <cellStyle name="Euro 72 4" xfId="16400" xr:uid="{00000000-0005-0000-0000-00004E5A0000}"/>
    <cellStyle name="Euro 72 5" xfId="16401" xr:uid="{00000000-0005-0000-0000-00004F5A0000}"/>
    <cellStyle name="Euro 72 6" xfId="16402" xr:uid="{00000000-0005-0000-0000-0000505A0000}"/>
    <cellStyle name="Euro 72 7" xfId="16393" xr:uid="{00000000-0005-0000-0000-0000515A0000}"/>
    <cellStyle name="Euro 73" xfId="7401" xr:uid="{00000000-0005-0000-0000-0000525A0000}"/>
    <cellStyle name="Euro 73 2" xfId="16404" xr:uid="{00000000-0005-0000-0000-0000535A0000}"/>
    <cellStyle name="Euro 73 3" xfId="16405" xr:uid="{00000000-0005-0000-0000-0000545A0000}"/>
    <cellStyle name="Euro 73 4" xfId="16406" xr:uid="{00000000-0005-0000-0000-0000555A0000}"/>
    <cellStyle name="Euro 73 5" xfId="16407" xr:uid="{00000000-0005-0000-0000-0000565A0000}"/>
    <cellStyle name="Euro 73 6" xfId="16403" xr:uid="{00000000-0005-0000-0000-0000575A0000}"/>
    <cellStyle name="Euro 74" xfId="7402" xr:uid="{00000000-0005-0000-0000-0000585A0000}"/>
    <cellStyle name="Euro 74 2" xfId="16409" xr:uid="{00000000-0005-0000-0000-0000595A0000}"/>
    <cellStyle name="Euro 74 3" xfId="16410" xr:uid="{00000000-0005-0000-0000-00005A5A0000}"/>
    <cellStyle name="Euro 74 4" xfId="16411" xr:uid="{00000000-0005-0000-0000-00005B5A0000}"/>
    <cellStyle name="Euro 74 5" xfId="16412" xr:uid="{00000000-0005-0000-0000-00005C5A0000}"/>
    <cellStyle name="Euro 74 6" xfId="16408" xr:uid="{00000000-0005-0000-0000-00005D5A0000}"/>
    <cellStyle name="Euro 75" xfId="7403" xr:uid="{00000000-0005-0000-0000-00005E5A0000}"/>
    <cellStyle name="Euro 75 2" xfId="16414" xr:uid="{00000000-0005-0000-0000-00005F5A0000}"/>
    <cellStyle name="Euro 75 3" xfId="16415" xr:uid="{00000000-0005-0000-0000-0000605A0000}"/>
    <cellStyle name="Euro 75 4" xfId="16416" xr:uid="{00000000-0005-0000-0000-0000615A0000}"/>
    <cellStyle name="Euro 75 5" xfId="16417" xr:uid="{00000000-0005-0000-0000-0000625A0000}"/>
    <cellStyle name="Euro 75 6" xfId="16413" xr:uid="{00000000-0005-0000-0000-0000635A0000}"/>
    <cellStyle name="Euro 76" xfId="7404" xr:uid="{00000000-0005-0000-0000-0000645A0000}"/>
    <cellStyle name="Euro 76 2" xfId="16419" xr:uid="{00000000-0005-0000-0000-0000655A0000}"/>
    <cellStyle name="Euro 76 3" xfId="16420" xr:uid="{00000000-0005-0000-0000-0000665A0000}"/>
    <cellStyle name="Euro 76 4" xfId="16421" xr:uid="{00000000-0005-0000-0000-0000675A0000}"/>
    <cellStyle name="Euro 76 5" xfId="16422" xr:uid="{00000000-0005-0000-0000-0000685A0000}"/>
    <cellStyle name="Euro 76 6" xfId="16418" xr:uid="{00000000-0005-0000-0000-0000695A0000}"/>
    <cellStyle name="Euro 77" xfId="7405" xr:uid="{00000000-0005-0000-0000-00006A5A0000}"/>
    <cellStyle name="Euro 77 2" xfId="16424" xr:uid="{00000000-0005-0000-0000-00006B5A0000}"/>
    <cellStyle name="Euro 77 3" xfId="16425" xr:uid="{00000000-0005-0000-0000-00006C5A0000}"/>
    <cellStyle name="Euro 77 4" xfId="16426" xr:uid="{00000000-0005-0000-0000-00006D5A0000}"/>
    <cellStyle name="Euro 77 5" xfId="16427" xr:uid="{00000000-0005-0000-0000-00006E5A0000}"/>
    <cellStyle name="Euro 77 6" xfId="16423" xr:uid="{00000000-0005-0000-0000-00006F5A0000}"/>
    <cellStyle name="Euro 8" xfId="1277" xr:uid="{00000000-0005-0000-0000-0000705A0000}"/>
    <cellStyle name="Euro 8 10" xfId="16429" xr:uid="{00000000-0005-0000-0000-0000715A0000}"/>
    <cellStyle name="Euro 8 11" xfId="16430" xr:uid="{00000000-0005-0000-0000-0000725A0000}"/>
    <cellStyle name="Euro 8 12" xfId="16428" xr:uid="{00000000-0005-0000-0000-0000735A0000}"/>
    <cellStyle name="Euro 8 2" xfId="1278" xr:uid="{00000000-0005-0000-0000-0000745A0000}"/>
    <cellStyle name="Euro 8 2 10" xfId="16431" xr:uid="{00000000-0005-0000-0000-0000755A0000}"/>
    <cellStyle name="Euro 8 2 2" xfId="3277" xr:uid="{00000000-0005-0000-0000-0000765A0000}"/>
    <cellStyle name="Euro 8 2 2 2" xfId="5399" xr:uid="{00000000-0005-0000-0000-0000775A0000}"/>
    <cellStyle name="Euro 8 2 2 2 2" xfId="16434" xr:uid="{00000000-0005-0000-0000-0000785A0000}"/>
    <cellStyle name="Euro 8 2 2 2 3" xfId="16435" xr:uid="{00000000-0005-0000-0000-0000795A0000}"/>
    <cellStyle name="Euro 8 2 2 2 4" xfId="16436" xr:uid="{00000000-0005-0000-0000-00007A5A0000}"/>
    <cellStyle name="Euro 8 2 2 2 5" xfId="16437" xr:uid="{00000000-0005-0000-0000-00007B5A0000}"/>
    <cellStyle name="Euro 8 2 2 2 6" xfId="16433" xr:uid="{00000000-0005-0000-0000-00007C5A0000}"/>
    <cellStyle name="Euro 8 2 2 3" xfId="8159" xr:uid="{00000000-0005-0000-0000-00007D5A0000}"/>
    <cellStyle name="Euro 8 2 2 3 2" xfId="16439" xr:uid="{00000000-0005-0000-0000-00007E5A0000}"/>
    <cellStyle name="Euro 8 2 2 3 3" xfId="16440" xr:uid="{00000000-0005-0000-0000-00007F5A0000}"/>
    <cellStyle name="Euro 8 2 2 3 4" xfId="16441" xr:uid="{00000000-0005-0000-0000-0000805A0000}"/>
    <cellStyle name="Euro 8 2 2 3 5" xfId="16442" xr:uid="{00000000-0005-0000-0000-0000815A0000}"/>
    <cellStyle name="Euro 8 2 2 3 6" xfId="16438" xr:uid="{00000000-0005-0000-0000-0000825A0000}"/>
    <cellStyle name="Euro 8 2 2 3 7" xfId="38414" xr:uid="{00000000-0005-0000-0000-0000835A0000}"/>
    <cellStyle name="Euro 8 2 2 4" xfId="16443" xr:uid="{00000000-0005-0000-0000-0000845A0000}"/>
    <cellStyle name="Euro 8 2 2 5" xfId="16444" xr:uid="{00000000-0005-0000-0000-0000855A0000}"/>
    <cellStyle name="Euro 8 2 2 6" xfId="16445" xr:uid="{00000000-0005-0000-0000-0000865A0000}"/>
    <cellStyle name="Euro 8 2 2 7" xfId="16446" xr:uid="{00000000-0005-0000-0000-0000875A0000}"/>
    <cellStyle name="Euro 8 2 2 8" xfId="16432" xr:uid="{00000000-0005-0000-0000-0000885A0000}"/>
    <cellStyle name="Euro 8 2 3" xfId="3278" xr:uid="{00000000-0005-0000-0000-0000895A0000}"/>
    <cellStyle name="Euro 8 2 3 2" xfId="5400" xr:uid="{00000000-0005-0000-0000-00008A5A0000}"/>
    <cellStyle name="Euro 8 2 3 2 2" xfId="16449" xr:uid="{00000000-0005-0000-0000-00008B5A0000}"/>
    <cellStyle name="Euro 8 2 3 2 3" xfId="16450" xr:uid="{00000000-0005-0000-0000-00008C5A0000}"/>
    <cellStyle name="Euro 8 2 3 2 4" xfId="16451" xr:uid="{00000000-0005-0000-0000-00008D5A0000}"/>
    <cellStyle name="Euro 8 2 3 2 5" xfId="16452" xr:uid="{00000000-0005-0000-0000-00008E5A0000}"/>
    <cellStyle name="Euro 8 2 3 2 6" xfId="16448" xr:uid="{00000000-0005-0000-0000-00008F5A0000}"/>
    <cellStyle name="Euro 8 2 3 3" xfId="16453" xr:uid="{00000000-0005-0000-0000-0000905A0000}"/>
    <cellStyle name="Euro 8 2 3 3 2" xfId="38415" xr:uid="{00000000-0005-0000-0000-0000915A0000}"/>
    <cellStyle name="Euro 8 2 3 4" xfId="16454" xr:uid="{00000000-0005-0000-0000-0000925A0000}"/>
    <cellStyle name="Euro 8 2 3 5" xfId="16455" xr:uid="{00000000-0005-0000-0000-0000935A0000}"/>
    <cellStyle name="Euro 8 2 3 6" xfId="16456" xr:uid="{00000000-0005-0000-0000-0000945A0000}"/>
    <cellStyle name="Euro 8 2 3 7" xfId="16447" xr:uid="{00000000-0005-0000-0000-0000955A0000}"/>
    <cellStyle name="Euro 8 2 4" xfId="3279" xr:uid="{00000000-0005-0000-0000-0000965A0000}"/>
    <cellStyle name="Euro 8 2 4 2" xfId="5401" xr:uid="{00000000-0005-0000-0000-0000975A0000}"/>
    <cellStyle name="Euro 8 2 4 2 2" xfId="36154" xr:uid="{00000000-0005-0000-0000-0000985A0000}"/>
    <cellStyle name="Euro 8 2 4 2 3" xfId="16458" xr:uid="{00000000-0005-0000-0000-0000995A0000}"/>
    <cellStyle name="Euro 8 2 4 3" xfId="16459" xr:uid="{00000000-0005-0000-0000-00009A5A0000}"/>
    <cellStyle name="Euro 8 2 4 3 2" xfId="38416" xr:uid="{00000000-0005-0000-0000-00009B5A0000}"/>
    <cellStyle name="Euro 8 2 4 4" xfId="16460" xr:uid="{00000000-0005-0000-0000-00009C5A0000}"/>
    <cellStyle name="Euro 8 2 4 5" xfId="16461" xr:uid="{00000000-0005-0000-0000-00009D5A0000}"/>
    <cellStyle name="Euro 8 2 4 6" xfId="16457" xr:uid="{00000000-0005-0000-0000-00009E5A0000}"/>
    <cellStyle name="Euro 8 2 5" xfId="3276" xr:uid="{00000000-0005-0000-0000-00009F5A0000}"/>
    <cellStyle name="Euro 8 2 5 2" xfId="35450" xr:uid="{00000000-0005-0000-0000-0000A05A0000}"/>
    <cellStyle name="Euro 8 2 5 3" xfId="16462" xr:uid="{00000000-0005-0000-0000-0000A15A0000}"/>
    <cellStyle name="Euro 8 2 6" xfId="4773" xr:uid="{00000000-0005-0000-0000-0000A25A0000}"/>
    <cellStyle name="Euro 8 2 6 2" xfId="35769" xr:uid="{00000000-0005-0000-0000-0000A35A0000}"/>
    <cellStyle name="Euro 8 2 6 3" xfId="16463" xr:uid="{00000000-0005-0000-0000-0000A45A0000}"/>
    <cellStyle name="Euro 8 2 7" xfId="16464" xr:uid="{00000000-0005-0000-0000-0000A55A0000}"/>
    <cellStyle name="Euro 8 2 7 2" xfId="37830" xr:uid="{00000000-0005-0000-0000-0000A65A0000}"/>
    <cellStyle name="Euro 8 2 8" xfId="16465" xr:uid="{00000000-0005-0000-0000-0000A75A0000}"/>
    <cellStyle name="Euro 8 2 9" xfId="16466" xr:uid="{00000000-0005-0000-0000-0000A85A0000}"/>
    <cellStyle name="Euro 8 3" xfId="1279" xr:uid="{00000000-0005-0000-0000-0000A95A0000}"/>
    <cellStyle name="Euro 8 3 2" xfId="3280" xr:uid="{00000000-0005-0000-0000-0000AA5A0000}"/>
    <cellStyle name="Euro 8 3 2 2" xfId="16469" xr:uid="{00000000-0005-0000-0000-0000AB5A0000}"/>
    <cellStyle name="Euro 8 3 2 3" xfId="16470" xr:uid="{00000000-0005-0000-0000-0000AC5A0000}"/>
    <cellStyle name="Euro 8 3 2 4" xfId="16471" xr:uid="{00000000-0005-0000-0000-0000AD5A0000}"/>
    <cellStyle name="Euro 8 3 2 5" xfId="16472" xr:uid="{00000000-0005-0000-0000-0000AE5A0000}"/>
    <cellStyle name="Euro 8 3 2 6" xfId="16468" xr:uid="{00000000-0005-0000-0000-0000AF5A0000}"/>
    <cellStyle name="Euro 8 3 3" xfId="4774" xr:uid="{00000000-0005-0000-0000-0000B05A0000}"/>
    <cellStyle name="Euro 8 3 3 2" xfId="35770" xr:uid="{00000000-0005-0000-0000-0000B15A0000}"/>
    <cellStyle name="Euro 8 3 3 3" xfId="16473" xr:uid="{00000000-0005-0000-0000-0000B25A0000}"/>
    <cellStyle name="Euro 8 3 4" xfId="16474" xr:uid="{00000000-0005-0000-0000-0000B35A0000}"/>
    <cellStyle name="Euro 8 3 4 2" xfId="37831" xr:uid="{00000000-0005-0000-0000-0000B45A0000}"/>
    <cellStyle name="Euro 8 3 5" xfId="16475" xr:uid="{00000000-0005-0000-0000-0000B55A0000}"/>
    <cellStyle name="Euro 8 3 6" xfId="16476" xr:uid="{00000000-0005-0000-0000-0000B65A0000}"/>
    <cellStyle name="Euro 8 3 7" xfId="16477" xr:uid="{00000000-0005-0000-0000-0000B75A0000}"/>
    <cellStyle name="Euro 8 3 8" xfId="16467" xr:uid="{00000000-0005-0000-0000-0000B85A0000}"/>
    <cellStyle name="Euro 8 4" xfId="1280" xr:uid="{00000000-0005-0000-0000-0000B95A0000}"/>
    <cellStyle name="Euro 8 4 2" xfId="3281" xr:uid="{00000000-0005-0000-0000-0000BA5A0000}"/>
    <cellStyle name="Euro 8 4 2 2" xfId="16480" xr:uid="{00000000-0005-0000-0000-0000BB5A0000}"/>
    <cellStyle name="Euro 8 4 2 3" xfId="16481" xr:uid="{00000000-0005-0000-0000-0000BC5A0000}"/>
    <cellStyle name="Euro 8 4 2 4" xfId="16482" xr:uid="{00000000-0005-0000-0000-0000BD5A0000}"/>
    <cellStyle name="Euro 8 4 2 5" xfId="16483" xr:uid="{00000000-0005-0000-0000-0000BE5A0000}"/>
    <cellStyle name="Euro 8 4 2 6" xfId="16479" xr:uid="{00000000-0005-0000-0000-0000BF5A0000}"/>
    <cellStyle name="Euro 8 4 3" xfId="4775" xr:uid="{00000000-0005-0000-0000-0000C05A0000}"/>
    <cellStyle name="Euro 8 4 3 2" xfId="35771" xr:uid="{00000000-0005-0000-0000-0000C15A0000}"/>
    <cellStyle name="Euro 8 4 3 3" xfId="16484" xr:uid="{00000000-0005-0000-0000-0000C25A0000}"/>
    <cellStyle name="Euro 8 4 4" xfId="16485" xr:uid="{00000000-0005-0000-0000-0000C35A0000}"/>
    <cellStyle name="Euro 8 4 4 2" xfId="37832" xr:uid="{00000000-0005-0000-0000-0000C45A0000}"/>
    <cellStyle name="Euro 8 4 5" xfId="16486" xr:uid="{00000000-0005-0000-0000-0000C55A0000}"/>
    <cellStyle name="Euro 8 4 6" xfId="16487" xr:uid="{00000000-0005-0000-0000-0000C65A0000}"/>
    <cellStyle name="Euro 8 4 7" xfId="16488" xr:uid="{00000000-0005-0000-0000-0000C75A0000}"/>
    <cellStyle name="Euro 8 4 8" xfId="16478" xr:uid="{00000000-0005-0000-0000-0000C85A0000}"/>
    <cellStyle name="Euro 8 5" xfId="3282" xr:uid="{00000000-0005-0000-0000-0000C95A0000}"/>
    <cellStyle name="Euro 8 5 2" xfId="5402" xr:uid="{00000000-0005-0000-0000-0000CA5A0000}"/>
    <cellStyle name="Euro 8 5 2 2" xfId="16491" xr:uid="{00000000-0005-0000-0000-0000CB5A0000}"/>
    <cellStyle name="Euro 8 5 2 3" xfId="16492" xr:uid="{00000000-0005-0000-0000-0000CC5A0000}"/>
    <cellStyle name="Euro 8 5 2 4" xfId="16493" xr:uid="{00000000-0005-0000-0000-0000CD5A0000}"/>
    <cellStyle name="Euro 8 5 2 5" xfId="16494" xr:uid="{00000000-0005-0000-0000-0000CE5A0000}"/>
    <cellStyle name="Euro 8 5 2 6" xfId="16490" xr:uid="{00000000-0005-0000-0000-0000CF5A0000}"/>
    <cellStyle name="Euro 8 5 3" xfId="8160" xr:uid="{00000000-0005-0000-0000-0000D05A0000}"/>
    <cellStyle name="Euro 8 5 3 2" xfId="16496" xr:uid="{00000000-0005-0000-0000-0000D15A0000}"/>
    <cellStyle name="Euro 8 5 3 3" xfId="16497" xr:uid="{00000000-0005-0000-0000-0000D25A0000}"/>
    <cellStyle name="Euro 8 5 3 4" xfId="16498" xr:uid="{00000000-0005-0000-0000-0000D35A0000}"/>
    <cellStyle name="Euro 8 5 3 5" xfId="16499" xr:uid="{00000000-0005-0000-0000-0000D45A0000}"/>
    <cellStyle name="Euro 8 5 3 6" xfId="16495" xr:uid="{00000000-0005-0000-0000-0000D55A0000}"/>
    <cellStyle name="Euro 8 5 3 7" xfId="38417" xr:uid="{00000000-0005-0000-0000-0000D65A0000}"/>
    <cellStyle name="Euro 8 5 4" xfId="16500" xr:uid="{00000000-0005-0000-0000-0000D75A0000}"/>
    <cellStyle name="Euro 8 5 5" xfId="16501" xr:uid="{00000000-0005-0000-0000-0000D85A0000}"/>
    <cellStyle name="Euro 8 5 6" xfId="16502" xr:uid="{00000000-0005-0000-0000-0000D95A0000}"/>
    <cellStyle name="Euro 8 5 7" xfId="16503" xr:uid="{00000000-0005-0000-0000-0000DA5A0000}"/>
    <cellStyle name="Euro 8 5 8" xfId="16489" xr:uid="{00000000-0005-0000-0000-0000DB5A0000}"/>
    <cellStyle name="Euro 8 6" xfId="3275" xr:uid="{00000000-0005-0000-0000-0000DC5A0000}"/>
    <cellStyle name="Euro 8 6 2" xfId="16505" xr:uid="{00000000-0005-0000-0000-0000DD5A0000}"/>
    <cellStyle name="Euro 8 6 3" xfId="16506" xr:uid="{00000000-0005-0000-0000-0000DE5A0000}"/>
    <cellStyle name="Euro 8 6 4" xfId="16507" xr:uid="{00000000-0005-0000-0000-0000DF5A0000}"/>
    <cellStyle name="Euro 8 6 5" xfId="16508" xr:uid="{00000000-0005-0000-0000-0000E05A0000}"/>
    <cellStyle name="Euro 8 6 6" xfId="16504" xr:uid="{00000000-0005-0000-0000-0000E15A0000}"/>
    <cellStyle name="Euro 8 7" xfId="4772" xr:uid="{00000000-0005-0000-0000-0000E25A0000}"/>
    <cellStyle name="Euro 8 7 2" xfId="35768" xr:uid="{00000000-0005-0000-0000-0000E35A0000}"/>
    <cellStyle name="Euro 8 7 3" xfId="16509" xr:uid="{00000000-0005-0000-0000-0000E45A0000}"/>
    <cellStyle name="Euro 8 8" xfId="16510" xr:uid="{00000000-0005-0000-0000-0000E55A0000}"/>
    <cellStyle name="Euro 8 8 2" xfId="37829" xr:uid="{00000000-0005-0000-0000-0000E65A0000}"/>
    <cellStyle name="Euro 8 9" xfId="16511" xr:uid="{00000000-0005-0000-0000-0000E75A0000}"/>
    <cellStyle name="Euro 9" xfId="1281" xr:uid="{00000000-0005-0000-0000-0000E85A0000}"/>
    <cellStyle name="Euro 9 10" xfId="16512" xr:uid="{00000000-0005-0000-0000-0000E95A0000}"/>
    <cellStyle name="Euro 9 2" xfId="1282" xr:uid="{00000000-0005-0000-0000-0000EA5A0000}"/>
    <cellStyle name="Euro 9 2 2" xfId="3284" xr:uid="{00000000-0005-0000-0000-0000EB5A0000}"/>
    <cellStyle name="Euro 9 2 2 2" xfId="35452" xr:uid="{00000000-0005-0000-0000-0000EC5A0000}"/>
    <cellStyle name="Euro 9 2 2 3" xfId="16514" xr:uid="{00000000-0005-0000-0000-0000ED5A0000}"/>
    <cellStyle name="Euro 9 2 3" xfId="4777" xr:uid="{00000000-0005-0000-0000-0000EE5A0000}"/>
    <cellStyle name="Euro 9 2 3 2" xfId="35773" xr:uid="{00000000-0005-0000-0000-0000EF5A0000}"/>
    <cellStyle name="Euro 9 2 3 3" xfId="16515" xr:uid="{00000000-0005-0000-0000-0000F05A0000}"/>
    <cellStyle name="Euro 9 2 4" xfId="16516" xr:uid="{00000000-0005-0000-0000-0000F15A0000}"/>
    <cellStyle name="Euro 9 2 4 2" xfId="37834" xr:uid="{00000000-0005-0000-0000-0000F25A0000}"/>
    <cellStyle name="Euro 9 2 5" xfId="16517" xr:uid="{00000000-0005-0000-0000-0000F35A0000}"/>
    <cellStyle name="Euro 9 2 6" xfId="16518" xr:uid="{00000000-0005-0000-0000-0000F45A0000}"/>
    <cellStyle name="Euro 9 2 7" xfId="16513" xr:uid="{00000000-0005-0000-0000-0000F55A0000}"/>
    <cellStyle name="Euro 9 3" xfId="1283" xr:uid="{00000000-0005-0000-0000-0000F65A0000}"/>
    <cellStyle name="Euro 9 3 2" xfId="3285" xr:uid="{00000000-0005-0000-0000-0000F75A0000}"/>
    <cellStyle name="Euro 9 3 2 2" xfId="35453" xr:uid="{00000000-0005-0000-0000-0000F85A0000}"/>
    <cellStyle name="Euro 9 3 2 3" xfId="16520" xr:uid="{00000000-0005-0000-0000-0000F95A0000}"/>
    <cellStyle name="Euro 9 3 3" xfId="4778" xr:uid="{00000000-0005-0000-0000-0000FA5A0000}"/>
    <cellStyle name="Euro 9 3 3 2" xfId="35774" xr:uid="{00000000-0005-0000-0000-0000FB5A0000}"/>
    <cellStyle name="Euro 9 3 3 3" xfId="16521" xr:uid="{00000000-0005-0000-0000-0000FC5A0000}"/>
    <cellStyle name="Euro 9 3 4" xfId="16522" xr:uid="{00000000-0005-0000-0000-0000FD5A0000}"/>
    <cellStyle name="Euro 9 3 4 2" xfId="37835" xr:uid="{00000000-0005-0000-0000-0000FE5A0000}"/>
    <cellStyle name="Euro 9 3 5" xfId="16523" xr:uid="{00000000-0005-0000-0000-0000FF5A0000}"/>
    <cellStyle name="Euro 9 3 6" xfId="16524" xr:uid="{00000000-0005-0000-0000-0000005B0000}"/>
    <cellStyle name="Euro 9 3 7" xfId="16519" xr:uid="{00000000-0005-0000-0000-0000015B0000}"/>
    <cellStyle name="Euro 9 4" xfId="1284" xr:uid="{00000000-0005-0000-0000-0000025B0000}"/>
    <cellStyle name="Euro 9 4 2" xfId="3286" xr:uid="{00000000-0005-0000-0000-0000035B0000}"/>
    <cellStyle name="Euro 9 4 2 2" xfId="35454" xr:uid="{00000000-0005-0000-0000-0000045B0000}"/>
    <cellStyle name="Euro 9 4 2 3" xfId="16526" xr:uid="{00000000-0005-0000-0000-0000055B0000}"/>
    <cellStyle name="Euro 9 4 3" xfId="4779" xr:uid="{00000000-0005-0000-0000-0000065B0000}"/>
    <cellStyle name="Euro 9 4 3 2" xfId="35775" xr:uid="{00000000-0005-0000-0000-0000075B0000}"/>
    <cellStyle name="Euro 9 4 3 3" xfId="16527" xr:uid="{00000000-0005-0000-0000-0000085B0000}"/>
    <cellStyle name="Euro 9 4 4" xfId="16528" xr:uid="{00000000-0005-0000-0000-0000095B0000}"/>
    <cellStyle name="Euro 9 4 4 2" xfId="37836" xr:uid="{00000000-0005-0000-0000-00000A5B0000}"/>
    <cellStyle name="Euro 9 4 5" xfId="16529" xr:uid="{00000000-0005-0000-0000-00000B5B0000}"/>
    <cellStyle name="Euro 9 4 6" xfId="16530" xr:uid="{00000000-0005-0000-0000-00000C5B0000}"/>
    <cellStyle name="Euro 9 4 7" xfId="16525" xr:uid="{00000000-0005-0000-0000-00000D5B0000}"/>
    <cellStyle name="Euro 9 5" xfId="3283" xr:uid="{00000000-0005-0000-0000-00000E5B0000}"/>
    <cellStyle name="Euro 9 5 2" xfId="35451" xr:uid="{00000000-0005-0000-0000-00000F5B0000}"/>
    <cellStyle name="Euro 9 5 3" xfId="16531" xr:uid="{00000000-0005-0000-0000-0000105B0000}"/>
    <cellStyle name="Euro 9 6" xfId="4776" xr:uid="{00000000-0005-0000-0000-0000115B0000}"/>
    <cellStyle name="Euro 9 6 2" xfId="35772" xr:uid="{00000000-0005-0000-0000-0000125B0000}"/>
    <cellStyle name="Euro 9 6 3" xfId="16532" xr:uid="{00000000-0005-0000-0000-0000135B0000}"/>
    <cellStyle name="Euro 9 7" xfId="16533" xr:uid="{00000000-0005-0000-0000-0000145B0000}"/>
    <cellStyle name="Euro 9 7 2" xfId="37833" xr:uid="{00000000-0005-0000-0000-0000155B0000}"/>
    <cellStyle name="Euro 9 8" xfId="16534" xr:uid="{00000000-0005-0000-0000-0000165B0000}"/>
    <cellStyle name="Euro 9 9" xfId="16535" xr:uid="{00000000-0005-0000-0000-0000175B0000}"/>
    <cellStyle name="Explanatory Text 10" xfId="1285" xr:uid="{00000000-0005-0000-0000-0000185B0000}"/>
    <cellStyle name="Explanatory Text 10 2" xfId="3287" xr:uid="{00000000-0005-0000-0000-0000195B0000}"/>
    <cellStyle name="Explanatory Text 10 2 2" xfId="16538" xr:uid="{00000000-0005-0000-0000-00001A5B0000}"/>
    <cellStyle name="Explanatory Text 10 2 3" xfId="16539" xr:uid="{00000000-0005-0000-0000-00001B5B0000}"/>
    <cellStyle name="Explanatory Text 10 2 4" xfId="16540" xr:uid="{00000000-0005-0000-0000-00001C5B0000}"/>
    <cellStyle name="Explanatory Text 10 2 5" xfId="16541" xr:uid="{00000000-0005-0000-0000-00001D5B0000}"/>
    <cellStyle name="Explanatory Text 10 2 6" xfId="16537" xr:uid="{00000000-0005-0000-0000-00001E5B0000}"/>
    <cellStyle name="Explanatory Text 10 3" xfId="16542" xr:uid="{00000000-0005-0000-0000-00001F5B0000}"/>
    <cellStyle name="Explanatory Text 10 4" xfId="16543" xr:uid="{00000000-0005-0000-0000-0000205B0000}"/>
    <cellStyle name="Explanatory Text 10 5" xfId="16544" xr:uid="{00000000-0005-0000-0000-0000215B0000}"/>
    <cellStyle name="Explanatory Text 10 6" xfId="16545" xr:uid="{00000000-0005-0000-0000-0000225B0000}"/>
    <cellStyle name="Explanatory Text 10 7" xfId="16546" xr:uid="{00000000-0005-0000-0000-0000235B0000}"/>
    <cellStyle name="Explanatory Text 10 8" xfId="16536" xr:uid="{00000000-0005-0000-0000-0000245B0000}"/>
    <cellStyle name="Explanatory Text 11" xfId="1286" xr:uid="{00000000-0005-0000-0000-0000255B0000}"/>
    <cellStyle name="Explanatory Text 11 2" xfId="8161" xr:uid="{00000000-0005-0000-0000-0000265B0000}"/>
    <cellStyle name="Explanatory Text 11 2 2" xfId="16549" xr:uid="{00000000-0005-0000-0000-0000275B0000}"/>
    <cellStyle name="Explanatory Text 11 2 3" xfId="16550" xr:uid="{00000000-0005-0000-0000-0000285B0000}"/>
    <cellStyle name="Explanatory Text 11 2 4" xfId="16551" xr:uid="{00000000-0005-0000-0000-0000295B0000}"/>
    <cellStyle name="Explanatory Text 11 2 5" xfId="16552" xr:uid="{00000000-0005-0000-0000-00002A5B0000}"/>
    <cellStyle name="Explanatory Text 11 2 6" xfId="16548" xr:uid="{00000000-0005-0000-0000-00002B5B0000}"/>
    <cellStyle name="Explanatory Text 11 3" xfId="16553" xr:uid="{00000000-0005-0000-0000-00002C5B0000}"/>
    <cellStyle name="Explanatory Text 11 4" xfId="16554" xr:uid="{00000000-0005-0000-0000-00002D5B0000}"/>
    <cellStyle name="Explanatory Text 11 5" xfId="16555" xr:uid="{00000000-0005-0000-0000-00002E5B0000}"/>
    <cellStyle name="Explanatory Text 11 6" xfId="16556" xr:uid="{00000000-0005-0000-0000-00002F5B0000}"/>
    <cellStyle name="Explanatory Text 11 7" xfId="16557" xr:uid="{00000000-0005-0000-0000-0000305B0000}"/>
    <cellStyle name="Explanatory Text 11 8" xfId="16547" xr:uid="{00000000-0005-0000-0000-0000315B0000}"/>
    <cellStyle name="Explanatory Text 12" xfId="1287" xr:uid="{00000000-0005-0000-0000-0000325B0000}"/>
    <cellStyle name="Explanatory Text 12 2" xfId="8162" xr:uid="{00000000-0005-0000-0000-0000335B0000}"/>
    <cellStyle name="Explanatory Text 12 2 2" xfId="16560" xr:uid="{00000000-0005-0000-0000-0000345B0000}"/>
    <cellStyle name="Explanatory Text 12 2 3" xfId="16561" xr:uid="{00000000-0005-0000-0000-0000355B0000}"/>
    <cellStyle name="Explanatory Text 12 2 4" xfId="16562" xr:uid="{00000000-0005-0000-0000-0000365B0000}"/>
    <cellStyle name="Explanatory Text 12 2 5" xfId="16563" xr:uid="{00000000-0005-0000-0000-0000375B0000}"/>
    <cellStyle name="Explanatory Text 12 2 6" xfId="16559" xr:uid="{00000000-0005-0000-0000-0000385B0000}"/>
    <cellStyle name="Explanatory Text 12 3" xfId="16564" xr:uid="{00000000-0005-0000-0000-0000395B0000}"/>
    <cellStyle name="Explanatory Text 12 4" xfId="16565" xr:uid="{00000000-0005-0000-0000-00003A5B0000}"/>
    <cellStyle name="Explanatory Text 12 5" xfId="16566" xr:uid="{00000000-0005-0000-0000-00003B5B0000}"/>
    <cellStyle name="Explanatory Text 12 6" xfId="16567" xr:uid="{00000000-0005-0000-0000-00003C5B0000}"/>
    <cellStyle name="Explanatory Text 12 7" xfId="16568" xr:uid="{00000000-0005-0000-0000-00003D5B0000}"/>
    <cellStyle name="Explanatory Text 12 8" xfId="16558" xr:uid="{00000000-0005-0000-0000-00003E5B0000}"/>
    <cellStyle name="Explanatory Text 13" xfId="1288" xr:uid="{00000000-0005-0000-0000-00003F5B0000}"/>
    <cellStyle name="Explanatory Text 13 2" xfId="8163" xr:uid="{00000000-0005-0000-0000-0000405B0000}"/>
    <cellStyle name="Explanatory Text 13 2 2" xfId="16571" xr:uid="{00000000-0005-0000-0000-0000415B0000}"/>
    <cellStyle name="Explanatory Text 13 2 3" xfId="16572" xr:uid="{00000000-0005-0000-0000-0000425B0000}"/>
    <cellStyle name="Explanatory Text 13 2 4" xfId="16573" xr:uid="{00000000-0005-0000-0000-0000435B0000}"/>
    <cellStyle name="Explanatory Text 13 2 5" xfId="16574" xr:uid="{00000000-0005-0000-0000-0000445B0000}"/>
    <cellStyle name="Explanatory Text 13 2 6" xfId="16570" xr:uid="{00000000-0005-0000-0000-0000455B0000}"/>
    <cellStyle name="Explanatory Text 13 3" xfId="16575" xr:uid="{00000000-0005-0000-0000-0000465B0000}"/>
    <cellStyle name="Explanatory Text 13 4" xfId="16576" xr:uid="{00000000-0005-0000-0000-0000475B0000}"/>
    <cellStyle name="Explanatory Text 13 5" xfId="16577" xr:uid="{00000000-0005-0000-0000-0000485B0000}"/>
    <cellStyle name="Explanatory Text 13 6" xfId="16578" xr:uid="{00000000-0005-0000-0000-0000495B0000}"/>
    <cellStyle name="Explanatory Text 13 7" xfId="16579" xr:uid="{00000000-0005-0000-0000-00004A5B0000}"/>
    <cellStyle name="Explanatory Text 13 8" xfId="16569" xr:uid="{00000000-0005-0000-0000-00004B5B0000}"/>
    <cellStyle name="Explanatory Text 14" xfId="1289" xr:uid="{00000000-0005-0000-0000-00004C5B0000}"/>
    <cellStyle name="Explanatory Text 14 2" xfId="8164" xr:uid="{00000000-0005-0000-0000-00004D5B0000}"/>
    <cellStyle name="Explanatory Text 14 2 2" xfId="16582" xr:uid="{00000000-0005-0000-0000-00004E5B0000}"/>
    <cellStyle name="Explanatory Text 14 2 3" xfId="16583" xr:uid="{00000000-0005-0000-0000-00004F5B0000}"/>
    <cellStyle name="Explanatory Text 14 2 4" xfId="16584" xr:uid="{00000000-0005-0000-0000-0000505B0000}"/>
    <cellStyle name="Explanatory Text 14 2 5" xfId="16585" xr:uid="{00000000-0005-0000-0000-0000515B0000}"/>
    <cellStyle name="Explanatory Text 14 2 6" xfId="16581" xr:uid="{00000000-0005-0000-0000-0000525B0000}"/>
    <cellStyle name="Explanatory Text 14 3" xfId="16586" xr:uid="{00000000-0005-0000-0000-0000535B0000}"/>
    <cellStyle name="Explanatory Text 14 4" xfId="16587" xr:uid="{00000000-0005-0000-0000-0000545B0000}"/>
    <cellStyle name="Explanatory Text 14 5" xfId="16588" xr:uid="{00000000-0005-0000-0000-0000555B0000}"/>
    <cellStyle name="Explanatory Text 14 6" xfId="16589" xr:uid="{00000000-0005-0000-0000-0000565B0000}"/>
    <cellStyle name="Explanatory Text 14 7" xfId="16590" xr:uid="{00000000-0005-0000-0000-0000575B0000}"/>
    <cellStyle name="Explanatory Text 14 8" xfId="16580" xr:uid="{00000000-0005-0000-0000-0000585B0000}"/>
    <cellStyle name="Explanatory Text 15" xfId="3288" xr:uid="{00000000-0005-0000-0000-0000595B0000}"/>
    <cellStyle name="Explanatory Text 15 2" xfId="8165" xr:uid="{00000000-0005-0000-0000-00005A5B0000}"/>
    <cellStyle name="Explanatory Text 15 2 2" xfId="16593" xr:uid="{00000000-0005-0000-0000-00005B5B0000}"/>
    <cellStyle name="Explanatory Text 15 2 3" xfId="16594" xr:uid="{00000000-0005-0000-0000-00005C5B0000}"/>
    <cellStyle name="Explanatory Text 15 2 4" xfId="16595" xr:uid="{00000000-0005-0000-0000-00005D5B0000}"/>
    <cellStyle name="Explanatory Text 15 2 5" xfId="16596" xr:uid="{00000000-0005-0000-0000-00005E5B0000}"/>
    <cellStyle name="Explanatory Text 15 2 6" xfId="16592" xr:uid="{00000000-0005-0000-0000-00005F5B0000}"/>
    <cellStyle name="Explanatory Text 15 3" xfId="16597" xr:uid="{00000000-0005-0000-0000-0000605B0000}"/>
    <cellStyle name="Explanatory Text 15 4" xfId="16598" xr:uid="{00000000-0005-0000-0000-0000615B0000}"/>
    <cellStyle name="Explanatory Text 15 5" xfId="16599" xr:uid="{00000000-0005-0000-0000-0000625B0000}"/>
    <cellStyle name="Explanatory Text 15 6" xfId="16600" xr:uid="{00000000-0005-0000-0000-0000635B0000}"/>
    <cellStyle name="Explanatory Text 15 7" xfId="16591" xr:uid="{00000000-0005-0000-0000-0000645B0000}"/>
    <cellStyle name="Explanatory Text 16" xfId="3289" xr:uid="{00000000-0005-0000-0000-0000655B0000}"/>
    <cellStyle name="Explanatory Text 16 2" xfId="8166" xr:uid="{00000000-0005-0000-0000-0000665B0000}"/>
    <cellStyle name="Explanatory Text 16 2 2" xfId="16603" xr:uid="{00000000-0005-0000-0000-0000675B0000}"/>
    <cellStyle name="Explanatory Text 16 2 3" xfId="16604" xr:uid="{00000000-0005-0000-0000-0000685B0000}"/>
    <cellStyle name="Explanatory Text 16 2 4" xfId="16605" xr:uid="{00000000-0005-0000-0000-0000695B0000}"/>
    <cellStyle name="Explanatory Text 16 2 5" xfId="16606" xr:uid="{00000000-0005-0000-0000-00006A5B0000}"/>
    <cellStyle name="Explanatory Text 16 2 6" xfId="16602" xr:uid="{00000000-0005-0000-0000-00006B5B0000}"/>
    <cellStyle name="Explanatory Text 16 3" xfId="16607" xr:uid="{00000000-0005-0000-0000-00006C5B0000}"/>
    <cellStyle name="Explanatory Text 16 4" xfId="16608" xr:uid="{00000000-0005-0000-0000-00006D5B0000}"/>
    <cellStyle name="Explanatory Text 16 5" xfId="16609" xr:uid="{00000000-0005-0000-0000-00006E5B0000}"/>
    <cellStyle name="Explanatory Text 16 6" xfId="16610" xr:uid="{00000000-0005-0000-0000-00006F5B0000}"/>
    <cellStyle name="Explanatory Text 16 7" xfId="16601" xr:uid="{00000000-0005-0000-0000-0000705B0000}"/>
    <cellStyle name="Explanatory Text 17" xfId="3290" xr:uid="{00000000-0005-0000-0000-0000715B0000}"/>
    <cellStyle name="Explanatory Text 17 2" xfId="8167" xr:uid="{00000000-0005-0000-0000-0000725B0000}"/>
    <cellStyle name="Explanatory Text 17 2 2" xfId="16613" xr:uid="{00000000-0005-0000-0000-0000735B0000}"/>
    <cellStyle name="Explanatory Text 17 2 3" xfId="16614" xr:uid="{00000000-0005-0000-0000-0000745B0000}"/>
    <cellStyle name="Explanatory Text 17 2 4" xfId="16615" xr:uid="{00000000-0005-0000-0000-0000755B0000}"/>
    <cellStyle name="Explanatory Text 17 2 5" xfId="16616" xr:uid="{00000000-0005-0000-0000-0000765B0000}"/>
    <cellStyle name="Explanatory Text 17 2 6" xfId="16612" xr:uid="{00000000-0005-0000-0000-0000775B0000}"/>
    <cellStyle name="Explanatory Text 17 3" xfId="16617" xr:uid="{00000000-0005-0000-0000-0000785B0000}"/>
    <cellStyle name="Explanatory Text 17 4" xfId="16618" xr:uid="{00000000-0005-0000-0000-0000795B0000}"/>
    <cellStyle name="Explanatory Text 17 5" xfId="16619" xr:uid="{00000000-0005-0000-0000-00007A5B0000}"/>
    <cellStyle name="Explanatory Text 17 6" xfId="16620" xr:uid="{00000000-0005-0000-0000-00007B5B0000}"/>
    <cellStyle name="Explanatory Text 17 7" xfId="16611" xr:uid="{00000000-0005-0000-0000-00007C5B0000}"/>
    <cellStyle name="Explanatory Text 18" xfId="3291" xr:uid="{00000000-0005-0000-0000-00007D5B0000}"/>
    <cellStyle name="Explanatory Text 18 2" xfId="8168" xr:uid="{00000000-0005-0000-0000-00007E5B0000}"/>
    <cellStyle name="Explanatory Text 18 2 2" xfId="16623" xr:uid="{00000000-0005-0000-0000-00007F5B0000}"/>
    <cellStyle name="Explanatory Text 18 2 3" xfId="16624" xr:uid="{00000000-0005-0000-0000-0000805B0000}"/>
    <cellStyle name="Explanatory Text 18 2 4" xfId="16625" xr:uid="{00000000-0005-0000-0000-0000815B0000}"/>
    <cellStyle name="Explanatory Text 18 2 5" xfId="16626" xr:uid="{00000000-0005-0000-0000-0000825B0000}"/>
    <cellStyle name="Explanatory Text 18 2 6" xfId="16622" xr:uid="{00000000-0005-0000-0000-0000835B0000}"/>
    <cellStyle name="Explanatory Text 18 3" xfId="16627" xr:uid="{00000000-0005-0000-0000-0000845B0000}"/>
    <cellStyle name="Explanatory Text 18 4" xfId="16628" xr:uid="{00000000-0005-0000-0000-0000855B0000}"/>
    <cellStyle name="Explanatory Text 18 5" xfId="16629" xr:uid="{00000000-0005-0000-0000-0000865B0000}"/>
    <cellStyle name="Explanatory Text 18 6" xfId="16630" xr:uid="{00000000-0005-0000-0000-0000875B0000}"/>
    <cellStyle name="Explanatory Text 18 7" xfId="16621" xr:uid="{00000000-0005-0000-0000-0000885B0000}"/>
    <cellStyle name="Explanatory Text 19" xfId="3292" xr:uid="{00000000-0005-0000-0000-0000895B0000}"/>
    <cellStyle name="Explanatory Text 19 2" xfId="8169" xr:uid="{00000000-0005-0000-0000-00008A5B0000}"/>
    <cellStyle name="Explanatory Text 19 2 2" xfId="16633" xr:uid="{00000000-0005-0000-0000-00008B5B0000}"/>
    <cellStyle name="Explanatory Text 19 2 3" xfId="16634" xr:uid="{00000000-0005-0000-0000-00008C5B0000}"/>
    <cellStyle name="Explanatory Text 19 2 4" xfId="16635" xr:uid="{00000000-0005-0000-0000-00008D5B0000}"/>
    <cellStyle name="Explanatory Text 19 2 5" xfId="16636" xr:uid="{00000000-0005-0000-0000-00008E5B0000}"/>
    <cellStyle name="Explanatory Text 19 2 6" xfId="16632" xr:uid="{00000000-0005-0000-0000-00008F5B0000}"/>
    <cellStyle name="Explanatory Text 19 3" xfId="16637" xr:uid="{00000000-0005-0000-0000-0000905B0000}"/>
    <cellStyle name="Explanatory Text 19 4" xfId="16638" xr:uid="{00000000-0005-0000-0000-0000915B0000}"/>
    <cellStyle name="Explanatory Text 19 5" xfId="16639" xr:uid="{00000000-0005-0000-0000-0000925B0000}"/>
    <cellStyle name="Explanatory Text 19 6" xfId="16640" xr:uid="{00000000-0005-0000-0000-0000935B0000}"/>
    <cellStyle name="Explanatory Text 19 7" xfId="16631" xr:uid="{00000000-0005-0000-0000-0000945B0000}"/>
    <cellStyle name="Explanatory Text 2" xfId="1290" xr:uid="{00000000-0005-0000-0000-0000955B0000}"/>
    <cellStyle name="Explanatory Text 2 10" xfId="16642" xr:uid="{00000000-0005-0000-0000-0000965B0000}"/>
    <cellStyle name="Explanatory Text 2 11" xfId="16643" xr:uid="{00000000-0005-0000-0000-0000975B0000}"/>
    <cellStyle name="Explanatory Text 2 12" xfId="16644" xr:uid="{00000000-0005-0000-0000-0000985B0000}"/>
    <cellStyle name="Explanatory Text 2 13" xfId="16645" xr:uid="{00000000-0005-0000-0000-0000995B0000}"/>
    <cellStyle name="Explanatory Text 2 14" xfId="16646" xr:uid="{00000000-0005-0000-0000-00009A5B0000}"/>
    <cellStyle name="Explanatory Text 2 15" xfId="16647" xr:uid="{00000000-0005-0000-0000-00009B5B0000}"/>
    <cellStyle name="Explanatory Text 2 16" xfId="16641" xr:uid="{00000000-0005-0000-0000-00009C5B0000}"/>
    <cellStyle name="Explanatory Text 2 2" xfId="1291" xr:uid="{00000000-0005-0000-0000-00009D5B0000}"/>
    <cellStyle name="Explanatory Text 2 2 2" xfId="16649" xr:uid="{00000000-0005-0000-0000-00009E5B0000}"/>
    <cellStyle name="Explanatory Text 2 2 3" xfId="16650" xr:uid="{00000000-0005-0000-0000-00009F5B0000}"/>
    <cellStyle name="Explanatory Text 2 2 4" xfId="16651" xr:uid="{00000000-0005-0000-0000-0000A05B0000}"/>
    <cellStyle name="Explanatory Text 2 2 5" xfId="16652" xr:uid="{00000000-0005-0000-0000-0000A15B0000}"/>
    <cellStyle name="Explanatory Text 2 2 6" xfId="16653" xr:uid="{00000000-0005-0000-0000-0000A25B0000}"/>
    <cellStyle name="Explanatory Text 2 2 7" xfId="16648" xr:uid="{00000000-0005-0000-0000-0000A35B0000}"/>
    <cellStyle name="Explanatory Text 2 3" xfId="1292" xr:uid="{00000000-0005-0000-0000-0000A45B0000}"/>
    <cellStyle name="Explanatory Text 2 3 2" xfId="16655" xr:uid="{00000000-0005-0000-0000-0000A55B0000}"/>
    <cellStyle name="Explanatory Text 2 3 3" xfId="16656" xr:uid="{00000000-0005-0000-0000-0000A65B0000}"/>
    <cellStyle name="Explanatory Text 2 3 4" xfId="16657" xr:uid="{00000000-0005-0000-0000-0000A75B0000}"/>
    <cellStyle name="Explanatory Text 2 3 5" xfId="16658" xr:uid="{00000000-0005-0000-0000-0000A85B0000}"/>
    <cellStyle name="Explanatory Text 2 3 6" xfId="16659" xr:uid="{00000000-0005-0000-0000-0000A95B0000}"/>
    <cellStyle name="Explanatory Text 2 3 7" xfId="16654" xr:uid="{00000000-0005-0000-0000-0000AA5B0000}"/>
    <cellStyle name="Explanatory Text 2 4" xfId="1293" xr:uid="{00000000-0005-0000-0000-0000AB5B0000}"/>
    <cellStyle name="Explanatory Text 2 4 2" xfId="16661" xr:uid="{00000000-0005-0000-0000-0000AC5B0000}"/>
    <cellStyle name="Explanatory Text 2 4 3" xfId="16662" xr:uid="{00000000-0005-0000-0000-0000AD5B0000}"/>
    <cellStyle name="Explanatory Text 2 4 4" xfId="16663" xr:uid="{00000000-0005-0000-0000-0000AE5B0000}"/>
    <cellStyle name="Explanatory Text 2 4 5" xfId="16664" xr:uid="{00000000-0005-0000-0000-0000AF5B0000}"/>
    <cellStyle name="Explanatory Text 2 4 6" xfId="16665" xr:uid="{00000000-0005-0000-0000-0000B05B0000}"/>
    <cellStyle name="Explanatory Text 2 4 7" xfId="16660" xr:uid="{00000000-0005-0000-0000-0000B15B0000}"/>
    <cellStyle name="Explanatory Text 2 5" xfId="1294" xr:uid="{00000000-0005-0000-0000-0000B25B0000}"/>
    <cellStyle name="Explanatory Text 2 5 2" xfId="16667" xr:uid="{00000000-0005-0000-0000-0000B35B0000}"/>
    <cellStyle name="Explanatory Text 2 5 3" xfId="16668" xr:uid="{00000000-0005-0000-0000-0000B45B0000}"/>
    <cellStyle name="Explanatory Text 2 5 4" xfId="16669" xr:uid="{00000000-0005-0000-0000-0000B55B0000}"/>
    <cellStyle name="Explanatory Text 2 5 5" xfId="16670" xr:uid="{00000000-0005-0000-0000-0000B65B0000}"/>
    <cellStyle name="Explanatory Text 2 5 6" xfId="16671" xr:uid="{00000000-0005-0000-0000-0000B75B0000}"/>
    <cellStyle name="Explanatory Text 2 5 7" xfId="16666" xr:uid="{00000000-0005-0000-0000-0000B85B0000}"/>
    <cellStyle name="Explanatory Text 2 6" xfId="1295" xr:uid="{00000000-0005-0000-0000-0000B95B0000}"/>
    <cellStyle name="Explanatory Text 2 6 2" xfId="16673" xr:uid="{00000000-0005-0000-0000-0000BA5B0000}"/>
    <cellStyle name="Explanatory Text 2 6 3" xfId="16674" xr:uid="{00000000-0005-0000-0000-0000BB5B0000}"/>
    <cellStyle name="Explanatory Text 2 6 4" xfId="16675" xr:uid="{00000000-0005-0000-0000-0000BC5B0000}"/>
    <cellStyle name="Explanatory Text 2 6 5" xfId="16676" xr:uid="{00000000-0005-0000-0000-0000BD5B0000}"/>
    <cellStyle name="Explanatory Text 2 6 6" xfId="16677" xr:uid="{00000000-0005-0000-0000-0000BE5B0000}"/>
    <cellStyle name="Explanatory Text 2 6 7" xfId="16672" xr:uid="{00000000-0005-0000-0000-0000BF5B0000}"/>
    <cellStyle name="Explanatory Text 2 7" xfId="1296" xr:uid="{00000000-0005-0000-0000-0000C05B0000}"/>
    <cellStyle name="Explanatory Text 2 7 2" xfId="16679" xr:uid="{00000000-0005-0000-0000-0000C15B0000}"/>
    <cellStyle name="Explanatory Text 2 7 3" xfId="16680" xr:uid="{00000000-0005-0000-0000-0000C25B0000}"/>
    <cellStyle name="Explanatory Text 2 7 4" xfId="16681" xr:uid="{00000000-0005-0000-0000-0000C35B0000}"/>
    <cellStyle name="Explanatory Text 2 7 5" xfId="16682" xr:uid="{00000000-0005-0000-0000-0000C45B0000}"/>
    <cellStyle name="Explanatory Text 2 7 6" xfId="16683" xr:uid="{00000000-0005-0000-0000-0000C55B0000}"/>
    <cellStyle name="Explanatory Text 2 7 7" xfId="16678" xr:uid="{00000000-0005-0000-0000-0000C65B0000}"/>
    <cellStyle name="Explanatory Text 2 8" xfId="1297" xr:uid="{00000000-0005-0000-0000-0000C75B0000}"/>
    <cellStyle name="Explanatory Text 2 8 2" xfId="16685" xr:uid="{00000000-0005-0000-0000-0000C85B0000}"/>
    <cellStyle name="Explanatory Text 2 8 3" xfId="16686" xr:uid="{00000000-0005-0000-0000-0000C95B0000}"/>
    <cellStyle name="Explanatory Text 2 8 4" xfId="16687" xr:uid="{00000000-0005-0000-0000-0000CA5B0000}"/>
    <cellStyle name="Explanatory Text 2 8 5" xfId="16688" xr:uid="{00000000-0005-0000-0000-0000CB5B0000}"/>
    <cellStyle name="Explanatory Text 2 8 6" xfId="16689" xr:uid="{00000000-0005-0000-0000-0000CC5B0000}"/>
    <cellStyle name="Explanatory Text 2 8 7" xfId="16684" xr:uid="{00000000-0005-0000-0000-0000CD5B0000}"/>
    <cellStyle name="Explanatory Text 2 9" xfId="1298" xr:uid="{00000000-0005-0000-0000-0000CE5B0000}"/>
    <cellStyle name="Explanatory Text 2 9 2" xfId="16691" xr:uid="{00000000-0005-0000-0000-0000CF5B0000}"/>
    <cellStyle name="Explanatory Text 2 9 3" xfId="16692" xr:uid="{00000000-0005-0000-0000-0000D05B0000}"/>
    <cellStyle name="Explanatory Text 2 9 4" xfId="16693" xr:uid="{00000000-0005-0000-0000-0000D15B0000}"/>
    <cellStyle name="Explanatory Text 2 9 5" xfId="16694" xr:uid="{00000000-0005-0000-0000-0000D25B0000}"/>
    <cellStyle name="Explanatory Text 2 9 6" xfId="16695" xr:uid="{00000000-0005-0000-0000-0000D35B0000}"/>
    <cellStyle name="Explanatory Text 2 9 7" xfId="16690" xr:uid="{00000000-0005-0000-0000-0000D45B0000}"/>
    <cellStyle name="Explanatory Text 20" xfId="3293" xr:uid="{00000000-0005-0000-0000-0000D55B0000}"/>
    <cellStyle name="Explanatory Text 20 2" xfId="8170" xr:uid="{00000000-0005-0000-0000-0000D65B0000}"/>
    <cellStyle name="Explanatory Text 20 2 2" xfId="16698" xr:uid="{00000000-0005-0000-0000-0000D75B0000}"/>
    <cellStyle name="Explanatory Text 20 2 3" xfId="16699" xr:uid="{00000000-0005-0000-0000-0000D85B0000}"/>
    <cellStyle name="Explanatory Text 20 2 4" xfId="16700" xr:uid="{00000000-0005-0000-0000-0000D95B0000}"/>
    <cellStyle name="Explanatory Text 20 2 5" xfId="16701" xr:uid="{00000000-0005-0000-0000-0000DA5B0000}"/>
    <cellStyle name="Explanatory Text 20 2 6" xfId="16697" xr:uid="{00000000-0005-0000-0000-0000DB5B0000}"/>
    <cellStyle name="Explanatory Text 20 3" xfId="16702" xr:uid="{00000000-0005-0000-0000-0000DC5B0000}"/>
    <cellStyle name="Explanatory Text 20 4" xfId="16703" xr:uid="{00000000-0005-0000-0000-0000DD5B0000}"/>
    <cellStyle name="Explanatory Text 20 5" xfId="16704" xr:uid="{00000000-0005-0000-0000-0000DE5B0000}"/>
    <cellStyle name="Explanatory Text 20 6" xfId="16705" xr:uid="{00000000-0005-0000-0000-0000DF5B0000}"/>
    <cellStyle name="Explanatory Text 20 7" xfId="16696" xr:uid="{00000000-0005-0000-0000-0000E05B0000}"/>
    <cellStyle name="Explanatory Text 21" xfId="8171" xr:uid="{00000000-0005-0000-0000-0000E15B0000}"/>
    <cellStyle name="Explanatory Text 21 2" xfId="16707" xr:uid="{00000000-0005-0000-0000-0000E25B0000}"/>
    <cellStyle name="Explanatory Text 21 3" xfId="16708" xr:uid="{00000000-0005-0000-0000-0000E35B0000}"/>
    <cellStyle name="Explanatory Text 21 4" xfId="16709" xr:uid="{00000000-0005-0000-0000-0000E45B0000}"/>
    <cellStyle name="Explanatory Text 21 5" xfId="16710" xr:uid="{00000000-0005-0000-0000-0000E55B0000}"/>
    <cellStyle name="Explanatory Text 21 6" xfId="16706" xr:uid="{00000000-0005-0000-0000-0000E65B0000}"/>
    <cellStyle name="Explanatory Text 22" xfId="6597" xr:uid="{00000000-0005-0000-0000-0000E75B0000}"/>
    <cellStyle name="Explanatory Text 22 2" xfId="16712" xr:uid="{00000000-0005-0000-0000-0000E85B0000}"/>
    <cellStyle name="Explanatory Text 22 3" xfId="16711" xr:uid="{00000000-0005-0000-0000-0000E95B0000}"/>
    <cellStyle name="Explanatory Text 23" xfId="16713" xr:uid="{00000000-0005-0000-0000-0000EA5B0000}"/>
    <cellStyle name="Explanatory Text 24" xfId="16714" xr:uid="{00000000-0005-0000-0000-0000EB5B0000}"/>
    <cellStyle name="Explanatory Text 25" xfId="16715" xr:uid="{00000000-0005-0000-0000-0000EC5B0000}"/>
    <cellStyle name="Explanatory Text 3" xfId="1299" xr:uid="{00000000-0005-0000-0000-0000ED5B0000}"/>
    <cellStyle name="Explanatory Text 3 10" xfId="3294" xr:uid="{00000000-0005-0000-0000-0000EE5B0000}"/>
    <cellStyle name="Explanatory Text 3 10 2" xfId="16718" xr:uid="{00000000-0005-0000-0000-0000EF5B0000}"/>
    <cellStyle name="Explanatory Text 3 10 3" xfId="16719" xr:uid="{00000000-0005-0000-0000-0000F05B0000}"/>
    <cellStyle name="Explanatory Text 3 10 4" xfId="16720" xr:uid="{00000000-0005-0000-0000-0000F15B0000}"/>
    <cellStyle name="Explanatory Text 3 10 5" xfId="16721" xr:uid="{00000000-0005-0000-0000-0000F25B0000}"/>
    <cellStyle name="Explanatory Text 3 10 6" xfId="16717" xr:uid="{00000000-0005-0000-0000-0000F35B0000}"/>
    <cellStyle name="Explanatory Text 3 11" xfId="3295" xr:uid="{00000000-0005-0000-0000-0000F45B0000}"/>
    <cellStyle name="Explanatory Text 3 11 2" xfId="16723" xr:uid="{00000000-0005-0000-0000-0000F55B0000}"/>
    <cellStyle name="Explanatory Text 3 11 3" xfId="16724" xr:uid="{00000000-0005-0000-0000-0000F65B0000}"/>
    <cellStyle name="Explanatory Text 3 11 4" xfId="16725" xr:uid="{00000000-0005-0000-0000-0000F75B0000}"/>
    <cellStyle name="Explanatory Text 3 11 5" xfId="16726" xr:uid="{00000000-0005-0000-0000-0000F85B0000}"/>
    <cellStyle name="Explanatory Text 3 11 6" xfId="16722" xr:uid="{00000000-0005-0000-0000-0000F95B0000}"/>
    <cellStyle name="Explanatory Text 3 12" xfId="3296" xr:uid="{00000000-0005-0000-0000-0000FA5B0000}"/>
    <cellStyle name="Explanatory Text 3 12 2" xfId="16728" xr:uid="{00000000-0005-0000-0000-0000FB5B0000}"/>
    <cellStyle name="Explanatory Text 3 12 3" xfId="16729" xr:uid="{00000000-0005-0000-0000-0000FC5B0000}"/>
    <cellStyle name="Explanatory Text 3 12 4" xfId="16730" xr:uid="{00000000-0005-0000-0000-0000FD5B0000}"/>
    <cellStyle name="Explanatory Text 3 12 5" xfId="16731" xr:uid="{00000000-0005-0000-0000-0000FE5B0000}"/>
    <cellStyle name="Explanatory Text 3 12 6" xfId="16727" xr:uid="{00000000-0005-0000-0000-0000FF5B0000}"/>
    <cellStyle name="Explanatory Text 3 13" xfId="3297" xr:uid="{00000000-0005-0000-0000-0000005C0000}"/>
    <cellStyle name="Explanatory Text 3 13 2" xfId="16733" xr:uid="{00000000-0005-0000-0000-0000015C0000}"/>
    <cellStyle name="Explanatory Text 3 13 3" xfId="16734" xr:uid="{00000000-0005-0000-0000-0000025C0000}"/>
    <cellStyle name="Explanatory Text 3 13 4" xfId="16735" xr:uid="{00000000-0005-0000-0000-0000035C0000}"/>
    <cellStyle name="Explanatory Text 3 13 5" xfId="16736" xr:uid="{00000000-0005-0000-0000-0000045C0000}"/>
    <cellStyle name="Explanatory Text 3 13 6" xfId="16732" xr:uid="{00000000-0005-0000-0000-0000055C0000}"/>
    <cellStyle name="Explanatory Text 3 14" xfId="3298" xr:uid="{00000000-0005-0000-0000-0000065C0000}"/>
    <cellStyle name="Explanatory Text 3 14 2" xfId="16738" xr:uid="{00000000-0005-0000-0000-0000075C0000}"/>
    <cellStyle name="Explanatory Text 3 14 3" xfId="16739" xr:uid="{00000000-0005-0000-0000-0000085C0000}"/>
    <cellStyle name="Explanatory Text 3 14 4" xfId="16740" xr:uid="{00000000-0005-0000-0000-0000095C0000}"/>
    <cellStyle name="Explanatory Text 3 14 5" xfId="16741" xr:uid="{00000000-0005-0000-0000-00000A5C0000}"/>
    <cellStyle name="Explanatory Text 3 14 6" xfId="16737" xr:uid="{00000000-0005-0000-0000-00000B5C0000}"/>
    <cellStyle name="Explanatory Text 3 15" xfId="8172" xr:uid="{00000000-0005-0000-0000-00000C5C0000}"/>
    <cellStyle name="Explanatory Text 3 15 2" xfId="16743" xr:uid="{00000000-0005-0000-0000-00000D5C0000}"/>
    <cellStyle name="Explanatory Text 3 15 3" xfId="16744" xr:uid="{00000000-0005-0000-0000-00000E5C0000}"/>
    <cellStyle name="Explanatory Text 3 15 4" xfId="16745" xr:uid="{00000000-0005-0000-0000-00000F5C0000}"/>
    <cellStyle name="Explanatory Text 3 15 5" xfId="16746" xr:uid="{00000000-0005-0000-0000-0000105C0000}"/>
    <cellStyle name="Explanatory Text 3 15 6" xfId="16742" xr:uid="{00000000-0005-0000-0000-0000115C0000}"/>
    <cellStyle name="Explanatory Text 3 16" xfId="16747" xr:uid="{00000000-0005-0000-0000-0000125C0000}"/>
    <cellStyle name="Explanatory Text 3 17" xfId="16748" xr:uid="{00000000-0005-0000-0000-0000135C0000}"/>
    <cellStyle name="Explanatory Text 3 18" xfId="16749" xr:uid="{00000000-0005-0000-0000-0000145C0000}"/>
    <cellStyle name="Explanatory Text 3 19" xfId="16750" xr:uid="{00000000-0005-0000-0000-0000155C0000}"/>
    <cellStyle name="Explanatory Text 3 2" xfId="1300" xr:uid="{00000000-0005-0000-0000-0000165C0000}"/>
    <cellStyle name="Explanatory Text 3 2 2" xfId="16752" xr:uid="{00000000-0005-0000-0000-0000175C0000}"/>
    <cellStyle name="Explanatory Text 3 2 3" xfId="16753" xr:uid="{00000000-0005-0000-0000-0000185C0000}"/>
    <cellStyle name="Explanatory Text 3 2 4" xfId="16754" xr:uid="{00000000-0005-0000-0000-0000195C0000}"/>
    <cellStyle name="Explanatory Text 3 2 5" xfId="16755" xr:uid="{00000000-0005-0000-0000-00001A5C0000}"/>
    <cellStyle name="Explanatory Text 3 2 6" xfId="16756" xr:uid="{00000000-0005-0000-0000-00001B5C0000}"/>
    <cellStyle name="Explanatory Text 3 2 7" xfId="16751" xr:uid="{00000000-0005-0000-0000-00001C5C0000}"/>
    <cellStyle name="Explanatory Text 3 20" xfId="16757" xr:uid="{00000000-0005-0000-0000-00001D5C0000}"/>
    <cellStyle name="Explanatory Text 3 21" xfId="16716" xr:uid="{00000000-0005-0000-0000-00001E5C0000}"/>
    <cellStyle name="Explanatory Text 3 3" xfId="3299" xr:uid="{00000000-0005-0000-0000-00001F5C0000}"/>
    <cellStyle name="Explanatory Text 3 3 2" xfId="16759" xr:uid="{00000000-0005-0000-0000-0000205C0000}"/>
    <cellStyle name="Explanatory Text 3 3 3" xfId="16760" xr:uid="{00000000-0005-0000-0000-0000215C0000}"/>
    <cellStyle name="Explanatory Text 3 3 4" xfId="16761" xr:uid="{00000000-0005-0000-0000-0000225C0000}"/>
    <cellStyle name="Explanatory Text 3 3 5" xfId="16762" xr:uid="{00000000-0005-0000-0000-0000235C0000}"/>
    <cellStyle name="Explanatory Text 3 3 6" xfId="16758" xr:uid="{00000000-0005-0000-0000-0000245C0000}"/>
    <cellStyle name="Explanatory Text 3 4" xfId="3300" xr:uid="{00000000-0005-0000-0000-0000255C0000}"/>
    <cellStyle name="Explanatory Text 3 4 2" xfId="16764" xr:uid="{00000000-0005-0000-0000-0000265C0000}"/>
    <cellStyle name="Explanatory Text 3 4 3" xfId="16765" xr:uid="{00000000-0005-0000-0000-0000275C0000}"/>
    <cellStyle name="Explanatory Text 3 4 4" xfId="16766" xr:uid="{00000000-0005-0000-0000-0000285C0000}"/>
    <cellStyle name="Explanatory Text 3 4 5" xfId="16767" xr:uid="{00000000-0005-0000-0000-0000295C0000}"/>
    <cellStyle name="Explanatory Text 3 4 6" xfId="16763" xr:uid="{00000000-0005-0000-0000-00002A5C0000}"/>
    <cellStyle name="Explanatory Text 3 5" xfId="3301" xr:uid="{00000000-0005-0000-0000-00002B5C0000}"/>
    <cellStyle name="Explanatory Text 3 5 2" xfId="16769" xr:uid="{00000000-0005-0000-0000-00002C5C0000}"/>
    <cellStyle name="Explanatory Text 3 5 3" xfId="16770" xr:uid="{00000000-0005-0000-0000-00002D5C0000}"/>
    <cellStyle name="Explanatory Text 3 5 4" xfId="16771" xr:uid="{00000000-0005-0000-0000-00002E5C0000}"/>
    <cellStyle name="Explanatory Text 3 5 5" xfId="16772" xr:uid="{00000000-0005-0000-0000-00002F5C0000}"/>
    <cellStyle name="Explanatory Text 3 5 6" xfId="16768" xr:uid="{00000000-0005-0000-0000-0000305C0000}"/>
    <cellStyle name="Explanatory Text 3 6" xfId="3302" xr:uid="{00000000-0005-0000-0000-0000315C0000}"/>
    <cellStyle name="Explanatory Text 3 6 2" xfId="16774" xr:uid="{00000000-0005-0000-0000-0000325C0000}"/>
    <cellStyle name="Explanatory Text 3 6 3" xfId="16775" xr:uid="{00000000-0005-0000-0000-0000335C0000}"/>
    <cellStyle name="Explanatory Text 3 6 4" xfId="16776" xr:uid="{00000000-0005-0000-0000-0000345C0000}"/>
    <cellStyle name="Explanatory Text 3 6 5" xfId="16777" xr:uid="{00000000-0005-0000-0000-0000355C0000}"/>
    <cellStyle name="Explanatory Text 3 6 6" xfId="16773" xr:uid="{00000000-0005-0000-0000-0000365C0000}"/>
    <cellStyle name="Explanatory Text 3 7" xfId="3303" xr:uid="{00000000-0005-0000-0000-0000375C0000}"/>
    <cellStyle name="Explanatory Text 3 7 2" xfId="16779" xr:uid="{00000000-0005-0000-0000-0000385C0000}"/>
    <cellStyle name="Explanatory Text 3 7 3" xfId="16780" xr:uid="{00000000-0005-0000-0000-0000395C0000}"/>
    <cellStyle name="Explanatory Text 3 7 4" xfId="16781" xr:uid="{00000000-0005-0000-0000-00003A5C0000}"/>
    <cellStyle name="Explanatory Text 3 7 5" xfId="16782" xr:uid="{00000000-0005-0000-0000-00003B5C0000}"/>
    <cellStyle name="Explanatory Text 3 7 6" xfId="16778" xr:uid="{00000000-0005-0000-0000-00003C5C0000}"/>
    <cellStyle name="Explanatory Text 3 8" xfId="3304" xr:uid="{00000000-0005-0000-0000-00003D5C0000}"/>
    <cellStyle name="Explanatory Text 3 8 2" xfId="16784" xr:uid="{00000000-0005-0000-0000-00003E5C0000}"/>
    <cellStyle name="Explanatory Text 3 8 3" xfId="16785" xr:uid="{00000000-0005-0000-0000-00003F5C0000}"/>
    <cellStyle name="Explanatory Text 3 8 4" xfId="16786" xr:uid="{00000000-0005-0000-0000-0000405C0000}"/>
    <cellStyle name="Explanatory Text 3 8 5" xfId="16787" xr:uid="{00000000-0005-0000-0000-0000415C0000}"/>
    <cellStyle name="Explanatory Text 3 8 6" xfId="16783" xr:uid="{00000000-0005-0000-0000-0000425C0000}"/>
    <cellStyle name="Explanatory Text 3 9" xfId="3305" xr:uid="{00000000-0005-0000-0000-0000435C0000}"/>
    <cellStyle name="Explanatory Text 3 9 2" xfId="16789" xr:uid="{00000000-0005-0000-0000-0000445C0000}"/>
    <cellStyle name="Explanatory Text 3 9 3" xfId="16790" xr:uid="{00000000-0005-0000-0000-0000455C0000}"/>
    <cellStyle name="Explanatory Text 3 9 4" xfId="16791" xr:uid="{00000000-0005-0000-0000-0000465C0000}"/>
    <cellStyle name="Explanatory Text 3 9 5" xfId="16792" xr:uid="{00000000-0005-0000-0000-0000475C0000}"/>
    <cellStyle name="Explanatory Text 3 9 6" xfId="16788" xr:uid="{00000000-0005-0000-0000-0000485C0000}"/>
    <cellStyle name="Explanatory Text 4" xfId="1301" xr:uid="{00000000-0005-0000-0000-0000495C0000}"/>
    <cellStyle name="Explanatory Text 4 2" xfId="1302" xr:uid="{00000000-0005-0000-0000-00004A5C0000}"/>
    <cellStyle name="Explanatory Text 4 2 2" xfId="16795" xr:uid="{00000000-0005-0000-0000-00004B5C0000}"/>
    <cellStyle name="Explanatory Text 4 2 3" xfId="16796" xr:uid="{00000000-0005-0000-0000-00004C5C0000}"/>
    <cellStyle name="Explanatory Text 4 2 4" xfId="16797" xr:uid="{00000000-0005-0000-0000-00004D5C0000}"/>
    <cellStyle name="Explanatory Text 4 2 5" xfId="16798" xr:uid="{00000000-0005-0000-0000-00004E5C0000}"/>
    <cellStyle name="Explanatory Text 4 2 6" xfId="16799" xr:uid="{00000000-0005-0000-0000-00004F5C0000}"/>
    <cellStyle name="Explanatory Text 4 2 7" xfId="16794" xr:uid="{00000000-0005-0000-0000-0000505C0000}"/>
    <cellStyle name="Explanatory Text 4 3" xfId="16800" xr:uid="{00000000-0005-0000-0000-0000515C0000}"/>
    <cellStyle name="Explanatory Text 4 4" xfId="16801" xr:uid="{00000000-0005-0000-0000-0000525C0000}"/>
    <cellStyle name="Explanatory Text 4 5" xfId="16802" xr:uid="{00000000-0005-0000-0000-0000535C0000}"/>
    <cellStyle name="Explanatory Text 4 6" xfId="16803" xr:uid="{00000000-0005-0000-0000-0000545C0000}"/>
    <cellStyle name="Explanatory Text 4 7" xfId="16804" xr:uid="{00000000-0005-0000-0000-0000555C0000}"/>
    <cellStyle name="Explanatory Text 4 8" xfId="16793" xr:uid="{00000000-0005-0000-0000-0000565C0000}"/>
    <cellStyle name="Explanatory Text 5" xfId="1303" xr:uid="{00000000-0005-0000-0000-0000575C0000}"/>
    <cellStyle name="Explanatory Text 5 2" xfId="1304" xr:uid="{00000000-0005-0000-0000-0000585C0000}"/>
    <cellStyle name="Explanatory Text 5 2 2" xfId="16807" xr:uid="{00000000-0005-0000-0000-0000595C0000}"/>
    <cellStyle name="Explanatory Text 5 2 3" xfId="16808" xr:uid="{00000000-0005-0000-0000-00005A5C0000}"/>
    <cellStyle name="Explanatory Text 5 2 4" xfId="16809" xr:uid="{00000000-0005-0000-0000-00005B5C0000}"/>
    <cellStyle name="Explanatory Text 5 2 5" xfId="16810" xr:uid="{00000000-0005-0000-0000-00005C5C0000}"/>
    <cellStyle name="Explanatory Text 5 2 6" xfId="16811" xr:uid="{00000000-0005-0000-0000-00005D5C0000}"/>
    <cellStyle name="Explanatory Text 5 2 7" xfId="16806" xr:uid="{00000000-0005-0000-0000-00005E5C0000}"/>
    <cellStyle name="Explanatory Text 5 3" xfId="16812" xr:uid="{00000000-0005-0000-0000-00005F5C0000}"/>
    <cellStyle name="Explanatory Text 5 4" xfId="16813" xr:uid="{00000000-0005-0000-0000-0000605C0000}"/>
    <cellStyle name="Explanatory Text 5 5" xfId="16814" xr:uid="{00000000-0005-0000-0000-0000615C0000}"/>
    <cellStyle name="Explanatory Text 5 6" xfId="16815" xr:uid="{00000000-0005-0000-0000-0000625C0000}"/>
    <cellStyle name="Explanatory Text 5 7" xfId="16816" xr:uid="{00000000-0005-0000-0000-0000635C0000}"/>
    <cellStyle name="Explanatory Text 5 8" xfId="16805" xr:uid="{00000000-0005-0000-0000-0000645C0000}"/>
    <cellStyle name="Explanatory Text 6" xfId="1305" xr:uid="{00000000-0005-0000-0000-0000655C0000}"/>
    <cellStyle name="Explanatory Text 6 2" xfId="1306" xr:uid="{00000000-0005-0000-0000-0000665C0000}"/>
    <cellStyle name="Explanatory Text 6 2 2" xfId="16819" xr:uid="{00000000-0005-0000-0000-0000675C0000}"/>
    <cellStyle name="Explanatory Text 6 2 3" xfId="16820" xr:uid="{00000000-0005-0000-0000-0000685C0000}"/>
    <cellStyle name="Explanatory Text 6 2 4" xfId="16821" xr:uid="{00000000-0005-0000-0000-0000695C0000}"/>
    <cellStyle name="Explanatory Text 6 2 5" xfId="16822" xr:uid="{00000000-0005-0000-0000-00006A5C0000}"/>
    <cellStyle name="Explanatory Text 6 2 6" xfId="16823" xr:uid="{00000000-0005-0000-0000-00006B5C0000}"/>
    <cellStyle name="Explanatory Text 6 2 7" xfId="16818" xr:uid="{00000000-0005-0000-0000-00006C5C0000}"/>
    <cellStyle name="Explanatory Text 6 3" xfId="3306" xr:uid="{00000000-0005-0000-0000-00006D5C0000}"/>
    <cellStyle name="Explanatory Text 6 3 2" xfId="16825" xr:uid="{00000000-0005-0000-0000-00006E5C0000}"/>
    <cellStyle name="Explanatory Text 6 3 3" xfId="16826" xr:uid="{00000000-0005-0000-0000-00006F5C0000}"/>
    <cellStyle name="Explanatory Text 6 3 4" xfId="16827" xr:uid="{00000000-0005-0000-0000-0000705C0000}"/>
    <cellStyle name="Explanatory Text 6 3 5" xfId="16828" xr:uid="{00000000-0005-0000-0000-0000715C0000}"/>
    <cellStyle name="Explanatory Text 6 3 6" xfId="16824" xr:uid="{00000000-0005-0000-0000-0000725C0000}"/>
    <cellStyle name="Explanatory Text 6 4" xfId="16829" xr:uid="{00000000-0005-0000-0000-0000735C0000}"/>
    <cellStyle name="Explanatory Text 6 5" xfId="16830" xr:uid="{00000000-0005-0000-0000-0000745C0000}"/>
    <cellStyle name="Explanatory Text 6 6" xfId="16831" xr:uid="{00000000-0005-0000-0000-0000755C0000}"/>
    <cellStyle name="Explanatory Text 6 7" xfId="16832" xr:uid="{00000000-0005-0000-0000-0000765C0000}"/>
    <cellStyle name="Explanatory Text 6 8" xfId="16833" xr:uid="{00000000-0005-0000-0000-0000775C0000}"/>
    <cellStyle name="Explanatory Text 6 9" xfId="16817" xr:uid="{00000000-0005-0000-0000-0000785C0000}"/>
    <cellStyle name="Explanatory Text 7" xfId="1307" xr:uid="{00000000-0005-0000-0000-0000795C0000}"/>
    <cellStyle name="Explanatory Text 7 2" xfId="1308" xr:uid="{00000000-0005-0000-0000-00007A5C0000}"/>
    <cellStyle name="Explanatory Text 7 2 2" xfId="16836" xr:uid="{00000000-0005-0000-0000-00007B5C0000}"/>
    <cellStyle name="Explanatory Text 7 2 3" xfId="16837" xr:uid="{00000000-0005-0000-0000-00007C5C0000}"/>
    <cellStyle name="Explanatory Text 7 2 4" xfId="16838" xr:uid="{00000000-0005-0000-0000-00007D5C0000}"/>
    <cellStyle name="Explanatory Text 7 2 5" xfId="16839" xr:uid="{00000000-0005-0000-0000-00007E5C0000}"/>
    <cellStyle name="Explanatory Text 7 2 6" xfId="16840" xr:uid="{00000000-0005-0000-0000-00007F5C0000}"/>
    <cellStyle name="Explanatory Text 7 2 7" xfId="16835" xr:uid="{00000000-0005-0000-0000-0000805C0000}"/>
    <cellStyle name="Explanatory Text 7 3" xfId="3307" xr:uid="{00000000-0005-0000-0000-0000815C0000}"/>
    <cellStyle name="Explanatory Text 7 3 2" xfId="16842" xr:uid="{00000000-0005-0000-0000-0000825C0000}"/>
    <cellStyle name="Explanatory Text 7 3 3" xfId="16843" xr:uid="{00000000-0005-0000-0000-0000835C0000}"/>
    <cellStyle name="Explanatory Text 7 3 4" xfId="16844" xr:uid="{00000000-0005-0000-0000-0000845C0000}"/>
    <cellStyle name="Explanatory Text 7 3 5" xfId="16845" xr:uid="{00000000-0005-0000-0000-0000855C0000}"/>
    <cellStyle name="Explanatory Text 7 3 6" xfId="16841" xr:uid="{00000000-0005-0000-0000-0000865C0000}"/>
    <cellStyle name="Explanatory Text 7 4" xfId="16846" xr:uid="{00000000-0005-0000-0000-0000875C0000}"/>
    <cellStyle name="Explanatory Text 7 5" xfId="16847" xr:uid="{00000000-0005-0000-0000-0000885C0000}"/>
    <cellStyle name="Explanatory Text 7 6" xfId="16848" xr:uid="{00000000-0005-0000-0000-0000895C0000}"/>
    <cellStyle name="Explanatory Text 7 7" xfId="16849" xr:uid="{00000000-0005-0000-0000-00008A5C0000}"/>
    <cellStyle name="Explanatory Text 7 8" xfId="16850" xr:uid="{00000000-0005-0000-0000-00008B5C0000}"/>
    <cellStyle name="Explanatory Text 7 9" xfId="16834" xr:uid="{00000000-0005-0000-0000-00008C5C0000}"/>
    <cellStyle name="Explanatory Text 8" xfId="1309" xr:uid="{00000000-0005-0000-0000-00008D5C0000}"/>
    <cellStyle name="Explanatory Text 8 2" xfId="1310" xr:uid="{00000000-0005-0000-0000-00008E5C0000}"/>
    <cellStyle name="Explanatory Text 8 2 2" xfId="16853" xr:uid="{00000000-0005-0000-0000-00008F5C0000}"/>
    <cellStyle name="Explanatory Text 8 2 3" xfId="16854" xr:uid="{00000000-0005-0000-0000-0000905C0000}"/>
    <cellStyle name="Explanatory Text 8 2 4" xfId="16855" xr:uid="{00000000-0005-0000-0000-0000915C0000}"/>
    <cellStyle name="Explanatory Text 8 2 5" xfId="16856" xr:uid="{00000000-0005-0000-0000-0000925C0000}"/>
    <cellStyle name="Explanatory Text 8 2 6" xfId="16857" xr:uid="{00000000-0005-0000-0000-0000935C0000}"/>
    <cellStyle name="Explanatory Text 8 2 7" xfId="16852" xr:uid="{00000000-0005-0000-0000-0000945C0000}"/>
    <cellStyle name="Explanatory Text 8 3" xfId="3308" xr:uid="{00000000-0005-0000-0000-0000955C0000}"/>
    <cellStyle name="Explanatory Text 8 3 2" xfId="16859" xr:uid="{00000000-0005-0000-0000-0000965C0000}"/>
    <cellStyle name="Explanatory Text 8 3 3" xfId="16860" xr:uid="{00000000-0005-0000-0000-0000975C0000}"/>
    <cellStyle name="Explanatory Text 8 3 4" xfId="16861" xr:uid="{00000000-0005-0000-0000-0000985C0000}"/>
    <cellStyle name="Explanatory Text 8 3 5" xfId="16862" xr:uid="{00000000-0005-0000-0000-0000995C0000}"/>
    <cellStyle name="Explanatory Text 8 3 6" xfId="16858" xr:uid="{00000000-0005-0000-0000-00009A5C0000}"/>
    <cellStyle name="Explanatory Text 8 4" xfId="16863" xr:uid="{00000000-0005-0000-0000-00009B5C0000}"/>
    <cellStyle name="Explanatory Text 8 5" xfId="16864" xr:uid="{00000000-0005-0000-0000-00009C5C0000}"/>
    <cellStyle name="Explanatory Text 8 6" xfId="16865" xr:uid="{00000000-0005-0000-0000-00009D5C0000}"/>
    <cellStyle name="Explanatory Text 8 7" xfId="16866" xr:uid="{00000000-0005-0000-0000-00009E5C0000}"/>
    <cellStyle name="Explanatory Text 8 8" xfId="16867" xr:uid="{00000000-0005-0000-0000-00009F5C0000}"/>
    <cellStyle name="Explanatory Text 8 9" xfId="16851" xr:uid="{00000000-0005-0000-0000-0000A05C0000}"/>
    <cellStyle name="Explanatory Text 9" xfId="1311" xr:uid="{00000000-0005-0000-0000-0000A15C0000}"/>
    <cellStyle name="Explanatory Text 9 2" xfId="3309" xr:uid="{00000000-0005-0000-0000-0000A25C0000}"/>
    <cellStyle name="Explanatory Text 9 2 2" xfId="16870" xr:uid="{00000000-0005-0000-0000-0000A35C0000}"/>
    <cellStyle name="Explanatory Text 9 2 3" xfId="16871" xr:uid="{00000000-0005-0000-0000-0000A45C0000}"/>
    <cellStyle name="Explanatory Text 9 2 4" xfId="16872" xr:uid="{00000000-0005-0000-0000-0000A55C0000}"/>
    <cellStyle name="Explanatory Text 9 2 5" xfId="16873" xr:uid="{00000000-0005-0000-0000-0000A65C0000}"/>
    <cellStyle name="Explanatory Text 9 2 6" xfId="16869" xr:uid="{00000000-0005-0000-0000-0000A75C0000}"/>
    <cellStyle name="Explanatory Text 9 3" xfId="16874" xr:uid="{00000000-0005-0000-0000-0000A85C0000}"/>
    <cellStyle name="Explanatory Text 9 4" xfId="16875" xr:uid="{00000000-0005-0000-0000-0000A95C0000}"/>
    <cellStyle name="Explanatory Text 9 5" xfId="16876" xr:uid="{00000000-0005-0000-0000-0000AA5C0000}"/>
    <cellStyle name="Explanatory Text 9 6" xfId="16877" xr:uid="{00000000-0005-0000-0000-0000AB5C0000}"/>
    <cellStyle name="Explanatory Text 9 7" xfId="16878" xr:uid="{00000000-0005-0000-0000-0000AC5C0000}"/>
    <cellStyle name="Explanatory Text 9 8" xfId="16868" xr:uid="{00000000-0005-0000-0000-0000AD5C0000}"/>
    <cellStyle name="Good 10" xfId="1312" xr:uid="{00000000-0005-0000-0000-0000AE5C0000}"/>
    <cellStyle name="Good 10 2" xfId="3310" xr:uid="{00000000-0005-0000-0000-0000AF5C0000}"/>
    <cellStyle name="Good 10 2 2" xfId="16881" xr:uid="{00000000-0005-0000-0000-0000B05C0000}"/>
    <cellStyle name="Good 10 2 3" xfId="16882" xr:uid="{00000000-0005-0000-0000-0000B15C0000}"/>
    <cellStyle name="Good 10 2 4" xfId="16883" xr:uid="{00000000-0005-0000-0000-0000B25C0000}"/>
    <cellStyle name="Good 10 2 5" xfId="16884" xr:uid="{00000000-0005-0000-0000-0000B35C0000}"/>
    <cellStyle name="Good 10 2 6" xfId="16880" xr:uid="{00000000-0005-0000-0000-0000B45C0000}"/>
    <cellStyle name="Good 10 3" xfId="16885" xr:uid="{00000000-0005-0000-0000-0000B55C0000}"/>
    <cellStyle name="Good 10 4" xfId="16886" xr:uid="{00000000-0005-0000-0000-0000B65C0000}"/>
    <cellStyle name="Good 10 5" xfId="16887" xr:uid="{00000000-0005-0000-0000-0000B75C0000}"/>
    <cellStyle name="Good 10 6" xfId="16888" xr:uid="{00000000-0005-0000-0000-0000B85C0000}"/>
    <cellStyle name="Good 10 7" xfId="16889" xr:uid="{00000000-0005-0000-0000-0000B95C0000}"/>
    <cellStyle name="Good 10 8" xfId="16879" xr:uid="{00000000-0005-0000-0000-0000BA5C0000}"/>
    <cellStyle name="Good 11" xfId="1313" xr:uid="{00000000-0005-0000-0000-0000BB5C0000}"/>
    <cellStyle name="Good 11 2" xfId="8173" xr:uid="{00000000-0005-0000-0000-0000BC5C0000}"/>
    <cellStyle name="Good 11 2 2" xfId="16892" xr:uid="{00000000-0005-0000-0000-0000BD5C0000}"/>
    <cellStyle name="Good 11 2 3" xfId="16893" xr:uid="{00000000-0005-0000-0000-0000BE5C0000}"/>
    <cellStyle name="Good 11 2 4" xfId="16894" xr:uid="{00000000-0005-0000-0000-0000BF5C0000}"/>
    <cellStyle name="Good 11 2 5" xfId="16895" xr:uid="{00000000-0005-0000-0000-0000C05C0000}"/>
    <cellStyle name="Good 11 2 6" xfId="16891" xr:uid="{00000000-0005-0000-0000-0000C15C0000}"/>
    <cellStyle name="Good 11 3" xfId="16896" xr:uid="{00000000-0005-0000-0000-0000C25C0000}"/>
    <cellStyle name="Good 11 4" xfId="16897" xr:uid="{00000000-0005-0000-0000-0000C35C0000}"/>
    <cellStyle name="Good 11 5" xfId="16898" xr:uid="{00000000-0005-0000-0000-0000C45C0000}"/>
    <cellStyle name="Good 11 6" xfId="16899" xr:uid="{00000000-0005-0000-0000-0000C55C0000}"/>
    <cellStyle name="Good 11 7" xfId="16900" xr:uid="{00000000-0005-0000-0000-0000C65C0000}"/>
    <cellStyle name="Good 11 8" xfId="16890" xr:uid="{00000000-0005-0000-0000-0000C75C0000}"/>
    <cellStyle name="Good 12" xfId="1314" xr:uid="{00000000-0005-0000-0000-0000C85C0000}"/>
    <cellStyle name="Good 12 2" xfId="8174" xr:uid="{00000000-0005-0000-0000-0000C95C0000}"/>
    <cellStyle name="Good 12 2 2" xfId="16903" xr:uid="{00000000-0005-0000-0000-0000CA5C0000}"/>
    <cellStyle name="Good 12 2 3" xfId="16904" xr:uid="{00000000-0005-0000-0000-0000CB5C0000}"/>
    <cellStyle name="Good 12 2 4" xfId="16905" xr:uid="{00000000-0005-0000-0000-0000CC5C0000}"/>
    <cellStyle name="Good 12 2 5" xfId="16906" xr:uid="{00000000-0005-0000-0000-0000CD5C0000}"/>
    <cellStyle name="Good 12 2 6" xfId="16902" xr:uid="{00000000-0005-0000-0000-0000CE5C0000}"/>
    <cellStyle name="Good 12 3" xfId="16907" xr:uid="{00000000-0005-0000-0000-0000CF5C0000}"/>
    <cellStyle name="Good 12 4" xfId="16908" xr:uid="{00000000-0005-0000-0000-0000D05C0000}"/>
    <cellStyle name="Good 12 5" xfId="16909" xr:uid="{00000000-0005-0000-0000-0000D15C0000}"/>
    <cellStyle name="Good 12 6" xfId="16910" xr:uid="{00000000-0005-0000-0000-0000D25C0000}"/>
    <cellStyle name="Good 12 7" xfId="16911" xr:uid="{00000000-0005-0000-0000-0000D35C0000}"/>
    <cellStyle name="Good 12 8" xfId="16901" xr:uid="{00000000-0005-0000-0000-0000D45C0000}"/>
    <cellStyle name="Good 13" xfId="1315" xr:uid="{00000000-0005-0000-0000-0000D55C0000}"/>
    <cellStyle name="Good 13 2" xfId="8175" xr:uid="{00000000-0005-0000-0000-0000D65C0000}"/>
    <cellStyle name="Good 13 2 2" xfId="16914" xr:uid="{00000000-0005-0000-0000-0000D75C0000}"/>
    <cellStyle name="Good 13 2 3" xfId="16915" xr:uid="{00000000-0005-0000-0000-0000D85C0000}"/>
    <cellStyle name="Good 13 2 4" xfId="16916" xr:uid="{00000000-0005-0000-0000-0000D95C0000}"/>
    <cellStyle name="Good 13 2 5" xfId="16917" xr:uid="{00000000-0005-0000-0000-0000DA5C0000}"/>
    <cellStyle name="Good 13 2 6" xfId="16913" xr:uid="{00000000-0005-0000-0000-0000DB5C0000}"/>
    <cellStyle name="Good 13 3" xfId="16918" xr:uid="{00000000-0005-0000-0000-0000DC5C0000}"/>
    <cellStyle name="Good 13 4" xfId="16919" xr:uid="{00000000-0005-0000-0000-0000DD5C0000}"/>
    <cellStyle name="Good 13 5" xfId="16920" xr:uid="{00000000-0005-0000-0000-0000DE5C0000}"/>
    <cellStyle name="Good 13 6" xfId="16921" xr:uid="{00000000-0005-0000-0000-0000DF5C0000}"/>
    <cellStyle name="Good 13 7" xfId="16922" xr:uid="{00000000-0005-0000-0000-0000E05C0000}"/>
    <cellStyle name="Good 13 8" xfId="16912" xr:uid="{00000000-0005-0000-0000-0000E15C0000}"/>
    <cellStyle name="Good 14" xfId="1316" xr:uid="{00000000-0005-0000-0000-0000E25C0000}"/>
    <cellStyle name="Good 14 2" xfId="8176" xr:uid="{00000000-0005-0000-0000-0000E35C0000}"/>
    <cellStyle name="Good 14 2 2" xfId="16925" xr:uid="{00000000-0005-0000-0000-0000E45C0000}"/>
    <cellStyle name="Good 14 2 3" xfId="16926" xr:uid="{00000000-0005-0000-0000-0000E55C0000}"/>
    <cellStyle name="Good 14 2 4" xfId="16927" xr:uid="{00000000-0005-0000-0000-0000E65C0000}"/>
    <cellStyle name="Good 14 2 5" xfId="16928" xr:uid="{00000000-0005-0000-0000-0000E75C0000}"/>
    <cellStyle name="Good 14 2 6" xfId="16924" xr:uid="{00000000-0005-0000-0000-0000E85C0000}"/>
    <cellStyle name="Good 14 3" xfId="16929" xr:uid="{00000000-0005-0000-0000-0000E95C0000}"/>
    <cellStyle name="Good 14 4" xfId="16930" xr:uid="{00000000-0005-0000-0000-0000EA5C0000}"/>
    <cellStyle name="Good 14 5" xfId="16931" xr:uid="{00000000-0005-0000-0000-0000EB5C0000}"/>
    <cellStyle name="Good 14 6" xfId="16932" xr:uid="{00000000-0005-0000-0000-0000EC5C0000}"/>
    <cellStyle name="Good 14 7" xfId="16933" xr:uid="{00000000-0005-0000-0000-0000ED5C0000}"/>
    <cellStyle name="Good 14 8" xfId="16923" xr:uid="{00000000-0005-0000-0000-0000EE5C0000}"/>
    <cellStyle name="Good 15" xfId="3311" xr:uid="{00000000-0005-0000-0000-0000EF5C0000}"/>
    <cellStyle name="Good 15 2" xfId="8177" xr:uid="{00000000-0005-0000-0000-0000F05C0000}"/>
    <cellStyle name="Good 15 2 2" xfId="16936" xr:uid="{00000000-0005-0000-0000-0000F15C0000}"/>
    <cellStyle name="Good 15 2 3" xfId="16937" xr:uid="{00000000-0005-0000-0000-0000F25C0000}"/>
    <cellStyle name="Good 15 2 4" xfId="16938" xr:uid="{00000000-0005-0000-0000-0000F35C0000}"/>
    <cellStyle name="Good 15 2 5" xfId="16939" xr:uid="{00000000-0005-0000-0000-0000F45C0000}"/>
    <cellStyle name="Good 15 2 6" xfId="16935" xr:uid="{00000000-0005-0000-0000-0000F55C0000}"/>
    <cellStyle name="Good 15 3" xfId="16940" xr:uid="{00000000-0005-0000-0000-0000F65C0000}"/>
    <cellStyle name="Good 15 4" xfId="16941" xr:uid="{00000000-0005-0000-0000-0000F75C0000}"/>
    <cellStyle name="Good 15 5" xfId="16942" xr:uid="{00000000-0005-0000-0000-0000F85C0000}"/>
    <cellStyle name="Good 15 6" xfId="16943" xr:uid="{00000000-0005-0000-0000-0000F95C0000}"/>
    <cellStyle name="Good 15 7" xfId="16934" xr:uid="{00000000-0005-0000-0000-0000FA5C0000}"/>
    <cellStyle name="Good 16" xfId="3312" xr:uid="{00000000-0005-0000-0000-0000FB5C0000}"/>
    <cellStyle name="Good 16 2" xfId="8178" xr:uid="{00000000-0005-0000-0000-0000FC5C0000}"/>
    <cellStyle name="Good 16 2 2" xfId="16946" xr:uid="{00000000-0005-0000-0000-0000FD5C0000}"/>
    <cellStyle name="Good 16 2 3" xfId="16947" xr:uid="{00000000-0005-0000-0000-0000FE5C0000}"/>
    <cellStyle name="Good 16 2 4" xfId="16948" xr:uid="{00000000-0005-0000-0000-0000FF5C0000}"/>
    <cellStyle name="Good 16 2 5" xfId="16949" xr:uid="{00000000-0005-0000-0000-0000005D0000}"/>
    <cellStyle name="Good 16 2 6" xfId="16945" xr:uid="{00000000-0005-0000-0000-0000015D0000}"/>
    <cellStyle name="Good 16 3" xfId="16950" xr:uid="{00000000-0005-0000-0000-0000025D0000}"/>
    <cellStyle name="Good 16 4" xfId="16951" xr:uid="{00000000-0005-0000-0000-0000035D0000}"/>
    <cellStyle name="Good 16 5" xfId="16952" xr:uid="{00000000-0005-0000-0000-0000045D0000}"/>
    <cellStyle name="Good 16 6" xfId="16953" xr:uid="{00000000-0005-0000-0000-0000055D0000}"/>
    <cellStyle name="Good 16 7" xfId="16944" xr:uid="{00000000-0005-0000-0000-0000065D0000}"/>
    <cellStyle name="Good 17" xfId="3313" xr:uid="{00000000-0005-0000-0000-0000075D0000}"/>
    <cellStyle name="Good 17 2" xfId="8179" xr:uid="{00000000-0005-0000-0000-0000085D0000}"/>
    <cellStyle name="Good 17 2 2" xfId="16956" xr:uid="{00000000-0005-0000-0000-0000095D0000}"/>
    <cellStyle name="Good 17 2 3" xfId="16957" xr:uid="{00000000-0005-0000-0000-00000A5D0000}"/>
    <cellStyle name="Good 17 2 4" xfId="16958" xr:uid="{00000000-0005-0000-0000-00000B5D0000}"/>
    <cellStyle name="Good 17 2 5" xfId="16959" xr:uid="{00000000-0005-0000-0000-00000C5D0000}"/>
    <cellStyle name="Good 17 2 6" xfId="16955" xr:uid="{00000000-0005-0000-0000-00000D5D0000}"/>
    <cellStyle name="Good 17 3" xfId="16960" xr:uid="{00000000-0005-0000-0000-00000E5D0000}"/>
    <cellStyle name="Good 17 4" xfId="16961" xr:uid="{00000000-0005-0000-0000-00000F5D0000}"/>
    <cellStyle name="Good 17 5" xfId="16962" xr:uid="{00000000-0005-0000-0000-0000105D0000}"/>
    <cellStyle name="Good 17 6" xfId="16963" xr:uid="{00000000-0005-0000-0000-0000115D0000}"/>
    <cellStyle name="Good 17 7" xfId="16954" xr:uid="{00000000-0005-0000-0000-0000125D0000}"/>
    <cellStyle name="Good 18" xfId="3314" xr:uid="{00000000-0005-0000-0000-0000135D0000}"/>
    <cellStyle name="Good 18 2" xfId="8180" xr:uid="{00000000-0005-0000-0000-0000145D0000}"/>
    <cellStyle name="Good 18 2 2" xfId="16966" xr:uid="{00000000-0005-0000-0000-0000155D0000}"/>
    <cellStyle name="Good 18 2 3" xfId="16967" xr:uid="{00000000-0005-0000-0000-0000165D0000}"/>
    <cellStyle name="Good 18 2 4" xfId="16968" xr:uid="{00000000-0005-0000-0000-0000175D0000}"/>
    <cellStyle name="Good 18 2 5" xfId="16969" xr:uid="{00000000-0005-0000-0000-0000185D0000}"/>
    <cellStyle name="Good 18 2 6" xfId="16965" xr:uid="{00000000-0005-0000-0000-0000195D0000}"/>
    <cellStyle name="Good 18 3" xfId="16970" xr:uid="{00000000-0005-0000-0000-00001A5D0000}"/>
    <cellStyle name="Good 18 4" xfId="16971" xr:uid="{00000000-0005-0000-0000-00001B5D0000}"/>
    <cellStyle name="Good 18 5" xfId="16972" xr:uid="{00000000-0005-0000-0000-00001C5D0000}"/>
    <cellStyle name="Good 18 6" xfId="16973" xr:uid="{00000000-0005-0000-0000-00001D5D0000}"/>
    <cellStyle name="Good 18 7" xfId="16964" xr:uid="{00000000-0005-0000-0000-00001E5D0000}"/>
    <cellStyle name="Good 19" xfId="3315" xr:uid="{00000000-0005-0000-0000-00001F5D0000}"/>
    <cellStyle name="Good 19 2" xfId="8181" xr:uid="{00000000-0005-0000-0000-0000205D0000}"/>
    <cellStyle name="Good 19 2 2" xfId="16976" xr:uid="{00000000-0005-0000-0000-0000215D0000}"/>
    <cellStyle name="Good 19 2 3" xfId="16977" xr:uid="{00000000-0005-0000-0000-0000225D0000}"/>
    <cellStyle name="Good 19 2 4" xfId="16978" xr:uid="{00000000-0005-0000-0000-0000235D0000}"/>
    <cellStyle name="Good 19 2 5" xfId="16979" xr:uid="{00000000-0005-0000-0000-0000245D0000}"/>
    <cellStyle name="Good 19 2 6" xfId="16975" xr:uid="{00000000-0005-0000-0000-0000255D0000}"/>
    <cellStyle name="Good 19 3" xfId="16980" xr:uid="{00000000-0005-0000-0000-0000265D0000}"/>
    <cellStyle name="Good 19 4" xfId="16981" xr:uid="{00000000-0005-0000-0000-0000275D0000}"/>
    <cellStyle name="Good 19 5" xfId="16982" xr:uid="{00000000-0005-0000-0000-0000285D0000}"/>
    <cellStyle name="Good 19 6" xfId="16983" xr:uid="{00000000-0005-0000-0000-0000295D0000}"/>
    <cellStyle name="Good 19 7" xfId="16974" xr:uid="{00000000-0005-0000-0000-00002A5D0000}"/>
    <cellStyle name="Good 2" xfId="1317" xr:uid="{00000000-0005-0000-0000-00002B5D0000}"/>
    <cellStyle name="Good 2 10" xfId="16985" xr:uid="{00000000-0005-0000-0000-00002C5D0000}"/>
    <cellStyle name="Good 2 11" xfId="16986" xr:uid="{00000000-0005-0000-0000-00002D5D0000}"/>
    <cellStyle name="Good 2 12" xfId="16987" xr:uid="{00000000-0005-0000-0000-00002E5D0000}"/>
    <cellStyle name="Good 2 13" xfId="16988" xr:uid="{00000000-0005-0000-0000-00002F5D0000}"/>
    <cellStyle name="Good 2 14" xfId="16989" xr:uid="{00000000-0005-0000-0000-0000305D0000}"/>
    <cellStyle name="Good 2 15" xfId="16990" xr:uid="{00000000-0005-0000-0000-0000315D0000}"/>
    <cellStyle name="Good 2 16" xfId="16984" xr:uid="{00000000-0005-0000-0000-0000325D0000}"/>
    <cellStyle name="Good 2 2" xfId="1318" xr:uid="{00000000-0005-0000-0000-0000335D0000}"/>
    <cellStyle name="Good 2 2 2" xfId="16992" xr:uid="{00000000-0005-0000-0000-0000345D0000}"/>
    <cellStyle name="Good 2 2 3" xfId="16993" xr:uid="{00000000-0005-0000-0000-0000355D0000}"/>
    <cellStyle name="Good 2 2 4" xfId="16994" xr:uid="{00000000-0005-0000-0000-0000365D0000}"/>
    <cellStyle name="Good 2 2 5" xfId="16995" xr:uid="{00000000-0005-0000-0000-0000375D0000}"/>
    <cellStyle name="Good 2 2 6" xfId="16996" xr:uid="{00000000-0005-0000-0000-0000385D0000}"/>
    <cellStyle name="Good 2 2 7" xfId="16991" xr:uid="{00000000-0005-0000-0000-0000395D0000}"/>
    <cellStyle name="Good 2 3" xfId="1319" xr:uid="{00000000-0005-0000-0000-00003A5D0000}"/>
    <cellStyle name="Good 2 3 2" xfId="16998" xr:uid="{00000000-0005-0000-0000-00003B5D0000}"/>
    <cellStyle name="Good 2 3 3" xfId="16999" xr:uid="{00000000-0005-0000-0000-00003C5D0000}"/>
    <cellStyle name="Good 2 3 4" xfId="17000" xr:uid="{00000000-0005-0000-0000-00003D5D0000}"/>
    <cellStyle name="Good 2 3 5" xfId="17001" xr:uid="{00000000-0005-0000-0000-00003E5D0000}"/>
    <cellStyle name="Good 2 3 6" xfId="17002" xr:uid="{00000000-0005-0000-0000-00003F5D0000}"/>
    <cellStyle name="Good 2 3 7" xfId="16997" xr:uid="{00000000-0005-0000-0000-0000405D0000}"/>
    <cellStyle name="Good 2 4" xfId="1320" xr:uid="{00000000-0005-0000-0000-0000415D0000}"/>
    <cellStyle name="Good 2 4 2" xfId="17004" xr:uid="{00000000-0005-0000-0000-0000425D0000}"/>
    <cellStyle name="Good 2 4 3" xfId="17005" xr:uid="{00000000-0005-0000-0000-0000435D0000}"/>
    <cellStyle name="Good 2 4 4" xfId="17006" xr:uid="{00000000-0005-0000-0000-0000445D0000}"/>
    <cellStyle name="Good 2 4 5" xfId="17007" xr:uid="{00000000-0005-0000-0000-0000455D0000}"/>
    <cellStyle name="Good 2 4 6" xfId="17008" xr:uid="{00000000-0005-0000-0000-0000465D0000}"/>
    <cellStyle name="Good 2 4 7" xfId="17003" xr:uid="{00000000-0005-0000-0000-0000475D0000}"/>
    <cellStyle name="Good 2 5" xfId="1321" xr:uid="{00000000-0005-0000-0000-0000485D0000}"/>
    <cellStyle name="Good 2 5 2" xfId="17010" xr:uid="{00000000-0005-0000-0000-0000495D0000}"/>
    <cellStyle name="Good 2 5 3" xfId="17011" xr:uid="{00000000-0005-0000-0000-00004A5D0000}"/>
    <cellStyle name="Good 2 5 4" xfId="17012" xr:uid="{00000000-0005-0000-0000-00004B5D0000}"/>
    <cellStyle name="Good 2 5 5" xfId="17013" xr:uid="{00000000-0005-0000-0000-00004C5D0000}"/>
    <cellStyle name="Good 2 5 6" xfId="17014" xr:uid="{00000000-0005-0000-0000-00004D5D0000}"/>
    <cellStyle name="Good 2 5 7" xfId="17009" xr:uid="{00000000-0005-0000-0000-00004E5D0000}"/>
    <cellStyle name="Good 2 6" xfId="1322" xr:uid="{00000000-0005-0000-0000-00004F5D0000}"/>
    <cellStyle name="Good 2 6 2" xfId="17016" xr:uid="{00000000-0005-0000-0000-0000505D0000}"/>
    <cellStyle name="Good 2 6 3" xfId="17017" xr:uid="{00000000-0005-0000-0000-0000515D0000}"/>
    <cellStyle name="Good 2 6 4" xfId="17018" xr:uid="{00000000-0005-0000-0000-0000525D0000}"/>
    <cellStyle name="Good 2 6 5" xfId="17019" xr:uid="{00000000-0005-0000-0000-0000535D0000}"/>
    <cellStyle name="Good 2 6 6" xfId="17020" xr:uid="{00000000-0005-0000-0000-0000545D0000}"/>
    <cellStyle name="Good 2 6 7" xfId="17015" xr:uid="{00000000-0005-0000-0000-0000555D0000}"/>
    <cellStyle name="Good 2 7" xfId="1323" xr:uid="{00000000-0005-0000-0000-0000565D0000}"/>
    <cellStyle name="Good 2 7 2" xfId="17022" xr:uid="{00000000-0005-0000-0000-0000575D0000}"/>
    <cellStyle name="Good 2 7 3" xfId="17023" xr:uid="{00000000-0005-0000-0000-0000585D0000}"/>
    <cellStyle name="Good 2 7 4" xfId="17024" xr:uid="{00000000-0005-0000-0000-0000595D0000}"/>
    <cellStyle name="Good 2 7 5" xfId="17025" xr:uid="{00000000-0005-0000-0000-00005A5D0000}"/>
    <cellStyle name="Good 2 7 6" xfId="17026" xr:uid="{00000000-0005-0000-0000-00005B5D0000}"/>
    <cellStyle name="Good 2 7 7" xfId="17021" xr:uid="{00000000-0005-0000-0000-00005C5D0000}"/>
    <cellStyle name="Good 2 8" xfId="1324" xr:uid="{00000000-0005-0000-0000-00005D5D0000}"/>
    <cellStyle name="Good 2 8 2" xfId="17028" xr:uid="{00000000-0005-0000-0000-00005E5D0000}"/>
    <cellStyle name="Good 2 8 3" xfId="17029" xr:uid="{00000000-0005-0000-0000-00005F5D0000}"/>
    <cellStyle name="Good 2 8 4" xfId="17030" xr:uid="{00000000-0005-0000-0000-0000605D0000}"/>
    <cellStyle name="Good 2 8 5" xfId="17031" xr:uid="{00000000-0005-0000-0000-0000615D0000}"/>
    <cellStyle name="Good 2 8 6" xfId="17032" xr:uid="{00000000-0005-0000-0000-0000625D0000}"/>
    <cellStyle name="Good 2 8 7" xfId="17027" xr:uid="{00000000-0005-0000-0000-0000635D0000}"/>
    <cellStyle name="Good 2 9" xfId="1325" xr:uid="{00000000-0005-0000-0000-0000645D0000}"/>
    <cellStyle name="Good 2 9 2" xfId="17034" xr:uid="{00000000-0005-0000-0000-0000655D0000}"/>
    <cellStyle name="Good 2 9 3" xfId="17035" xr:uid="{00000000-0005-0000-0000-0000665D0000}"/>
    <cellStyle name="Good 2 9 4" xfId="17036" xr:uid="{00000000-0005-0000-0000-0000675D0000}"/>
    <cellStyle name="Good 2 9 5" xfId="17037" xr:uid="{00000000-0005-0000-0000-0000685D0000}"/>
    <cellStyle name="Good 2 9 6" xfId="17038" xr:uid="{00000000-0005-0000-0000-0000695D0000}"/>
    <cellStyle name="Good 2 9 7" xfId="17033" xr:uid="{00000000-0005-0000-0000-00006A5D0000}"/>
    <cellStyle name="Good 20" xfId="3316" xr:uid="{00000000-0005-0000-0000-00006B5D0000}"/>
    <cellStyle name="Good 20 2" xfId="8182" xr:uid="{00000000-0005-0000-0000-00006C5D0000}"/>
    <cellStyle name="Good 20 2 2" xfId="17041" xr:uid="{00000000-0005-0000-0000-00006D5D0000}"/>
    <cellStyle name="Good 20 2 3" xfId="17042" xr:uid="{00000000-0005-0000-0000-00006E5D0000}"/>
    <cellStyle name="Good 20 2 4" xfId="17043" xr:uid="{00000000-0005-0000-0000-00006F5D0000}"/>
    <cellStyle name="Good 20 2 5" xfId="17044" xr:uid="{00000000-0005-0000-0000-0000705D0000}"/>
    <cellStyle name="Good 20 2 6" xfId="17040" xr:uid="{00000000-0005-0000-0000-0000715D0000}"/>
    <cellStyle name="Good 20 3" xfId="17045" xr:uid="{00000000-0005-0000-0000-0000725D0000}"/>
    <cellStyle name="Good 20 4" xfId="17046" xr:uid="{00000000-0005-0000-0000-0000735D0000}"/>
    <cellStyle name="Good 20 5" xfId="17047" xr:uid="{00000000-0005-0000-0000-0000745D0000}"/>
    <cellStyle name="Good 20 6" xfId="17048" xr:uid="{00000000-0005-0000-0000-0000755D0000}"/>
    <cellStyle name="Good 20 7" xfId="17039" xr:uid="{00000000-0005-0000-0000-0000765D0000}"/>
    <cellStyle name="Good 21" xfId="8183" xr:uid="{00000000-0005-0000-0000-0000775D0000}"/>
    <cellStyle name="Good 21 2" xfId="17050" xr:uid="{00000000-0005-0000-0000-0000785D0000}"/>
    <cellStyle name="Good 21 3" xfId="17051" xr:uid="{00000000-0005-0000-0000-0000795D0000}"/>
    <cellStyle name="Good 21 4" xfId="17052" xr:uid="{00000000-0005-0000-0000-00007A5D0000}"/>
    <cellStyle name="Good 21 5" xfId="17053" xr:uid="{00000000-0005-0000-0000-00007B5D0000}"/>
    <cellStyle name="Good 21 6" xfId="17049" xr:uid="{00000000-0005-0000-0000-00007C5D0000}"/>
    <cellStyle name="Good 22" xfId="6598" xr:uid="{00000000-0005-0000-0000-00007D5D0000}"/>
    <cellStyle name="Good 22 2" xfId="17055" xr:uid="{00000000-0005-0000-0000-00007E5D0000}"/>
    <cellStyle name="Good 22 3" xfId="17054" xr:uid="{00000000-0005-0000-0000-00007F5D0000}"/>
    <cellStyle name="Good 23" xfId="17056" xr:uid="{00000000-0005-0000-0000-0000805D0000}"/>
    <cellStyle name="Good 24" xfId="17057" xr:uid="{00000000-0005-0000-0000-0000815D0000}"/>
    <cellStyle name="Good 25" xfId="17058" xr:uid="{00000000-0005-0000-0000-0000825D0000}"/>
    <cellStyle name="Good 3" xfId="1326" xr:uid="{00000000-0005-0000-0000-0000835D0000}"/>
    <cellStyle name="Good 3 10" xfId="3317" xr:uid="{00000000-0005-0000-0000-0000845D0000}"/>
    <cellStyle name="Good 3 10 2" xfId="17061" xr:uid="{00000000-0005-0000-0000-0000855D0000}"/>
    <cellStyle name="Good 3 10 3" xfId="17062" xr:uid="{00000000-0005-0000-0000-0000865D0000}"/>
    <cellStyle name="Good 3 10 4" xfId="17063" xr:uid="{00000000-0005-0000-0000-0000875D0000}"/>
    <cellStyle name="Good 3 10 5" xfId="17064" xr:uid="{00000000-0005-0000-0000-0000885D0000}"/>
    <cellStyle name="Good 3 10 6" xfId="17060" xr:uid="{00000000-0005-0000-0000-0000895D0000}"/>
    <cellStyle name="Good 3 11" xfId="3318" xr:uid="{00000000-0005-0000-0000-00008A5D0000}"/>
    <cellStyle name="Good 3 11 2" xfId="17066" xr:uid="{00000000-0005-0000-0000-00008B5D0000}"/>
    <cellStyle name="Good 3 11 3" xfId="17067" xr:uid="{00000000-0005-0000-0000-00008C5D0000}"/>
    <cellStyle name="Good 3 11 4" xfId="17068" xr:uid="{00000000-0005-0000-0000-00008D5D0000}"/>
    <cellStyle name="Good 3 11 5" xfId="17069" xr:uid="{00000000-0005-0000-0000-00008E5D0000}"/>
    <cellStyle name="Good 3 11 6" xfId="17065" xr:uid="{00000000-0005-0000-0000-00008F5D0000}"/>
    <cellStyle name="Good 3 12" xfId="3319" xr:uid="{00000000-0005-0000-0000-0000905D0000}"/>
    <cellStyle name="Good 3 12 2" xfId="17071" xr:uid="{00000000-0005-0000-0000-0000915D0000}"/>
    <cellStyle name="Good 3 12 3" xfId="17072" xr:uid="{00000000-0005-0000-0000-0000925D0000}"/>
    <cellStyle name="Good 3 12 4" xfId="17073" xr:uid="{00000000-0005-0000-0000-0000935D0000}"/>
    <cellStyle name="Good 3 12 5" xfId="17074" xr:uid="{00000000-0005-0000-0000-0000945D0000}"/>
    <cellStyle name="Good 3 12 6" xfId="17070" xr:uid="{00000000-0005-0000-0000-0000955D0000}"/>
    <cellStyle name="Good 3 13" xfId="3320" xr:uid="{00000000-0005-0000-0000-0000965D0000}"/>
    <cellStyle name="Good 3 13 2" xfId="17076" xr:uid="{00000000-0005-0000-0000-0000975D0000}"/>
    <cellStyle name="Good 3 13 3" xfId="17077" xr:uid="{00000000-0005-0000-0000-0000985D0000}"/>
    <cellStyle name="Good 3 13 4" xfId="17078" xr:uid="{00000000-0005-0000-0000-0000995D0000}"/>
    <cellStyle name="Good 3 13 5" xfId="17079" xr:uid="{00000000-0005-0000-0000-00009A5D0000}"/>
    <cellStyle name="Good 3 13 6" xfId="17075" xr:uid="{00000000-0005-0000-0000-00009B5D0000}"/>
    <cellStyle name="Good 3 14" xfId="3321" xr:uid="{00000000-0005-0000-0000-00009C5D0000}"/>
    <cellStyle name="Good 3 14 2" xfId="17081" xr:uid="{00000000-0005-0000-0000-00009D5D0000}"/>
    <cellStyle name="Good 3 14 3" xfId="17082" xr:uid="{00000000-0005-0000-0000-00009E5D0000}"/>
    <cellStyle name="Good 3 14 4" xfId="17083" xr:uid="{00000000-0005-0000-0000-00009F5D0000}"/>
    <cellStyle name="Good 3 14 5" xfId="17084" xr:uid="{00000000-0005-0000-0000-0000A05D0000}"/>
    <cellStyle name="Good 3 14 6" xfId="17080" xr:uid="{00000000-0005-0000-0000-0000A15D0000}"/>
    <cellStyle name="Good 3 15" xfId="8184" xr:uid="{00000000-0005-0000-0000-0000A25D0000}"/>
    <cellStyle name="Good 3 15 2" xfId="17086" xr:uid="{00000000-0005-0000-0000-0000A35D0000}"/>
    <cellStyle name="Good 3 15 3" xfId="17087" xr:uid="{00000000-0005-0000-0000-0000A45D0000}"/>
    <cellStyle name="Good 3 15 4" xfId="17088" xr:uid="{00000000-0005-0000-0000-0000A55D0000}"/>
    <cellStyle name="Good 3 15 5" xfId="17089" xr:uid="{00000000-0005-0000-0000-0000A65D0000}"/>
    <cellStyle name="Good 3 15 6" xfId="17085" xr:uid="{00000000-0005-0000-0000-0000A75D0000}"/>
    <cellStyle name="Good 3 16" xfId="17090" xr:uid="{00000000-0005-0000-0000-0000A85D0000}"/>
    <cellStyle name="Good 3 17" xfId="17091" xr:uid="{00000000-0005-0000-0000-0000A95D0000}"/>
    <cellStyle name="Good 3 18" xfId="17092" xr:uid="{00000000-0005-0000-0000-0000AA5D0000}"/>
    <cellStyle name="Good 3 19" xfId="17093" xr:uid="{00000000-0005-0000-0000-0000AB5D0000}"/>
    <cellStyle name="Good 3 2" xfId="1327" xr:uid="{00000000-0005-0000-0000-0000AC5D0000}"/>
    <cellStyle name="Good 3 2 2" xfId="17095" xr:uid="{00000000-0005-0000-0000-0000AD5D0000}"/>
    <cellStyle name="Good 3 2 3" xfId="17096" xr:uid="{00000000-0005-0000-0000-0000AE5D0000}"/>
    <cellStyle name="Good 3 2 4" xfId="17097" xr:uid="{00000000-0005-0000-0000-0000AF5D0000}"/>
    <cellStyle name="Good 3 2 5" xfId="17098" xr:uid="{00000000-0005-0000-0000-0000B05D0000}"/>
    <cellStyle name="Good 3 2 6" xfId="17099" xr:uid="{00000000-0005-0000-0000-0000B15D0000}"/>
    <cellStyle name="Good 3 2 7" xfId="17094" xr:uid="{00000000-0005-0000-0000-0000B25D0000}"/>
    <cellStyle name="Good 3 20" xfId="17100" xr:uid="{00000000-0005-0000-0000-0000B35D0000}"/>
    <cellStyle name="Good 3 21" xfId="17059" xr:uid="{00000000-0005-0000-0000-0000B45D0000}"/>
    <cellStyle name="Good 3 3" xfId="3322" xr:uid="{00000000-0005-0000-0000-0000B55D0000}"/>
    <cellStyle name="Good 3 3 2" xfId="17102" xr:uid="{00000000-0005-0000-0000-0000B65D0000}"/>
    <cellStyle name="Good 3 3 3" xfId="17103" xr:uid="{00000000-0005-0000-0000-0000B75D0000}"/>
    <cellStyle name="Good 3 3 4" xfId="17104" xr:uid="{00000000-0005-0000-0000-0000B85D0000}"/>
    <cellStyle name="Good 3 3 5" xfId="17105" xr:uid="{00000000-0005-0000-0000-0000B95D0000}"/>
    <cellStyle name="Good 3 3 6" xfId="17101" xr:uid="{00000000-0005-0000-0000-0000BA5D0000}"/>
    <cellStyle name="Good 3 4" xfId="3323" xr:uid="{00000000-0005-0000-0000-0000BB5D0000}"/>
    <cellStyle name="Good 3 4 2" xfId="17107" xr:uid="{00000000-0005-0000-0000-0000BC5D0000}"/>
    <cellStyle name="Good 3 4 3" xfId="17108" xr:uid="{00000000-0005-0000-0000-0000BD5D0000}"/>
    <cellStyle name="Good 3 4 4" xfId="17109" xr:uid="{00000000-0005-0000-0000-0000BE5D0000}"/>
    <cellStyle name="Good 3 4 5" xfId="17110" xr:uid="{00000000-0005-0000-0000-0000BF5D0000}"/>
    <cellStyle name="Good 3 4 6" xfId="17106" xr:uid="{00000000-0005-0000-0000-0000C05D0000}"/>
    <cellStyle name="Good 3 5" xfId="3324" xr:uid="{00000000-0005-0000-0000-0000C15D0000}"/>
    <cellStyle name="Good 3 5 2" xfId="17112" xr:uid="{00000000-0005-0000-0000-0000C25D0000}"/>
    <cellStyle name="Good 3 5 3" xfId="17113" xr:uid="{00000000-0005-0000-0000-0000C35D0000}"/>
    <cellStyle name="Good 3 5 4" xfId="17114" xr:uid="{00000000-0005-0000-0000-0000C45D0000}"/>
    <cellStyle name="Good 3 5 5" xfId="17115" xr:uid="{00000000-0005-0000-0000-0000C55D0000}"/>
    <cellStyle name="Good 3 5 6" xfId="17111" xr:uid="{00000000-0005-0000-0000-0000C65D0000}"/>
    <cellStyle name="Good 3 6" xfId="3325" xr:uid="{00000000-0005-0000-0000-0000C75D0000}"/>
    <cellStyle name="Good 3 6 2" xfId="17117" xr:uid="{00000000-0005-0000-0000-0000C85D0000}"/>
    <cellStyle name="Good 3 6 3" xfId="17118" xr:uid="{00000000-0005-0000-0000-0000C95D0000}"/>
    <cellStyle name="Good 3 6 4" xfId="17119" xr:uid="{00000000-0005-0000-0000-0000CA5D0000}"/>
    <cellStyle name="Good 3 6 5" xfId="17120" xr:uid="{00000000-0005-0000-0000-0000CB5D0000}"/>
    <cellStyle name="Good 3 6 6" xfId="17116" xr:uid="{00000000-0005-0000-0000-0000CC5D0000}"/>
    <cellStyle name="Good 3 7" xfId="3326" xr:uid="{00000000-0005-0000-0000-0000CD5D0000}"/>
    <cellStyle name="Good 3 7 2" xfId="17122" xr:uid="{00000000-0005-0000-0000-0000CE5D0000}"/>
    <cellStyle name="Good 3 7 3" xfId="17123" xr:uid="{00000000-0005-0000-0000-0000CF5D0000}"/>
    <cellStyle name="Good 3 7 4" xfId="17124" xr:uid="{00000000-0005-0000-0000-0000D05D0000}"/>
    <cellStyle name="Good 3 7 5" xfId="17125" xr:uid="{00000000-0005-0000-0000-0000D15D0000}"/>
    <cellStyle name="Good 3 7 6" xfId="17121" xr:uid="{00000000-0005-0000-0000-0000D25D0000}"/>
    <cellStyle name="Good 3 8" xfId="3327" xr:uid="{00000000-0005-0000-0000-0000D35D0000}"/>
    <cellStyle name="Good 3 8 2" xfId="17127" xr:uid="{00000000-0005-0000-0000-0000D45D0000}"/>
    <cellStyle name="Good 3 8 3" xfId="17128" xr:uid="{00000000-0005-0000-0000-0000D55D0000}"/>
    <cellStyle name="Good 3 8 4" xfId="17129" xr:uid="{00000000-0005-0000-0000-0000D65D0000}"/>
    <cellStyle name="Good 3 8 5" xfId="17130" xr:uid="{00000000-0005-0000-0000-0000D75D0000}"/>
    <cellStyle name="Good 3 8 6" xfId="17126" xr:uid="{00000000-0005-0000-0000-0000D85D0000}"/>
    <cellStyle name="Good 3 9" xfId="3328" xr:uid="{00000000-0005-0000-0000-0000D95D0000}"/>
    <cellStyle name="Good 3 9 2" xfId="17132" xr:uid="{00000000-0005-0000-0000-0000DA5D0000}"/>
    <cellStyle name="Good 3 9 3" xfId="17133" xr:uid="{00000000-0005-0000-0000-0000DB5D0000}"/>
    <cellStyle name="Good 3 9 4" xfId="17134" xr:uid="{00000000-0005-0000-0000-0000DC5D0000}"/>
    <cellStyle name="Good 3 9 5" xfId="17135" xr:uid="{00000000-0005-0000-0000-0000DD5D0000}"/>
    <cellStyle name="Good 3 9 6" xfId="17131" xr:uid="{00000000-0005-0000-0000-0000DE5D0000}"/>
    <cellStyle name="Good 4" xfId="1328" xr:uid="{00000000-0005-0000-0000-0000DF5D0000}"/>
    <cellStyle name="Good 4 2" xfId="1329" xr:uid="{00000000-0005-0000-0000-0000E05D0000}"/>
    <cellStyle name="Good 4 2 2" xfId="17138" xr:uid="{00000000-0005-0000-0000-0000E15D0000}"/>
    <cellStyle name="Good 4 2 3" xfId="17139" xr:uid="{00000000-0005-0000-0000-0000E25D0000}"/>
    <cellStyle name="Good 4 2 4" xfId="17140" xr:uid="{00000000-0005-0000-0000-0000E35D0000}"/>
    <cellStyle name="Good 4 2 5" xfId="17141" xr:uid="{00000000-0005-0000-0000-0000E45D0000}"/>
    <cellStyle name="Good 4 2 6" xfId="17142" xr:uid="{00000000-0005-0000-0000-0000E55D0000}"/>
    <cellStyle name="Good 4 2 7" xfId="17137" xr:uid="{00000000-0005-0000-0000-0000E65D0000}"/>
    <cellStyle name="Good 4 3" xfId="17143" xr:uid="{00000000-0005-0000-0000-0000E75D0000}"/>
    <cellStyle name="Good 4 4" xfId="17144" xr:uid="{00000000-0005-0000-0000-0000E85D0000}"/>
    <cellStyle name="Good 4 5" xfId="17145" xr:uid="{00000000-0005-0000-0000-0000E95D0000}"/>
    <cellStyle name="Good 4 6" xfId="17146" xr:uid="{00000000-0005-0000-0000-0000EA5D0000}"/>
    <cellStyle name="Good 4 7" xfId="17147" xr:uid="{00000000-0005-0000-0000-0000EB5D0000}"/>
    <cellStyle name="Good 4 8" xfId="17136" xr:uid="{00000000-0005-0000-0000-0000EC5D0000}"/>
    <cellStyle name="Good 5" xfId="1330" xr:uid="{00000000-0005-0000-0000-0000ED5D0000}"/>
    <cellStyle name="Good 5 2" xfId="1331" xr:uid="{00000000-0005-0000-0000-0000EE5D0000}"/>
    <cellStyle name="Good 5 2 2" xfId="17150" xr:uid="{00000000-0005-0000-0000-0000EF5D0000}"/>
    <cellStyle name="Good 5 2 3" xfId="17151" xr:uid="{00000000-0005-0000-0000-0000F05D0000}"/>
    <cellStyle name="Good 5 2 4" xfId="17152" xr:uid="{00000000-0005-0000-0000-0000F15D0000}"/>
    <cellStyle name="Good 5 2 5" xfId="17153" xr:uid="{00000000-0005-0000-0000-0000F25D0000}"/>
    <cellStyle name="Good 5 2 6" xfId="17154" xr:uid="{00000000-0005-0000-0000-0000F35D0000}"/>
    <cellStyle name="Good 5 2 7" xfId="17149" xr:uid="{00000000-0005-0000-0000-0000F45D0000}"/>
    <cellStyle name="Good 5 3" xfId="17155" xr:uid="{00000000-0005-0000-0000-0000F55D0000}"/>
    <cellStyle name="Good 5 4" xfId="17156" xr:uid="{00000000-0005-0000-0000-0000F65D0000}"/>
    <cellStyle name="Good 5 5" xfId="17157" xr:uid="{00000000-0005-0000-0000-0000F75D0000}"/>
    <cellStyle name="Good 5 6" xfId="17158" xr:uid="{00000000-0005-0000-0000-0000F85D0000}"/>
    <cellStyle name="Good 5 7" xfId="17159" xr:uid="{00000000-0005-0000-0000-0000F95D0000}"/>
    <cellStyle name="Good 5 8" xfId="17148" xr:uid="{00000000-0005-0000-0000-0000FA5D0000}"/>
    <cellStyle name="Good 6" xfId="1332" xr:uid="{00000000-0005-0000-0000-0000FB5D0000}"/>
    <cellStyle name="Good 6 2" xfId="1333" xr:uid="{00000000-0005-0000-0000-0000FC5D0000}"/>
    <cellStyle name="Good 6 2 2" xfId="17162" xr:uid="{00000000-0005-0000-0000-0000FD5D0000}"/>
    <cellStyle name="Good 6 2 3" xfId="17163" xr:uid="{00000000-0005-0000-0000-0000FE5D0000}"/>
    <cellStyle name="Good 6 2 4" xfId="17164" xr:uid="{00000000-0005-0000-0000-0000FF5D0000}"/>
    <cellStyle name="Good 6 2 5" xfId="17165" xr:uid="{00000000-0005-0000-0000-0000005E0000}"/>
    <cellStyle name="Good 6 2 6" xfId="17166" xr:uid="{00000000-0005-0000-0000-0000015E0000}"/>
    <cellStyle name="Good 6 2 7" xfId="17161" xr:uid="{00000000-0005-0000-0000-0000025E0000}"/>
    <cellStyle name="Good 6 3" xfId="3329" xr:uid="{00000000-0005-0000-0000-0000035E0000}"/>
    <cellStyle name="Good 6 3 2" xfId="17168" xr:uid="{00000000-0005-0000-0000-0000045E0000}"/>
    <cellStyle name="Good 6 3 3" xfId="17169" xr:uid="{00000000-0005-0000-0000-0000055E0000}"/>
    <cellStyle name="Good 6 3 4" xfId="17170" xr:uid="{00000000-0005-0000-0000-0000065E0000}"/>
    <cellStyle name="Good 6 3 5" xfId="17171" xr:uid="{00000000-0005-0000-0000-0000075E0000}"/>
    <cellStyle name="Good 6 3 6" xfId="17167" xr:uid="{00000000-0005-0000-0000-0000085E0000}"/>
    <cellStyle name="Good 6 4" xfId="17172" xr:uid="{00000000-0005-0000-0000-0000095E0000}"/>
    <cellStyle name="Good 6 5" xfId="17173" xr:uid="{00000000-0005-0000-0000-00000A5E0000}"/>
    <cellStyle name="Good 6 6" xfId="17174" xr:uid="{00000000-0005-0000-0000-00000B5E0000}"/>
    <cellStyle name="Good 6 7" xfId="17175" xr:uid="{00000000-0005-0000-0000-00000C5E0000}"/>
    <cellStyle name="Good 6 8" xfId="17176" xr:uid="{00000000-0005-0000-0000-00000D5E0000}"/>
    <cellStyle name="Good 6 9" xfId="17160" xr:uid="{00000000-0005-0000-0000-00000E5E0000}"/>
    <cellStyle name="Good 7" xfId="1334" xr:uid="{00000000-0005-0000-0000-00000F5E0000}"/>
    <cellStyle name="Good 7 2" xfId="1335" xr:uid="{00000000-0005-0000-0000-0000105E0000}"/>
    <cellStyle name="Good 7 2 2" xfId="17179" xr:uid="{00000000-0005-0000-0000-0000115E0000}"/>
    <cellStyle name="Good 7 2 3" xfId="17180" xr:uid="{00000000-0005-0000-0000-0000125E0000}"/>
    <cellStyle name="Good 7 2 4" xfId="17181" xr:uid="{00000000-0005-0000-0000-0000135E0000}"/>
    <cellStyle name="Good 7 2 5" xfId="17182" xr:uid="{00000000-0005-0000-0000-0000145E0000}"/>
    <cellStyle name="Good 7 2 6" xfId="17183" xr:uid="{00000000-0005-0000-0000-0000155E0000}"/>
    <cellStyle name="Good 7 2 7" xfId="17178" xr:uid="{00000000-0005-0000-0000-0000165E0000}"/>
    <cellStyle name="Good 7 3" xfId="3330" xr:uid="{00000000-0005-0000-0000-0000175E0000}"/>
    <cellStyle name="Good 7 3 2" xfId="17185" xr:uid="{00000000-0005-0000-0000-0000185E0000}"/>
    <cellStyle name="Good 7 3 3" xfId="17186" xr:uid="{00000000-0005-0000-0000-0000195E0000}"/>
    <cellStyle name="Good 7 3 4" xfId="17187" xr:uid="{00000000-0005-0000-0000-00001A5E0000}"/>
    <cellStyle name="Good 7 3 5" xfId="17188" xr:uid="{00000000-0005-0000-0000-00001B5E0000}"/>
    <cellStyle name="Good 7 3 6" xfId="17184" xr:uid="{00000000-0005-0000-0000-00001C5E0000}"/>
    <cellStyle name="Good 7 4" xfId="17189" xr:uid="{00000000-0005-0000-0000-00001D5E0000}"/>
    <cellStyle name="Good 7 5" xfId="17190" xr:uid="{00000000-0005-0000-0000-00001E5E0000}"/>
    <cellStyle name="Good 7 6" xfId="17191" xr:uid="{00000000-0005-0000-0000-00001F5E0000}"/>
    <cellStyle name="Good 7 7" xfId="17192" xr:uid="{00000000-0005-0000-0000-0000205E0000}"/>
    <cellStyle name="Good 7 8" xfId="17193" xr:uid="{00000000-0005-0000-0000-0000215E0000}"/>
    <cellStyle name="Good 7 9" xfId="17177" xr:uid="{00000000-0005-0000-0000-0000225E0000}"/>
    <cellStyle name="Good 8" xfId="1336" xr:uid="{00000000-0005-0000-0000-0000235E0000}"/>
    <cellStyle name="Good 8 2" xfId="1337" xr:uid="{00000000-0005-0000-0000-0000245E0000}"/>
    <cellStyle name="Good 8 2 2" xfId="17196" xr:uid="{00000000-0005-0000-0000-0000255E0000}"/>
    <cellStyle name="Good 8 2 3" xfId="17197" xr:uid="{00000000-0005-0000-0000-0000265E0000}"/>
    <cellStyle name="Good 8 2 4" xfId="17198" xr:uid="{00000000-0005-0000-0000-0000275E0000}"/>
    <cellStyle name="Good 8 2 5" xfId="17199" xr:uid="{00000000-0005-0000-0000-0000285E0000}"/>
    <cellStyle name="Good 8 2 6" xfId="17200" xr:uid="{00000000-0005-0000-0000-0000295E0000}"/>
    <cellStyle name="Good 8 2 7" xfId="17195" xr:uid="{00000000-0005-0000-0000-00002A5E0000}"/>
    <cellStyle name="Good 8 3" xfId="3331" xr:uid="{00000000-0005-0000-0000-00002B5E0000}"/>
    <cellStyle name="Good 8 3 2" xfId="17202" xr:uid="{00000000-0005-0000-0000-00002C5E0000}"/>
    <cellStyle name="Good 8 3 3" xfId="17203" xr:uid="{00000000-0005-0000-0000-00002D5E0000}"/>
    <cellStyle name="Good 8 3 4" xfId="17204" xr:uid="{00000000-0005-0000-0000-00002E5E0000}"/>
    <cellStyle name="Good 8 3 5" xfId="17205" xr:uid="{00000000-0005-0000-0000-00002F5E0000}"/>
    <cellStyle name="Good 8 3 6" xfId="17201" xr:uid="{00000000-0005-0000-0000-0000305E0000}"/>
    <cellStyle name="Good 8 4" xfId="17206" xr:uid="{00000000-0005-0000-0000-0000315E0000}"/>
    <cellStyle name="Good 8 5" xfId="17207" xr:uid="{00000000-0005-0000-0000-0000325E0000}"/>
    <cellStyle name="Good 8 6" xfId="17208" xr:uid="{00000000-0005-0000-0000-0000335E0000}"/>
    <cellStyle name="Good 8 7" xfId="17209" xr:uid="{00000000-0005-0000-0000-0000345E0000}"/>
    <cellStyle name="Good 8 8" xfId="17210" xr:uid="{00000000-0005-0000-0000-0000355E0000}"/>
    <cellStyle name="Good 8 9" xfId="17194" xr:uid="{00000000-0005-0000-0000-0000365E0000}"/>
    <cellStyle name="Good 9" xfId="1338" xr:uid="{00000000-0005-0000-0000-0000375E0000}"/>
    <cellStyle name="Good 9 2" xfId="3332" xr:uid="{00000000-0005-0000-0000-0000385E0000}"/>
    <cellStyle name="Good 9 2 2" xfId="17213" xr:uid="{00000000-0005-0000-0000-0000395E0000}"/>
    <cellStyle name="Good 9 2 3" xfId="17214" xr:uid="{00000000-0005-0000-0000-00003A5E0000}"/>
    <cellStyle name="Good 9 2 4" xfId="17215" xr:uid="{00000000-0005-0000-0000-00003B5E0000}"/>
    <cellStyle name="Good 9 2 5" xfId="17216" xr:uid="{00000000-0005-0000-0000-00003C5E0000}"/>
    <cellStyle name="Good 9 2 6" xfId="17212" xr:uid="{00000000-0005-0000-0000-00003D5E0000}"/>
    <cellStyle name="Good 9 3" xfId="17217" xr:uid="{00000000-0005-0000-0000-00003E5E0000}"/>
    <cellStyle name="Good 9 4" xfId="17218" xr:uid="{00000000-0005-0000-0000-00003F5E0000}"/>
    <cellStyle name="Good 9 5" xfId="17219" xr:uid="{00000000-0005-0000-0000-0000405E0000}"/>
    <cellStyle name="Good 9 6" xfId="17220" xr:uid="{00000000-0005-0000-0000-0000415E0000}"/>
    <cellStyle name="Good 9 7" xfId="17221" xr:uid="{00000000-0005-0000-0000-0000425E0000}"/>
    <cellStyle name="Good 9 8" xfId="17211" xr:uid="{00000000-0005-0000-0000-0000435E0000}"/>
    <cellStyle name="Heading 1 10" xfId="1339" xr:uid="{00000000-0005-0000-0000-0000445E0000}"/>
    <cellStyle name="Heading 1 10 2" xfId="3333" xr:uid="{00000000-0005-0000-0000-0000455E0000}"/>
    <cellStyle name="Heading 1 10 2 2" xfId="17224" xr:uid="{00000000-0005-0000-0000-0000465E0000}"/>
    <cellStyle name="Heading 1 10 2 3" xfId="17225" xr:uid="{00000000-0005-0000-0000-0000475E0000}"/>
    <cellStyle name="Heading 1 10 2 4" xfId="17226" xr:uid="{00000000-0005-0000-0000-0000485E0000}"/>
    <cellStyle name="Heading 1 10 2 5" xfId="17227" xr:uid="{00000000-0005-0000-0000-0000495E0000}"/>
    <cellStyle name="Heading 1 10 2 6" xfId="17223" xr:uid="{00000000-0005-0000-0000-00004A5E0000}"/>
    <cellStyle name="Heading 1 10 3" xfId="17228" xr:uid="{00000000-0005-0000-0000-00004B5E0000}"/>
    <cellStyle name="Heading 1 10 4" xfId="17229" xr:uid="{00000000-0005-0000-0000-00004C5E0000}"/>
    <cellStyle name="Heading 1 10 5" xfId="17230" xr:uid="{00000000-0005-0000-0000-00004D5E0000}"/>
    <cellStyle name="Heading 1 10 6" xfId="17231" xr:uid="{00000000-0005-0000-0000-00004E5E0000}"/>
    <cellStyle name="Heading 1 10 7" xfId="17232" xr:uid="{00000000-0005-0000-0000-00004F5E0000}"/>
    <cellStyle name="Heading 1 10 8" xfId="17222" xr:uid="{00000000-0005-0000-0000-0000505E0000}"/>
    <cellStyle name="Heading 1 11" xfId="1340" xr:uid="{00000000-0005-0000-0000-0000515E0000}"/>
    <cellStyle name="Heading 1 11 2" xfId="8185" xr:uid="{00000000-0005-0000-0000-0000525E0000}"/>
    <cellStyle name="Heading 1 11 2 2" xfId="17235" xr:uid="{00000000-0005-0000-0000-0000535E0000}"/>
    <cellStyle name="Heading 1 11 2 3" xfId="17236" xr:uid="{00000000-0005-0000-0000-0000545E0000}"/>
    <cellStyle name="Heading 1 11 2 4" xfId="17237" xr:uid="{00000000-0005-0000-0000-0000555E0000}"/>
    <cellStyle name="Heading 1 11 2 5" xfId="17238" xr:uid="{00000000-0005-0000-0000-0000565E0000}"/>
    <cellStyle name="Heading 1 11 2 6" xfId="17234" xr:uid="{00000000-0005-0000-0000-0000575E0000}"/>
    <cellStyle name="Heading 1 11 3" xfId="17239" xr:uid="{00000000-0005-0000-0000-0000585E0000}"/>
    <cellStyle name="Heading 1 11 4" xfId="17240" xr:uid="{00000000-0005-0000-0000-0000595E0000}"/>
    <cellStyle name="Heading 1 11 5" xfId="17241" xr:uid="{00000000-0005-0000-0000-00005A5E0000}"/>
    <cellStyle name="Heading 1 11 6" xfId="17242" xr:uid="{00000000-0005-0000-0000-00005B5E0000}"/>
    <cellStyle name="Heading 1 11 7" xfId="17243" xr:uid="{00000000-0005-0000-0000-00005C5E0000}"/>
    <cellStyle name="Heading 1 11 8" xfId="17233" xr:uid="{00000000-0005-0000-0000-00005D5E0000}"/>
    <cellStyle name="Heading 1 12" xfId="1341" xr:uid="{00000000-0005-0000-0000-00005E5E0000}"/>
    <cellStyle name="Heading 1 12 2" xfId="8186" xr:uid="{00000000-0005-0000-0000-00005F5E0000}"/>
    <cellStyle name="Heading 1 12 2 2" xfId="17246" xr:uid="{00000000-0005-0000-0000-0000605E0000}"/>
    <cellStyle name="Heading 1 12 2 3" xfId="17247" xr:uid="{00000000-0005-0000-0000-0000615E0000}"/>
    <cellStyle name="Heading 1 12 2 4" xfId="17248" xr:uid="{00000000-0005-0000-0000-0000625E0000}"/>
    <cellStyle name="Heading 1 12 2 5" xfId="17249" xr:uid="{00000000-0005-0000-0000-0000635E0000}"/>
    <cellStyle name="Heading 1 12 2 6" xfId="17245" xr:uid="{00000000-0005-0000-0000-0000645E0000}"/>
    <cellStyle name="Heading 1 12 3" xfId="17250" xr:uid="{00000000-0005-0000-0000-0000655E0000}"/>
    <cellStyle name="Heading 1 12 4" xfId="17251" xr:uid="{00000000-0005-0000-0000-0000665E0000}"/>
    <cellStyle name="Heading 1 12 5" xfId="17252" xr:uid="{00000000-0005-0000-0000-0000675E0000}"/>
    <cellStyle name="Heading 1 12 6" xfId="17253" xr:uid="{00000000-0005-0000-0000-0000685E0000}"/>
    <cellStyle name="Heading 1 12 7" xfId="17254" xr:uid="{00000000-0005-0000-0000-0000695E0000}"/>
    <cellStyle name="Heading 1 12 8" xfId="17244" xr:uid="{00000000-0005-0000-0000-00006A5E0000}"/>
    <cellStyle name="Heading 1 13" xfId="1342" xr:uid="{00000000-0005-0000-0000-00006B5E0000}"/>
    <cellStyle name="Heading 1 13 2" xfId="8187" xr:uid="{00000000-0005-0000-0000-00006C5E0000}"/>
    <cellStyle name="Heading 1 13 2 2" xfId="17257" xr:uid="{00000000-0005-0000-0000-00006D5E0000}"/>
    <cellStyle name="Heading 1 13 2 3" xfId="17258" xr:uid="{00000000-0005-0000-0000-00006E5E0000}"/>
    <cellStyle name="Heading 1 13 2 4" xfId="17259" xr:uid="{00000000-0005-0000-0000-00006F5E0000}"/>
    <cellStyle name="Heading 1 13 2 5" xfId="17260" xr:uid="{00000000-0005-0000-0000-0000705E0000}"/>
    <cellStyle name="Heading 1 13 2 6" xfId="17256" xr:uid="{00000000-0005-0000-0000-0000715E0000}"/>
    <cellStyle name="Heading 1 13 3" xfId="17261" xr:uid="{00000000-0005-0000-0000-0000725E0000}"/>
    <cellStyle name="Heading 1 13 4" xfId="17262" xr:uid="{00000000-0005-0000-0000-0000735E0000}"/>
    <cellStyle name="Heading 1 13 5" xfId="17263" xr:uid="{00000000-0005-0000-0000-0000745E0000}"/>
    <cellStyle name="Heading 1 13 6" xfId="17264" xr:uid="{00000000-0005-0000-0000-0000755E0000}"/>
    <cellStyle name="Heading 1 13 7" xfId="17265" xr:uid="{00000000-0005-0000-0000-0000765E0000}"/>
    <cellStyle name="Heading 1 13 8" xfId="17255" xr:uid="{00000000-0005-0000-0000-0000775E0000}"/>
    <cellStyle name="Heading 1 14" xfId="1343" xr:uid="{00000000-0005-0000-0000-0000785E0000}"/>
    <cellStyle name="Heading 1 14 2" xfId="8188" xr:uid="{00000000-0005-0000-0000-0000795E0000}"/>
    <cellStyle name="Heading 1 14 2 2" xfId="17268" xr:uid="{00000000-0005-0000-0000-00007A5E0000}"/>
    <cellStyle name="Heading 1 14 2 3" xfId="17269" xr:uid="{00000000-0005-0000-0000-00007B5E0000}"/>
    <cellStyle name="Heading 1 14 2 4" xfId="17270" xr:uid="{00000000-0005-0000-0000-00007C5E0000}"/>
    <cellStyle name="Heading 1 14 2 5" xfId="17271" xr:uid="{00000000-0005-0000-0000-00007D5E0000}"/>
    <cellStyle name="Heading 1 14 2 6" xfId="17267" xr:uid="{00000000-0005-0000-0000-00007E5E0000}"/>
    <cellStyle name="Heading 1 14 3" xfId="17272" xr:uid="{00000000-0005-0000-0000-00007F5E0000}"/>
    <cellStyle name="Heading 1 14 4" xfId="17273" xr:uid="{00000000-0005-0000-0000-0000805E0000}"/>
    <cellStyle name="Heading 1 14 5" xfId="17274" xr:uid="{00000000-0005-0000-0000-0000815E0000}"/>
    <cellStyle name="Heading 1 14 6" xfId="17275" xr:uid="{00000000-0005-0000-0000-0000825E0000}"/>
    <cellStyle name="Heading 1 14 7" xfId="17276" xr:uid="{00000000-0005-0000-0000-0000835E0000}"/>
    <cellStyle name="Heading 1 14 8" xfId="17266" xr:uid="{00000000-0005-0000-0000-0000845E0000}"/>
    <cellStyle name="Heading 1 15" xfId="3334" xr:uid="{00000000-0005-0000-0000-0000855E0000}"/>
    <cellStyle name="Heading 1 15 2" xfId="8189" xr:uid="{00000000-0005-0000-0000-0000865E0000}"/>
    <cellStyle name="Heading 1 15 2 2" xfId="17279" xr:uid="{00000000-0005-0000-0000-0000875E0000}"/>
    <cellStyle name="Heading 1 15 2 3" xfId="17280" xr:uid="{00000000-0005-0000-0000-0000885E0000}"/>
    <cellStyle name="Heading 1 15 2 4" xfId="17281" xr:uid="{00000000-0005-0000-0000-0000895E0000}"/>
    <cellStyle name="Heading 1 15 2 5" xfId="17282" xr:uid="{00000000-0005-0000-0000-00008A5E0000}"/>
    <cellStyle name="Heading 1 15 2 6" xfId="17278" xr:uid="{00000000-0005-0000-0000-00008B5E0000}"/>
    <cellStyle name="Heading 1 15 3" xfId="17283" xr:uid="{00000000-0005-0000-0000-00008C5E0000}"/>
    <cellStyle name="Heading 1 15 4" xfId="17284" xr:uid="{00000000-0005-0000-0000-00008D5E0000}"/>
    <cellStyle name="Heading 1 15 5" xfId="17285" xr:uid="{00000000-0005-0000-0000-00008E5E0000}"/>
    <cellStyle name="Heading 1 15 6" xfId="17286" xr:uid="{00000000-0005-0000-0000-00008F5E0000}"/>
    <cellStyle name="Heading 1 15 7" xfId="17277" xr:uid="{00000000-0005-0000-0000-0000905E0000}"/>
    <cellStyle name="Heading 1 16" xfId="3335" xr:uid="{00000000-0005-0000-0000-0000915E0000}"/>
    <cellStyle name="Heading 1 16 2" xfId="8190" xr:uid="{00000000-0005-0000-0000-0000925E0000}"/>
    <cellStyle name="Heading 1 16 2 2" xfId="17289" xr:uid="{00000000-0005-0000-0000-0000935E0000}"/>
    <cellStyle name="Heading 1 16 2 3" xfId="17290" xr:uid="{00000000-0005-0000-0000-0000945E0000}"/>
    <cellStyle name="Heading 1 16 2 4" xfId="17291" xr:uid="{00000000-0005-0000-0000-0000955E0000}"/>
    <cellStyle name="Heading 1 16 2 5" xfId="17292" xr:uid="{00000000-0005-0000-0000-0000965E0000}"/>
    <cellStyle name="Heading 1 16 2 6" xfId="17288" xr:uid="{00000000-0005-0000-0000-0000975E0000}"/>
    <cellStyle name="Heading 1 16 3" xfId="17293" xr:uid="{00000000-0005-0000-0000-0000985E0000}"/>
    <cellStyle name="Heading 1 16 4" xfId="17294" xr:uid="{00000000-0005-0000-0000-0000995E0000}"/>
    <cellStyle name="Heading 1 16 5" xfId="17295" xr:uid="{00000000-0005-0000-0000-00009A5E0000}"/>
    <cellStyle name="Heading 1 16 6" xfId="17296" xr:uid="{00000000-0005-0000-0000-00009B5E0000}"/>
    <cellStyle name="Heading 1 16 7" xfId="17287" xr:uid="{00000000-0005-0000-0000-00009C5E0000}"/>
    <cellStyle name="Heading 1 17" xfId="3336" xr:uid="{00000000-0005-0000-0000-00009D5E0000}"/>
    <cellStyle name="Heading 1 17 2" xfId="8191" xr:uid="{00000000-0005-0000-0000-00009E5E0000}"/>
    <cellStyle name="Heading 1 17 2 2" xfId="17299" xr:uid="{00000000-0005-0000-0000-00009F5E0000}"/>
    <cellStyle name="Heading 1 17 2 3" xfId="17300" xr:uid="{00000000-0005-0000-0000-0000A05E0000}"/>
    <cellStyle name="Heading 1 17 2 4" xfId="17301" xr:uid="{00000000-0005-0000-0000-0000A15E0000}"/>
    <cellStyle name="Heading 1 17 2 5" xfId="17302" xr:uid="{00000000-0005-0000-0000-0000A25E0000}"/>
    <cellStyle name="Heading 1 17 2 6" xfId="17298" xr:uid="{00000000-0005-0000-0000-0000A35E0000}"/>
    <cellStyle name="Heading 1 17 3" xfId="17303" xr:uid="{00000000-0005-0000-0000-0000A45E0000}"/>
    <cellStyle name="Heading 1 17 4" xfId="17304" xr:uid="{00000000-0005-0000-0000-0000A55E0000}"/>
    <cellStyle name="Heading 1 17 5" xfId="17305" xr:uid="{00000000-0005-0000-0000-0000A65E0000}"/>
    <cellStyle name="Heading 1 17 6" xfId="17306" xr:uid="{00000000-0005-0000-0000-0000A75E0000}"/>
    <cellStyle name="Heading 1 17 7" xfId="17297" xr:uid="{00000000-0005-0000-0000-0000A85E0000}"/>
    <cellStyle name="Heading 1 18" xfId="3337" xr:uid="{00000000-0005-0000-0000-0000A95E0000}"/>
    <cellStyle name="Heading 1 18 2" xfId="8192" xr:uid="{00000000-0005-0000-0000-0000AA5E0000}"/>
    <cellStyle name="Heading 1 18 2 2" xfId="17309" xr:uid="{00000000-0005-0000-0000-0000AB5E0000}"/>
    <cellStyle name="Heading 1 18 2 3" xfId="17310" xr:uid="{00000000-0005-0000-0000-0000AC5E0000}"/>
    <cellStyle name="Heading 1 18 2 4" xfId="17311" xr:uid="{00000000-0005-0000-0000-0000AD5E0000}"/>
    <cellStyle name="Heading 1 18 2 5" xfId="17312" xr:uid="{00000000-0005-0000-0000-0000AE5E0000}"/>
    <cellStyle name="Heading 1 18 2 6" xfId="17308" xr:uid="{00000000-0005-0000-0000-0000AF5E0000}"/>
    <cellStyle name="Heading 1 18 3" xfId="17313" xr:uid="{00000000-0005-0000-0000-0000B05E0000}"/>
    <cellStyle name="Heading 1 18 4" xfId="17314" xr:uid="{00000000-0005-0000-0000-0000B15E0000}"/>
    <cellStyle name="Heading 1 18 5" xfId="17315" xr:uid="{00000000-0005-0000-0000-0000B25E0000}"/>
    <cellStyle name="Heading 1 18 6" xfId="17316" xr:uid="{00000000-0005-0000-0000-0000B35E0000}"/>
    <cellStyle name="Heading 1 18 7" xfId="17307" xr:uid="{00000000-0005-0000-0000-0000B45E0000}"/>
    <cellStyle name="Heading 1 19" xfId="3338" xr:uid="{00000000-0005-0000-0000-0000B55E0000}"/>
    <cellStyle name="Heading 1 19 2" xfId="8193" xr:uid="{00000000-0005-0000-0000-0000B65E0000}"/>
    <cellStyle name="Heading 1 19 2 2" xfId="17319" xr:uid="{00000000-0005-0000-0000-0000B75E0000}"/>
    <cellStyle name="Heading 1 19 2 3" xfId="17320" xr:uid="{00000000-0005-0000-0000-0000B85E0000}"/>
    <cellStyle name="Heading 1 19 2 4" xfId="17321" xr:uid="{00000000-0005-0000-0000-0000B95E0000}"/>
    <cellStyle name="Heading 1 19 2 5" xfId="17322" xr:uid="{00000000-0005-0000-0000-0000BA5E0000}"/>
    <cellStyle name="Heading 1 19 2 6" xfId="17318" xr:uid="{00000000-0005-0000-0000-0000BB5E0000}"/>
    <cellStyle name="Heading 1 19 3" xfId="17323" xr:uid="{00000000-0005-0000-0000-0000BC5E0000}"/>
    <cellStyle name="Heading 1 19 4" xfId="17324" xr:uid="{00000000-0005-0000-0000-0000BD5E0000}"/>
    <cellStyle name="Heading 1 19 5" xfId="17325" xr:uid="{00000000-0005-0000-0000-0000BE5E0000}"/>
    <cellStyle name="Heading 1 19 6" xfId="17326" xr:uid="{00000000-0005-0000-0000-0000BF5E0000}"/>
    <cellStyle name="Heading 1 19 7" xfId="17317" xr:uid="{00000000-0005-0000-0000-0000C05E0000}"/>
    <cellStyle name="Heading 1 2" xfId="1344" xr:uid="{00000000-0005-0000-0000-0000C15E0000}"/>
    <cellStyle name="Heading 1 2 10" xfId="17328" xr:uid="{00000000-0005-0000-0000-0000C25E0000}"/>
    <cellStyle name="Heading 1 2 11" xfId="17329" xr:uid="{00000000-0005-0000-0000-0000C35E0000}"/>
    <cellStyle name="Heading 1 2 12" xfId="17330" xr:uid="{00000000-0005-0000-0000-0000C45E0000}"/>
    <cellStyle name="Heading 1 2 13" xfId="17331" xr:uid="{00000000-0005-0000-0000-0000C55E0000}"/>
    <cellStyle name="Heading 1 2 14" xfId="17332" xr:uid="{00000000-0005-0000-0000-0000C65E0000}"/>
    <cellStyle name="Heading 1 2 15" xfId="17333" xr:uid="{00000000-0005-0000-0000-0000C75E0000}"/>
    <cellStyle name="Heading 1 2 16" xfId="17327" xr:uid="{00000000-0005-0000-0000-0000C85E0000}"/>
    <cellStyle name="Heading 1 2 2" xfId="1345" xr:uid="{00000000-0005-0000-0000-0000C95E0000}"/>
    <cellStyle name="Heading 1 2 2 2" xfId="17335" xr:uid="{00000000-0005-0000-0000-0000CA5E0000}"/>
    <cellStyle name="Heading 1 2 2 3" xfId="17336" xr:uid="{00000000-0005-0000-0000-0000CB5E0000}"/>
    <cellStyle name="Heading 1 2 2 4" xfId="17337" xr:uid="{00000000-0005-0000-0000-0000CC5E0000}"/>
    <cellStyle name="Heading 1 2 2 5" xfId="17338" xr:uid="{00000000-0005-0000-0000-0000CD5E0000}"/>
    <cellStyle name="Heading 1 2 2 6" xfId="17339" xr:uid="{00000000-0005-0000-0000-0000CE5E0000}"/>
    <cellStyle name="Heading 1 2 2 7" xfId="17334" xr:uid="{00000000-0005-0000-0000-0000CF5E0000}"/>
    <cellStyle name="Heading 1 2 3" xfId="1346" xr:uid="{00000000-0005-0000-0000-0000D05E0000}"/>
    <cellStyle name="Heading 1 2 3 2" xfId="17341" xr:uid="{00000000-0005-0000-0000-0000D15E0000}"/>
    <cellStyle name="Heading 1 2 3 3" xfId="17342" xr:uid="{00000000-0005-0000-0000-0000D25E0000}"/>
    <cellStyle name="Heading 1 2 3 4" xfId="17343" xr:uid="{00000000-0005-0000-0000-0000D35E0000}"/>
    <cellStyle name="Heading 1 2 3 5" xfId="17344" xr:uid="{00000000-0005-0000-0000-0000D45E0000}"/>
    <cellStyle name="Heading 1 2 3 6" xfId="17345" xr:uid="{00000000-0005-0000-0000-0000D55E0000}"/>
    <cellStyle name="Heading 1 2 3 7" xfId="17340" xr:uid="{00000000-0005-0000-0000-0000D65E0000}"/>
    <cellStyle name="Heading 1 2 4" xfId="1347" xr:uid="{00000000-0005-0000-0000-0000D75E0000}"/>
    <cellStyle name="Heading 1 2 4 2" xfId="17347" xr:uid="{00000000-0005-0000-0000-0000D85E0000}"/>
    <cellStyle name="Heading 1 2 4 3" xfId="17348" xr:uid="{00000000-0005-0000-0000-0000D95E0000}"/>
    <cellStyle name="Heading 1 2 4 4" xfId="17349" xr:uid="{00000000-0005-0000-0000-0000DA5E0000}"/>
    <cellStyle name="Heading 1 2 4 5" xfId="17350" xr:uid="{00000000-0005-0000-0000-0000DB5E0000}"/>
    <cellStyle name="Heading 1 2 4 6" xfId="17351" xr:uid="{00000000-0005-0000-0000-0000DC5E0000}"/>
    <cellStyle name="Heading 1 2 4 7" xfId="17346" xr:uid="{00000000-0005-0000-0000-0000DD5E0000}"/>
    <cellStyle name="Heading 1 2 5" xfId="1348" xr:uid="{00000000-0005-0000-0000-0000DE5E0000}"/>
    <cellStyle name="Heading 1 2 5 2" xfId="17353" xr:uid="{00000000-0005-0000-0000-0000DF5E0000}"/>
    <cellStyle name="Heading 1 2 5 3" xfId="17354" xr:uid="{00000000-0005-0000-0000-0000E05E0000}"/>
    <cellStyle name="Heading 1 2 5 4" xfId="17355" xr:uid="{00000000-0005-0000-0000-0000E15E0000}"/>
    <cellStyle name="Heading 1 2 5 5" xfId="17356" xr:uid="{00000000-0005-0000-0000-0000E25E0000}"/>
    <cellStyle name="Heading 1 2 5 6" xfId="17357" xr:uid="{00000000-0005-0000-0000-0000E35E0000}"/>
    <cellStyle name="Heading 1 2 5 7" xfId="17352" xr:uid="{00000000-0005-0000-0000-0000E45E0000}"/>
    <cellStyle name="Heading 1 2 6" xfId="1349" xr:uid="{00000000-0005-0000-0000-0000E55E0000}"/>
    <cellStyle name="Heading 1 2 6 2" xfId="17359" xr:uid="{00000000-0005-0000-0000-0000E65E0000}"/>
    <cellStyle name="Heading 1 2 6 3" xfId="17360" xr:uid="{00000000-0005-0000-0000-0000E75E0000}"/>
    <cellStyle name="Heading 1 2 6 4" xfId="17361" xr:uid="{00000000-0005-0000-0000-0000E85E0000}"/>
    <cellStyle name="Heading 1 2 6 5" xfId="17362" xr:uid="{00000000-0005-0000-0000-0000E95E0000}"/>
    <cellStyle name="Heading 1 2 6 6" xfId="17363" xr:uid="{00000000-0005-0000-0000-0000EA5E0000}"/>
    <cellStyle name="Heading 1 2 6 7" xfId="17358" xr:uid="{00000000-0005-0000-0000-0000EB5E0000}"/>
    <cellStyle name="Heading 1 2 7" xfId="1350" xr:uid="{00000000-0005-0000-0000-0000EC5E0000}"/>
    <cellStyle name="Heading 1 2 7 2" xfId="17365" xr:uid="{00000000-0005-0000-0000-0000ED5E0000}"/>
    <cellStyle name="Heading 1 2 7 3" xfId="17366" xr:uid="{00000000-0005-0000-0000-0000EE5E0000}"/>
    <cellStyle name="Heading 1 2 7 4" xfId="17367" xr:uid="{00000000-0005-0000-0000-0000EF5E0000}"/>
    <cellStyle name="Heading 1 2 7 5" xfId="17368" xr:uid="{00000000-0005-0000-0000-0000F05E0000}"/>
    <cellStyle name="Heading 1 2 7 6" xfId="17369" xr:uid="{00000000-0005-0000-0000-0000F15E0000}"/>
    <cellStyle name="Heading 1 2 7 7" xfId="17364" xr:uid="{00000000-0005-0000-0000-0000F25E0000}"/>
    <cellStyle name="Heading 1 2 8" xfId="1351" xr:uid="{00000000-0005-0000-0000-0000F35E0000}"/>
    <cellStyle name="Heading 1 2 8 2" xfId="17371" xr:uid="{00000000-0005-0000-0000-0000F45E0000}"/>
    <cellStyle name="Heading 1 2 8 3" xfId="17372" xr:uid="{00000000-0005-0000-0000-0000F55E0000}"/>
    <cellStyle name="Heading 1 2 8 4" xfId="17373" xr:uid="{00000000-0005-0000-0000-0000F65E0000}"/>
    <cellStyle name="Heading 1 2 8 5" xfId="17374" xr:uid="{00000000-0005-0000-0000-0000F75E0000}"/>
    <cellStyle name="Heading 1 2 8 6" xfId="17375" xr:uid="{00000000-0005-0000-0000-0000F85E0000}"/>
    <cellStyle name="Heading 1 2 8 7" xfId="17370" xr:uid="{00000000-0005-0000-0000-0000F95E0000}"/>
    <cellStyle name="Heading 1 2 9" xfId="1352" xr:uid="{00000000-0005-0000-0000-0000FA5E0000}"/>
    <cellStyle name="Heading 1 2 9 2" xfId="17377" xr:uid="{00000000-0005-0000-0000-0000FB5E0000}"/>
    <cellStyle name="Heading 1 2 9 3" xfId="17378" xr:uid="{00000000-0005-0000-0000-0000FC5E0000}"/>
    <cellStyle name="Heading 1 2 9 4" xfId="17379" xr:uid="{00000000-0005-0000-0000-0000FD5E0000}"/>
    <cellStyle name="Heading 1 2 9 5" xfId="17380" xr:uid="{00000000-0005-0000-0000-0000FE5E0000}"/>
    <cellStyle name="Heading 1 2 9 6" xfId="17381" xr:uid="{00000000-0005-0000-0000-0000FF5E0000}"/>
    <cellStyle name="Heading 1 2 9 7" xfId="17376" xr:uid="{00000000-0005-0000-0000-0000005F0000}"/>
    <cellStyle name="Heading 1 2_IND_UC" xfId="6600" xr:uid="{00000000-0005-0000-0000-0000015F0000}"/>
    <cellStyle name="Heading 1 20" xfId="3339" xr:uid="{00000000-0005-0000-0000-0000025F0000}"/>
    <cellStyle name="Heading 1 20 2" xfId="8194" xr:uid="{00000000-0005-0000-0000-0000035F0000}"/>
    <cellStyle name="Heading 1 20 2 2" xfId="17384" xr:uid="{00000000-0005-0000-0000-0000045F0000}"/>
    <cellStyle name="Heading 1 20 2 3" xfId="17385" xr:uid="{00000000-0005-0000-0000-0000055F0000}"/>
    <cellStyle name="Heading 1 20 2 4" xfId="17386" xr:uid="{00000000-0005-0000-0000-0000065F0000}"/>
    <cellStyle name="Heading 1 20 2 5" xfId="17387" xr:uid="{00000000-0005-0000-0000-0000075F0000}"/>
    <cellStyle name="Heading 1 20 2 6" xfId="17383" xr:uid="{00000000-0005-0000-0000-0000085F0000}"/>
    <cellStyle name="Heading 1 20 3" xfId="17388" xr:uid="{00000000-0005-0000-0000-0000095F0000}"/>
    <cellStyle name="Heading 1 20 4" xfId="17389" xr:uid="{00000000-0005-0000-0000-00000A5F0000}"/>
    <cellStyle name="Heading 1 20 5" xfId="17390" xr:uid="{00000000-0005-0000-0000-00000B5F0000}"/>
    <cellStyle name="Heading 1 20 6" xfId="17391" xr:uid="{00000000-0005-0000-0000-00000C5F0000}"/>
    <cellStyle name="Heading 1 20 7" xfId="17382" xr:uid="{00000000-0005-0000-0000-00000D5F0000}"/>
    <cellStyle name="Heading 1 21" xfId="8195" xr:uid="{00000000-0005-0000-0000-00000E5F0000}"/>
    <cellStyle name="Heading 1 21 2" xfId="17393" xr:uid="{00000000-0005-0000-0000-00000F5F0000}"/>
    <cellStyle name="Heading 1 21 3" xfId="17394" xr:uid="{00000000-0005-0000-0000-0000105F0000}"/>
    <cellStyle name="Heading 1 21 4" xfId="17395" xr:uid="{00000000-0005-0000-0000-0000115F0000}"/>
    <cellStyle name="Heading 1 21 5" xfId="17396" xr:uid="{00000000-0005-0000-0000-0000125F0000}"/>
    <cellStyle name="Heading 1 21 6" xfId="17392" xr:uid="{00000000-0005-0000-0000-0000135F0000}"/>
    <cellStyle name="Heading 1 22" xfId="6599" xr:uid="{00000000-0005-0000-0000-0000145F0000}"/>
    <cellStyle name="Heading 1 22 2" xfId="17398" xr:uid="{00000000-0005-0000-0000-0000155F0000}"/>
    <cellStyle name="Heading 1 22 3" xfId="17397" xr:uid="{00000000-0005-0000-0000-0000165F0000}"/>
    <cellStyle name="Heading 1 23" xfId="17399" xr:uid="{00000000-0005-0000-0000-0000175F0000}"/>
    <cellStyle name="Heading 1 24" xfId="17400" xr:uid="{00000000-0005-0000-0000-0000185F0000}"/>
    <cellStyle name="Heading 1 25" xfId="17401" xr:uid="{00000000-0005-0000-0000-0000195F0000}"/>
    <cellStyle name="Heading 1 3" xfId="1353" xr:uid="{00000000-0005-0000-0000-00001A5F0000}"/>
    <cellStyle name="Heading 1 3 10" xfId="3340" xr:uid="{00000000-0005-0000-0000-00001B5F0000}"/>
    <cellStyle name="Heading 1 3 10 2" xfId="17404" xr:uid="{00000000-0005-0000-0000-00001C5F0000}"/>
    <cellStyle name="Heading 1 3 10 3" xfId="17405" xr:uid="{00000000-0005-0000-0000-00001D5F0000}"/>
    <cellStyle name="Heading 1 3 10 4" xfId="17406" xr:uid="{00000000-0005-0000-0000-00001E5F0000}"/>
    <cellStyle name="Heading 1 3 10 5" xfId="17407" xr:uid="{00000000-0005-0000-0000-00001F5F0000}"/>
    <cellStyle name="Heading 1 3 10 6" xfId="17403" xr:uid="{00000000-0005-0000-0000-0000205F0000}"/>
    <cellStyle name="Heading 1 3 11" xfId="3341" xr:uid="{00000000-0005-0000-0000-0000215F0000}"/>
    <cellStyle name="Heading 1 3 11 2" xfId="17409" xr:uid="{00000000-0005-0000-0000-0000225F0000}"/>
    <cellStyle name="Heading 1 3 11 3" xfId="17410" xr:uid="{00000000-0005-0000-0000-0000235F0000}"/>
    <cellStyle name="Heading 1 3 11 4" xfId="17411" xr:uid="{00000000-0005-0000-0000-0000245F0000}"/>
    <cellStyle name="Heading 1 3 11 5" xfId="17412" xr:uid="{00000000-0005-0000-0000-0000255F0000}"/>
    <cellStyle name="Heading 1 3 11 6" xfId="17408" xr:uid="{00000000-0005-0000-0000-0000265F0000}"/>
    <cellStyle name="Heading 1 3 12" xfId="3342" xr:uid="{00000000-0005-0000-0000-0000275F0000}"/>
    <cellStyle name="Heading 1 3 12 2" xfId="17414" xr:uid="{00000000-0005-0000-0000-0000285F0000}"/>
    <cellStyle name="Heading 1 3 12 3" xfId="17415" xr:uid="{00000000-0005-0000-0000-0000295F0000}"/>
    <cellStyle name="Heading 1 3 12 4" xfId="17416" xr:uid="{00000000-0005-0000-0000-00002A5F0000}"/>
    <cellStyle name="Heading 1 3 12 5" xfId="17417" xr:uid="{00000000-0005-0000-0000-00002B5F0000}"/>
    <cellStyle name="Heading 1 3 12 6" xfId="17413" xr:uid="{00000000-0005-0000-0000-00002C5F0000}"/>
    <cellStyle name="Heading 1 3 13" xfId="3343" xr:uid="{00000000-0005-0000-0000-00002D5F0000}"/>
    <cellStyle name="Heading 1 3 13 2" xfId="17419" xr:uid="{00000000-0005-0000-0000-00002E5F0000}"/>
    <cellStyle name="Heading 1 3 13 3" xfId="17420" xr:uid="{00000000-0005-0000-0000-00002F5F0000}"/>
    <cellStyle name="Heading 1 3 13 4" xfId="17421" xr:uid="{00000000-0005-0000-0000-0000305F0000}"/>
    <cellStyle name="Heading 1 3 13 5" xfId="17422" xr:uid="{00000000-0005-0000-0000-0000315F0000}"/>
    <cellStyle name="Heading 1 3 13 6" xfId="17418" xr:uid="{00000000-0005-0000-0000-0000325F0000}"/>
    <cellStyle name="Heading 1 3 14" xfId="3344" xr:uid="{00000000-0005-0000-0000-0000335F0000}"/>
    <cellStyle name="Heading 1 3 14 2" xfId="17424" xr:uid="{00000000-0005-0000-0000-0000345F0000}"/>
    <cellStyle name="Heading 1 3 14 3" xfId="17425" xr:uid="{00000000-0005-0000-0000-0000355F0000}"/>
    <cellStyle name="Heading 1 3 14 4" xfId="17426" xr:uid="{00000000-0005-0000-0000-0000365F0000}"/>
    <cellStyle name="Heading 1 3 14 5" xfId="17427" xr:uid="{00000000-0005-0000-0000-0000375F0000}"/>
    <cellStyle name="Heading 1 3 14 6" xfId="17423" xr:uid="{00000000-0005-0000-0000-0000385F0000}"/>
    <cellStyle name="Heading 1 3 15" xfId="8196" xr:uid="{00000000-0005-0000-0000-0000395F0000}"/>
    <cellStyle name="Heading 1 3 15 2" xfId="17429" xr:uid="{00000000-0005-0000-0000-00003A5F0000}"/>
    <cellStyle name="Heading 1 3 15 3" xfId="17430" xr:uid="{00000000-0005-0000-0000-00003B5F0000}"/>
    <cellStyle name="Heading 1 3 15 4" xfId="17431" xr:uid="{00000000-0005-0000-0000-00003C5F0000}"/>
    <cellStyle name="Heading 1 3 15 5" xfId="17432" xr:uid="{00000000-0005-0000-0000-00003D5F0000}"/>
    <cellStyle name="Heading 1 3 15 6" xfId="17428" xr:uid="{00000000-0005-0000-0000-00003E5F0000}"/>
    <cellStyle name="Heading 1 3 16" xfId="17433" xr:uid="{00000000-0005-0000-0000-00003F5F0000}"/>
    <cellStyle name="Heading 1 3 17" xfId="17434" xr:uid="{00000000-0005-0000-0000-0000405F0000}"/>
    <cellStyle name="Heading 1 3 18" xfId="17435" xr:uid="{00000000-0005-0000-0000-0000415F0000}"/>
    <cellStyle name="Heading 1 3 19" xfId="17436" xr:uid="{00000000-0005-0000-0000-0000425F0000}"/>
    <cellStyle name="Heading 1 3 2" xfId="1354" xr:uid="{00000000-0005-0000-0000-0000435F0000}"/>
    <cellStyle name="Heading 1 3 2 2" xfId="17438" xr:uid="{00000000-0005-0000-0000-0000445F0000}"/>
    <cellStyle name="Heading 1 3 2 3" xfId="17439" xr:uid="{00000000-0005-0000-0000-0000455F0000}"/>
    <cellStyle name="Heading 1 3 2 4" xfId="17440" xr:uid="{00000000-0005-0000-0000-0000465F0000}"/>
    <cellStyle name="Heading 1 3 2 5" xfId="17441" xr:uid="{00000000-0005-0000-0000-0000475F0000}"/>
    <cellStyle name="Heading 1 3 2 6" xfId="17442" xr:uid="{00000000-0005-0000-0000-0000485F0000}"/>
    <cellStyle name="Heading 1 3 2 7" xfId="17437" xr:uid="{00000000-0005-0000-0000-0000495F0000}"/>
    <cellStyle name="Heading 1 3 20" xfId="17443" xr:uid="{00000000-0005-0000-0000-00004A5F0000}"/>
    <cellStyle name="Heading 1 3 21" xfId="17402" xr:uid="{00000000-0005-0000-0000-00004B5F0000}"/>
    <cellStyle name="Heading 1 3 3" xfId="3345" xr:uid="{00000000-0005-0000-0000-00004C5F0000}"/>
    <cellStyle name="Heading 1 3 3 2" xfId="17445" xr:uid="{00000000-0005-0000-0000-00004D5F0000}"/>
    <cellStyle name="Heading 1 3 3 3" xfId="17446" xr:uid="{00000000-0005-0000-0000-00004E5F0000}"/>
    <cellStyle name="Heading 1 3 3 4" xfId="17447" xr:uid="{00000000-0005-0000-0000-00004F5F0000}"/>
    <cellStyle name="Heading 1 3 3 5" xfId="17448" xr:uid="{00000000-0005-0000-0000-0000505F0000}"/>
    <cellStyle name="Heading 1 3 3 6" xfId="17444" xr:uid="{00000000-0005-0000-0000-0000515F0000}"/>
    <cellStyle name="Heading 1 3 4" xfId="3346" xr:uid="{00000000-0005-0000-0000-0000525F0000}"/>
    <cellStyle name="Heading 1 3 4 2" xfId="17450" xr:uid="{00000000-0005-0000-0000-0000535F0000}"/>
    <cellStyle name="Heading 1 3 4 3" xfId="17451" xr:uid="{00000000-0005-0000-0000-0000545F0000}"/>
    <cellStyle name="Heading 1 3 4 4" xfId="17452" xr:uid="{00000000-0005-0000-0000-0000555F0000}"/>
    <cellStyle name="Heading 1 3 4 5" xfId="17453" xr:uid="{00000000-0005-0000-0000-0000565F0000}"/>
    <cellStyle name="Heading 1 3 4 6" xfId="17449" xr:uid="{00000000-0005-0000-0000-0000575F0000}"/>
    <cellStyle name="Heading 1 3 5" xfId="3347" xr:uid="{00000000-0005-0000-0000-0000585F0000}"/>
    <cellStyle name="Heading 1 3 5 2" xfId="17455" xr:uid="{00000000-0005-0000-0000-0000595F0000}"/>
    <cellStyle name="Heading 1 3 5 3" xfId="17456" xr:uid="{00000000-0005-0000-0000-00005A5F0000}"/>
    <cellStyle name="Heading 1 3 5 4" xfId="17457" xr:uid="{00000000-0005-0000-0000-00005B5F0000}"/>
    <cellStyle name="Heading 1 3 5 5" xfId="17458" xr:uid="{00000000-0005-0000-0000-00005C5F0000}"/>
    <cellStyle name="Heading 1 3 5 6" xfId="17454" xr:uid="{00000000-0005-0000-0000-00005D5F0000}"/>
    <cellStyle name="Heading 1 3 6" xfId="3348" xr:uid="{00000000-0005-0000-0000-00005E5F0000}"/>
    <cellStyle name="Heading 1 3 6 2" xfId="17460" xr:uid="{00000000-0005-0000-0000-00005F5F0000}"/>
    <cellStyle name="Heading 1 3 6 3" xfId="17461" xr:uid="{00000000-0005-0000-0000-0000605F0000}"/>
    <cellStyle name="Heading 1 3 6 4" xfId="17462" xr:uid="{00000000-0005-0000-0000-0000615F0000}"/>
    <cellStyle name="Heading 1 3 6 5" xfId="17463" xr:uid="{00000000-0005-0000-0000-0000625F0000}"/>
    <cellStyle name="Heading 1 3 6 6" xfId="17459" xr:uid="{00000000-0005-0000-0000-0000635F0000}"/>
    <cellStyle name="Heading 1 3 7" xfId="3349" xr:uid="{00000000-0005-0000-0000-0000645F0000}"/>
    <cellStyle name="Heading 1 3 7 2" xfId="17465" xr:uid="{00000000-0005-0000-0000-0000655F0000}"/>
    <cellStyle name="Heading 1 3 7 3" xfId="17466" xr:uid="{00000000-0005-0000-0000-0000665F0000}"/>
    <cellStyle name="Heading 1 3 7 4" xfId="17467" xr:uid="{00000000-0005-0000-0000-0000675F0000}"/>
    <cellStyle name="Heading 1 3 7 5" xfId="17468" xr:uid="{00000000-0005-0000-0000-0000685F0000}"/>
    <cellStyle name="Heading 1 3 7 6" xfId="17464" xr:uid="{00000000-0005-0000-0000-0000695F0000}"/>
    <cellStyle name="Heading 1 3 8" xfId="3350" xr:uid="{00000000-0005-0000-0000-00006A5F0000}"/>
    <cellStyle name="Heading 1 3 8 2" xfId="17470" xr:uid="{00000000-0005-0000-0000-00006B5F0000}"/>
    <cellStyle name="Heading 1 3 8 3" xfId="17471" xr:uid="{00000000-0005-0000-0000-00006C5F0000}"/>
    <cellStyle name="Heading 1 3 8 4" xfId="17472" xr:uid="{00000000-0005-0000-0000-00006D5F0000}"/>
    <cellStyle name="Heading 1 3 8 5" xfId="17473" xr:uid="{00000000-0005-0000-0000-00006E5F0000}"/>
    <cellStyle name="Heading 1 3 8 6" xfId="17469" xr:uid="{00000000-0005-0000-0000-00006F5F0000}"/>
    <cellStyle name="Heading 1 3 9" xfId="3351" xr:uid="{00000000-0005-0000-0000-0000705F0000}"/>
    <cellStyle name="Heading 1 3 9 2" xfId="17475" xr:uid="{00000000-0005-0000-0000-0000715F0000}"/>
    <cellStyle name="Heading 1 3 9 3" xfId="17476" xr:uid="{00000000-0005-0000-0000-0000725F0000}"/>
    <cellStyle name="Heading 1 3 9 4" xfId="17477" xr:uid="{00000000-0005-0000-0000-0000735F0000}"/>
    <cellStyle name="Heading 1 3 9 5" xfId="17478" xr:uid="{00000000-0005-0000-0000-0000745F0000}"/>
    <cellStyle name="Heading 1 3 9 6" xfId="17474" xr:uid="{00000000-0005-0000-0000-0000755F0000}"/>
    <cellStyle name="Heading 1 3_IND_UC" xfId="6601" xr:uid="{00000000-0005-0000-0000-0000765F0000}"/>
    <cellStyle name="Heading 1 4" xfId="1355" xr:uid="{00000000-0005-0000-0000-0000775F0000}"/>
    <cellStyle name="Heading 1 4 2" xfId="1356" xr:uid="{00000000-0005-0000-0000-0000785F0000}"/>
    <cellStyle name="Heading 1 4 2 2" xfId="17481" xr:uid="{00000000-0005-0000-0000-0000795F0000}"/>
    <cellStyle name="Heading 1 4 2 3" xfId="17482" xr:uid="{00000000-0005-0000-0000-00007A5F0000}"/>
    <cellStyle name="Heading 1 4 2 4" xfId="17483" xr:uid="{00000000-0005-0000-0000-00007B5F0000}"/>
    <cellStyle name="Heading 1 4 2 5" xfId="17484" xr:uid="{00000000-0005-0000-0000-00007C5F0000}"/>
    <cellStyle name="Heading 1 4 2 6" xfId="17485" xr:uid="{00000000-0005-0000-0000-00007D5F0000}"/>
    <cellStyle name="Heading 1 4 2 7" xfId="17480" xr:uid="{00000000-0005-0000-0000-00007E5F0000}"/>
    <cellStyle name="Heading 1 4 3" xfId="17486" xr:uid="{00000000-0005-0000-0000-00007F5F0000}"/>
    <cellStyle name="Heading 1 4 4" xfId="17487" xr:uid="{00000000-0005-0000-0000-0000805F0000}"/>
    <cellStyle name="Heading 1 4 5" xfId="17488" xr:uid="{00000000-0005-0000-0000-0000815F0000}"/>
    <cellStyle name="Heading 1 4 6" xfId="17489" xr:uid="{00000000-0005-0000-0000-0000825F0000}"/>
    <cellStyle name="Heading 1 4 7" xfId="17490" xr:uid="{00000000-0005-0000-0000-0000835F0000}"/>
    <cellStyle name="Heading 1 4 8" xfId="17479" xr:uid="{00000000-0005-0000-0000-0000845F0000}"/>
    <cellStyle name="Heading 1 5" xfId="1357" xr:uid="{00000000-0005-0000-0000-0000855F0000}"/>
    <cellStyle name="Heading 1 5 2" xfId="1358" xr:uid="{00000000-0005-0000-0000-0000865F0000}"/>
    <cellStyle name="Heading 1 5 2 2" xfId="17493" xr:uid="{00000000-0005-0000-0000-0000875F0000}"/>
    <cellStyle name="Heading 1 5 2 3" xfId="17494" xr:uid="{00000000-0005-0000-0000-0000885F0000}"/>
    <cellStyle name="Heading 1 5 2 4" xfId="17495" xr:uid="{00000000-0005-0000-0000-0000895F0000}"/>
    <cellStyle name="Heading 1 5 2 5" xfId="17496" xr:uid="{00000000-0005-0000-0000-00008A5F0000}"/>
    <cellStyle name="Heading 1 5 2 6" xfId="17497" xr:uid="{00000000-0005-0000-0000-00008B5F0000}"/>
    <cellStyle name="Heading 1 5 2 7" xfId="17492" xr:uid="{00000000-0005-0000-0000-00008C5F0000}"/>
    <cellStyle name="Heading 1 5 3" xfId="17498" xr:uid="{00000000-0005-0000-0000-00008D5F0000}"/>
    <cellStyle name="Heading 1 5 4" xfId="17499" xr:uid="{00000000-0005-0000-0000-00008E5F0000}"/>
    <cellStyle name="Heading 1 5 5" xfId="17500" xr:uid="{00000000-0005-0000-0000-00008F5F0000}"/>
    <cellStyle name="Heading 1 5 6" xfId="17501" xr:uid="{00000000-0005-0000-0000-0000905F0000}"/>
    <cellStyle name="Heading 1 5 7" xfId="17502" xr:uid="{00000000-0005-0000-0000-0000915F0000}"/>
    <cellStyle name="Heading 1 5 8" xfId="17491" xr:uid="{00000000-0005-0000-0000-0000925F0000}"/>
    <cellStyle name="Heading 1 6" xfId="1359" xr:uid="{00000000-0005-0000-0000-0000935F0000}"/>
    <cellStyle name="Heading 1 6 2" xfId="1360" xr:uid="{00000000-0005-0000-0000-0000945F0000}"/>
    <cellStyle name="Heading 1 6 2 2" xfId="17505" xr:uid="{00000000-0005-0000-0000-0000955F0000}"/>
    <cellStyle name="Heading 1 6 2 3" xfId="17506" xr:uid="{00000000-0005-0000-0000-0000965F0000}"/>
    <cellStyle name="Heading 1 6 2 4" xfId="17507" xr:uid="{00000000-0005-0000-0000-0000975F0000}"/>
    <cellStyle name="Heading 1 6 2 5" xfId="17508" xr:uid="{00000000-0005-0000-0000-0000985F0000}"/>
    <cellStyle name="Heading 1 6 2 6" xfId="17509" xr:uid="{00000000-0005-0000-0000-0000995F0000}"/>
    <cellStyle name="Heading 1 6 2 7" xfId="17504" xr:uid="{00000000-0005-0000-0000-00009A5F0000}"/>
    <cellStyle name="Heading 1 6 3" xfId="3352" xr:uid="{00000000-0005-0000-0000-00009B5F0000}"/>
    <cellStyle name="Heading 1 6 3 2" xfId="17511" xr:uid="{00000000-0005-0000-0000-00009C5F0000}"/>
    <cellStyle name="Heading 1 6 3 3" xfId="17512" xr:uid="{00000000-0005-0000-0000-00009D5F0000}"/>
    <cellStyle name="Heading 1 6 3 4" xfId="17513" xr:uid="{00000000-0005-0000-0000-00009E5F0000}"/>
    <cellStyle name="Heading 1 6 3 5" xfId="17514" xr:uid="{00000000-0005-0000-0000-00009F5F0000}"/>
    <cellStyle name="Heading 1 6 3 6" xfId="17510" xr:uid="{00000000-0005-0000-0000-0000A05F0000}"/>
    <cellStyle name="Heading 1 6 4" xfId="17515" xr:uid="{00000000-0005-0000-0000-0000A15F0000}"/>
    <cellStyle name="Heading 1 6 5" xfId="17516" xr:uid="{00000000-0005-0000-0000-0000A25F0000}"/>
    <cellStyle name="Heading 1 6 6" xfId="17517" xr:uid="{00000000-0005-0000-0000-0000A35F0000}"/>
    <cellStyle name="Heading 1 6 7" xfId="17518" xr:uid="{00000000-0005-0000-0000-0000A45F0000}"/>
    <cellStyle name="Heading 1 6 8" xfId="17519" xr:uid="{00000000-0005-0000-0000-0000A55F0000}"/>
    <cellStyle name="Heading 1 6 9" xfId="17503" xr:uid="{00000000-0005-0000-0000-0000A65F0000}"/>
    <cellStyle name="Heading 1 7" xfId="1361" xr:uid="{00000000-0005-0000-0000-0000A75F0000}"/>
    <cellStyle name="Heading 1 7 2" xfId="1362" xr:uid="{00000000-0005-0000-0000-0000A85F0000}"/>
    <cellStyle name="Heading 1 7 2 2" xfId="17522" xr:uid="{00000000-0005-0000-0000-0000A95F0000}"/>
    <cellStyle name="Heading 1 7 2 3" xfId="17523" xr:uid="{00000000-0005-0000-0000-0000AA5F0000}"/>
    <cellStyle name="Heading 1 7 2 4" xfId="17524" xr:uid="{00000000-0005-0000-0000-0000AB5F0000}"/>
    <cellStyle name="Heading 1 7 2 5" xfId="17525" xr:uid="{00000000-0005-0000-0000-0000AC5F0000}"/>
    <cellStyle name="Heading 1 7 2 6" xfId="17526" xr:uid="{00000000-0005-0000-0000-0000AD5F0000}"/>
    <cellStyle name="Heading 1 7 2 7" xfId="17521" xr:uid="{00000000-0005-0000-0000-0000AE5F0000}"/>
    <cellStyle name="Heading 1 7 3" xfId="3353" xr:uid="{00000000-0005-0000-0000-0000AF5F0000}"/>
    <cellStyle name="Heading 1 7 3 2" xfId="17528" xr:uid="{00000000-0005-0000-0000-0000B05F0000}"/>
    <cellStyle name="Heading 1 7 3 3" xfId="17529" xr:uid="{00000000-0005-0000-0000-0000B15F0000}"/>
    <cellStyle name="Heading 1 7 3 4" xfId="17530" xr:uid="{00000000-0005-0000-0000-0000B25F0000}"/>
    <cellStyle name="Heading 1 7 3 5" xfId="17531" xr:uid="{00000000-0005-0000-0000-0000B35F0000}"/>
    <cellStyle name="Heading 1 7 3 6" xfId="17527" xr:uid="{00000000-0005-0000-0000-0000B45F0000}"/>
    <cellStyle name="Heading 1 7 4" xfId="17532" xr:uid="{00000000-0005-0000-0000-0000B55F0000}"/>
    <cellStyle name="Heading 1 7 5" xfId="17533" xr:uid="{00000000-0005-0000-0000-0000B65F0000}"/>
    <cellStyle name="Heading 1 7 6" xfId="17534" xr:uid="{00000000-0005-0000-0000-0000B75F0000}"/>
    <cellStyle name="Heading 1 7 7" xfId="17535" xr:uid="{00000000-0005-0000-0000-0000B85F0000}"/>
    <cellStyle name="Heading 1 7 8" xfId="17536" xr:uid="{00000000-0005-0000-0000-0000B95F0000}"/>
    <cellStyle name="Heading 1 7 9" xfId="17520" xr:uid="{00000000-0005-0000-0000-0000BA5F0000}"/>
    <cellStyle name="Heading 1 8" xfId="1363" xr:uid="{00000000-0005-0000-0000-0000BB5F0000}"/>
    <cellStyle name="Heading 1 8 2" xfId="1364" xr:uid="{00000000-0005-0000-0000-0000BC5F0000}"/>
    <cellStyle name="Heading 1 8 2 2" xfId="17539" xr:uid="{00000000-0005-0000-0000-0000BD5F0000}"/>
    <cellStyle name="Heading 1 8 2 3" xfId="17540" xr:uid="{00000000-0005-0000-0000-0000BE5F0000}"/>
    <cellStyle name="Heading 1 8 2 4" xfId="17541" xr:uid="{00000000-0005-0000-0000-0000BF5F0000}"/>
    <cellStyle name="Heading 1 8 2 5" xfId="17542" xr:uid="{00000000-0005-0000-0000-0000C05F0000}"/>
    <cellStyle name="Heading 1 8 2 6" xfId="17543" xr:uid="{00000000-0005-0000-0000-0000C15F0000}"/>
    <cellStyle name="Heading 1 8 2 7" xfId="17538" xr:uid="{00000000-0005-0000-0000-0000C25F0000}"/>
    <cellStyle name="Heading 1 8 3" xfId="3354" xr:uid="{00000000-0005-0000-0000-0000C35F0000}"/>
    <cellStyle name="Heading 1 8 3 2" xfId="17545" xr:uid="{00000000-0005-0000-0000-0000C45F0000}"/>
    <cellStyle name="Heading 1 8 3 3" xfId="17546" xr:uid="{00000000-0005-0000-0000-0000C55F0000}"/>
    <cellStyle name="Heading 1 8 3 4" xfId="17547" xr:uid="{00000000-0005-0000-0000-0000C65F0000}"/>
    <cellStyle name="Heading 1 8 3 5" xfId="17548" xr:uid="{00000000-0005-0000-0000-0000C75F0000}"/>
    <cellStyle name="Heading 1 8 3 6" xfId="17544" xr:uid="{00000000-0005-0000-0000-0000C85F0000}"/>
    <cellStyle name="Heading 1 8 4" xfId="17549" xr:uid="{00000000-0005-0000-0000-0000C95F0000}"/>
    <cellStyle name="Heading 1 8 5" xfId="17550" xr:uid="{00000000-0005-0000-0000-0000CA5F0000}"/>
    <cellStyle name="Heading 1 8 6" xfId="17551" xr:uid="{00000000-0005-0000-0000-0000CB5F0000}"/>
    <cellStyle name="Heading 1 8 7" xfId="17552" xr:uid="{00000000-0005-0000-0000-0000CC5F0000}"/>
    <cellStyle name="Heading 1 8 8" xfId="17553" xr:uid="{00000000-0005-0000-0000-0000CD5F0000}"/>
    <cellStyle name="Heading 1 8 9" xfId="17537" xr:uid="{00000000-0005-0000-0000-0000CE5F0000}"/>
    <cellStyle name="Heading 1 9" xfId="1365" xr:uid="{00000000-0005-0000-0000-0000CF5F0000}"/>
    <cellStyle name="Heading 1 9 2" xfId="3355" xr:uid="{00000000-0005-0000-0000-0000D05F0000}"/>
    <cellStyle name="Heading 1 9 2 2" xfId="17556" xr:uid="{00000000-0005-0000-0000-0000D15F0000}"/>
    <cellStyle name="Heading 1 9 2 3" xfId="17557" xr:uid="{00000000-0005-0000-0000-0000D25F0000}"/>
    <cellStyle name="Heading 1 9 2 4" xfId="17558" xr:uid="{00000000-0005-0000-0000-0000D35F0000}"/>
    <cellStyle name="Heading 1 9 2 5" xfId="17559" xr:uid="{00000000-0005-0000-0000-0000D45F0000}"/>
    <cellStyle name="Heading 1 9 2 6" xfId="17555" xr:uid="{00000000-0005-0000-0000-0000D55F0000}"/>
    <cellStyle name="Heading 1 9 3" xfId="17560" xr:uid="{00000000-0005-0000-0000-0000D65F0000}"/>
    <cellStyle name="Heading 1 9 4" xfId="17561" xr:uid="{00000000-0005-0000-0000-0000D75F0000}"/>
    <cellStyle name="Heading 1 9 5" xfId="17562" xr:uid="{00000000-0005-0000-0000-0000D85F0000}"/>
    <cellStyle name="Heading 1 9 6" xfId="17563" xr:uid="{00000000-0005-0000-0000-0000D95F0000}"/>
    <cellStyle name="Heading 1 9 7" xfId="17564" xr:uid="{00000000-0005-0000-0000-0000DA5F0000}"/>
    <cellStyle name="Heading 1 9 8" xfId="17554" xr:uid="{00000000-0005-0000-0000-0000DB5F0000}"/>
    <cellStyle name="Heading 2 10" xfId="1366" xr:uid="{00000000-0005-0000-0000-0000DC5F0000}"/>
    <cellStyle name="Heading 2 10 2" xfId="3356" xr:uid="{00000000-0005-0000-0000-0000DD5F0000}"/>
    <cellStyle name="Heading 2 10 2 2" xfId="17567" xr:uid="{00000000-0005-0000-0000-0000DE5F0000}"/>
    <cellStyle name="Heading 2 10 2 3" xfId="17568" xr:uid="{00000000-0005-0000-0000-0000DF5F0000}"/>
    <cellStyle name="Heading 2 10 2 4" xfId="17569" xr:uid="{00000000-0005-0000-0000-0000E05F0000}"/>
    <cellStyle name="Heading 2 10 2 5" xfId="17570" xr:uid="{00000000-0005-0000-0000-0000E15F0000}"/>
    <cellStyle name="Heading 2 10 2 6" xfId="17566" xr:uid="{00000000-0005-0000-0000-0000E25F0000}"/>
    <cellStyle name="Heading 2 10 3" xfId="17571" xr:uid="{00000000-0005-0000-0000-0000E35F0000}"/>
    <cellStyle name="Heading 2 10 4" xfId="17572" xr:uid="{00000000-0005-0000-0000-0000E45F0000}"/>
    <cellStyle name="Heading 2 10 5" xfId="17573" xr:uid="{00000000-0005-0000-0000-0000E55F0000}"/>
    <cellStyle name="Heading 2 10 6" xfId="17574" xr:uid="{00000000-0005-0000-0000-0000E65F0000}"/>
    <cellStyle name="Heading 2 10 7" xfId="17575" xr:uid="{00000000-0005-0000-0000-0000E75F0000}"/>
    <cellStyle name="Heading 2 10 8" xfId="17565" xr:uid="{00000000-0005-0000-0000-0000E85F0000}"/>
    <cellStyle name="Heading 2 11" xfId="1367" xr:uid="{00000000-0005-0000-0000-0000E95F0000}"/>
    <cellStyle name="Heading 2 11 2" xfId="8197" xr:uid="{00000000-0005-0000-0000-0000EA5F0000}"/>
    <cellStyle name="Heading 2 11 2 2" xfId="17578" xr:uid="{00000000-0005-0000-0000-0000EB5F0000}"/>
    <cellStyle name="Heading 2 11 2 3" xfId="17579" xr:uid="{00000000-0005-0000-0000-0000EC5F0000}"/>
    <cellStyle name="Heading 2 11 2 4" xfId="17580" xr:uid="{00000000-0005-0000-0000-0000ED5F0000}"/>
    <cellStyle name="Heading 2 11 2 5" xfId="17581" xr:uid="{00000000-0005-0000-0000-0000EE5F0000}"/>
    <cellStyle name="Heading 2 11 2 6" xfId="17577" xr:uid="{00000000-0005-0000-0000-0000EF5F0000}"/>
    <cellStyle name="Heading 2 11 3" xfId="17582" xr:uid="{00000000-0005-0000-0000-0000F05F0000}"/>
    <cellStyle name="Heading 2 11 4" xfId="17583" xr:uid="{00000000-0005-0000-0000-0000F15F0000}"/>
    <cellStyle name="Heading 2 11 5" xfId="17584" xr:uid="{00000000-0005-0000-0000-0000F25F0000}"/>
    <cellStyle name="Heading 2 11 6" xfId="17585" xr:uid="{00000000-0005-0000-0000-0000F35F0000}"/>
    <cellStyle name="Heading 2 11 7" xfId="17586" xr:uid="{00000000-0005-0000-0000-0000F45F0000}"/>
    <cellStyle name="Heading 2 11 8" xfId="17576" xr:uid="{00000000-0005-0000-0000-0000F55F0000}"/>
    <cellStyle name="Heading 2 12" xfId="1368" xr:uid="{00000000-0005-0000-0000-0000F65F0000}"/>
    <cellStyle name="Heading 2 12 2" xfId="8198" xr:uid="{00000000-0005-0000-0000-0000F75F0000}"/>
    <cellStyle name="Heading 2 12 2 2" xfId="17589" xr:uid="{00000000-0005-0000-0000-0000F85F0000}"/>
    <cellStyle name="Heading 2 12 2 3" xfId="17590" xr:uid="{00000000-0005-0000-0000-0000F95F0000}"/>
    <cellStyle name="Heading 2 12 2 4" xfId="17591" xr:uid="{00000000-0005-0000-0000-0000FA5F0000}"/>
    <cellStyle name="Heading 2 12 2 5" xfId="17592" xr:uid="{00000000-0005-0000-0000-0000FB5F0000}"/>
    <cellStyle name="Heading 2 12 2 6" xfId="17588" xr:uid="{00000000-0005-0000-0000-0000FC5F0000}"/>
    <cellStyle name="Heading 2 12 3" xfId="17593" xr:uid="{00000000-0005-0000-0000-0000FD5F0000}"/>
    <cellStyle name="Heading 2 12 4" xfId="17594" xr:uid="{00000000-0005-0000-0000-0000FE5F0000}"/>
    <cellStyle name="Heading 2 12 5" xfId="17595" xr:uid="{00000000-0005-0000-0000-0000FF5F0000}"/>
    <cellStyle name="Heading 2 12 6" xfId="17596" xr:uid="{00000000-0005-0000-0000-000000600000}"/>
    <cellStyle name="Heading 2 12 7" xfId="17597" xr:uid="{00000000-0005-0000-0000-000001600000}"/>
    <cellStyle name="Heading 2 12 8" xfId="17587" xr:uid="{00000000-0005-0000-0000-000002600000}"/>
    <cellStyle name="Heading 2 13" xfId="1369" xr:uid="{00000000-0005-0000-0000-000003600000}"/>
    <cellStyle name="Heading 2 13 2" xfId="8199" xr:uid="{00000000-0005-0000-0000-000004600000}"/>
    <cellStyle name="Heading 2 13 2 2" xfId="17600" xr:uid="{00000000-0005-0000-0000-000005600000}"/>
    <cellStyle name="Heading 2 13 2 3" xfId="17601" xr:uid="{00000000-0005-0000-0000-000006600000}"/>
    <cellStyle name="Heading 2 13 2 4" xfId="17602" xr:uid="{00000000-0005-0000-0000-000007600000}"/>
    <cellStyle name="Heading 2 13 2 5" xfId="17603" xr:uid="{00000000-0005-0000-0000-000008600000}"/>
    <cellStyle name="Heading 2 13 2 6" xfId="17599" xr:uid="{00000000-0005-0000-0000-000009600000}"/>
    <cellStyle name="Heading 2 13 3" xfId="17604" xr:uid="{00000000-0005-0000-0000-00000A600000}"/>
    <cellStyle name="Heading 2 13 4" xfId="17605" xr:uid="{00000000-0005-0000-0000-00000B600000}"/>
    <cellStyle name="Heading 2 13 5" xfId="17606" xr:uid="{00000000-0005-0000-0000-00000C600000}"/>
    <cellStyle name="Heading 2 13 6" xfId="17607" xr:uid="{00000000-0005-0000-0000-00000D600000}"/>
    <cellStyle name="Heading 2 13 7" xfId="17608" xr:uid="{00000000-0005-0000-0000-00000E600000}"/>
    <cellStyle name="Heading 2 13 8" xfId="17598" xr:uid="{00000000-0005-0000-0000-00000F600000}"/>
    <cellStyle name="Heading 2 14" xfId="1370" xr:uid="{00000000-0005-0000-0000-000010600000}"/>
    <cellStyle name="Heading 2 14 2" xfId="8200" xr:uid="{00000000-0005-0000-0000-000011600000}"/>
    <cellStyle name="Heading 2 14 2 2" xfId="17611" xr:uid="{00000000-0005-0000-0000-000012600000}"/>
    <cellStyle name="Heading 2 14 2 3" xfId="17612" xr:uid="{00000000-0005-0000-0000-000013600000}"/>
    <cellStyle name="Heading 2 14 2 4" xfId="17613" xr:uid="{00000000-0005-0000-0000-000014600000}"/>
    <cellStyle name="Heading 2 14 2 5" xfId="17614" xr:uid="{00000000-0005-0000-0000-000015600000}"/>
    <cellStyle name="Heading 2 14 2 6" xfId="17610" xr:uid="{00000000-0005-0000-0000-000016600000}"/>
    <cellStyle name="Heading 2 14 3" xfId="17615" xr:uid="{00000000-0005-0000-0000-000017600000}"/>
    <cellStyle name="Heading 2 14 4" xfId="17616" xr:uid="{00000000-0005-0000-0000-000018600000}"/>
    <cellStyle name="Heading 2 14 5" xfId="17617" xr:uid="{00000000-0005-0000-0000-000019600000}"/>
    <cellStyle name="Heading 2 14 6" xfId="17618" xr:uid="{00000000-0005-0000-0000-00001A600000}"/>
    <cellStyle name="Heading 2 14 7" xfId="17619" xr:uid="{00000000-0005-0000-0000-00001B600000}"/>
    <cellStyle name="Heading 2 14 8" xfId="17609" xr:uid="{00000000-0005-0000-0000-00001C600000}"/>
    <cellStyle name="Heading 2 15" xfId="3357" xr:uid="{00000000-0005-0000-0000-00001D600000}"/>
    <cellStyle name="Heading 2 15 2" xfId="8201" xr:uid="{00000000-0005-0000-0000-00001E600000}"/>
    <cellStyle name="Heading 2 15 2 2" xfId="17622" xr:uid="{00000000-0005-0000-0000-00001F600000}"/>
    <cellStyle name="Heading 2 15 2 3" xfId="17623" xr:uid="{00000000-0005-0000-0000-000020600000}"/>
    <cellStyle name="Heading 2 15 2 4" xfId="17624" xr:uid="{00000000-0005-0000-0000-000021600000}"/>
    <cellStyle name="Heading 2 15 2 5" xfId="17625" xr:uid="{00000000-0005-0000-0000-000022600000}"/>
    <cellStyle name="Heading 2 15 2 6" xfId="17621" xr:uid="{00000000-0005-0000-0000-000023600000}"/>
    <cellStyle name="Heading 2 15 3" xfId="17626" xr:uid="{00000000-0005-0000-0000-000024600000}"/>
    <cellStyle name="Heading 2 15 4" xfId="17627" xr:uid="{00000000-0005-0000-0000-000025600000}"/>
    <cellStyle name="Heading 2 15 5" xfId="17628" xr:uid="{00000000-0005-0000-0000-000026600000}"/>
    <cellStyle name="Heading 2 15 6" xfId="17629" xr:uid="{00000000-0005-0000-0000-000027600000}"/>
    <cellStyle name="Heading 2 15 7" xfId="17620" xr:uid="{00000000-0005-0000-0000-000028600000}"/>
    <cellStyle name="Heading 2 16" xfId="3358" xr:uid="{00000000-0005-0000-0000-000029600000}"/>
    <cellStyle name="Heading 2 16 2" xfId="8202" xr:uid="{00000000-0005-0000-0000-00002A600000}"/>
    <cellStyle name="Heading 2 16 2 2" xfId="17632" xr:uid="{00000000-0005-0000-0000-00002B600000}"/>
    <cellStyle name="Heading 2 16 2 3" xfId="17633" xr:uid="{00000000-0005-0000-0000-00002C600000}"/>
    <cellStyle name="Heading 2 16 2 4" xfId="17634" xr:uid="{00000000-0005-0000-0000-00002D600000}"/>
    <cellStyle name="Heading 2 16 2 5" xfId="17635" xr:uid="{00000000-0005-0000-0000-00002E600000}"/>
    <cellStyle name="Heading 2 16 2 6" xfId="17631" xr:uid="{00000000-0005-0000-0000-00002F600000}"/>
    <cellStyle name="Heading 2 16 3" xfId="17636" xr:uid="{00000000-0005-0000-0000-000030600000}"/>
    <cellStyle name="Heading 2 16 4" xfId="17637" xr:uid="{00000000-0005-0000-0000-000031600000}"/>
    <cellStyle name="Heading 2 16 5" xfId="17638" xr:uid="{00000000-0005-0000-0000-000032600000}"/>
    <cellStyle name="Heading 2 16 6" xfId="17639" xr:uid="{00000000-0005-0000-0000-000033600000}"/>
    <cellStyle name="Heading 2 16 7" xfId="17630" xr:uid="{00000000-0005-0000-0000-000034600000}"/>
    <cellStyle name="Heading 2 17" xfId="3359" xr:uid="{00000000-0005-0000-0000-000035600000}"/>
    <cellStyle name="Heading 2 17 2" xfId="8203" xr:uid="{00000000-0005-0000-0000-000036600000}"/>
    <cellStyle name="Heading 2 17 2 2" xfId="17642" xr:uid="{00000000-0005-0000-0000-000037600000}"/>
    <cellStyle name="Heading 2 17 2 3" xfId="17643" xr:uid="{00000000-0005-0000-0000-000038600000}"/>
    <cellStyle name="Heading 2 17 2 4" xfId="17644" xr:uid="{00000000-0005-0000-0000-000039600000}"/>
    <cellStyle name="Heading 2 17 2 5" xfId="17645" xr:uid="{00000000-0005-0000-0000-00003A600000}"/>
    <cellStyle name="Heading 2 17 2 6" xfId="17641" xr:uid="{00000000-0005-0000-0000-00003B600000}"/>
    <cellStyle name="Heading 2 17 3" xfId="17646" xr:uid="{00000000-0005-0000-0000-00003C600000}"/>
    <cellStyle name="Heading 2 17 4" xfId="17647" xr:uid="{00000000-0005-0000-0000-00003D600000}"/>
    <cellStyle name="Heading 2 17 5" xfId="17648" xr:uid="{00000000-0005-0000-0000-00003E600000}"/>
    <cellStyle name="Heading 2 17 6" xfId="17649" xr:uid="{00000000-0005-0000-0000-00003F600000}"/>
    <cellStyle name="Heading 2 17 7" xfId="17640" xr:uid="{00000000-0005-0000-0000-000040600000}"/>
    <cellStyle name="Heading 2 18" xfId="3360" xr:uid="{00000000-0005-0000-0000-000041600000}"/>
    <cellStyle name="Heading 2 18 2" xfId="8204" xr:uid="{00000000-0005-0000-0000-000042600000}"/>
    <cellStyle name="Heading 2 18 2 2" xfId="17652" xr:uid="{00000000-0005-0000-0000-000043600000}"/>
    <cellStyle name="Heading 2 18 2 3" xfId="17653" xr:uid="{00000000-0005-0000-0000-000044600000}"/>
    <cellStyle name="Heading 2 18 2 4" xfId="17654" xr:uid="{00000000-0005-0000-0000-000045600000}"/>
    <cellStyle name="Heading 2 18 2 5" xfId="17655" xr:uid="{00000000-0005-0000-0000-000046600000}"/>
    <cellStyle name="Heading 2 18 2 6" xfId="17651" xr:uid="{00000000-0005-0000-0000-000047600000}"/>
    <cellStyle name="Heading 2 18 3" xfId="17656" xr:uid="{00000000-0005-0000-0000-000048600000}"/>
    <cellStyle name="Heading 2 18 4" xfId="17657" xr:uid="{00000000-0005-0000-0000-000049600000}"/>
    <cellStyle name="Heading 2 18 5" xfId="17658" xr:uid="{00000000-0005-0000-0000-00004A600000}"/>
    <cellStyle name="Heading 2 18 6" xfId="17659" xr:uid="{00000000-0005-0000-0000-00004B600000}"/>
    <cellStyle name="Heading 2 18 7" xfId="17650" xr:uid="{00000000-0005-0000-0000-00004C600000}"/>
    <cellStyle name="Heading 2 19" xfId="3361" xr:uid="{00000000-0005-0000-0000-00004D600000}"/>
    <cellStyle name="Heading 2 19 2" xfId="8205" xr:uid="{00000000-0005-0000-0000-00004E600000}"/>
    <cellStyle name="Heading 2 19 2 2" xfId="17662" xr:uid="{00000000-0005-0000-0000-00004F600000}"/>
    <cellStyle name="Heading 2 19 2 3" xfId="17663" xr:uid="{00000000-0005-0000-0000-000050600000}"/>
    <cellStyle name="Heading 2 19 2 4" xfId="17664" xr:uid="{00000000-0005-0000-0000-000051600000}"/>
    <cellStyle name="Heading 2 19 2 5" xfId="17665" xr:uid="{00000000-0005-0000-0000-000052600000}"/>
    <cellStyle name="Heading 2 19 2 6" xfId="17661" xr:uid="{00000000-0005-0000-0000-000053600000}"/>
    <cellStyle name="Heading 2 19 3" xfId="17666" xr:uid="{00000000-0005-0000-0000-000054600000}"/>
    <cellStyle name="Heading 2 19 4" xfId="17667" xr:uid="{00000000-0005-0000-0000-000055600000}"/>
    <cellStyle name="Heading 2 19 5" xfId="17668" xr:uid="{00000000-0005-0000-0000-000056600000}"/>
    <cellStyle name="Heading 2 19 6" xfId="17669" xr:uid="{00000000-0005-0000-0000-000057600000}"/>
    <cellStyle name="Heading 2 19 7" xfId="17660" xr:uid="{00000000-0005-0000-0000-000058600000}"/>
    <cellStyle name="Heading 2 2" xfId="1371" xr:uid="{00000000-0005-0000-0000-000059600000}"/>
    <cellStyle name="Heading 2 2 10" xfId="17671" xr:uid="{00000000-0005-0000-0000-00005A600000}"/>
    <cellStyle name="Heading 2 2 11" xfId="17672" xr:uid="{00000000-0005-0000-0000-00005B600000}"/>
    <cellStyle name="Heading 2 2 12" xfId="17673" xr:uid="{00000000-0005-0000-0000-00005C600000}"/>
    <cellStyle name="Heading 2 2 13" xfId="17674" xr:uid="{00000000-0005-0000-0000-00005D600000}"/>
    <cellStyle name="Heading 2 2 14" xfId="17675" xr:uid="{00000000-0005-0000-0000-00005E600000}"/>
    <cellStyle name="Heading 2 2 15" xfId="17676" xr:uid="{00000000-0005-0000-0000-00005F600000}"/>
    <cellStyle name="Heading 2 2 16" xfId="17670" xr:uid="{00000000-0005-0000-0000-000060600000}"/>
    <cellStyle name="Heading 2 2 2" xfId="1372" xr:uid="{00000000-0005-0000-0000-000061600000}"/>
    <cellStyle name="Heading 2 2 2 2" xfId="17678" xr:uid="{00000000-0005-0000-0000-000062600000}"/>
    <cellStyle name="Heading 2 2 2 3" xfId="17679" xr:uid="{00000000-0005-0000-0000-000063600000}"/>
    <cellStyle name="Heading 2 2 2 4" xfId="17680" xr:uid="{00000000-0005-0000-0000-000064600000}"/>
    <cellStyle name="Heading 2 2 2 5" xfId="17681" xr:uid="{00000000-0005-0000-0000-000065600000}"/>
    <cellStyle name="Heading 2 2 2 6" xfId="17682" xr:uid="{00000000-0005-0000-0000-000066600000}"/>
    <cellStyle name="Heading 2 2 2 7" xfId="17677" xr:uid="{00000000-0005-0000-0000-000067600000}"/>
    <cellStyle name="Heading 2 2 3" xfId="1373" xr:uid="{00000000-0005-0000-0000-000068600000}"/>
    <cellStyle name="Heading 2 2 3 2" xfId="17684" xr:uid="{00000000-0005-0000-0000-000069600000}"/>
    <cellStyle name="Heading 2 2 3 3" xfId="17685" xr:uid="{00000000-0005-0000-0000-00006A600000}"/>
    <cellStyle name="Heading 2 2 3 4" xfId="17686" xr:uid="{00000000-0005-0000-0000-00006B600000}"/>
    <cellStyle name="Heading 2 2 3 5" xfId="17687" xr:uid="{00000000-0005-0000-0000-00006C600000}"/>
    <cellStyle name="Heading 2 2 3 6" xfId="17688" xr:uid="{00000000-0005-0000-0000-00006D600000}"/>
    <cellStyle name="Heading 2 2 3 7" xfId="17683" xr:uid="{00000000-0005-0000-0000-00006E600000}"/>
    <cellStyle name="Heading 2 2 4" xfId="1374" xr:uid="{00000000-0005-0000-0000-00006F600000}"/>
    <cellStyle name="Heading 2 2 4 2" xfId="17690" xr:uid="{00000000-0005-0000-0000-000070600000}"/>
    <cellStyle name="Heading 2 2 4 3" xfId="17691" xr:uid="{00000000-0005-0000-0000-000071600000}"/>
    <cellStyle name="Heading 2 2 4 4" xfId="17692" xr:uid="{00000000-0005-0000-0000-000072600000}"/>
    <cellStyle name="Heading 2 2 4 5" xfId="17693" xr:uid="{00000000-0005-0000-0000-000073600000}"/>
    <cellStyle name="Heading 2 2 4 6" xfId="17694" xr:uid="{00000000-0005-0000-0000-000074600000}"/>
    <cellStyle name="Heading 2 2 4 7" xfId="17689" xr:uid="{00000000-0005-0000-0000-000075600000}"/>
    <cellStyle name="Heading 2 2 5" xfId="1375" xr:uid="{00000000-0005-0000-0000-000076600000}"/>
    <cellStyle name="Heading 2 2 5 2" xfId="17696" xr:uid="{00000000-0005-0000-0000-000077600000}"/>
    <cellStyle name="Heading 2 2 5 3" xfId="17697" xr:uid="{00000000-0005-0000-0000-000078600000}"/>
    <cellStyle name="Heading 2 2 5 4" xfId="17698" xr:uid="{00000000-0005-0000-0000-000079600000}"/>
    <cellStyle name="Heading 2 2 5 5" xfId="17699" xr:uid="{00000000-0005-0000-0000-00007A600000}"/>
    <cellStyle name="Heading 2 2 5 6" xfId="17700" xr:uid="{00000000-0005-0000-0000-00007B600000}"/>
    <cellStyle name="Heading 2 2 5 7" xfId="17695" xr:uid="{00000000-0005-0000-0000-00007C600000}"/>
    <cellStyle name="Heading 2 2 6" xfId="1376" xr:uid="{00000000-0005-0000-0000-00007D600000}"/>
    <cellStyle name="Heading 2 2 6 2" xfId="17702" xr:uid="{00000000-0005-0000-0000-00007E600000}"/>
    <cellStyle name="Heading 2 2 6 3" xfId="17703" xr:uid="{00000000-0005-0000-0000-00007F600000}"/>
    <cellStyle name="Heading 2 2 6 4" xfId="17704" xr:uid="{00000000-0005-0000-0000-000080600000}"/>
    <cellStyle name="Heading 2 2 6 5" xfId="17705" xr:uid="{00000000-0005-0000-0000-000081600000}"/>
    <cellStyle name="Heading 2 2 6 6" xfId="17706" xr:uid="{00000000-0005-0000-0000-000082600000}"/>
    <cellStyle name="Heading 2 2 6 7" xfId="17701" xr:uid="{00000000-0005-0000-0000-000083600000}"/>
    <cellStyle name="Heading 2 2 7" xfId="1377" xr:uid="{00000000-0005-0000-0000-000084600000}"/>
    <cellStyle name="Heading 2 2 7 2" xfId="17708" xr:uid="{00000000-0005-0000-0000-000085600000}"/>
    <cellStyle name="Heading 2 2 7 3" xfId="17709" xr:uid="{00000000-0005-0000-0000-000086600000}"/>
    <cellStyle name="Heading 2 2 7 4" xfId="17710" xr:uid="{00000000-0005-0000-0000-000087600000}"/>
    <cellStyle name="Heading 2 2 7 5" xfId="17711" xr:uid="{00000000-0005-0000-0000-000088600000}"/>
    <cellStyle name="Heading 2 2 7 6" xfId="17712" xr:uid="{00000000-0005-0000-0000-000089600000}"/>
    <cellStyle name="Heading 2 2 7 7" xfId="17707" xr:uid="{00000000-0005-0000-0000-00008A600000}"/>
    <cellStyle name="Heading 2 2 8" xfId="1378" xr:uid="{00000000-0005-0000-0000-00008B600000}"/>
    <cellStyle name="Heading 2 2 8 2" xfId="17714" xr:uid="{00000000-0005-0000-0000-00008C600000}"/>
    <cellStyle name="Heading 2 2 8 3" xfId="17715" xr:uid="{00000000-0005-0000-0000-00008D600000}"/>
    <cellStyle name="Heading 2 2 8 4" xfId="17716" xr:uid="{00000000-0005-0000-0000-00008E600000}"/>
    <cellStyle name="Heading 2 2 8 5" xfId="17717" xr:uid="{00000000-0005-0000-0000-00008F600000}"/>
    <cellStyle name="Heading 2 2 8 6" xfId="17718" xr:uid="{00000000-0005-0000-0000-000090600000}"/>
    <cellStyle name="Heading 2 2 8 7" xfId="17713" xr:uid="{00000000-0005-0000-0000-000091600000}"/>
    <cellStyle name="Heading 2 2 9" xfId="1379" xr:uid="{00000000-0005-0000-0000-000092600000}"/>
    <cellStyle name="Heading 2 2 9 2" xfId="17720" xr:uid="{00000000-0005-0000-0000-000093600000}"/>
    <cellStyle name="Heading 2 2 9 3" xfId="17721" xr:uid="{00000000-0005-0000-0000-000094600000}"/>
    <cellStyle name="Heading 2 2 9 4" xfId="17722" xr:uid="{00000000-0005-0000-0000-000095600000}"/>
    <cellStyle name="Heading 2 2 9 5" xfId="17723" xr:uid="{00000000-0005-0000-0000-000096600000}"/>
    <cellStyle name="Heading 2 2 9 6" xfId="17724" xr:uid="{00000000-0005-0000-0000-000097600000}"/>
    <cellStyle name="Heading 2 2 9 7" xfId="17719" xr:uid="{00000000-0005-0000-0000-000098600000}"/>
    <cellStyle name="Heading 2 2_IND_UC" xfId="6603" xr:uid="{00000000-0005-0000-0000-000099600000}"/>
    <cellStyle name="Heading 2 20" xfId="3362" xr:uid="{00000000-0005-0000-0000-00009A600000}"/>
    <cellStyle name="Heading 2 20 2" xfId="8206" xr:uid="{00000000-0005-0000-0000-00009B600000}"/>
    <cellStyle name="Heading 2 20 2 2" xfId="17727" xr:uid="{00000000-0005-0000-0000-00009C600000}"/>
    <cellStyle name="Heading 2 20 2 3" xfId="17728" xr:uid="{00000000-0005-0000-0000-00009D600000}"/>
    <cellStyle name="Heading 2 20 2 4" xfId="17729" xr:uid="{00000000-0005-0000-0000-00009E600000}"/>
    <cellStyle name="Heading 2 20 2 5" xfId="17730" xr:uid="{00000000-0005-0000-0000-00009F600000}"/>
    <cellStyle name="Heading 2 20 2 6" xfId="17726" xr:uid="{00000000-0005-0000-0000-0000A0600000}"/>
    <cellStyle name="Heading 2 20 3" xfId="17731" xr:uid="{00000000-0005-0000-0000-0000A1600000}"/>
    <cellStyle name="Heading 2 20 4" xfId="17732" xr:uid="{00000000-0005-0000-0000-0000A2600000}"/>
    <cellStyle name="Heading 2 20 5" xfId="17733" xr:uid="{00000000-0005-0000-0000-0000A3600000}"/>
    <cellStyle name="Heading 2 20 6" xfId="17734" xr:uid="{00000000-0005-0000-0000-0000A4600000}"/>
    <cellStyle name="Heading 2 20 7" xfId="17725" xr:uid="{00000000-0005-0000-0000-0000A5600000}"/>
    <cellStyle name="Heading 2 21" xfId="8207" xr:uid="{00000000-0005-0000-0000-0000A6600000}"/>
    <cellStyle name="Heading 2 21 2" xfId="17736" xr:uid="{00000000-0005-0000-0000-0000A7600000}"/>
    <cellStyle name="Heading 2 21 3" xfId="17737" xr:uid="{00000000-0005-0000-0000-0000A8600000}"/>
    <cellStyle name="Heading 2 21 4" xfId="17738" xr:uid="{00000000-0005-0000-0000-0000A9600000}"/>
    <cellStyle name="Heading 2 21 5" xfId="17739" xr:uid="{00000000-0005-0000-0000-0000AA600000}"/>
    <cellStyle name="Heading 2 21 6" xfId="17735" xr:uid="{00000000-0005-0000-0000-0000AB600000}"/>
    <cellStyle name="Heading 2 22" xfId="6602" xr:uid="{00000000-0005-0000-0000-0000AC600000}"/>
    <cellStyle name="Heading 2 22 2" xfId="17741" xr:uid="{00000000-0005-0000-0000-0000AD600000}"/>
    <cellStyle name="Heading 2 22 3" xfId="17740" xr:uid="{00000000-0005-0000-0000-0000AE600000}"/>
    <cellStyle name="Heading 2 23" xfId="17742" xr:uid="{00000000-0005-0000-0000-0000AF600000}"/>
    <cellStyle name="Heading 2 24" xfId="17743" xr:uid="{00000000-0005-0000-0000-0000B0600000}"/>
    <cellStyle name="Heading 2 25" xfId="17744" xr:uid="{00000000-0005-0000-0000-0000B1600000}"/>
    <cellStyle name="Heading 2 3" xfId="1380" xr:uid="{00000000-0005-0000-0000-0000B2600000}"/>
    <cellStyle name="Heading 2 3 10" xfId="3363" xr:uid="{00000000-0005-0000-0000-0000B3600000}"/>
    <cellStyle name="Heading 2 3 10 2" xfId="17747" xr:uid="{00000000-0005-0000-0000-0000B4600000}"/>
    <cellStyle name="Heading 2 3 10 3" xfId="17748" xr:uid="{00000000-0005-0000-0000-0000B5600000}"/>
    <cellStyle name="Heading 2 3 10 4" xfId="17749" xr:uid="{00000000-0005-0000-0000-0000B6600000}"/>
    <cellStyle name="Heading 2 3 10 5" xfId="17750" xr:uid="{00000000-0005-0000-0000-0000B7600000}"/>
    <cellStyle name="Heading 2 3 10 6" xfId="17746" xr:uid="{00000000-0005-0000-0000-0000B8600000}"/>
    <cellStyle name="Heading 2 3 11" xfId="3364" xr:uid="{00000000-0005-0000-0000-0000B9600000}"/>
    <cellStyle name="Heading 2 3 11 2" xfId="17752" xr:uid="{00000000-0005-0000-0000-0000BA600000}"/>
    <cellStyle name="Heading 2 3 11 3" xfId="17753" xr:uid="{00000000-0005-0000-0000-0000BB600000}"/>
    <cellStyle name="Heading 2 3 11 4" xfId="17754" xr:uid="{00000000-0005-0000-0000-0000BC600000}"/>
    <cellStyle name="Heading 2 3 11 5" xfId="17755" xr:uid="{00000000-0005-0000-0000-0000BD600000}"/>
    <cellStyle name="Heading 2 3 11 6" xfId="17751" xr:uid="{00000000-0005-0000-0000-0000BE600000}"/>
    <cellStyle name="Heading 2 3 12" xfId="3365" xr:uid="{00000000-0005-0000-0000-0000BF600000}"/>
    <cellStyle name="Heading 2 3 12 2" xfId="17757" xr:uid="{00000000-0005-0000-0000-0000C0600000}"/>
    <cellStyle name="Heading 2 3 12 3" xfId="17758" xr:uid="{00000000-0005-0000-0000-0000C1600000}"/>
    <cellStyle name="Heading 2 3 12 4" xfId="17759" xr:uid="{00000000-0005-0000-0000-0000C2600000}"/>
    <cellStyle name="Heading 2 3 12 5" xfId="17760" xr:uid="{00000000-0005-0000-0000-0000C3600000}"/>
    <cellStyle name="Heading 2 3 12 6" xfId="17756" xr:uid="{00000000-0005-0000-0000-0000C4600000}"/>
    <cellStyle name="Heading 2 3 13" xfId="3366" xr:uid="{00000000-0005-0000-0000-0000C5600000}"/>
    <cellStyle name="Heading 2 3 13 2" xfId="17762" xr:uid="{00000000-0005-0000-0000-0000C6600000}"/>
    <cellStyle name="Heading 2 3 13 3" xfId="17763" xr:uid="{00000000-0005-0000-0000-0000C7600000}"/>
    <cellStyle name="Heading 2 3 13 4" xfId="17764" xr:uid="{00000000-0005-0000-0000-0000C8600000}"/>
    <cellStyle name="Heading 2 3 13 5" xfId="17765" xr:uid="{00000000-0005-0000-0000-0000C9600000}"/>
    <cellStyle name="Heading 2 3 13 6" xfId="17761" xr:uid="{00000000-0005-0000-0000-0000CA600000}"/>
    <cellStyle name="Heading 2 3 14" xfId="3367" xr:uid="{00000000-0005-0000-0000-0000CB600000}"/>
    <cellStyle name="Heading 2 3 14 2" xfId="17767" xr:uid="{00000000-0005-0000-0000-0000CC600000}"/>
    <cellStyle name="Heading 2 3 14 3" xfId="17768" xr:uid="{00000000-0005-0000-0000-0000CD600000}"/>
    <cellStyle name="Heading 2 3 14 4" xfId="17769" xr:uid="{00000000-0005-0000-0000-0000CE600000}"/>
    <cellStyle name="Heading 2 3 14 5" xfId="17770" xr:uid="{00000000-0005-0000-0000-0000CF600000}"/>
    <cellStyle name="Heading 2 3 14 6" xfId="17766" xr:uid="{00000000-0005-0000-0000-0000D0600000}"/>
    <cellStyle name="Heading 2 3 15" xfId="8208" xr:uid="{00000000-0005-0000-0000-0000D1600000}"/>
    <cellStyle name="Heading 2 3 15 2" xfId="17772" xr:uid="{00000000-0005-0000-0000-0000D2600000}"/>
    <cellStyle name="Heading 2 3 15 3" xfId="17773" xr:uid="{00000000-0005-0000-0000-0000D3600000}"/>
    <cellStyle name="Heading 2 3 15 4" xfId="17774" xr:uid="{00000000-0005-0000-0000-0000D4600000}"/>
    <cellStyle name="Heading 2 3 15 5" xfId="17775" xr:uid="{00000000-0005-0000-0000-0000D5600000}"/>
    <cellStyle name="Heading 2 3 15 6" xfId="17771" xr:uid="{00000000-0005-0000-0000-0000D6600000}"/>
    <cellStyle name="Heading 2 3 16" xfId="17776" xr:uid="{00000000-0005-0000-0000-0000D7600000}"/>
    <cellStyle name="Heading 2 3 17" xfId="17777" xr:uid="{00000000-0005-0000-0000-0000D8600000}"/>
    <cellStyle name="Heading 2 3 18" xfId="17778" xr:uid="{00000000-0005-0000-0000-0000D9600000}"/>
    <cellStyle name="Heading 2 3 19" xfId="17779" xr:uid="{00000000-0005-0000-0000-0000DA600000}"/>
    <cellStyle name="Heading 2 3 2" xfId="1381" xr:uid="{00000000-0005-0000-0000-0000DB600000}"/>
    <cellStyle name="Heading 2 3 2 2" xfId="17781" xr:uid="{00000000-0005-0000-0000-0000DC600000}"/>
    <cellStyle name="Heading 2 3 2 3" xfId="17782" xr:uid="{00000000-0005-0000-0000-0000DD600000}"/>
    <cellStyle name="Heading 2 3 2 4" xfId="17783" xr:uid="{00000000-0005-0000-0000-0000DE600000}"/>
    <cellStyle name="Heading 2 3 2 5" xfId="17784" xr:uid="{00000000-0005-0000-0000-0000DF600000}"/>
    <cellStyle name="Heading 2 3 2 6" xfId="17785" xr:uid="{00000000-0005-0000-0000-0000E0600000}"/>
    <cellStyle name="Heading 2 3 2 7" xfId="17780" xr:uid="{00000000-0005-0000-0000-0000E1600000}"/>
    <cellStyle name="Heading 2 3 20" xfId="17786" xr:uid="{00000000-0005-0000-0000-0000E2600000}"/>
    <cellStyle name="Heading 2 3 21" xfId="17745" xr:uid="{00000000-0005-0000-0000-0000E3600000}"/>
    <cellStyle name="Heading 2 3 3" xfId="3368" xr:uid="{00000000-0005-0000-0000-0000E4600000}"/>
    <cellStyle name="Heading 2 3 3 2" xfId="17788" xr:uid="{00000000-0005-0000-0000-0000E5600000}"/>
    <cellStyle name="Heading 2 3 3 3" xfId="17789" xr:uid="{00000000-0005-0000-0000-0000E6600000}"/>
    <cellStyle name="Heading 2 3 3 4" xfId="17790" xr:uid="{00000000-0005-0000-0000-0000E7600000}"/>
    <cellStyle name="Heading 2 3 3 5" xfId="17791" xr:uid="{00000000-0005-0000-0000-0000E8600000}"/>
    <cellStyle name="Heading 2 3 3 6" xfId="17787" xr:uid="{00000000-0005-0000-0000-0000E9600000}"/>
    <cellStyle name="Heading 2 3 4" xfId="3369" xr:uid="{00000000-0005-0000-0000-0000EA600000}"/>
    <cellStyle name="Heading 2 3 4 2" xfId="17793" xr:uid="{00000000-0005-0000-0000-0000EB600000}"/>
    <cellStyle name="Heading 2 3 4 3" xfId="17794" xr:uid="{00000000-0005-0000-0000-0000EC600000}"/>
    <cellStyle name="Heading 2 3 4 4" xfId="17795" xr:uid="{00000000-0005-0000-0000-0000ED600000}"/>
    <cellStyle name="Heading 2 3 4 5" xfId="17796" xr:uid="{00000000-0005-0000-0000-0000EE600000}"/>
    <cellStyle name="Heading 2 3 4 6" xfId="17792" xr:uid="{00000000-0005-0000-0000-0000EF600000}"/>
    <cellStyle name="Heading 2 3 5" xfId="3370" xr:uid="{00000000-0005-0000-0000-0000F0600000}"/>
    <cellStyle name="Heading 2 3 5 2" xfId="17798" xr:uid="{00000000-0005-0000-0000-0000F1600000}"/>
    <cellStyle name="Heading 2 3 5 3" xfId="17799" xr:uid="{00000000-0005-0000-0000-0000F2600000}"/>
    <cellStyle name="Heading 2 3 5 4" xfId="17800" xr:uid="{00000000-0005-0000-0000-0000F3600000}"/>
    <cellStyle name="Heading 2 3 5 5" xfId="17801" xr:uid="{00000000-0005-0000-0000-0000F4600000}"/>
    <cellStyle name="Heading 2 3 5 6" xfId="17797" xr:uid="{00000000-0005-0000-0000-0000F5600000}"/>
    <cellStyle name="Heading 2 3 6" xfId="3371" xr:uid="{00000000-0005-0000-0000-0000F6600000}"/>
    <cellStyle name="Heading 2 3 6 2" xfId="17803" xr:uid="{00000000-0005-0000-0000-0000F7600000}"/>
    <cellStyle name="Heading 2 3 6 3" xfId="17804" xr:uid="{00000000-0005-0000-0000-0000F8600000}"/>
    <cellStyle name="Heading 2 3 6 4" xfId="17805" xr:uid="{00000000-0005-0000-0000-0000F9600000}"/>
    <cellStyle name="Heading 2 3 6 5" xfId="17806" xr:uid="{00000000-0005-0000-0000-0000FA600000}"/>
    <cellStyle name="Heading 2 3 6 6" xfId="17802" xr:uid="{00000000-0005-0000-0000-0000FB600000}"/>
    <cellStyle name="Heading 2 3 7" xfId="3372" xr:uid="{00000000-0005-0000-0000-0000FC600000}"/>
    <cellStyle name="Heading 2 3 7 2" xfId="17808" xr:uid="{00000000-0005-0000-0000-0000FD600000}"/>
    <cellStyle name="Heading 2 3 7 3" xfId="17809" xr:uid="{00000000-0005-0000-0000-0000FE600000}"/>
    <cellStyle name="Heading 2 3 7 4" xfId="17810" xr:uid="{00000000-0005-0000-0000-0000FF600000}"/>
    <cellStyle name="Heading 2 3 7 5" xfId="17811" xr:uid="{00000000-0005-0000-0000-000000610000}"/>
    <cellStyle name="Heading 2 3 7 6" xfId="17807" xr:uid="{00000000-0005-0000-0000-000001610000}"/>
    <cellStyle name="Heading 2 3 8" xfId="3373" xr:uid="{00000000-0005-0000-0000-000002610000}"/>
    <cellStyle name="Heading 2 3 8 2" xfId="17813" xr:uid="{00000000-0005-0000-0000-000003610000}"/>
    <cellStyle name="Heading 2 3 8 3" xfId="17814" xr:uid="{00000000-0005-0000-0000-000004610000}"/>
    <cellStyle name="Heading 2 3 8 4" xfId="17815" xr:uid="{00000000-0005-0000-0000-000005610000}"/>
    <cellStyle name="Heading 2 3 8 5" xfId="17816" xr:uid="{00000000-0005-0000-0000-000006610000}"/>
    <cellStyle name="Heading 2 3 8 6" xfId="17812" xr:uid="{00000000-0005-0000-0000-000007610000}"/>
    <cellStyle name="Heading 2 3 9" xfId="3374" xr:uid="{00000000-0005-0000-0000-000008610000}"/>
    <cellStyle name="Heading 2 3 9 2" xfId="17818" xr:uid="{00000000-0005-0000-0000-000009610000}"/>
    <cellStyle name="Heading 2 3 9 3" xfId="17819" xr:uid="{00000000-0005-0000-0000-00000A610000}"/>
    <cellStyle name="Heading 2 3 9 4" xfId="17820" xr:uid="{00000000-0005-0000-0000-00000B610000}"/>
    <cellStyle name="Heading 2 3 9 5" xfId="17821" xr:uid="{00000000-0005-0000-0000-00000C610000}"/>
    <cellStyle name="Heading 2 3 9 6" xfId="17817" xr:uid="{00000000-0005-0000-0000-00000D610000}"/>
    <cellStyle name="Heading 2 3_IND_UC" xfId="6604" xr:uid="{00000000-0005-0000-0000-00000E610000}"/>
    <cellStyle name="Heading 2 4" xfId="1382" xr:uid="{00000000-0005-0000-0000-00000F610000}"/>
    <cellStyle name="Heading 2 4 2" xfId="1383" xr:uid="{00000000-0005-0000-0000-000010610000}"/>
    <cellStyle name="Heading 2 4 2 2" xfId="17824" xr:uid="{00000000-0005-0000-0000-000011610000}"/>
    <cellStyle name="Heading 2 4 2 3" xfId="17825" xr:uid="{00000000-0005-0000-0000-000012610000}"/>
    <cellStyle name="Heading 2 4 2 4" xfId="17826" xr:uid="{00000000-0005-0000-0000-000013610000}"/>
    <cellStyle name="Heading 2 4 2 5" xfId="17827" xr:uid="{00000000-0005-0000-0000-000014610000}"/>
    <cellStyle name="Heading 2 4 2 6" xfId="17828" xr:uid="{00000000-0005-0000-0000-000015610000}"/>
    <cellStyle name="Heading 2 4 2 7" xfId="17823" xr:uid="{00000000-0005-0000-0000-000016610000}"/>
    <cellStyle name="Heading 2 4 3" xfId="17829" xr:uid="{00000000-0005-0000-0000-000017610000}"/>
    <cellStyle name="Heading 2 4 4" xfId="17830" xr:uid="{00000000-0005-0000-0000-000018610000}"/>
    <cellStyle name="Heading 2 4 5" xfId="17831" xr:uid="{00000000-0005-0000-0000-000019610000}"/>
    <cellStyle name="Heading 2 4 6" xfId="17832" xr:uid="{00000000-0005-0000-0000-00001A610000}"/>
    <cellStyle name="Heading 2 4 7" xfId="17833" xr:uid="{00000000-0005-0000-0000-00001B610000}"/>
    <cellStyle name="Heading 2 4 8" xfId="17822" xr:uid="{00000000-0005-0000-0000-00001C610000}"/>
    <cellStyle name="Heading 2 5" xfId="1384" xr:uid="{00000000-0005-0000-0000-00001D610000}"/>
    <cellStyle name="Heading 2 5 2" xfId="1385" xr:uid="{00000000-0005-0000-0000-00001E610000}"/>
    <cellStyle name="Heading 2 5 2 2" xfId="17836" xr:uid="{00000000-0005-0000-0000-00001F610000}"/>
    <cellStyle name="Heading 2 5 2 3" xfId="17837" xr:uid="{00000000-0005-0000-0000-000020610000}"/>
    <cellStyle name="Heading 2 5 2 4" xfId="17838" xr:uid="{00000000-0005-0000-0000-000021610000}"/>
    <cellStyle name="Heading 2 5 2 5" xfId="17839" xr:uid="{00000000-0005-0000-0000-000022610000}"/>
    <cellStyle name="Heading 2 5 2 6" xfId="17840" xr:uid="{00000000-0005-0000-0000-000023610000}"/>
    <cellStyle name="Heading 2 5 2 7" xfId="17835" xr:uid="{00000000-0005-0000-0000-000024610000}"/>
    <cellStyle name="Heading 2 5 3" xfId="17841" xr:uid="{00000000-0005-0000-0000-000025610000}"/>
    <cellStyle name="Heading 2 5 4" xfId="17842" xr:uid="{00000000-0005-0000-0000-000026610000}"/>
    <cellStyle name="Heading 2 5 5" xfId="17843" xr:uid="{00000000-0005-0000-0000-000027610000}"/>
    <cellStyle name="Heading 2 5 6" xfId="17844" xr:uid="{00000000-0005-0000-0000-000028610000}"/>
    <cellStyle name="Heading 2 5 7" xfId="17845" xr:uid="{00000000-0005-0000-0000-000029610000}"/>
    <cellStyle name="Heading 2 5 8" xfId="17834" xr:uid="{00000000-0005-0000-0000-00002A610000}"/>
    <cellStyle name="Heading 2 6" xfId="1386" xr:uid="{00000000-0005-0000-0000-00002B610000}"/>
    <cellStyle name="Heading 2 6 2" xfId="1387" xr:uid="{00000000-0005-0000-0000-00002C610000}"/>
    <cellStyle name="Heading 2 6 2 2" xfId="17848" xr:uid="{00000000-0005-0000-0000-00002D610000}"/>
    <cellStyle name="Heading 2 6 2 3" xfId="17849" xr:uid="{00000000-0005-0000-0000-00002E610000}"/>
    <cellStyle name="Heading 2 6 2 4" xfId="17850" xr:uid="{00000000-0005-0000-0000-00002F610000}"/>
    <cellStyle name="Heading 2 6 2 5" xfId="17851" xr:uid="{00000000-0005-0000-0000-000030610000}"/>
    <cellStyle name="Heading 2 6 2 6" xfId="17852" xr:uid="{00000000-0005-0000-0000-000031610000}"/>
    <cellStyle name="Heading 2 6 2 7" xfId="17847" xr:uid="{00000000-0005-0000-0000-000032610000}"/>
    <cellStyle name="Heading 2 6 3" xfId="3375" xr:uid="{00000000-0005-0000-0000-000033610000}"/>
    <cellStyle name="Heading 2 6 3 2" xfId="17854" xr:uid="{00000000-0005-0000-0000-000034610000}"/>
    <cellStyle name="Heading 2 6 3 3" xfId="17855" xr:uid="{00000000-0005-0000-0000-000035610000}"/>
    <cellStyle name="Heading 2 6 3 4" xfId="17856" xr:uid="{00000000-0005-0000-0000-000036610000}"/>
    <cellStyle name="Heading 2 6 3 5" xfId="17857" xr:uid="{00000000-0005-0000-0000-000037610000}"/>
    <cellStyle name="Heading 2 6 3 6" xfId="17853" xr:uid="{00000000-0005-0000-0000-000038610000}"/>
    <cellStyle name="Heading 2 6 4" xfId="17858" xr:uid="{00000000-0005-0000-0000-000039610000}"/>
    <cellStyle name="Heading 2 6 5" xfId="17859" xr:uid="{00000000-0005-0000-0000-00003A610000}"/>
    <cellStyle name="Heading 2 6 6" xfId="17860" xr:uid="{00000000-0005-0000-0000-00003B610000}"/>
    <cellStyle name="Heading 2 6 7" xfId="17861" xr:uid="{00000000-0005-0000-0000-00003C610000}"/>
    <cellStyle name="Heading 2 6 8" xfId="17862" xr:uid="{00000000-0005-0000-0000-00003D610000}"/>
    <cellStyle name="Heading 2 6 9" xfId="17846" xr:uid="{00000000-0005-0000-0000-00003E610000}"/>
    <cellStyle name="Heading 2 7" xfId="1388" xr:uid="{00000000-0005-0000-0000-00003F610000}"/>
    <cellStyle name="Heading 2 7 2" xfId="1389" xr:uid="{00000000-0005-0000-0000-000040610000}"/>
    <cellStyle name="Heading 2 7 2 2" xfId="17865" xr:uid="{00000000-0005-0000-0000-000041610000}"/>
    <cellStyle name="Heading 2 7 2 3" xfId="17866" xr:uid="{00000000-0005-0000-0000-000042610000}"/>
    <cellStyle name="Heading 2 7 2 4" xfId="17867" xr:uid="{00000000-0005-0000-0000-000043610000}"/>
    <cellStyle name="Heading 2 7 2 5" xfId="17868" xr:uid="{00000000-0005-0000-0000-000044610000}"/>
    <cellStyle name="Heading 2 7 2 6" xfId="17869" xr:uid="{00000000-0005-0000-0000-000045610000}"/>
    <cellStyle name="Heading 2 7 2 7" xfId="17864" xr:uid="{00000000-0005-0000-0000-000046610000}"/>
    <cellStyle name="Heading 2 7 3" xfId="3376" xr:uid="{00000000-0005-0000-0000-000047610000}"/>
    <cellStyle name="Heading 2 7 3 2" xfId="17871" xr:uid="{00000000-0005-0000-0000-000048610000}"/>
    <cellStyle name="Heading 2 7 3 3" xfId="17872" xr:uid="{00000000-0005-0000-0000-000049610000}"/>
    <cellStyle name="Heading 2 7 3 4" xfId="17873" xr:uid="{00000000-0005-0000-0000-00004A610000}"/>
    <cellStyle name="Heading 2 7 3 5" xfId="17874" xr:uid="{00000000-0005-0000-0000-00004B610000}"/>
    <cellStyle name="Heading 2 7 3 6" xfId="17870" xr:uid="{00000000-0005-0000-0000-00004C610000}"/>
    <cellStyle name="Heading 2 7 4" xfId="17875" xr:uid="{00000000-0005-0000-0000-00004D610000}"/>
    <cellStyle name="Heading 2 7 5" xfId="17876" xr:uid="{00000000-0005-0000-0000-00004E610000}"/>
    <cellStyle name="Heading 2 7 6" xfId="17877" xr:uid="{00000000-0005-0000-0000-00004F610000}"/>
    <cellStyle name="Heading 2 7 7" xfId="17878" xr:uid="{00000000-0005-0000-0000-000050610000}"/>
    <cellStyle name="Heading 2 7 8" xfId="17879" xr:uid="{00000000-0005-0000-0000-000051610000}"/>
    <cellStyle name="Heading 2 7 9" xfId="17863" xr:uid="{00000000-0005-0000-0000-000052610000}"/>
    <cellStyle name="Heading 2 8" xfId="1390" xr:uid="{00000000-0005-0000-0000-000053610000}"/>
    <cellStyle name="Heading 2 8 2" xfId="1391" xr:uid="{00000000-0005-0000-0000-000054610000}"/>
    <cellStyle name="Heading 2 8 2 2" xfId="17882" xr:uid="{00000000-0005-0000-0000-000055610000}"/>
    <cellStyle name="Heading 2 8 2 3" xfId="17883" xr:uid="{00000000-0005-0000-0000-000056610000}"/>
    <cellStyle name="Heading 2 8 2 4" xfId="17884" xr:uid="{00000000-0005-0000-0000-000057610000}"/>
    <cellStyle name="Heading 2 8 2 5" xfId="17885" xr:uid="{00000000-0005-0000-0000-000058610000}"/>
    <cellStyle name="Heading 2 8 2 6" xfId="17886" xr:uid="{00000000-0005-0000-0000-000059610000}"/>
    <cellStyle name="Heading 2 8 2 7" xfId="17881" xr:uid="{00000000-0005-0000-0000-00005A610000}"/>
    <cellStyle name="Heading 2 8 3" xfId="3377" xr:uid="{00000000-0005-0000-0000-00005B610000}"/>
    <cellStyle name="Heading 2 8 3 2" xfId="17888" xr:uid="{00000000-0005-0000-0000-00005C610000}"/>
    <cellStyle name="Heading 2 8 3 3" xfId="17889" xr:uid="{00000000-0005-0000-0000-00005D610000}"/>
    <cellStyle name="Heading 2 8 3 4" xfId="17890" xr:uid="{00000000-0005-0000-0000-00005E610000}"/>
    <cellStyle name="Heading 2 8 3 5" xfId="17891" xr:uid="{00000000-0005-0000-0000-00005F610000}"/>
    <cellStyle name="Heading 2 8 3 6" xfId="17887" xr:uid="{00000000-0005-0000-0000-000060610000}"/>
    <cellStyle name="Heading 2 8 4" xfId="17892" xr:uid="{00000000-0005-0000-0000-000061610000}"/>
    <cellStyle name="Heading 2 8 5" xfId="17893" xr:uid="{00000000-0005-0000-0000-000062610000}"/>
    <cellStyle name="Heading 2 8 6" xfId="17894" xr:uid="{00000000-0005-0000-0000-000063610000}"/>
    <cellStyle name="Heading 2 8 7" xfId="17895" xr:uid="{00000000-0005-0000-0000-000064610000}"/>
    <cellStyle name="Heading 2 8 8" xfId="17896" xr:uid="{00000000-0005-0000-0000-000065610000}"/>
    <cellStyle name="Heading 2 8 9" xfId="17880" xr:uid="{00000000-0005-0000-0000-000066610000}"/>
    <cellStyle name="Heading 2 9" xfId="1392" xr:uid="{00000000-0005-0000-0000-000067610000}"/>
    <cellStyle name="Heading 2 9 2" xfId="3378" xr:uid="{00000000-0005-0000-0000-000068610000}"/>
    <cellStyle name="Heading 2 9 2 2" xfId="17899" xr:uid="{00000000-0005-0000-0000-000069610000}"/>
    <cellStyle name="Heading 2 9 2 3" xfId="17900" xr:uid="{00000000-0005-0000-0000-00006A610000}"/>
    <cellStyle name="Heading 2 9 2 4" xfId="17901" xr:uid="{00000000-0005-0000-0000-00006B610000}"/>
    <cellStyle name="Heading 2 9 2 5" xfId="17902" xr:uid="{00000000-0005-0000-0000-00006C610000}"/>
    <cellStyle name="Heading 2 9 2 6" xfId="17898" xr:uid="{00000000-0005-0000-0000-00006D610000}"/>
    <cellStyle name="Heading 2 9 3" xfId="17903" xr:uid="{00000000-0005-0000-0000-00006E610000}"/>
    <cellStyle name="Heading 2 9 4" xfId="17904" xr:uid="{00000000-0005-0000-0000-00006F610000}"/>
    <cellStyle name="Heading 2 9 5" xfId="17905" xr:uid="{00000000-0005-0000-0000-000070610000}"/>
    <cellStyle name="Heading 2 9 6" xfId="17906" xr:uid="{00000000-0005-0000-0000-000071610000}"/>
    <cellStyle name="Heading 2 9 7" xfId="17907" xr:uid="{00000000-0005-0000-0000-000072610000}"/>
    <cellStyle name="Heading 2 9 8" xfId="17897" xr:uid="{00000000-0005-0000-0000-000073610000}"/>
    <cellStyle name="Heading 3 10" xfId="1393" xr:uid="{00000000-0005-0000-0000-000074610000}"/>
    <cellStyle name="Heading 3 10 2" xfId="3379" xr:uid="{00000000-0005-0000-0000-000075610000}"/>
    <cellStyle name="Heading 3 10 2 2" xfId="17910" xr:uid="{00000000-0005-0000-0000-000076610000}"/>
    <cellStyle name="Heading 3 10 2 3" xfId="17911" xr:uid="{00000000-0005-0000-0000-000077610000}"/>
    <cellStyle name="Heading 3 10 2 4" xfId="17912" xr:uid="{00000000-0005-0000-0000-000078610000}"/>
    <cellStyle name="Heading 3 10 2 5" xfId="17913" xr:uid="{00000000-0005-0000-0000-000079610000}"/>
    <cellStyle name="Heading 3 10 2 6" xfId="17909" xr:uid="{00000000-0005-0000-0000-00007A610000}"/>
    <cellStyle name="Heading 3 10 3" xfId="17914" xr:uid="{00000000-0005-0000-0000-00007B610000}"/>
    <cellStyle name="Heading 3 10 4" xfId="17915" xr:uid="{00000000-0005-0000-0000-00007C610000}"/>
    <cellStyle name="Heading 3 10 5" xfId="17916" xr:uid="{00000000-0005-0000-0000-00007D610000}"/>
    <cellStyle name="Heading 3 10 6" xfId="17917" xr:uid="{00000000-0005-0000-0000-00007E610000}"/>
    <cellStyle name="Heading 3 10 7" xfId="17918" xr:uid="{00000000-0005-0000-0000-00007F610000}"/>
    <cellStyle name="Heading 3 10 8" xfId="17908" xr:uid="{00000000-0005-0000-0000-000080610000}"/>
    <cellStyle name="Heading 3 11" xfId="1394" xr:uid="{00000000-0005-0000-0000-000081610000}"/>
    <cellStyle name="Heading 3 11 2" xfId="8209" xr:uid="{00000000-0005-0000-0000-000082610000}"/>
    <cellStyle name="Heading 3 11 2 2" xfId="17921" xr:uid="{00000000-0005-0000-0000-000083610000}"/>
    <cellStyle name="Heading 3 11 2 3" xfId="17922" xr:uid="{00000000-0005-0000-0000-000084610000}"/>
    <cellStyle name="Heading 3 11 2 4" xfId="17923" xr:uid="{00000000-0005-0000-0000-000085610000}"/>
    <cellStyle name="Heading 3 11 2 5" xfId="17924" xr:uid="{00000000-0005-0000-0000-000086610000}"/>
    <cellStyle name="Heading 3 11 2 6" xfId="17920" xr:uid="{00000000-0005-0000-0000-000087610000}"/>
    <cellStyle name="Heading 3 11 3" xfId="17925" xr:uid="{00000000-0005-0000-0000-000088610000}"/>
    <cellStyle name="Heading 3 11 4" xfId="17926" xr:uid="{00000000-0005-0000-0000-000089610000}"/>
    <cellStyle name="Heading 3 11 5" xfId="17927" xr:uid="{00000000-0005-0000-0000-00008A610000}"/>
    <cellStyle name="Heading 3 11 6" xfId="17928" xr:uid="{00000000-0005-0000-0000-00008B610000}"/>
    <cellStyle name="Heading 3 11 7" xfId="17929" xr:uid="{00000000-0005-0000-0000-00008C610000}"/>
    <cellStyle name="Heading 3 11 8" xfId="17919" xr:uid="{00000000-0005-0000-0000-00008D610000}"/>
    <cellStyle name="Heading 3 12" xfId="1395" xr:uid="{00000000-0005-0000-0000-00008E610000}"/>
    <cellStyle name="Heading 3 12 2" xfId="8210" xr:uid="{00000000-0005-0000-0000-00008F610000}"/>
    <cellStyle name="Heading 3 12 2 2" xfId="17932" xr:uid="{00000000-0005-0000-0000-000090610000}"/>
    <cellStyle name="Heading 3 12 2 3" xfId="17933" xr:uid="{00000000-0005-0000-0000-000091610000}"/>
    <cellStyle name="Heading 3 12 2 4" xfId="17934" xr:uid="{00000000-0005-0000-0000-000092610000}"/>
    <cellStyle name="Heading 3 12 2 5" xfId="17935" xr:uid="{00000000-0005-0000-0000-000093610000}"/>
    <cellStyle name="Heading 3 12 2 6" xfId="17931" xr:uid="{00000000-0005-0000-0000-000094610000}"/>
    <cellStyle name="Heading 3 12 3" xfId="17936" xr:uid="{00000000-0005-0000-0000-000095610000}"/>
    <cellStyle name="Heading 3 12 4" xfId="17937" xr:uid="{00000000-0005-0000-0000-000096610000}"/>
    <cellStyle name="Heading 3 12 5" xfId="17938" xr:uid="{00000000-0005-0000-0000-000097610000}"/>
    <cellStyle name="Heading 3 12 6" xfId="17939" xr:uid="{00000000-0005-0000-0000-000098610000}"/>
    <cellStyle name="Heading 3 12 7" xfId="17940" xr:uid="{00000000-0005-0000-0000-000099610000}"/>
    <cellStyle name="Heading 3 12 8" xfId="17930" xr:uid="{00000000-0005-0000-0000-00009A610000}"/>
    <cellStyle name="Heading 3 13" xfId="1396" xr:uid="{00000000-0005-0000-0000-00009B610000}"/>
    <cellStyle name="Heading 3 13 2" xfId="8211" xr:uid="{00000000-0005-0000-0000-00009C610000}"/>
    <cellStyle name="Heading 3 13 2 2" xfId="17943" xr:uid="{00000000-0005-0000-0000-00009D610000}"/>
    <cellStyle name="Heading 3 13 2 3" xfId="17944" xr:uid="{00000000-0005-0000-0000-00009E610000}"/>
    <cellStyle name="Heading 3 13 2 4" xfId="17945" xr:uid="{00000000-0005-0000-0000-00009F610000}"/>
    <cellStyle name="Heading 3 13 2 5" xfId="17946" xr:uid="{00000000-0005-0000-0000-0000A0610000}"/>
    <cellStyle name="Heading 3 13 2 6" xfId="17942" xr:uid="{00000000-0005-0000-0000-0000A1610000}"/>
    <cellStyle name="Heading 3 13 3" xfId="17947" xr:uid="{00000000-0005-0000-0000-0000A2610000}"/>
    <cellStyle name="Heading 3 13 4" xfId="17948" xr:uid="{00000000-0005-0000-0000-0000A3610000}"/>
    <cellStyle name="Heading 3 13 5" xfId="17949" xr:uid="{00000000-0005-0000-0000-0000A4610000}"/>
    <cellStyle name="Heading 3 13 6" xfId="17950" xr:uid="{00000000-0005-0000-0000-0000A5610000}"/>
    <cellStyle name="Heading 3 13 7" xfId="17951" xr:uid="{00000000-0005-0000-0000-0000A6610000}"/>
    <cellStyle name="Heading 3 13 8" xfId="17941" xr:uid="{00000000-0005-0000-0000-0000A7610000}"/>
    <cellStyle name="Heading 3 14" xfId="1397" xr:uid="{00000000-0005-0000-0000-0000A8610000}"/>
    <cellStyle name="Heading 3 14 2" xfId="8212" xr:uid="{00000000-0005-0000-0000-0000A9610000}"/>
    <cellStyle name="Heading 3 14 2 2" xfId="17954" xr:uid="{00000000-0005-0000-0000-0000AA610000}"/>
    <cellStyle name="Heading 3 14 2 3" xfId="17955" xr:uid="{00000000-0005-0000-0000-0000AB610000}"/>
    <cellStyle name="Heading 3 14 2 4" xfId="17956" xr:uid="{00000000-0005-0000-0000-0000AC610000}"/>
    <cellStyle name="Heading 3 14 2 5" xfId="17957" xr:uid="{00000000-0005-0000-0000-0000AD610000}"/>
    <cellStyle name="Heading 3 14 2 6" xfId="17953" xr:uid="{00000000-0005-0000-0000-0000AE610000}"/>
    <cellStyle name="Heading 3 14 3" xfId="17958" xr:uid="{00000000-0005-0000-0000-0000AF610000}"/>
    <cellStyle name="Heading 3 14 4" xfId="17959" xr:uid="{00000000-0005-0000-0000-0000B0610000}"/>
    <cellStyle name="Heading 3 14 5" xfId="17960" xr:uid="{00000000-0005-0000-0000-0000B1610000}"/>
    <cellStyle name="Heading 3 14 6" xfId="17961" xr:uid="{00000000-0005-0000-0000-0000B2610000}"/>
    <cellStyle name="Heading 3 14 7" xfId="17962" xr:uid="{00000000-0005-0000-0000-0000B3610000}"/>
    <cellStyle name="Heading 3 14 8" xfId="17952" xr:uid="{00000000-0005-0000-0000-0000B4610000}"/>
    <cellStyle name="Heading 3 15" xfId="3380" xr:uid="{00000000-0005-0000-0000-0000B5610000}"/>
    <cellStyle name="Heading 3 15 2" xfId="8213" xr:uid="{00000000-0005-0000-0000-0000B6610000}"/>
    <cellStyle name="Heading 3 15 2 2" xfId="17965" xr:uid="{00000000-0005-0000-0000-0000B7610000}"/>
    <cellStyle name="Heading 3 15 2 3" xfId="17966" xr:uid="{00000000-0005-0000-0000-0000B8610000}"/>
    <cellStyle name="Heading 3 15 2 4" xfId="17967" xr:uid="{00000000-0005-0000-0000-0000B9610000}"/>
    <cellStyle name="Heading 3 15 2 5" xfId="17968" xr:uid="{00000000-0005-0000-0000-0000BA610000}"/>
    <cellStyle name="Heading 3 15 2 6" xfId="17964" xr:uid="{00000000-0005-0000-0000-0000BB610000}"/>
    <cellStyle name="Heading 3 15 3" xfId="17969" xr:uid="{00000000-0005-0000-0000-0000BC610000}"/>
    <cellStyle name="Heading 3 15 4" xfId="17970" xr:uid="{00000000-0005-0000-0000-0000BD610000}"/>
    <cellStyle name="Heading 3 15 5" xfId="17971" xr:uid="{00000000-0005-0000-0000-0000BE610000}"/>
    <cellStyle name="Heading 3 15 6" xfId="17972" xr:uid="{00000000-0005-0000-0000-0000BF610000}"/>
    <cellStyle name="Heading 3 15 7" xfId="17963" xr:uid="{00000000-0005-0000-0000-0000C0610000}"/>
    <cellStyle name="Heading 3 16" xfId="3381" xr:uid="{00000000-0005-0000-0000-0000C1610000}"/>
    <cellStyle name="Heading 3 16 2" xfId="8214" xr:uid="{00000000-0005-0000-0000-0000C2610000}"/>
    <cellStyle name="Heading 3 16 2 2" xfId="17975" xr:uid="{00000000-0005-0000-0000-0000C3610000}"/>
    <cellStyle name="Heading 3 16 2 3" xfId="17976" xr:uid="{00000000-0005-0000-0000-0000C4610000}"/>
    <cellStyle name="Heading 3 16 2 4" xfId="17977" xr:uid="{00000000-0005-0000-0000-0000C5610000}"/>
    <cellStyle name="Heading 3 16 2 5" xfId="17978" xr:uid="{00000000-0005-0000-0000-0000C6610000}"/>
    <cellStyle name="Heading 3 16 2 6" xfId="17974" xr:uid="{00000000-0005-0000-0000-0000C7610000}"/>
    <cellStyle name="Heading 3 16 3" xfId="17979" xr:uid="{00000000-0005-0000-0000-0000C8610000}"/>
    <cellStyle name="Heading 3 16 4" xfId="17980" xr:uid="{00000000-0005-0000-0000-0000C9610000}"/>
    <cellStyle name="Heading 3 16 5" xfId="17981" xr:uid="{00000000-0005-0000-0000-0000CA610000}"/>
    <cellStyle name="Heading 3 16 6" xfId="17982" xr:uid="{00000000-0005-0000-0000-0000CB610000}"/>
    <cellStyle name="Heading 3 16 7" xfId="17973" xr:uid="{00000000-0005-0000-0000-0000CC610000}"/>
    <cellStyle name="Heading 3 17" xfId="3382" xr:uid="{00000000-0005-0000-0000-0000CD610000}"/>
    <cellStyle name="Heading 3 17 2" xfId="8215" xr:uid="{00000000-0005-0000-0000-0000CE610000}"/>
    <cellStyle name="Heading 3 17 2 2" xfId="17985" xr:uid="{00000000-0005-0000-0000-0000CF610000}"/>
    <cellStyle name="Heading 3 17 2 3" xfId="17986" xr:uid="{00000000-0005-0000-0000-0000D0610000}"/>
    <cellStyle name="Heading 3 17 2 4" xfId="17987" xr:uid="{00000000-0005-0000-0000-0000D1610000}"/>
    <cellStyle name="Heading 3 17 2 5" xfId="17988" xr:uid="{00000000-0005-0000-0000-0000D2610000}"/>
    <cellStyle name="Heading 3 17 2 6" xfId="17984" xr:uid="{00000000-0005-0000-0000-0000D3610000}"/>
    <cellStyle name="Heading 3 17 3" xfId="17989" xr:uid="{00000000-0005-0000-0000-0000D4610000}"/>
    <cellStyle name="Heading 3 17 4" xfId="17990" xr:uid="{00000000-0005-0000-0000-0000D5610000}"/>
    <cellStyle name="Heading 3 17 5" xfId="17991" xr:uid="{00000000-0005-0000-0000-0000D6610000}"/>
    <cellStyle name="Heading 3 17 6" xfId="17992" xr:uid="{00000000-0005-0000-0000-0000D7610000}"/>
    <cellStyle name="Heading 3 17 7" xfId="17983" xr:uid="{00000000-0005-0000-0000-0000D8610000}"/>
    <cellStyle name="Heading 3 18" xfId="3383" xr:uid="{00000000-0005-0000-0000-0000D9610000}"/>
    <cellStyle name="Heading 3 18 2" xfId="8216" xr:uid="{00000000-0005-0000-0000-0000DA610000}"/>
    <cellStyle name="Heading 3 18 2 2" xfId="17995" xr:uid="{00000000-0005-0000-0000-0000DB610000}"/>
    <cellStyle name="Heading 3 18 2 3" xfId="17996" xr:uid="{00000000-0005-0000-0000-0000DC610000}"/>
    <cellStyle name="Heading 3 18 2 4" xfId="17997" xr:uid="{00000000-0005-0000-0000-0000DD610000}"/>
    <cellStyle name="Heading 3 18 2 5" xfId="17998" xr:uid="{00000000-0005-0000-0000-0000DE610000}"/>
    <cellStyle name="Heading 3 18 2 6" xfId="17994" xr:uid="{00000000-0005-0000-0000-0000DF610000}"/>
    <cellStyle name="Heading 3 18 3" xfId="17999" xr:uid="{00000000-0005-0000-0000-0000E0610000}"/>
    <cellStyle name="Heading 3 18 4" xfId="18000" xr:uid="{00000000-0005-0000-0000-0000E1610000}"/>
    <cellStyle name="Heading 3 18 5" xfId="18001" xr:uid="{00000000-0005-0000-0000-0000E2610000}"/>
    <cellStyle name="Heading 3 18 6" xfId="18002" xr:uid="{00000000-0005-0000-0000-0000E3610000}"/>
    <cellStyle name="Heading 3 18 7" xfId="17993" xr:uid="{00000000-0005-0000-0000-0000E4610000}"/>
    <cellStyle name="Heading 3 19" xfId="3384" xr:uid="{00000000-0005-0000-0000-0000E5610000}"/>
    <cellStyle name="Heading 3 19 2" xfId="8217" xr:uid="{00000000-0005-0000-0000-0000E6610000}"/>
    <cellStyle name="Heading 3 19 2 2" xfId="18005" xr:uid="{00000000-0005-0000-0000-0000E7610000}"/>
    <cellStyle name="Heading 3 19 2 3" xfId="18006" xr:uid="{00000000-0005-0000-0000-0000E8610000}"/>
    <cellStyle name="Heading 3 19 2 4" xfId="18007" xr:uid="{00000000-0005-0000-0000-0000E9610000}"/>
    <cellStyle name="Heading 3 19 2 5" xfId="18008" xr:uid="{00000000-0005-0000-0000-0000EA610000}"/>
    <cellStyle name="Heading 3 19 2 6" xfId="18004" xr:uid="{00000000-0005-0000-0000-0000EB610000}"/>
    <cellStyle name="Heading 3 19 3" xfId="18009" xr:uid="{00000000-0005-0000-0000-0000EC610000}"/>
    <cellStyle name="Heading 3 19 4" xfId="18010" xr:uid="{00000000-0005-0000-0000-0000ED610000}"/>
    <cellStyle name="Heading 3 19 5" xfId="18011" xr:uid="{00000000-0005-0000-0000-0000EE610000}"/>
    <cellStyle name="Heading 3 19 6" xfId="18012" xr:uid="{00000000-0005-0000-0000-0000EF610000}"/>
    <cellStyle name="Heading 3 19 7" xfId="18003" xr:uid="{00000000-0005-0000-0000-0000F0610000}"/>
    <cellStyle name="Heading 3 2" xfId="1398" xr:uid="{00000000-0005-0000-0000-0000F1610000}"/>
    <cellStyle name="Heading 3 2 10" xfId="18014" xr:uid="{00000000-0005-0000-0000-0000F2610000}"/>
    <cellStyle name="Heading 3 2 11" xfId="18015" xr:uid="{00000000-0005-0000-0000-0000F3610000}"/>
    <cellStyle name="Heading 3 2 12" xfId="18016" xr:uid="{00000000-0005-0000-0000-0000F4610000}"/>
    <cellStyle name="Heading 3 2 13" xfId="18017" xr:uid="{00000000-0005-0000-0000-0000F5610000}"/>
    <cellStyle name="Heading 3 2 14" xfId="18018" xr:uid="{00000000-0005-0000-0000-0000F6610000}"/>
    <cellStyle name="Heading 3 2 15" xfId="18019" xr:uid="{00000000-0005-0000-0000-0000F7610000}"/>
    <cellStyle name="Heading 3 2 16" xfId="18013" xr:uid="{00000000-0005-0000-0000-0000F8610000}"/>
    <cellStyle name="Heading 3 2 2" xfId="1399" xr:uid="{00000000-0005-0000-0000-0000F9610000}"/>
    <cellStyle name="Heading 3 2 2 2" xfId="18021" xr:uid="{00000000-0005-0000-0000-0000FA610000}"/>
    <cellStyle name="Heading 3 2 2 3" xfId="18022" xr:uid="{00000000-0005-0000-0000-0000FB610000}"/>
    <cellStyle name="Heading 3 2 2 4" xfId="18023" xr:uid="{00000000-0005-0000-0000-0000FC610000}"/>
    <cellStyle name="Heading 3 2 2 5" xfId="18024" xr:uid="{00000000-0005-0000-0000-0000FD610000}"/>
    <cellStyle name="Heading 3 2 2 6" xfId="18025" xr:uid="{00000000-0005-0000-0000-0000FE610000}"/>
    <cellStyle name="Heading 3 2 2 7" xfId="18020" xr:uid="{00000000-0005-0000-0000-0000FF610000}"/>
    <cellStyle name="Heading 3 2 3" xfId="1400" xr:uid="{00000000-0005-0000-0000-000000620000}"/>
    <cellStyle name="Heading 3 2 3 2" xfId="18027" xr:uid="{00000000-0005-0000-0000-000001620000}"/>
    <cellStyle name="Heading 3 2 3 3" xfId="18028" xr:uid="{00000000-0005-0000-0000-000002620000}"/>
    <cellStyle name="Heading 3 2 3 4" xfId="18029" xr:uid="{00000000-0005-0000-0000-000003620000}"/>
    <cellStyle name="Heading 3 2 3 5" xfId="18030" xr:uid="{00000000-0005-0000-0000-000004620000}"/>
    <cellStyle name="Heading 3 2 3 6" xfId="18031" xr:uid="{00000000-0005-0000-0000-000005620000}"/>
    <cellStyle name="Heading 3 2 3 7" xfId="18026" xr:uid="{00000000-0005-0000-0000-000006620000}"/>
    <cellStyle name="Heading 3 2 4" xfId="1401" xr:uid="{00000000-0005-0000-0000-000007620000}"/>
    <cellStyle name="Heading 3 2 4 2" xfId="18033" xr:uid="{00000000-0005-0000-0000-000008620000}"/>
    <cellStyle name="Heading 3 2 4 3" xfId="18034" xr:uid="{00000000-0005-0000-0000-000009620000}"/>
    <cellStyle name="Heading 3 2 4 4" xfId="18035" xr:uid="{00000000-0005-0000-0000-00000A620000}"/>
    <cellStyle name="Heading 3 2 4 5" xfId="18036" xr:uid="{00000000-0005-0000-0000-00000B620000}"/>
    <cellStyle name="Heading 3 2 4 6" xfId="18037" xr:uid="{00000000-0005-0000-0000-00000C620000}"/>
    <cellStyle name="Heading 3 2 4 7" xfId="18032" xr:uid="{00000000-0005-0000-0000-00000D620000}"/>
    <cellStyle name="Heading 3 2 5" xfId="1402" xr:uid="{00000000-0005-0000-0000-00000E620000}"/>
    <cellStyle name="Heading 3 2 5 2" xfId="18039" xr:uid="{00000000-0005-0000-0000-00000F620000}"/>
    <cellStyle name="Heading 3 2 5 3" xfId="18040" xr:uid="{00000000-0005-0000-0000-000010620000}"/>
    <cellStyle name="Heading 3 2 5 4" xfId="18041" xr:uid="{00000000-0005-0000-0000-000011620000}"/>
    <cellStyle name="Heading 3 2 5 5" xfId="18042" xr:uid="{00000000-0005-0000-0000-000012620000}"/>
    <cellStyle name="Heading 3 2 5 6" xfId="18043" xr:uid="{00000000-0005-0000-0000-000013620000}"/>
    <cellStyle name="Heading 3 2 5 7" xfId="18038" xr:uid="{00000000-0005-0000-0000-000014620000}"/>
    <cellStyle name="Heading 3 2 6" xfId="1403" xr:uid="{00000000-0005-0000-0000-000015620000}"/>
    <cellStyle name="Heading 3 2 6 2" xfId="18045" xr:uid="{00000000-0005-0000-0000-000016620000}"/>
    <cellStyle name="Heading 3 2 6 3" xfId="18046" xr:uid="{00000000-0005-0000-0000-000017620000}"/>
    <cellStyle name="Heading 3 2 6 4" xfId="18047" xr:uid="{00000000-0005-0000-0000-000018620000}"/>
    <cellStyle name="Heading 3 2 6 5" xfId="18048" xr:uid="{00000000-0005-0000-0000-000019620000}"/>
    <cellStyle name="Heading 3 2 6 6" xfId="18049" xr:uid="{00000000-0005-0000-0000-00001A620000}"/>
    <cellStyle name="Heading 3 2 6 7" xfId="18044" xr:uid="{00000000-0005-0000-0000-00001B620000}"/>
    <cellStyle name="Heading 3 2 7" xfId="1404" xr:uid="{00000000-0005-0000-0000-00001C620000}"/>
    <cellStyle name="Heading 3 2 7 2" xfId="18051" xr:uid="{00000000-0005-0000-0000-00001D620000}"/>
    <cellStyle name="Heading 3 2 7 3" xfId="18052" xr:uid="{00000000-0005-0000-0000-00001E620000}"/>
    <cellStyle name="Heading 3 2 7 4" xfId="18053" xr:uid="{00000000-0005-0000-0000-00001F620000}"/>
    <cellStyle name="Heading 3 2 7 5" xfId="18054" xr:uid="{00000000-0005-0000-0000-000020620000}"/>
    <cellStyle name="Heading 3 2 7 6" xfId="18055" xr:uid="{00000000-0005-0000-0000-000021620000}"/>
    <cellStyle name="Heading 3 2 7 7" xfId="18050" xr:uid="{00000000-0005-0000-0000-000022620000}"/>
    <cellStyle name="Heading 3 2 8" xfId="1405" xr:uid="{00000000-0005-0000-0000-000023620000}"/>
    <cellStyle name="Heading 3 2 8 2" xfId="18057" xr:uid="{00000000-0005-0000-0000-000024620000}"/>
    <cellStyle name="Heading 3 2 8 3" xfId="18058" xr:uid="{00000000-0005-0000-0000-000025620000}"/>
    <cellStyle name="Heading 3 2 8 4" xfId="18059" xr:uid="{00000000-0005-0000-0000-000026620000}"/>
    <cellStyle name="Heading 3 2 8 5" xfId="18060" xr:uid="{00000000-0005-0000-0000-000027620000}"/>
    <cellStyle name="Heading 3 2 8 6" xfId="18061" xr:uid="{00000000-0005-0000-0000-000028620000}"/>
    <cellStyle name="Heading 3 2 8 7" xfId="18056" xr:uid="{00000000-0005-0000-0000-000029620000}"/>
    <cellStyle name="Heading 3 2 9" xfId="1406" xr:uid="{00000000-0005-0000-0000-00002A620000}"/>
    <cellStyle name="Heading 3 2 9 2" xfId="18063" xr:uid="{00000000-0005-0000-0000-00002B620000}"/>
    <cellStyle name="Heading 3 2 9 3" xfId="18064" xr:uid="{00000000-0005-0000-0000-00002C620000}"/>
    <cellStyle name="Heading 3 2 9 4" xfId="18065" xr:uid="{00000000-0005-0000-0000-00002D620000}"/>
    <cellStyle name="Heading 3 2 9 5" xfId="18066" xr:uid="{00000000-0005-0000-0000-00002E620000}"/>
    <cellStyle name="Heading 3 2 9 6" xfId="18067" xr:uid="{00000000-0005-0000-0000-00002F620000}"/>
    <cellStyle name="Heading 3 2 9 7" xfId="18062" xr:uid="{00000000-0005-0000-0000-000030620000}"/>
    <cellStyle name="Heading 3 2_IND_UC" xfId="6606" xr:uid="{00000000-0005-0000-0000-000031620000}"/>
    <cellStyle name="Heading 3 20" xfId="3385" xr:uid="{00000000-0005-0000-0000-000032620000}"/>
    <cellStyle name="Heading 3 20 2" xfId="8218" xr:uid="{00000000-0005-0000-0000-000033620000}"/>
    <cellStyle name="Heading 3 20 2 2" xfId="18070" xr:uid="{00000000-0005-0000-0000-000034620000}"/>
    <cellStyle name="Heading 3 20 2 3" xfId="18071" xr:uid="{00000000-0005-0000-0000-000035620000}"/>
    <cellStyle name="Heading 3 20 2 4" xfId="18072" xr:uid="{00000000-0005-0000-0000-000036620000}"/>
    <cellStyle name="Heading 3 20 2 5" xfId="18073" xr:uid="{00000000-0005-0000-0000-000037620000}"/>
    <cellStyle name="Heading 3 20 2 6" xfId="18069" xr:uid="{00000000-0005-0000-0000-000038620000}"/>
    <cellStyle name="Heading 3 20 3" xfId="18074" xr:uid="{00000000-0005-0000-0000-000039620000}"/>
    <cellStyle name="Heading 3 20 4" xfId="18075" xr:uid="{00000000-0005-0000-0000-00003A620000}"/>
    <cellStyle name="Heading 3 20 5" xfId="18076" xr:uid="{00000000-0005-0000-0000-00003B620000}"/>
    <cellStyle name="Heading 3 20 6" xfId="18077" xr:uid="{00000000-0005-0000-0000-00003C620000}"/>
    <cellStyle name="Heading 3 20 7" xfId="18068" xr:uid="{00000000-0005-0000-0000-00003D620000}"/>
    <cellStyle name="Heading 3 21" xfId="8219" xr:uid="{00000000-0005-0000-0000-00003E620000}"/>
    <cellStyle name="Heading 3 21 2" xfId="18079" xr:uid="{00000000-0005-0000-0000-00003F620000}"/>
    <cellStyle name="Heading 3 21 3" xfId="18080" xr:uid="{00000000-0005-0000-0000-000040620000}"/>
    <cellStyle name="Heading 3 21 4" xfId="18081" xr:uid="{00000000-0005-0000-0000-000041620000}"/>
    <cellStyle name="Heading 3 21 5" xfId="18082" xr:uid="{00000000-0005-0000-0000-000042620000}"/>
    <cellStyle name="Heading 3 21 6" xfId="18078" xr:uid="{00000000-0005-0000-0000-000043620000}"/>
    <cellStyle name="Heading 3 22" xfId="6605" xr:uid="{00000000-0005-0000-0000-000044620000}"/>
    <cellStyle name="Heading 3 22 2" xfId="18084" xr:uid="{00000000-0005-0000-0000-000045620000}"/>
    <cellStyle name="Heading 3 22 3" xfId="18083" xr:uid="{00000000-0005-0000-0000-000046620000}"/>
    <cellStyle name="Heading 3 23" xfId="18085" xr:uid="{00000000-0005-0000-0000-000047620000}"/>
    <cellStyle name="Heading 3 24" xfId="18086" xr:uid="{00000000-0005-0000-0000-000048620000}"/>
    <cellStyle name="Heading 3 25" xfId="18087" xr:uid="{00000000-0005-0000-0000-000049620000}"/>
    <cellStyle name="Heading 3 3" xfId="1407" xr:uid="{00000000-0005-0000-0000-00004A620000}"/>
    <cellStyle name="Heading 3 3 10" xfId="3386" xr:uid="{00000000-0005-0000-0000-00004B620000}"/>
    <cellStyle name="Heading 3 3 10 2" xfId="18090" xr:uid="{00000000-0005-0000-0000-00004C620000}"/>
    <cellStyle name="Heading 3 3 10 3" xfId="18091" xr:uid="{00000000-0005-0000-0000-00004D620000}"/>
    <cellStyle name="Heading 3 3 10 4" xfId="18092" xr:uid="{00000000-0005-0000-0000-00004E620000}"/>
    <cellStyle name="Heading 3 3 10 5" xfId="18093" xr:uid="{00000000-0005-0000-0000-00004F620000}"/>
    <cellStyle name="Heading 3 3 10 6" xfId="18089" xr:uid="{00000000-0005-0000-0000-000050620000}"/>
    <cellStyle name="Heading 3 3 11" xfId="3387" xr:uid="{00000000-0005-0000-0000-000051620000}"/>
    <cellStyle name="Heading 3 3 11 2" xfId="18095" xr:uid="{00000000-0005-0000-0000-000052620000}"/>
    <cellStyle name="Heading 3 3 11 3" xfId="18096" xr:uid="{00000000-0005-0000-0000-000053620000}"/>
    <cellStyle name="Heading 3 3 11 4" xfId="18097" xr:uid="{00000000-0005-0000-0000-000054620000}"/>
    <cellStyle name="Heading 3 3 11 5" xfId="18098" xr:uid="{00000000-0005-0000-0000-000055620000}"/>
    <cellStyle name="Heading 3 3 11 6" xfId="18094" xr:uid="{00000000-0005-0000-0000-000056620000}"/>
    <cellStyle name="Heading 3 3 12" xfId="3388" xr:uid="{00000000-0005-0000-0000-000057620000}"/>
    <cellStyle name="Heading 3 3 12 2" xfId="18100" xr:uid="{00000000-0005-0000-0000-000058620000}"/>
    <cellStyle name="Heading 3 3 12 3" xfId="18101" xr:uid="{00000000-0005-0000-0000-000059620000}"/>
    <cellStyle name="Heading 3 3 12 4" xfId="18102" xr:uid="{00000000-0005-0000-0000-00005A620000}"/>
    <cellStyle name="Heading 3 3 12 5" xfId="18103" xr:uid="{00000000-0005-0000-0000-00005B620000}"/>
    <cellStyle name="Heading 3 3 12 6" xfId="18099" xr:uid="{00000000-0005-0000-0000-00005C620000}"/>
    <cellStyle name="Heading 3 3 13" xfId="3389" xr:uid="{00000000-0005-0000-0000-00005D620000}"/>
    <cellStyle name="Heading 3 3 13 2" xfId="18105" xr:uid="{00000000-0005-0000-0000-00005E620000}"/>
    <cellStyle name="Heading 3 3 13 3" xfId="18106" xr:uid="{00000000-0005-0000-0000-00005F620000}"/>
    <cellStyle name="Heading 3 3 13 4" xfId="18107" xr:uid="{00000000-0005-0000-0000-000060620000}"/>
    <cellStyle name="Heading 3 3 13 5" xfId="18108" xr:uid="{00000000-0005-0000-0000-000061620000}"/>
    <cellStyle name="Heading 3 3 13 6" xfId="18104" xr:uid="{00000000-0005-0000-0000-000062620000}"/>
    <cellStyle name="Heading 3 3 14" xfId="3390" xr:uid="{00000000-0005-0000-0000-000063620000}"/>
    <cellStyle name="Heading 3 3 14 2" xfId="18110" xr:uid="{00000000-0005-0000-0000-000064620000}"/>
    <cellStyle name="Heading 3 3 14 3" xfId="18111" xr:uid="{00000000-0005-0000-0000-000065620000}"/>
    <cellStyle name="Heading 3 3 14 4" xfId="18112" xr:uid="{00000000-0005-0000-0000-000066620000}"/>
    <cellStyle name="Heading 3 3 14 5" xfId="18113" xr:uid="{00000000-0005-0000-0000-000067620000}"/>
    <cellStyle name="Heading 3 3 14 6" xfId="18109" xr:uid="{00000000-0005-0000-0000-000068620000}"/>
    <cellStyle name="Heading 3 3 15" xfId="8220" xr:uid="{00000000-0005-0000-0000-000069620000}"/>
    <cellStyle name="Heading 3 3 15 2" xfId="18115" xr:uid="{00000000-0005-0000-0000-00006A620000}"/>
    <cellStyle name="Heading 3 3 15 3" xfId="18116" xr:uid="{00000000-0005-0000-0000-00006B620000}"/>
    <cellStyle name="Heading 3 3 15 4" xfId="18117" xr:uid="{00000000-0005-0000-0000-00006C620000}"/>
    <cellStyle name="Heading 3 3 15 5" xfId="18118" xr:uid="{00000000-0005-0000-0000-00006D620000}"/>
    <cellStyle name="Heading 3 3 15 6" xfId="18114" xr:uid="{00000000-0005-0000-0000-00006E620000}"/>
    <cellStyle name="Heading 3 3 16" xfId="18119" xr:uid="{00000000-0005-0000-0000-00006F620000}"/>
    <cellStyle name="Heading 3 3 17" xfId="18120" xr:uid="{00000000-0005-0000-0000-000070620000}"/>
    <cellStyle name="Heading 3 3 18" xfId="18121" xr:uid="{00000000-0005-0000-0000-000071620000}"/>
    <cellStyle name="Heading 3 3 19" xfId="18122" xr:uid="{00000000-0005-0000-0000-000072620000}"/>
    <cellStyle name="Heading 3 3 2" xfId="1408" xr:uid="{00000000-0005-0000-0000-000073620000}"/>
    <cellStyle name="Heading 3 3 2 2" xfId="18124" xr:uid="{00000000-0005-0000-0000-000074620000}"/>
    <cellStyle name="Heading 3 3 2 3" xfId="18125" xr:uid="{00000000-0005-0000-0000-000075620000}"/>
    <cellStyle name="Heading 3 3 2 4" xfId="18126" xr:uid="{00000000-0005-0000-0000-000076620000}"/>
    <cellStyle name="Heading 3 3 2 5" xfId="18127" xr:uid="{00000000-0005-0000-0000-000077620000}"/>
    <cellStyle name="Heading 3 3 2 6" xfId="18128" xr:uid="{00000000-0005-0000-0000-000078620000}"/>
    <cellStyle name="Heading 3 3 2 7" xfId="18123" xr:uid="{00000000-0005-0000-0000-000079620000}"/>
    <cellStyle name="Heading 3 3 20" xfId="18129" xr:uid="{00000000-0005-0000-0000-00007A620000}"/>
    <cellStyle name="Heading 3 3 21" xfId="18088" xr:uid="{00000000-0005-0000-0000-00007B620000}"/>
    <cellStyle name="Heading 3 3 3" xfId="3391" xr:uid="{00000000-0005-0000-0000-00007C620000}"/>
    <cellStyle name="Heading 3 3 3 2" xfId="18131" xr:uid="{00000000-0005-0000-0000-00007D620000}"/>
    <cellStyle name="Heading 3 3 3 3" xfId="18132" xr:uid="{00000000-0005-0000-0000-00007E620000}"/>
    <cellStyle name="Heading 3 3 3 4" xfId="18133" xr:uid="{00000000-0005-0000-0000-00007F620000}"/>
    <cellStyle name="Heading 3 3 3 5" xfId="18134" xr:uid="{00000000-0005-0000-0000-000080620000}"/>
    <cellStyle name="Heading 3 3 3 6" xfId="18130" xr:uid="{00000000-0005-0000-0000-000081620000}"/>
    <cellStyle name="Heading 3 3 4" xfId="3392" xr:uid="{00000000-0005-0000-0000-000082620000}"/>
    <cellStyle name="Heading 3 3 4 2" xfId="18136" xr:uid="{00000000-0005-0000-0000-000083620000}"/>
    <cellStyle name="Heading 3 3 4 3" xfId="18137" xr:uid="{00000000-0005-0000-0000-000084620000}"/>
    <cellStyle name="Heading 3 3 4 4" xfId="18138" xr:uid="{00000000-0005-0000-0000-000085620000}"/>
    <cellStyle name="Heading 3 3 4 5" xfId="18139" xr:uid="{00000000-0005-0000-0000-000086620000}"/>
    <cellStyle name="Heading 3 3 4 6" xfId="18135" xr:uid="{00000000-0005-0000-0000-000087620000}"/>
    <cellStyle name="Heading 3 3 5" xfId="3393" xr:uid="{00000000-0005-0000-0000-000088620000}"/>
    <cellStyle name="Heading 3 3 5 2" xfId="18141" xr:uid="{00000000-0005-0000-0000-000089620000}"/>
    <cellStyle name="Heading 3 3 5 3" xfId="18142" xr:uid="{00000000-0005-0000-0000-00008A620000}"/>
    <cellStyle name="Heading 3 3 5 4" xfId="18143" xr:uid="{00000000-0005-0000-0000-00008B620000}"/>
    <cellStyle name="Heading 3 3 5 5" xfId="18144" xr:uid="{00000000-0005-0000-0000-00008C620000}"/>
    <cellStyle name="Heading 3 3 5 6" xfId="18140" xr:uid="{00000000-0005-0000-0000-00008D620000}"/>
    <cellStyle name="Heading 3 3 6" xfId="3394" xr:uid="{00000000-0005-0000-0000-00008E620000}"/>
    <cellStyle name="Heading 3 3 6 2" xfId="18146" xr:uid="{00000000-0005-0000-0000-00008F620000}"/>
    <cellStyle name="Heading 3 3 6 3" xfId="18147" xr:uid="{00000000-0005-0000-0000-000090620000}"/>
    <cellStyle name="Heading 3 3 6 4" xfId="18148" xr:uid="{00000000-0005-0000-0000-000091620000}"/>
    <cellStyle name="Heading 3 3 6 5" xfId="18149" xr:uid="{00000000-0005-0000-0000-000092620000}"/>
    <cellStyle name="Heading 3 3 6 6" xfId="18145" xr:uid="{00000000-0005-0000-0000-000093620000}"/>
    <cellStyle name="Heading 3 3 7" xfId="3395" xr:uid="{00000000-0005-0000-0000-000094620000}"/>
    <cellStyle name="Heading 3 3 7 2" xfId="18151" xr:uid="{00000000-0005-0000-0000-000095620000}"/>
    <cellStyle name="Heading 3 3 7 3" xfId="18152" xr:uid="{00000000-0005-0000-0000-000096620000}"/>
    <cellStyle name="Heading 3 3 7 4" xfId="18153" xr:uid="{00000000-0005-0000-0000-000097620000}"/>
    <cellStyle name="Heading 3 3 7 5" xfId="18154" xr:uid="{00000000-0005-0000-0000-000098620000}"/>
    <cellStyle name="Heading 3 3 7 6" xfId="18150" xr:uid="{00000000-0005-0000-0000-000099620000}"/>
    <cellStyle name="Heading 3 3 8" xfId="3396" xr:uid="{00000000-0005-0000-0000-00009A620000}"/>
    <cellStyle name="Heading 3 3 8 2" xfId="18156" xr:uid="{00000000-0005-0000-0000-00009B620000}"/>
    <cellStyle name="Heading 3 3 8 3" xfId="18157" xr:uid="{00000000-0005-0000-0000-00009C620000}"/>
    <cellStyle name="Heading 3 3 8 4" xfId="18158" xr:uid="{00000000-0005-0000-0000-00009D620000}"/>
    <cellStyle name="Heading 3 3 8 5" xfId="18159" xr:uid="{00000000-0005-0000-0000-00009E620000}"/>
    <cellStyle name="Heading 3 3 8 6" xfId="18155" xr:uid="{00000000-0005-0000-0000-00009F620000}"/>
    <cellStyle name="Heading 3 3 9" xfId="3397" xr:uid="{00000000-0005-0000-0000-0000A0620000}"/>
    <cellStyle name="Heading 3 3 9 2" xfId="18161" xr:uid="{00000000-0005-0000-0000-0000A1620000}"/>
    <cellStyle name="Heading 3 3 9 3" xfId="18162" xr:uid="{00000000-0005-0000-0000-0000A2620000}"/>
    <cellStyle name="Heading 3 3 9 4" xfId="18163" xr:uid="{00000000-0005-0000-0000-0000A3620000}"/>
    <cellStyle name="Heading 3 3 9 5" xfId="18164" xr:uid="{00000000-0005-0000-0000-0000A4620000}"/>
    <cellStyle name="Heading 3 3 9 6" xfId="18160" xr:uid="{00000000-0005-0000-0000-0000A5620000}"/>
    <cellStyle name="Heading 3 3_IND_UC" xfId="6607" xr:uid="{00000000-0005-0000-0000-0000A6620000}"/>
    <cellStyle name="Heading 3 4" xfId="1409" xr:uid="{00000000-0005-0000-0000-0000A7620000}"/>
    <cellStyle name="Heading 3 4 2" xfId="1410" xr:uid="{00000000-0005-0000-0000-0000A8620000}"/>
    <cellStyle name="Heading 3 4 2 2" xfId="8970" xr:uid="{00000000-0005-0000-0000-0000A9620000}"/>
    <cellStyle name="Heading 3 4 2 2 2" xfId="18165" xr:uid="{00000000-0005-0000-0000-0000AA620000}"/>
    <cellStyle name="Heading 3 4 2 2 3" xfId="18166" xr:uid="{00000000-0005-0000-0000-0000AB620000}"/>
    <cellStyle name="Heading 3 4 2 2 4" xfId="18167" xr:uid="{00000000-0005-0000-0000-0000AC620000}"/>
    <cellStyle name="Heading 3 4 2 2 5" xfId="18168" xr:uid="{00000000-0005-0000-0000-0000AD620000}"/>
    <cellStyle name="Heading 3 4 2 3" xfId="18169" xr:uid="{00000000-0005-0000-0000-0000AE620000}"/>
    <cellStyle name="Heading 3 4 2 4" xfId="18170" xr:uid="{00000000-0005-0000-0000-0000AF620000}"/>
    <cellStyle name="Heading 3 4 2 5" xfId="18171" xr:uid="{00000000-0005-0000-0000-0000B0620000}"/>
    <cellStyle name="Heading 3 4 2 6" xfId="18172" xr:uid="{00000000-0005-0000-0000-0000B1620000}"/>
    <cellStyle name="Heading 3 4 2 7" xfId="18173" xr:uid="{00000000-0005-0000-0000-0000B2620000}"/>
    <cellStyle name="Heading 3 4 3" xfId="8969" xr:uid="{00000000-0005-0000-0000-0000B3620000}"/>
    <cellStyle name="Heading 3 4 3 2" xfId="18174" xr:uid="{00000000-0005-0000-0000-0000B4620000}"/>
    <cellStyle name="Heading 3 4 3 3" xfId="18175" xr:uid="{00000000-0005-0000-0000-0000B5620000}"/>
    <cellStyle name="Heading 3 4 3 4" xfId="18176" xr:uid="{00000000-0005-0000-0000-0000B6620000}"/>
    <cellStyle name="Heading 3 4 3 5" xfId="18177" xr:uid="{00000000-0005-0000-0000-0000B7620000}"/>
    <cellStyle name="Heading 3 4 4" xfId="18178" xr:uid="{00000000-0005-0000-0000-0000B8620000}"/>
    <cellStyle name="Heading 3 4 5" xfId="18179" xr:uid="{00000000-0005-0000-0000-0000B9620000}"/>
    <cellStyle name="Heading 3 4 6" xfId="18180" xr:uid="{00000000-0005-0000-0000-0000BA620000}"/>
    <cellStyle name="Heading 3 4 7" xfId="18181" xr:uid="{00000000-0005-0000-0000-0000BB620000}"/>
    <cellStyle name="Heading 3 4 8" xfId="18182" xr:uid="{00000000-0005-0000-0000-0000BC620000}"/>
    <cellStyle name="Heading 3 5" xfId="1411" xr:uid="{00000000-0005-0000-0000-0000BD620000}"/>
    <cellStyle name="Heading 3 5 2" xfId="1412" xr:uid="{00000000-0005-0000-0000-0000BE620000}"/>
    <cellStyle name="Heading 3 5 2 2" xfId="8972" xr:uid="{00000000-0005-0000-0000-0000BF620000}"/>
    <cellStyle name="Heading 3 5 2 2 2" xfId="18183" xr:uid="{00000000-0005-0000-0000-0000C0620000}"/>
    <cellStyle name="Heading 3 5 2 2 3" xfId="18184" xr:uid="{00000000-0005-0000-0000-0000C1620000}"/>
    <cellStyle name="Heading 3 5 2 2 4" xfId="18185" xr:uid="{00000000-0005-0000-0000-0000C2620000}"/>
    <cellStyle name="Heading 3 5 2 2 5" xfId="18186" xr:uid="{00000000-0005-0000-0000-0000C3620000}"/>
    <cellStyle name="Heading 3 5 2 3" xfId="18187" xr:uid="{00000000-0005-0000-0000-0000C4620000}"/>
    <cellStyle name="Heading 3 5 2 4" xfId="18188" xr:uid="{00000000-0005-0000-0000-0000C5620000}"/>
    <cellStyle name="Heading 3 5 2 5" xfId="18189" xr:uid="{00000000-0005-0000-0000-0000C6620000}"/>
    <cellStyle name="Heading 3 5 2 6" xfId="18190" xr:uid="{00000000-0005-0000-0000-0000C7620000}"/>
    <cellStyle name="Heading 3 5 2 7" xfId="18191" xr:uid="{00000000-0005-0000-0000-0000C8620000}"/>
    <cellStyle name="Heading 3 5 3" xfId="8971" xr:uid="{00000000-0005-0000-0000-0000C9620000}"/>
    <cellStyle name="Heading 3 5 3 2" xfId="18192" xr:uid="{00000000-0005-0000-0000-0000CA620000}"/>
    <cellStyle name="Heading 3 5 3 3" xfId="18193" xr:uid="{00000000-0005-0000-0000-0000CB620000}"/>
    <cellStyle name="Heading 3 5 3 4" xfId="18194" xr:uid="{00000000-0005-0000-0000-0000CC620000}"/>
    <cellStyle name="Heading 3 5 3 5" xfId="18195" xr:uid="{00000000-0005-0000-0000-0000CD620000}"/>
    <cellStyle name="Heading 3 5 4" xfId="18196" xr:uid="{00000000-0005-0000-0000-0000CE620000}"/>
    <cellStyle name="Heading 3 5 5" xfId="18197" xr:uid="{00000000-0005-0000-0000-0000CF620000}"/>
    <cellStyle name="Heading 3 5 6" xfId="18198" xr:uid="{00000000-0005-0000-0000-0000D0620000}"/>
    <cellStyle name="Heading 3 5 7" xfId="18199" xr:uid="{00000000-0005-0000-0000-0000D1620000}"/>
    <cellStyle name="Heading 3 5 8" xfId="18200" xr:uid="{00000000-0005-0000-0000-0000D2620000}"/>
    <cellStyle name="Heading 3 6" xfId="1413" xr:uid="{00000000-0005-0000-0000-0000D3620000}"/>
    <cellStyle name="Heading 3 6 2" xfId="1414" xr:uid="{00000000-0005-0000-0000-0000D4620000}"/>
    <cellStyle name="Heading 3 6 2 2" xfId="8974" xr:uid="{00000000-0005-0000-0000-0000D5620000}"/>
    <cellStyle name="Heading 3 6 2 2 2" xfId="18201" xr:uid="{00000000-0005-0000-0000-0000D6620000}"/>
    <cellStyle name="Heading 3 6 2 2 3" xfId="18202" xr:uid="{00000000-0005-0000-0000-0000D7620000}"/>
    <cellStyle name="Heading 3 6 2 2 4" xfId="18203" xr:uid="{00000000-0005-0000-0000-0000D8620000}"/>
    <cellStyle name="Heading 3 6 2 2 5" xfId="18204" xr:uid="{00000000-0005-0000-0000-0000D9620000}"/>
    <cellStyle name="Heading 3 6 2 3" xfId="18205" xr:uid="{00000000-0005-0000-0000-0000DA620000}"/>
    <cellStyle name="Heading 3 6 2 4" xfId="18206" xr:uid="{00000000-0005-0000-0000-0000DB620000}"/>
    <cellStyle name="Heading 3 6 2 5" xfId="18207" xr:uid="{00000000-0005-0000-0000-0000DC620000}"/>
    <cellStyle name="Heading 3 6 2 6" xfId="18208" xr:uid="{00000000-0005-0000-0000-0000DD620000}"/>
    <cellStyle name="Heading 3 6 2 7" xfId="18209" xr:uid="{00000000-0005-0000-0000-0000DE620000}"/>
    <cellStyle name="Heading 3 6 3" xfId="3398" xr:uid="{00000000-0005-0000-0000-0000DF620000}"/>
    <cellStyle name="Heading 3 6 3 2" xfId="8975" xr:uid="{00000000-0005-0000-0000-0000E0620000}"/>
    <cellStyle name="Heading 3 6 3 2 2" xfId="18210" xr:uid="{00000000-0005-0000-0000-0000E1620000}"/>
    <cellStyle name="Heading 3 6 3 2 3" xfId="18211" xr:uid="{00000000-0005-0000-0000-0000E2620000}"/>
    <cellStyle name="Heading 3 6 3 2 4" xfId="18212" xr:uid="{00000000-0005-0000-0000-0000E3620000}"/>
    <cellStyle name="Heading 3 6 3 2 5" xfId="18213" xr:uid="{00000000-0005-0000-0000-0000E4620000}"/>
    <cellStyle name="Heading 3 6 3 3" xfId="18214" xr:uid="{00000000-0005-0000-0000-0000E5620000}"/>
    <cellStyle name="Heading 3 6 3 4" xfId="18215" xr:uid="{00000000-0005-0000-0000-0000E6620000}"/>
    <cellStyle name="Heading 3 6 3 5" xfId="18216" xr:uid="{00000000-0005-0000-0000-0000E7620000}"/>
    <cellStyle name="Heading 3 6 3 6" xfId="18217" xr:uid="{00000000-0005-0000-0000-0000E8620000}"/>
    <cellStyle name="Heading 3 6 4" xfId="8973" xr:uid="{00000000-0005-0000-0000-0000E9620000}"/>
    <cellStyle name="Heading 3 6 4 2" xfId="18218" xr:uid="{00000000-0005-0000-0000-0000EA620000}"/>
    <cellStyle name="Heading 3 6 4 3" xfId="18219" xr:uid="{00000000-0005-0000-0000-0000EB620000}"/>
    <cellStyle name="Heading 3 6 4 4" xfId="18220" xr:uid="{00000000-0005-0000-0000-0000EC620000}"/>
    <cellStyle name="Heading 3 6 4 5" xfId="18221" xr:uid="{00000000-0005-0000-0000-0000ED620000}"/>
    <cellStyle name="Heading 3 6 5" xfId="18222" xr:uid="{00000000-0005-0000-0000-0000EE620000}"/>
    <cellStyle name="Heading 3 6 6" xfId="18223" xr:uid="{00000000-0005-0000-0000-0000EF620000}"/>
    <cellStyle name="Heading 3 6 7" xfId="18224" xr:uid="{00000000-0005-0000-0000-0000F0620000}"/>
    <cellStyle name="Heading 3 6 8" xfId="18225" xr:uid="{00000000-0005-0000-0000-0000F1620000}"/>
    <cellStyle name="Heading 3 6 9" xfId="18226" xr:uid="{00000000-0005-0000-0000-0000F2620000}"/>
    <cellStyle name="Heading 3 7" xfId="1415" xr:uid="{00000000-0005-0000-0000-0000F3620000}"/>
    <cellStyle name="Heading 3 7 2" xfId="1416" xr:uid="{00000000-0005-0000-0000-0000F4620000}"/>
    <cellStyle name="Heading 3 7 2 2" xfId="8977" xr:uid="{00000000-0005-0000-0000-0000F5620000}"/>
    <cellStyle name="Heading 3 7 2 2 2" xfId="18227" xr:uid="{00000000-0005-0000-0000-0000F6620000}"/>
    <cellStyle name="Heading 3 7 2 2 3" xfId="18228" xr:uid="{00000000-0005-0000-0000-0000F7620000}"/>
    <cellStyle name="Heading 3 7 2 2 4" xfId="18229" xr:uid="{00000000-0005-0000-0000-0000F8620000}"/>
    <cellStyle name="Heading 3 7 2 2 5" xfId="18230" xr:uid="{00000000-0005-0000-0000-0000F9620000}"/>
    <cellStyle name="Heading 3 7 2 3" xfId="18231" xr:uid="{00000000-0005-0000-0000-0000FA620000}"/>
    <cellStyle name="Heading 3 7 2 4" xfId="18232" xr:uid="{00000000-0005-0000-0000-0000FB620000}"/>
    <cellStyle name="Heading 3 7 2 5" xfId="18233" xr:uid="{00000000-0005-0000-0000-0000FC620000}"/>
    <cellStyle name="Heading 3 7 2 6" xfId="18234" xr:uid="{00000000-0005-0000-0000-0000FD620000}"/>
    <cellStyle name="Heading 3 7 2 7" xfId="18235" xr:uid="{00000000-0005-0000-0000-0000FE620000}"/>
    <cellStyle name="Heading 3 7 3" xfId="3399" xr:uid="{00000000-0005-0000-0000-0000FF620000}"/>
    <cellStyle name="Heading 3 7 3 2" xfId="8978" xr:uid="{00000000-0005-0000-0000-000000630000}"/>
    <cellStyle name="Heading 3 7 3 2 2" xfId="18236" xr:uid="{00000000-0005-0000-0000-000001630000}"/>
    <cellStyle name="Heading 3 7 3 2 3" xfId="18237" xr:uid="{00000000-0005-0000-0000-000002630000}"/>
    <cellStyle name="Heading 3 7 3 2 4" xfId="18238" xr:uid="{00000000-0005-0000-0000-000003630000}"/>
    <cellStyle name="Heading 3 7 3 2 5" xfId="18239" xr:uid="{00000000-0005-0000-0000-000004630000}"/>
    <cellStyle name="Heading 3 7 3 3" xfId="18240" xr:uid="{00000000-0005-0000-0000-000005630000}"/>
    <cellStyle name="Heading 3 7 3 4" xfId="18241" xr:uid="{00000000-0005-0000-0000-000006630000}"/>
    <cellStyle name="Heading 3 7 3 5" xfId="18242" xr:uid="{00000000-0005-0000-0000-000007630000}"/>
    <cellStyle name="Heading 3 7 3 6" xfId="18243" xr:uid="{00000000-0005-0000-0000-000008630000}"/>
    <cellStyle name="Heading 3 7 4" xfId="8976" xr:uid="{00000000-0005-0000-0000-000009630000}"/>
    <cellStyle name="Heading 3 7 4 2" xfId="18244" xr:uid="{00000000-0005-0000-0000-00000A630000}"/>
    <cellStyle name="Heading 3 7 4 3" xfId="18245" xr:uid="{00000000-0005-0000-0000-00000B630000}"/>
    <cellStyle name="Heading 3 7 4 4" xfId="18246" xr:uid="{00000000-0005-0000-0000-00000C630000}"/>
    <cellStyle name="Heading 3 7 4 5" xfId="18247" xr:uid="{00000000-0005-0000-0000-00000D630000}"/>
    <cellStyle name="Heading 3 7 5" xfId="18248" xr:uid="{00000000-0005-0000-0000-00000E630000}"/>
    <cellStyle name="Heading 3 7 6" xfId="18249" xr:uid="{00000000-0005-0000-0000-00000F630000}"/>
    <cellStyle name="Heading 3 7 7" xfId="18250" xr:uid="{00000000-0005-0000-0000-000010630000}"/>
    <cellStyle name="Heading 3 7 8" xfId="18251" xr:uid="{00000000-0005-0000-0000-000011630000}"/>
    <cellStyle name="Heading 3 7 9" xfId="18252" xr:uid="{00000000-0005-0000-0000-000012630000}"/>
    <cellStyle name="Heading 3 8" xfId="1417" xr:uid="{00000000-0005-0000-0000-000013630000}"/>
    <cellStyle name="Heading 3 8 2" xfId="1418" xr:uid="{00000000-0005-0000-0000-000014630000}"/>
    <cellStyle name="Heading 3 8 2 2" xfId="8980" xr:uid="{00000000-0005-0000-0000-000015630000}"/>
    <cellStyle name="Heading 3 8 2 2 2" xfId="18253" xr:uid="{00000000-0005-0000-0000-000016630000}"/>
    <cellStyle name="Heading 3 8 2 2 3" xfId="18254" xr:uid="{00000000-0005-0000-0000-000017630000}"/>
    <cellStyle name="Heading 3 8 2 2 4" xfId="18255" xr:uid="{00000000-0005-0000-0000-000018630000}"/>
    <cellStyle name="Heading 3 8 2 2 5" xfId="18256" xr:uid="{00000000-0005-0000-0000-000019630000}"/>
    <cellStyle name="Heading 3 8 2 3" xfId="18257" xr:uid="{00000000-0005-0000-0000-00001A630000}"/>
    <cellStyle name="Heading 3 8 2 4" xfId="18258" xr:uid="{00000000-0005-0000-0000-00001B630000}"/>
    <cellStyle name="Heading 3 8 2 5" xfId="18259" xr:uid="{00000000-0005-0000-0000-00001C630000}"/>
    <cellStyle name="Heading 3 8 2 6" xfId="18260" xr:uid="{00000000-0005-0000-0000-00001D630000}"/>
    <cellStyle name="Heading 3 8 2 7" xfId="18261" xr:uid="{00000000-0005-0000-0000-00001E630000}"/>
    <cellStyle name="Heading 3 8 3" xfId="3400" xr:uid="{00000000-0005-0000-0000-00001F630000}"/>
    <cellStyle name="Heading 3 8 3 2" xfId="8981" xr:uid="{00000000-0005-0000-0000-000020630000}"/>
    <cellStyle name="Heading 3 8 3 2 2" xfId="18262" xr:uid="{00000000-0005-0000-0000-000021630000}"/>
    <cellStyle name="Heading 3 8 3 2 3" xfId="18263" xr:uid="{00000000-0005-0000-0000-000022630000}"/>
    <cellStyle name="Heading 3 8 3 2 4" xfId="18264" xr:uid="{00000000-0005-0000-0000-000023630000}"/>
    <cellStyle name="Heading 3 8 3 2 5" xfId="18265" xr:uid="{00000000-0005-0000-0000-000024630000}"/>
    <cellStyle name="Heading 3 8 3 3" xfId="18266" xr:uid="{00000000-0005-0000-0000-000025630000}"/>
    <cellStyle name="Heading 3 8 3 4" xfId="18267" xr:uid="{00000000-0005-0000-0000-000026630000}"/>
    <cellStyle name="Heading 3 8 3 5" xfId="18268" xr:uid="{00000000-0005-0000-0000-000027630000}"/>
    <cellStyle name="Heading 3 8 3 6" xfId="18269" xr:uid="{00000000-0005-0000-0000-000028630000}"/>
    <cellStyle name="Heading 3 8 4" xfId="8979" xr:uid="{00000000-0005-0000-0000-000029630000}"/>
    <cellStyle name="Heading 3 8 4 2" xfId="18270" xr:uid="{00000000-0005-0000-0000-00002A630000}"/>
    <cellStyle name="Heading 3 8 4 3" xfId="18271" xr:uid="{00000000-0005-0000-0000-00002B630000}"/>
    <cellStyle name="Heading 3 8 4 4" xfId="18272" xr:uid="{00000000-0005-0000-0000-00002C630000}"/>
    <cellStyle name="Heading 3 8 4 5" xfId="18273" xr:uid="{00000000-0005-0000-0000-00002D630000}"/>
    <cellStyle name="Heading 3 8 5" xfId="18274" xr:uid="{00000000-0005-0000-0000-00002E630000}"/>
    <cellStyle name="Heading 3 8 6" xfId="18275" xr:uid="{00000000-0005-0000-0000-00002F630000}"/>
    <cellStyle name="Heading 3 8 7" xfId="18276" xr:uid="{00000000-0005-0000-0000-000030630000}"/>
    <cellStyle name="Heading 3 8 8" xfId="18277" xr:uid="{00000000-0005-0000-0000-000031630000}"/>
    <cellStyle name="Heading 3 8 9" xfId="18278" xr:uid="{00000000-0005-0000-0000-000032630000}"/>
    <cellStyle name="Heading 3 9" xfId="1419" xr:uid="{00000000-0005-0000-0000-000033630000}"/>
    <cellStyle name="Heading 3 9 2" xfId="3401" xr:uid="{00000000-0005-0000-0000-000034630000}"/>
    <cellStyle name="Heading 3 9 2 2" xfId="8983" xr:uid="{00000000-0005-0000-0000-000035630000}"/>
    <cellStyle name="Heading 3 9 2 2 2" xfId="18279" xr:uid="{00000000-0005-0000-0000-000036630000}"/>
    <cellStyle name="Heading 3 9 2 2 3" xfId="18280" xr:uid="{00000000-0005-0000-0000-000037630000}"/>
    <cellStyle name="Heading 3 9 2 2 4" xfId="18281" xr:uid="{00000000-0005-0000-0000-000038630000}"/>
    <cellStyle name="Heading 3 9 2 2 5" xfId="18282" xr:uid="{00000000-0005-0000-0000-000039630000}"/>
    <cellStyle name="Heading 3 9 2 3" xfId="18283" xr:uid="{00000000-0005-0000-0000-00003A630000}"/>
    <cellStyle name="Heading 3 9 2 4" xfId="18284" xr:uid="{00000000-0005-0000-0000-00003B630000}"/>
    <cellStyle name="Heading 3 9 2 5" xfId="18285" xr:uid="{00000000-0005-0000-0000-00003C630000}"/>
    <cellStyle name="Heading 3 9 2 6" xfId="18286" xr:uid="{00000000-0005-0000-0000-00003D630000}"/>
    <cellStyle name="Heading 3 9 3" xfId="8982" xr:uid="{00000000-0005-0000-0000-00003E630000}"/>
    <cellStyle name="Heading 3 9 3 2" xfId="18287" xr:uid="{00000000-0005-0000-0000-00003F630000}"/>
    <cellStyle name="Heading 3 9 3 3" xfId="18288" xr:uid="{00000000-0005-0000-0000-000040630000}"/>
    <cellStyle name="Heading 3 9 3 4" xfId="18289" xr:uid="{00000000-0005-0000-0000-000041630000}"/>
    <cellStyle name="Heading 3 9 3 5" xfId="18290" xr:uid="{00000000-0005-0000-0000-000042630000}"/>
    <cellStyle name="Heading 3 9 4" xfId="18291" xr:uid="{00000000-0005-0000-0000-000043630000}"/>
    <cellStyle name="Heading 3 9 5" xfId="18292" xr:uid="{00000000-0005-0000-0000-000044630000}"/>
    <cellStyle name="Heading 3 9 6" xfId="18293" xr:uid="{00000000-0005-0000-0000-000045630000}"/>
    <cellStyle name="Heading 3 9 7" xfId="18294" xr:uid="{00000000-0005-0000-0000-000046630000}"/>
    <cellStyle name="Heading 3 9 8" xfId="18295" xr:uid="{00000000-0005-0000-0000-000047630000}"/>
    <cellStyle name="Heading 4 10" xfId="1420" xr:uid="{00000000-0005-0000-0000-000048630000}"/>
    <cellStyle name="Heading 4 10 2" xfId="3402" xr:uid="{00000000-0005-0000-0000-000049630000}"/>
    <cellStyle name="Heading 4 10 2 2" xfId="8985" xr:uid="{00000000-0005-0000-0000-00004A630000}"/>
    <cellStyle name="Heading 4 10 2 2 2" xfId="18296" xr:uid="{00000000-0005-0000-0000-00004B630000}"/>
    <cellStyle name="Heading 4 10 2 2 3" xfId="18297" xr:uid="{00000000-0005-0000-0000-00004C630000}"/>
    <cellStyle name="Heading 4 10 2 2 4" xfId="18298" xr:uid="{00000000-0005-0000-0000-00004D630000}"/>
    <cellStyle name="Heading 4 10 2 2 5" xfId="18299" xr:uid="{00000000-0005-0000-0000-00004E630000}"/>
    <cellStyle name="Heading 4 10 2 3" xfId="18300" xr:uid="{00000000-0005-0000-0000-00004F630000}"/>
    <cellStyle name="Heading 4 10 2 4" xfId="18301" xr:uid="{00000000-0005-0000-0000-000050630000}"/>
    <cellStyle name="Heading 4 10 2 5" xfId="18302" xr:uid="{00000000-0005-0000-0000-000051630000}"/>
    <cellStyle name="Heading 4 10 2 6" xfId="18303" xr:uid="{00000000-0005-0000-0000-000052630000}"/>
    <cellStyle name="Heading 4 10 3" xfId="8984" xr:uid="{00000000-0005-0000-0000-000053630000}"/>
    <cellStyle name="Heading 4 10 3 2" xfId="18304" xr:uid="{00000000-0005-0000-0000-000054630000}"/>
    <cellStyle name="Heading 4 10 3 3" xfId="18305" xr:uid="{00000000-0005-0000-0000-000055630000}"/>
    <cellStyle name="Heading 4 10 3 4" xfId="18306" xr:uid="{00000000-0005-0000-0000-000056630000}"/>
    <cellStyle name="Heading 4 10 3 5" xfId="18307" xr:uid="{00000000-0005-0000-0000-000057630000}"/>
    <cellStyle name="Heading 4 10 4" xfId="18308" xr:uid="{00000000-0005-0000-0000-000058630000}"/>
    <cellStyle name="Heading 4 10 5" xfId="18309" xr:uid="{00000000-0005-0000-0000-000059630000}"/>
    <cellStyle name="Heading 4 10 6" xfId="18310" xr:uid="{00000000-0005-0000-0000-00005A630000}"/>
    <cellStyle name="Heading 4 10 7" xfId="18311" xr:uid="{00000000-0005-0000-0000-00005B630000}"/>
    <cellStyle name="Heading 4 10 8" xfId="18312" xr:uid="{00000000-0005-0000-0000-00005C630000}"/>
    <cellStyle name="Heading 4 11" xfId="1421" xr:uid="{00000000-0005-0000-0000-00005D630000}"/>
    <cellStyle name="Heading 4 11 2" xfId="8230" xr:uid="{00000000-0005-0000-0000-00005E630000}"/>
    <cellStyle name="Heading 4 11 2 2" xfId="8987" xr:uid="{00000000-0005-0000-0000-00005F630000}"/>
    <cellStyle name="Heading 4 11 2 2 2" xfId="18313" xr:uid="{00000000-0005-0000-0000-000060630000}"/>
    <cellStyle name="Heading 4 11 2 2 3" xfId="18314" xr:uid="{00000000-0005-0000-0000-000061630000}"/>
    <cellStyle name="Heading 4 11 2 2 4" xfId="18315" xr:uid="{00000000-0005-0000-0000-000062630000}"/>
    <cellStyle name="Heading 4 11 2 2 5" xfId="18316" xr:uid="{00000000-0005-0000-0000-000063630000}"/>
    <cellStyle name="Heading 4 11 2 3" xfId="18317" xr:uid="{00000000-0005-0000-0000-000064630000}"/>
    <cellStyle name="Heading 4 11 2 4" xfId="18318" xr:uid="{00000000-0005-0000-0000-000065630000}"/>
    <cellStyle name="Heading 4 11 2 5" xfId="18319" xr:uid="{00000000-0005-0000-0000-000066630000}"/>
    <cellStyle name="Heading 4 11 2 6" xfId="18320" xr:uid="{00000000-0005-0000-0000-000067630000}"/>
    <cellStyle name="Heading 4 11 3" xfId="8986" xr:uid="{00000000-0005-0000-0000-000068630000}"/>
    <cellStyle name="Heading 4 11 3 2" xfId="18321" xr:uid="{00000000-0005-0000-0000-000069630000}"/>
    <cellStyle name="Heading 4 11 3 3" xfId="18322" xr:uid="{00000000-0005-0000-0000-00006A630000}"/>
    <cellStyle name="Heading 4 11 3 4" xfId="18323" xr:uid="{00000000-0005-0000-0000-00006B630000}"/>
    <cellStyle name="Heading 4 11 3 5" xfId="18324" xr:uid="{00000000-0005-0000-0000-00006C630000}"/>
    <cellStyle name="Heading 4 11 4" xfId="18325" xr:uid="{00000000-0005-0000-0000-00006D630000}"/>
    <cellStyle name="Heading 4 11 5" xfId="18326" xr:uid="{00000000-0005-0000-0000-00006E630000}"/>
    <cellStyle name="Heading 4 11 6" xfId="18327" xr:uid="{00000000-0005-0000-0000-00006F630000}"/>
    <cellStyle name="Heading 4 11 7" xfId="18328" xr:uid="{00000000-0005-0000-0000-000070630000}"/>
    <cellStyle name="Heading 4 11 8" xfId="18329" xr:uid="{00000000-0005-0000-0000-000071630000}"/>
    <cellStyle name="Heading 4 12" xfId="1422" xr:uid="{00000000-0005-0000-0000-000072630000}"/>
    <cellStyle name="Heading 4 12 2" xfId="8232" xr:uid="{00000000-0005-0000-0000-000073630000}"/>
    <cellStyle name="Heading 4 12 2 2" xfId="8989" xr:uid="{00000000-0005-0000-0000-000074630000}"/>
    <cellStyle name="Heading 4 12 2 2 2" xfId="18330" xr:uid="{00000000-0005-0000-0000-000075630000}"/>
    <cellStyle name="Heading 4 12 2 2 3" xfId="18331" xr:uid="{00000000-0005-0000-0000-000076630000}"/>
    <cellStyle name="Heading 4 12 2 2 4" xfId="18332" xr:uid="{00000000-0005-0000-0000-000077630000}"/>
    <cellStyle name="Heading 4 12 2 2 5" xfId="18333" xr:uid="{00000000-0005-0000-0000-000078630000}"/>
    <cellStyle name="Heading 4 12 2 3" xfId="18334" xr:uid="{00000000-0005-0000-0000-000079630000}"/>
    <cellStyle name="Heading 4 12 2 4" xfId="18335" xr:uid="{00000000-0005-0000-0000-00007A630000}"/>
    <cellStyle name="Heading 4 12 2 5" xfId="18336" xr:uid="{00000000-0005-0000-0000-00007B630000}"/>
    <cellStyle name="Heading 4 12 2 6" xfId="18337" xr:uid="{00000000-0005-0000-0000-00007C630000}"/>
    <cellStyle name="Heading 4 12 3" xfId="8988" xr:uid="{00000000-0005-0000-0000-00007D630000}"/>
    <cellStyle name="Heading 4 12 3 2" xfId="18338" xr:uid="{00000000-0005-0000-0000-00007E630000}"/>
    <cellStyle name="Heading 4 12 3 3" xfId="18339" xr:uid="{00000000-0005-0000-0000-00007F630000}"/>
    <cellStyle name="Heading 4 12 3 4" xfId="18340" xr:uid="{00000000-0005-0000-0000-000080630000}"/>
    <cellStyle name="Heading 4 12 3 5" xfId="18341" xr:uid="{00000000-0005-0000-0000-000081630000}"/>
    <cellStyle name="Heading 4 12 4" xfId="18342" xr:uid="{00000000-0005-0000-0000-000082630000}"/>
    <cellStyle name="Heading 4 12 5" xfId="18343" xr:uid="{00000000-0005-0000-0000-000083630000}"/>
    <cellStyle name="Heading 4 12 6" xfId="18344" xr:uid="{00000000-0005-0000-0000-000084630000}"/>
    <cellStyle name="Heading 4 12 7" xfId="18345" xr:uid="{00000000-0005-0000-0000-000085630000}"/>
    <cellStyle name="Heading 4 12 8" xfId="18346" xr:uid="{00000000-0005-0000-0000-000086630000}"/>
    <cellStyle name="Heading 4 13" xfId="1423" xr:uid="{00000000-0005-0000-0000-000087630000}"/>
    <cellStyle name="Heading 4 13 2" xfId="8233" xr:uid="{00000000-0005-0000-0000-000088630000}"/>
    <cellStyle name="Heading 4 13 2 2" xfId="8991" xr:uid="{00000000-0005-0000-0000-000089630000}"/>
    <cellStyle name="Heading 4 13 2 2 2" xfId="18347" xr:uid="{00000000-0005-0000-0000-00008A630000}"/>
    <cellStyle name="Heading 4 13 2 2 3" xfId="18348" xr:uid="{00000000-0005-0000-0000-00008B630000}"/>
    <cellStyle name="Heading 4 13 2 2 4" xfId="18349" xr:uid="{00000000-0005-0000-0000-00008C630000}"/>
    <cellStyle name="Heading 4 13 2 2 5" xfId="18350" xr:uid="{00000000-0005-0000-0000-00008D630000}"/>
    <cellStyle name="Heading 4 13 2 3" xfId="18351" xr:uid="{00000000-0005-0000-0000-00008E630000}"/>
    <cellStyle name="Heading 4 13 2 4" xfId="18352" xr:uid="{00000000-0005-0000-0000-00008F630000}"/>
    <cellStyle name="Heading 4 13 2 5" xfId="18353" xr:uid="{00000000-0005-0000-0000-000090630000}"/>
    <cellStyle name="Heading 4 13 2 6" xfId="18354" xr:uid="{00000000-0005-0000-0000-000091630000}"/>
    <cellStyle name="Heading 4 13 3" xfId="8990" xr:uid="{00000000-0005-0000-0000-000092630000}"/>
    <cellStyle name="Heading 4 13 3 2" xfId="18355" xr:uid="{00000000-0005-0000-0000-000093630000}"/>
    <cellStyle name="Heading 4 13 3 3" xfId="18356" xr:uid="{00000000-0005-0000-0000-000094630000}"/>
    <cellStyle name="Heading 4 13 3 4" xfId="18357" xr:uid="{00000000-0005-0000-0000-000095630000}"/>
    <cellStyle name="Heading 4 13 3 5" xfId="18358" xr:uid="{00000000-0005-0000-0000-000096630000}"/>
    <cellStyle name="Heading 4 13 4" xfId="18359" xr:uid="{00000000-0005-0000-0000-000097630000}"/>
    <cellStyle name="Heading 4 13 5" xfId="18360" xr:uid="{00000000-0005-0000-0000-000098630000}"/>
    <cellStyle name="Heading 4 13 6" xfId="18361" xr:uid="{00000000-0005-0000-0000-000099630000}"/>
    <cellStyle name="Heading 4 13 7" xfId="18362" xr:uid="{00000000-0005-0000-0000-00009A630000}"/>
    <cellStyle name="Heading 4 13 8" xfId="18363" xr:uid="{00000000-0005-0000-0000-00009B630000}"/>
    <cellStyle name="Heading 4 14" xfId="1424" xr:uid="{00000000-0005-0000-0000-00009C630000}"/>
    <cellStyle name="Heading 4 14 2" xfId="8234" xr:uid="{00000000-0005-0000-0000-00009D630000}"/>
    <cellStyle name="Heading 4 14 2 2" xfId="8993" xr:uid="{00000000-0005-0000-0000-00009E630000}"/>
    <cellStyle name="Heading 4 14 2 2 2" xfId="18364" xr:uid="{00000000-0005-0000-0000-00009F630000}"/>
    <cellStyle name="Heading 4 14 2 2 3" xfId="18365" xr:uid="{00000000-0005-0000-0000-0000A0630000}"/>
    <cellStyle name="Heading 4 14 2 2 4" xfId="18366" xr:uid="{00000000-0005-0000-0000-0000A1630000}"/>
    <cellStyle name="Heading 4 14 2 2 5" xfId="18367" xr:uid="{00000000-0005-0000-0000-0000A2630000}"/>
    <cellStyle name="Heading 4 14 2 3" xfId="18368" xr:uid="{00000000-0005-0000-0000-0000A3630000}"/>
    <cellStyle name="Heading 4 14 2 4" xfId="18369" xr:uid="{00000000-0005-0000-0000-0000A4630000}"/>
    <cellStyle name="Heading 4 14 2 5" xfId="18370" xr:uid="{00000000-0005-0000-0000-0000A5630000}"/>
    <cellStyle name="Heading 4 14 2 6" xfId="18371" xr:uid="{00000000-0005-0000-0000-0000A6630000}"/>
    <cellStyle name="Heading 4 14 3" xfId="8992" xr:uid="{00000000-0005-0000-0000-0000A7630000}"/>
    <cellStyle name="Heading 4 14 3 2" xfId="18372" xr:uid="{00000000-0005-0000-0000-0000A8630000}"/>
    <cellStyle name="Heading 4 14 3 3" xfId="18373" xr:uid="{00000000-0005-0000-0000-0000A9630000}"/>
    <cellStyle name="Heading 4 14 3 4" xfId="18374" xr:uid="{00000000-0005-0000-0000-0000AA630000}"/>
    <cellStyle name="Heading 4 14 3 5" xfId="18375" xr:uid="{00000000-0005-0000-0000-0000AB630000}"/>
    <cellStyle name="Heading 4 14 4" xfId="18376" xr:uid="{00000000-0005-0000-0000-0000AC630000}"/>
    <cellStyle name="Heading 4 14 5" xfId="18377" xr:uid="{00000000-0005-0000-0000-0000AD630000}"/>
    <cellStyle name="Heading 4 14 6" xfId="18378" xr:uid="{00000000-0005-0000-0000-0000AE630000}"/>
    <cellStyle name="Heading 4 14 7" xfId="18379" xr:uid="{00000000-0005-0000-0000-0000AF630000}"/>
    <cellStyle name="Heading 4 14 8" xfId="18380" xr:uid="{00000000-0005-0000-0000-0000B0630000}"/>
    <cellStyle name="Heading 4 15" xfId="3403" xr:uid="{00000000-0005-0000-0000-0000B1630000}"/>
    <cellStyle name="Heading 4 15 2" xfId="8235" xr:uid="{00000000-0005-0000-0000-0000B2630000}"/>
    <cellStyle name="Heading 4 15 2 2" xfId="8995" xr:uid="{00000000-0005-0000-0000-0000B3630000}"/>
    <cellStyle name="Heading 4 15 2 2 2" xfId="18381" xr:uid="{00000000-0005-0000-0000-0000B4630000}"/>
    <cellStyle name="Heading 4 15 2 2 3" xfId="18382" xr:uid="{00000000-0005-0000-0000-0000B5630000}"/>
    <cellStyle name="Heading 4 15 2 2 4" xfId="18383" xr:uid="{00000000-0005-0000-0000-0000B6630000}"/>
    <cellStyle name="Heading 4 15 2 2 5" xfId="18384" xr:uid="{00000000-0005-0000-0000-0000B7630000}"/>
    <cellStyle name="Heading 4 15 2 3" xfId="18385" xr:uid="{00000000-0005-0000-0000-0000B8630000}"/>
    <cellStyle name="Heading 4 15 2 4" xfId="18386" xr:uid="{00000000-0005-0000-0000-0000B9630000}"/>
    <cellStyle name="Heading 4 15 2 5" xfId="18387" xr:uid="{00000000-0005-0000-0000-0000BA630000}"/>
    <cellStyle name="Heading 4 15 2 6" xfId="18388" xr:uid="{00000000-0005-0000-0000-0000BB630000}"/>
    <cellStyle name="Heading 4 15 3" xfId="8994" xr:uid="{00000000-0005-0000-0000-0000BC630000}"/>
    <cellStyle name="Heading 4 15 3 2" xfId="18389" xr:uid="{00000000-0005-0000-0000-0000BD630000}"/>
    <cellStyle name="Heading 4 15 3 3" xfId="18390" xr:uid="{00000000-0005-0000-0000-0000BE630000}"/>
    <cellStyle name="Heading 4 15 3 4" xfId="18391" xr:uid="{00000000-0005-0000-0000-0000BF630000}"/>
    <cellStyle name="Heading 4 15 3 5" xfId="18392" xr:uid="{00000000-0005-0000-0000-0000C0630000}"/>
    <cellStyle name="Heading 4 15 4" xfId="18393" xr:uid="{00000000-0005-0000-0000-0000C1630000}"/>
    <cellStyle name="Heading 4 15 5" xfId="18394" xr:uid="{00000000-0005-0000-0000-0000C2630000}"/>
    <cellStyle name="Heading 4 15 6" xfId="18395" xr:uid="{00000000-0005-0000-0000-0000C3630000}"/>
    <cellStyle name="Heading 4 15 7" xfId="18396" xr:uid="{00000000-0005-0000-0000-0000C4630000}"/>
    <cellStyle name="Heading 4 16" xfId="3404" xr:uid="{00000000-0005-0000-0000-0000C5630000}"/>
    <cellStyle name="Heading 4 16 2" xfId="8236" xr:uid="{00000000-0005-0000-0000-0000C6630000}"/>
    <cellStyle name="Heading 4 16 2 2" xfId="8997" xr:uid="{00000000-0005-0000-0000-0000C7630000}"/>
    <cellStyle name="Heading 4 16 2 2 2" xfId="18397" xr:uid="{00000000-0005-0000-0000-0000C8630000}"/>
    <cellStyle name="Heading 4 16 2 2 3" xfId="18398" xr:uid="{00000000-0005-0000-0000-0000C9630000}"/>
    <cellStyle name="Heading 4 16 2 2 4" xfId="18399" xr:uid="{00000000-0005-0000-0000-0000CA630000}"/>
    <cellStyle name="Heading 4 16 2 2 5" xfId="18400" xr:uid="{00000000-0005-0000-0000-0000CB630000}"/>
    <cellStyle name="Heading 4 16 2 3" xfId="18401" xr:uid="{00000000-0005-0000-0000-0000CC630000}"/>
    <cellStyle name="Heading 4 16 2 4" xfId="18402" xr:uid="{00000000-0005-0000-0000-0000CD630000}"/>
    <cellStyle name="Heading 4 16 2 5" xfId="18403" xr:uid="{00000000-0005-0000-0000-0000CE630000}"/>
    <cellStyle name="Heading 4 16 2 6" xfId="18404" xr:uid="{00000000-0005-0000-0000-0000CF630000}"/>
    <cellStyle name="Heading 4 16 3" xfId="8996" xr:uid="{00000000-0005-0000-0000-0000D0630000}"/>
    <cellStyle name="Heading 4 16 3 2" xfId="18405" xr:uid="{00000000-0005-0000-0000-0000D1630000}"/>
    <cellStyle name="Heading 4 16 3 3" xfId="18406" xr:uid="{00000000-0005-0000-0000-0000D2630000}"/>
    <cellStyle name="Heading 4 16 3 4" xfId="18407" xr:uid="{00000000-0005-0000-0000-0000D3630000}"/>
    <cellStyle name="Heading 4 16 3 5" xfId="18408" xr:uid="{00000000-0005-0000-0000-0000D4630000}"/>
    <cellStyle name="Heading 4 16 4" xfId="18409" xr:uid="{00000000-0005-0000-0000-0000D5630000}"/>
    <cellStyle name="Heading 4 16 5" xfId="18410" xr:uid="{00000000-0005-0000-0000-0000D6630000}"/>
    <cellStyle name="Heading 4 16 6" xfId="18411" xr:uid="{00000000-0005-0000-0000-0000D7630000}"/>
    <cellStyle name="Heading 4 16 7" xfId="18412" xr:uid="{00000000-0005-0000-0000-0000D8630000}"/>
    <cellStyle name="Heading 4 17" xfId="3405" xr:uid="{00000000-0005-0000-0000-0000D9630000}"/>
    <cellStyle name="Heading 4 17 2" xfId="8237" xr:uid="{00000000-0005-0000-0000-0000DA630000}"/>
    <cellStyle name="Heading 4 17 2 2" xfId="8999" xr:uid="{00000000-0005-0000-0000-0000DB630000}"/>
    <cellStyle name="Heading 4 17 2 2 2" xfId="18413" xr:uid="{00000000-0005-0000-0000-0000DC630000}"/>
    <cellStyle name="Heading 4 17 2 2 3" xfId="18414" xr:uid="{00000000-0005-0000-0000-0000DD630000}"/>
    <cellStyle name="Heading 4 17 2 2 4" xfId="18415" xr:uid="{00000000-0005-0000-0000-0000DE630000}"/>
    <cellStyle name="Heading 4 17 2 2 5" xfId="18416" xr:uid="{00000000-0005-0000-0000-0000DF630000}"/>
    <cellStyle name="Heading 4 17 2 3" xfId="18417" xr:uid="{00000000-0005-0000-0000-0000E0630000}"/>
    <cellStyle name="Heading 4 17 2 4" xfId="18418" xr:uid="{00000000-0005-0000-0000-0000E1630000}"/>
    <cellStyle name="Heading 4 17 2 5" xfId="18419" xr:uid="{00000000-0005-0000-0000-0000E2630000}"/>
    <cellStyle name="Heading 4 17 2 6" xfId="18420" xr:uid="{00000000-0005-0000-0000-0000E3630000}"/>
    <cellStyle name="Heading 4 17 3" xfId="8998" xr:uid="{00000000-0005-0000-0000-0000E4630000}"/>
    <cellStyle name="Heading 4 17 3 2" xfId="18421" xr:uid="{00000000-0005-0000-0000-0000E5630000}"/>
    <cellStyle name="Heading 4 17 3 3" xfId="18422" xr:uid="{00000000-0005-0000-0000-0000E6630000}"/>
    <cellStyle name="Heading 4 17 3 4" xfId="18423" xr:uid="{00000000-0005-0000-0000-0000E7630000}"/>
    <cellStyle name="Heading 4 17 3 5" xfId="18424" xr:uid="{00000000-0005-0000-0000-0000E8630000}"/>
    <cellStyle name="Heading 4 17 4" xfId="18425" xr:uid="{00000000-0005-0000-0000-0000E9630000}"/>
    <cellStyle name="Heading 4 17 5" xfId="18426" xr:uid="{00000000-0005-0000-0000-0000EA630000}"/>
    <cellStyle name="Heading 4 17 6" xfId="18427" xr:uid="{00000000-0005-0000-0000-0000EB630000}"/>
    <cellStyle name="Heading 4 17 7" xfId="18428" xr:uid="{00000000-0005-0000-0000-0000EC630000}"/>
    <cellStyle name="Heading 4 18" xfId="3406" xr:uid="{00000000-0005-0000-0000-0000ED630000}"/>
    <cellStyle name="Heading 4 18 2" xfId="8238" xr:uid="{00000000-0005-0000-0000-0000EE630000}"/>
    <cellStyle name="Heading 4 18 2 2" xfId="9001" xr:uid="{00000000-0005-0000-0000-0000EF630000}"/>
    <cellStyle name="Heading 4 18 2 2 2" xfId="18429" xr:uid="{00000000-0005-0000-0000-0000F0630000}"/>
    <cellStyle name="Heading 4 18 2 2 3" xfId="18430" xr:uid="{00000000-0005-0000-0000-0000F1630000}"/>
    <cellStyle name="Heading 4 18 2 2 4" xfId="18431" xr:uid="{00000000-0005-0000-0000-0000F2630000}"/>
    <cellStyle name="Heading 4 18 2 2 5" xfId="18432" xr:uid="{00000000-0005-0000-0000-0000F3630000}"/>
    <cellStyle name="Heading 4 18 2 3" xfId="18433" xr:uid="{00000000-0005-0000-0000-0000F4630000}"/>
    <cellStyle name="Heading 4 18 2 4" xfId="18434" xr:uid="{00000000-0005-0000-0000-0000F5630000}"/>
    <cellStyle name="Heading 4 18 2 5" xfId="18435" xr:uid="{00000000-0005-0000-0000-0000F6630000}"/>
    <cellStyle name="Heading 4 18 2 6" xfId="18436" xr:uid="{00000000-0005-0000-0000-0000F7630000}"/>
    <cellStyle name="Heading 4 18 3" xfId="9000" xr:uid="{00000000-0005-0000-0000-0000F8630000}"/>
    <cellStyle name="Heading 4 18 3 2" xfId="18437" xr:uid="{00000000-0005-0000-0000-0000F9630000}"/>
    <cellStyle name="Heading 4 18 3 3" xfId="18438" xr:uid="{00000000-0005-0000-0000-0000FA630000}"/>
    <cellStyle name="Heading 4 18 3 4" xfId="18439" xr:uid="{00000000-0005-0000-0000-0000FB630000}"/>
    <cellStyle name="Heading 4 18 3 5" xfId="18440" xr:uid="{00000000-0005-0000-0000-0000FC630000}"/>
    <cellStyle name="Heading 4 18 4" xfId="18441" xr:uid="{00000000-0005-0000-0000-0000FD630000}"/>
    <cellStyle name="Heading 4 18 5" xfId="18442" xr:uid="{00000000-0005-0000-0000-0000FE630000}"/>
    <cellStyle name="Heading 4 18 6" xfId="18443" xr:uid="{00000000-0005-0000-0000-0000FF630000}"/>
    <cellStyle name="Heading 4 18 7" xfId="18444" xr:uid="{00000000-0005-0000-0000-000000640000}"/>
    <cellStyle name="Heading 4 19" xfId="3407" xr:uid="{00000000-0005-0000-0000-000001640000}"/>
    <cellStyle name="Heading 4 19 2" xfId="8239" xr:uid="{00000000-0005-0000-0000-000002640000}"/>
    <cellStyle name="Heading 4 19 2 2" xfId="9003" xr:uid="{00000000-0005-0000-0000-000003640000}"/>
    <cellStyle name="Heading 4 19 2 2 2" xfId="18445" xr:uid="{00000000-0005-0000-0000-000004640000}"/>
    <cellStyle name="Heading 4 19 2 2 3" xfId="18446" xr:uid="{00000000-0005-0000-0000-000005640000}"/>
    <cellStyle name="Heading 4 19 2 2 4" xfId="18447" xr:uid="{00000000-0005-0000-0000-000006640000}"/>
    <cellStyle name="Heading 4 19 2 2 5" xfId="18448" xr:uid="{00000000-0005-0000-0000-000007640000}"/>
    <cellStyle name="Heading 4 19 2 3" xfId="18449" xr:uid="{00000000-0005-0000-0000-000008640000}"/>
    <cellStyle name="Heading 4 19 2 4" xfId="18450" xr:uid="{00000000-0005-0000-0000-000009640000}"/>
    <cellStyle name="Heading 4 19 2 5" xfId="18451" xr:uid="{00000000-0005-0000-0000-00000A640000}"/>
    <cellStyle name="Heading 4 19 2 6" xfId="18452" xr:uid="{00000000-0005-0000-0000-00000B640000}"/>
    <cellStyle name="Heading 4 19 3" xfId="9002" xr:uid="{00000000-0005-0000-0000-00000C640000}"/>
    <cellStyle name="Heading 4 19 3 2" xfId="18453" xr:uid="{00000000-0005-0000-0000-00000D640000}"/>
    <cellStyle name="Heading 4 19 3 3" xfId="18454" xr:uid="{00000000-0005-0000-0000-00000E640000}"/>
    <cellStyle name="Heading 4 19 3 4" xfId="18455" xr:uid="{00000000-0005-0000-0000-00000F640000}"/>
    <cellStyle name="Heading 4 19 3 5" xfId="18456" xr:uid="{00000000-0005-0000-0000-000010640000}"/>
    <cellStyle name="Heading 4 19 4" xfId="18457" xr:uid="{00000000-0005-0000-0000-000011640000}"/>
    <cellStyle name="Heading 4 19 5" xfId="18458" xr:uid="{00000000-0005-0000-0000-000012640000}"/>
    <cellStyle name="Heading 4 19 6" xfId="18459" xr:uid="{00000000-0005-0000-0000-000013640000}"/>
    <cellStyle name="Heading 4 19 7" xfId="18460" xr:uid="{00000000-0005-0000-0000-000014640000}"/>
    <cellStyle name="Heading 4 2" xfId="1425" xr:uid="{00000000-0005-0000-0000-000015640000}"/>
    <cellStyle name="Heading 4 2 10" xfId="9004" xr:uid="{00000000-0005-0000-0000-000016640000}"/>
    <cellStyle name="Heading 4 2 10 2" xfId="18461" xr:uid="{00000000-0005-0000-0000-000017640000}"/>
    <cellStyle name="Heading 4 2 10 3" xfId="18462" xr:uid="{00000000-0005-0000-0000-000018640000}"/>
    <cellStyle name="Heading 4 2 10 4" xfId="18463" xr:uid="{00000000-0005-0000-0000-000019640000}"/>
    <cellStyle name="Heading 4 2 10 5" xfId="18464" xr:uid="{00000000-0005-0000-0000-00001A640000}"/>
    <cellStyle name="Heading 4 2 11" xfId="18465" xr:uid="{00000000-0005-0000-0000-00001B640000}"/>
    <cellStyle name="Heading 4 2 12" xfId="18466" xr:uid="{00000000-0005-0000-0000-00001C640000}"/>
    <cellStyle name="Heading 4 2 13" xfId="18467" xr:uid="{00000000-0005-0000-0000-00001D640000}"/>
    <cellStyle name="Heading 4 2 14" xfId="18468" xr:uid="{00000000-0005-0000-0000-00001E640000}"/>
    <cellStyle name="Heading 4 2 15" xfId="18469" xr:uid="{00000000-0005-0000-0000-00001F640000}"/>
    <cellStyle name="Heading 4 2 16" xfId="18470" xr:uid="{00000000-0005-0000-0000-000020640000}"/>
    <cellStyle name="Heading 4 2 2" xfId="1426" xr:uid="{00000000-0005-0000-0000-000021640000}"/>
    <cellStyle name="Heading 4 2 2 2" xfId="9005" xr:uid="{00000000-0005-0000-0000-000022640000}"/>
    <cellStyle name="Heading 4 2 2 2 2" xfId="18471" xr:uid="{00000000-0005-0000-0000-000023640000}"/>
    <cellStyle name="Heading 4 2 2 2 3" xfId="18472" xr:uid="{00000000-0005-0000-0000-000024640000}"/>
    <cellStyle name="Heading 4 2 2 2 4" xfId="18473" xr:uid="{00000000-0005-0000-0000-000025640000}"/>
    <cellStyle name="Heading 4 2 2 2 5" xfId="18474" xr:uid="{00000000-0005-0000-0000-000026640000}"/>
    <cellStyle name="Heading 4 2 2 3" xfId="18475" xr:uid="{00000000-0005-0000-0000-000027640000}"/>
    <cellStyle name="Heading 4 2 2 4" xfId="18476" xr:uid="{00000000-0005-0000-0000-000028640000}"/>
    <cellStyle name="Heading 4 2 2 5" xfId="18477" xr:uid="{00000000-0005-0000-0000-000029640000}"/>
    <cellStyle name="Heading 4 2 2 6" xfId="18478" xr:uid="{00000000-0005-0000-0000-00002A640000}"/>
    <cellStyle name="Heading 4 2 2 7" xfId="18479" xr:uid="{00000000-0005-0000-0000-00002B640000}"/>
    <cellStyle name="Heading 4 2 3" xfId="1427" xr:uid="{00000000-0005-0000-0000-00002C640000}"/>
    <cellStyle name="Heading 4 2 3 2" xfId="9006" xr:uid="{00000000-0005-0000-0000-00002D640000}"/>
    <cellStyle name="Heading 4 2 3 2 2" xfId="18480" xr:uid="{00000000-0005-0000-0000-00002E640000}"/>
    <cellStyle name="Heading 4 2 3 2 3" xfId="18481" xr:uid="{00000000-0005-0000-0000-00002F640000}"/>
    <cellStyle name="Heading 4 2 3 2 4" xfId="18482" xr:uid="{00000000-0005-0000-0000-000030640000}"/>
    <cellStyle name="Heading 4 2 3 2 5" xfId="18483" xr:uid="{00000000-0005-0000-0000-000031640000}"/>
    <cellStyle name="Heading 4 2 3 3" xfId="18484" xr:uid="{00000000-0005-0000-0000-000032640000}"/>
    <cellStyle name="Heading 4 2 3 4" xfId="18485" xr:uid="{00000000-0005-0000-0000-000033640000}"/>
    <cellStyle name="Heading 4 2 3 5" xfId="18486" xr:uid="{00000000-0005-0000-0000-000034640000}"/>
    <cellStyle name="Heading 4 2 3 6" xfId="18487" xr:uid="{00000000-0005-0000-0000-000035640000}"/>
    <cellStyle name="Heading 4 2 3 7" xfId="18488" xr:uid="{00000000-0005-0000-0000-000036640000}"/>
    <cellStyle name="Heading 4 2 4" xfId="1428" xr:uid="{00000000-0005-0000-0000-000037640000}"/>
    <cellStyle name="Heading 4 2 4 2" xfId="9007" xr:uid="{00000000-0005-0000-0000-000038640000}"/>
    <cellStyle name="Heading 4 2 4 2 2" xfId="18489" xr:uid="{00000000-0005-0000-0000-000039640000}"/>
    <cellStyle name="Heading 4 2 4 2 3" xfId="18490" xr:uid="{00000000-0005-0000-0000-00003A640000}"/>
    <cellStyle name="Heading 4 2 4 2 4" xfId="18491" xr:uid="{00000000-0005-0000-0000-00003B640000}"/>
    <cellStyle name="Heading 4 2 4 2 5" xfId="18492" xr:uid="{00000000-0005-0000-0000-00003C640000}"/>
    <cellStyle name="Heading 4 2 4 3" xfId="18493" xr:uid="{00000000-0005-0000-0000-00003D640000}"/>
    <cellStyle name="Heading 4 2 4 4" xfId="18494" xr:uid="{00000000-0005-0000-0000-00003E640000}"/>
    <cellStyle name="Heading 4 2 4 5" xfId="18495" xr:uid="{00000000-0005-0000-0000-00003F640000}"/>
    <cellStyle name="Heading 4 2 4 6" xfId="18496" xr:uid="{00000000-0005-0000-0000-000040640000}"/>
    <cellStyle name="Heading 4 2 4 7" xfId="18497" xr:uid="{00000000-0005-0000-0000-000041640000}"/>
    <cellStyle name="Heading 4 2 5" xfId="1429" xr:uid="{00000000-0005-0000-0000-000042640000}"/>
    <cellStyle name="Heading 4 2 5 2" xfId="9008" xr:uid="{00000000-0005-0000-0000-000043640000}"/>
    <cellStyle name="Heading 4 2 5 2 2" xfId="18498" xr:uid="{00000000-0005-0000-0000-000044640000}"/>
    <cellStyle name="Heading 4 2 5 2 3" xfId="18499" xr:uid="{00000000-0005-0000-0000-000045640000}"/>
    <cellStyle name="Heading 4 2 5 2 4" xfId="18500" xr:uid="{00000000-0005-0000-0000-000046640000}"/>
    <cellStyle name="Heading 4 2 5 2 5" xfId="18501" xr:uid="{00000000-0005-0000-0000-000047640000}"/>
    <cellStyle name="Heading 4 2 5 3" xfId="18502" xr:uid="{00000000-0005-0000-0000-000048640000}"/>
    <cellStyle name="Heading 4 2 5 4" xfId="18503" xr:uid="{00000000-0005-0000-0000-000049640000}"/>
    <cellStyle name="Heading 4 2 5 5" xfId="18504" xr:uid="{00000000-0005-0000-0000-00004A640000}"/>
    <cellStyle name="Heading 4 2 5 6" xfId="18505" xr:uid="{00000000-0005-0000-0000-00004B640000}"/>
    <cellStyle name="Heading 4 2 5 7" xfId="18506" xr:uid="{00000000-0005-0000-0000-00004C640000}"/>
    <cellStyle name="Heading 4 2 6" xfId="1430" xr:uid="{00000000-0005-0000-0000-00004D640000}"/>
    <cellStyle name="Heading 4 2 6 2" xfId="9009" xr:uid="{00000000-0005-0000-0000-00004E640000}"/>
    <cellStyle name="Heading 4 2 6 2 2" xfId="18507" xr:uid="{00000000-0005-0000-0000-00004F640000}"/>
    <cellStyle name="Heading 4 2 6 2 3" xfId="18508" xr:uid="{00000000-0005-0000-0000-000050640000}"/>
    <cellStyle name="Heading 4 2 6 2 4" xfId="18509" xr:uid="{00000000-0005-0000-0000-000051640000}"/>
    <cellStyle name="Heading 4 2 6 2 5" xfId="18510" xr:uid="{00000000-0005-0000-0000-000052640000}"/>
    <cellStyle name="Heading 4 2 6 3" xfId="18511" xr:uid="{00000000-0005-0000-0000-000053640000}"/>
    <cellStyle name="Heading 4 2 6 4" xfId="18512" xr:uid="{00000000-0005-0000-0000-000054640000}"/>
    <cellStyle name="Heading 4 2 6 5" xfId="18513" xr:uid="{00000000-0005-0000-0000-000055640000}"/>
    <cellStyle name="Heading 4 2 6 6" xfId="18514" xr:uid="{00000000-0005-0000-0000-000056640000}"/>
    <cellStyle name="Heading 4 2 6 7" xfId="18515" xr:uid="{00000000-0005-0000-0000-000057640000}"/>
    <cellStyle name="Heading 4 2 7" xfId="1431" xr:uid="{00000000-0005-0000-0000-000058640000}"/>
    <cellStyle name="Heading 4 2 7 2" xfId="9010" xr:uid="{00000000-0005-0000-0000-000059640000}"/>
    <cellStyle name="Heading 4 2 7 2 2" xfId="18516" xr:uid="{00000000-0005-0000-0000-00005A640000}"/>
    <cellStyle name="Heading 4 2 7 2 3" xfId="18517" xr:uid="{00000000-0005-0000-0000-00005B640000}"/>
    <cellStyle name="Heading 4 2 7 2 4" xfId="18518" xr:uid="{00000000-0005-0000-0000-00005C640000}"/>
    <cellStyle name="Heading 4 2 7 2 5" xfId="18519" xr:uid="{00000000-0005-0000-0000-00005D640000}"/>
    <cellStyle name="Heading 4 2 7 3" xfId="18520" xr:uid="{00000000-0005-0000-0000-00005E640000}"/>
    <cellStyle name="Heading 4 2 7 4" xfId="18521" xr:uid="{00000000-0005-0000-0000-00005F640000}"/>
    <cellStyle name="Heading 4 2 7 5" xfId="18522" xr:uid="{00000000-0005-0000-0000-000060640000}"/>
    <cellStyle name="Heading 4 2 7 6" xfId="18523" xr:uid="{00000000-0005-0000-0000-000061640000}"/>
    <cellStyle name="Heading 4 2 7 7" xfId="18524" xr:uid="{00000000-0005-0000-0000-000062640000}"/>
    <cellStyle name="Heading 4 2 8" xfId="1432" xr:uid="{00000000-0005-0000-0000-000063640000}"/>
    <cellStyle name="Heading 4 2 8 2" xfId="9011" xr:uid="{00000000-0005-0000-0000-000064640000}"/>
    <cellStyle name="Heading 4 2 8 2 2" xfId="18525" xr:uid="{00000000-0005-0000-0000-000065640000}"/>
    <cellStyle name="Heading 4 2 8 2 3" xfId="18526" xr:uid="{00000000-0005-0000-0000-000066640000}"/>
    <cellStyle name="Heading 4 2 8 2 4" xfId="18527" xr:uid="{00000000-0005-0000-0000-000067640000}"/>
    <cellStyle name="Heading 4 2 8 2 5" xfId="18528" xr:uid="{00000000-0005-0000-0000-000068640000}"/>
    <cellStyle name="Heading 4 2 8 3" xfId="18529" xr:uid="{00000000-0005-0000-0000-000069640000}"/>
    <cellStyle name="Heading 4 2 8 4" xfId="18530" xr:uid="{00000000-0005-0000-0000-00006A640000}"/>
    <cellStyle name="Heading 4 2 8 5" xfId="18531" xr:uid="{00000000-0005-0000-0000-00006B640000}"/>
    <cellStyle name="Heading 4 2 8 6" xfId="18532" xr:uid="{00000000-0005-0000-0000-00006C640000}"/>
    <cellStyle name="Heading 4 2 8 7" xfId="18533" xr:uid="{00000000-0005-0000-0000-00006D640000}"/>
    <cellStyle name="Heading 4 2 9" xfId="1433" xr:uid="{00000000-0005-0000-0000-00006E640000}"/>
    <cellStyle name="Heading 4 2 9 2" xfId="9012" xr:uid="{00000000-0005-0000-0000-00006F640000}"/>
    <cellStyle name="Heading 4 2 9 2 2" xfId="18534" xr:uid="{00000000-0005-0000-0000-000070640000}"/>
    <cellStyle name="Heading 4 2 9 2 3" xfId="18535" xr:uid="{00000000-0005-0000-0000-000071640000}"/>
    <cellStyle name="Heading 4 2 9 2 4" xfId="18536" xr:uid="{00000000-0005-0000-0000-000072640000}"/>
    <cellStyle name="Heading 4 2 9 2 5" xfId="18537" xr:uid="{00000000-0005-0000-0000-000073640000}"/>
    <cellStyle name="Heading 4 2 9 3" xfId="18538" xr:uid="{00000000-0005-0000-0000-000074640000}"/>
    <cellStyle name="Heading 4 2 9 4" xfId="18539" xr:uid="{00000000-0005-0000-0000-000075640000}"/>
    <cellStyle name="Heading 4 2 9 5" xfId="18540" xr:uid="{00000000-0005-0000-0000-000076640000}"/>
    <cellStyle name="Heading 4 2 9 6" xfId="18541" xr:uid="{00000000-0005-0000-0000-000077640000}"/>
    <cellStyle name="Heading 4 2 9 7" xfId="18542" xr:uid="{00000000-0005-0000-0000-000078640000}"/>
    <cellStyle name="Heading 4 20" xfId="3408" xr:uid="{00000000-0005-0000-0000-000079640000}"/>
    <cellStyle name="Heading 4 20 2" xfId="8240" xr:uid="{00000000-0005-0000-0000-00007A640000}"/>
    <cellStyle name="Heading 4 20 2 2" xfId="9014" xr:uid="{00000000-0005-0000-0000-00007B640000}"/>
    <cellStyle name="Heading 4 20 2 2 2" xfId="18543" xr:uid="{00000000-0005-0000-0000-00007C640000}"/>
    <cellStyle name="Heading 4 20 2 2 3" xfId="18544" xr:uid="{00000000-0005-0000-0000-00007D640000}"/>
    <cellStyle name="Heading 4 20 2 2 4" xfId="18545" xr:uid="{00000000-0005-0000-0000-00007E640000}"/>
    <cellStyle name="Heading 4 20 2 2 5" xfId="18546" xr:uid="{00000000-0005-0000-0000-00007F640000}"/>
    <cellStyle name="Heading 4 20 2 3" xfId="18547" xr:uid="{00000000-0005-0000-0000-000080640000}"/>
    <cellStyle name="Heading 4 20 2 4" xfId="18548" xr:uid="{00000000-0005-0000-0000-000081640000}"/>
    <cellStyle name="Heading 4 20 2 5" xfId="18549" xr:uid="{00000000-0005-0000-0000-000082640000}"/>
    <cellStyle name="Heading 4 20 2 6" xfId="18550" xr:uid="{00000000-0005-0000-0000-000083640000}"/>
    <cellStyle name="Heading 4 20 3" xfId="9013" xr:uid="{00000000-0005-0000-0000-000084640000}"/>
    <cellStyle name="Heading 4 20 3 2" xfId="18551" xr:uid="{00000000-0005-0000-0000-000085640000}"/>
    <cellStyle name="Heading 4 20 3 3" xfId="18552" xr:uid="{00000000-0005-0000-0000-000086640000}"/>
    <cellStyle name="Heading 4 20 3 4" xfId="18553" xr:uid="{00000000-0005-0000-0000-000087640000}"/>
    <cellStyle name="Heading 4 20 3 5" xfId="18554" xr:uid="{00000000-0005-0000-0000-000088640000}"/>
    <cellStyle name="Heading 4 20 4" xfId="18555" xr:uid="{00000000-0005-0000-0000-000089640000}"/>
    <cellStyle name="Heading 4 20 5" xfId="18556" xr:uid="{00000000-0005-0000-0000-00008A640000}"/>
    <cellStyle name="Heading 4 20 6" xfId="18557" xr:uid="{00000000-0005-0000-0000-00008B640000}"/>
    <cellStyle name="Heading 4 20 7" xfId="18558" xr:uid="{00000000-0005-0000-0000-00008C640000}"/>
    <cellStyle name="Heading 4 21" xfId="8241" xr:uid="{00000000-0005-0000-0000-00008D640000}"/>
    <cellStyle name="Heading 4 21 2" xfId="9015" xr:uid="{00000000-0005-0000-0000-00008E640000}"/>
    <cellStyle name="Heading 4 21 2 2" xfId="18559" xr:uid="{00000000-0005-0000-0000-00008F640000}"/>
    <cellStyle name="Heading 4 21 2 3" xfId="18560" xr:uid="{00000000-0005-0000-0000-000090640000}"/>
    <cellStyle name="Heading 4 21 2 4" xfId="18561" xr:uid="{00000000-0005-0000-0000-000091640000}"/>
    <cellStyle name="Heading 4 21 2 5" xfId="18562" xr:uid="{00000000-0005-0000-0000-000092640000}"/>
    <cellStyle name="Heading 4 21 3" xfId="18563" xr:uid="{00000000-0005-0000-0000-000093640000}"/>
    <cellStyle name="Heading 4 21 4" xfId="18564" xr:uid="{00000000-0005-0000-0000-000094640000}"/>
    <cellStyle name="Heading 4 21 5" xfId="18565" xr:uid="{00000000-0005-0000-0000-000095640000}"/>
    <cellStyle name="Heading 4 21 6" xfId="18566" xr:uid="{00000000-0005-0000-0000-000096640000}"/>
    <cellStyle name="Heading 4 22" xfId="6608" xr:uid="{00000000-0005-0000-0000-000097640000}"/>
    <cellStyle name="Heading 4 22 2" xfId="18568" xr:uid="{00000000-0005-0000-0000-000098640000}"/>
    <cellStyle name="Heading 4 22 3" xfId="18567" xr:uid="{00000000-0005-0000-0000-000099640000}"/>
    <cellStyle name="Heading 4 23" xfId="18569" xr:uid="{00000000-0005-0000-0000-00009A640000}"/>
    <cellStyle name="Heading 4 24" xfId="18570" xr:uid="{00000000-0005-0000-0000-00009B640000}"/>
    <cellStyle name="Heading 4 25" xfId="18571" xr:uid="{00000000-0005-0000-0000-00009C640000}"/>
    <cellStyle name="Heading 4 3" xfId="1434" xr:uid="{00000000-0005-0000-0000-00009D640000}"/>
    <cellStyle name="Heading 4 3 10" xfId="3409" xr:uid="{00000000-0005-0000-0000-00009E640000}"/>
    <cellStyle name="Heading 4 3 10 2" xfId="9017" xr:uid="{00000000-0005-0000-0000-00009F640000}"/>
    <cellStyle name="Heading 4 3 10 2 2" xfId="18572" xr:uid="{00000000-0005-0000-0000-0000A0640000}"/>
    <cellStyle name="Heading 4 3 10 2 3" xfId="18573" xr:uid="{00000000-0005-0000-0000-0000A1640000}"/>
    <cellStyle name="Heading 4 3 10 2 4" xfId="18574" xr:uid="{00000000-0005-0000-0000-0000A2640000}"/>
    <cellStyle name="Heading 4 3 10 2 5" xfId="18575" xr:uid="{00000000-0005-0000-0000-0000A3640000}"/>
    <cellStyle name="Heading 4 3 10 3" xfId="18576" xr:uid="{00000000-0005-0000-0000-0000A4640000}"/>
    <cellStyle name="Heading 4 3 10 4" xfId="18577" xr:uid="{00000000-0005-0000-0000-0000A5640000}"/>
    <cellStyle name="Heading 4 3 10 5" xfId="18578" xr:uid="{00000000-0005-0000-0000-0000A6640000}"/>
    <cellStyle name="Heading 4 3 10 6" xfId="18579" xr:uid="{00000000-0005-0000-0000-0000A7640000}"/>
    <cellStyle name="Heading 4 3 11" xfId="3410" xr:uid="{00000000-0005-0000-0000-0000A8640000}"/>
    <cellStyle name="Heading 4 3 11 2" xfId="9018" xr:uid="{00000000-0005-0000-0000-0000A9640000}"/>
    <cellStyle name="Heading 4 3 11 2 2" xfId="18580" xr:uid="{00000000-0005-0000-0000-0000AA640000}"/>
    <cellStyle name="Heading 4 3 11 2 3" xfId="18581" xr:uid="{00000000-0005-0000-0000-0000AB640000}"/>
    <cellStyle name="Heading 4 3 11 2 4" xfId="18582" xr:uid="{00000000-0005-0000-0000-0000AC640000}"/>
    <cellStyle name="Heading 4 3 11 2 5" xfId="18583" xr:uid="{00000000-0005-0000-0000-0000AD640000}"/>
    <cellStyle name="Heading 4 3 11 3" xfId="18584" xr:uid="{00000000-0005-0000-0000-0000AE640000}"/>
    <cellStyle name="Heading 4 3 11 4" xfId="18585" xr:uid="{00000000-0005-0000-0000-0000AF640000}"/>
    <cellStyle name="Heading 4 3 11 5" xfId="18586" xr:uid="{00000000-0005-0000-0000-0000B0640000}"/>
    <cellStyle name="Heading 4 3 11 6" xfId="18587" xr:uid="{00000000-0005-0000-0000-0000B1640000}"/>
    <cellStyle name="Heading 4 3 12" xfId="3411" xr:uid="{00000000-0005-0000-0000-0000B2640000}"/>
    <cellStyle name="Heading 4 3 12 2" xfId="9019" xr:uid="{00000000-0005-0000-0000-0000B3640000}"/>
    <cellStyle name="Heading 4 3 12 2 2" xfId="18588" xr:uid="{00000000-0005-0000-0000-0000B4640000}"/>
    <cellStyle name="Heading 4 3 12 2 3" xfId="18589" xr:uid="{00000000-0005-0000-0000-0000B5640000}"/>
    <cellStyle name="Heading 4 3 12 2 4" xfId="18590" xr:uid="{00000000-0005-0000-0000-0000B6640000}"/>
    <cellStyle name="Heading 4 3 12 2 5" xfId="18591" xr:uid="{00000000-0005-0000-0000-0000B7640000}"/>
    <cellStyle name="Heading 4 3 12 3" xfId="18592" xr:uid="{00000000-0005-0000-0000-0000B8640000}"/>
    <cellStyle name="Heading 4 3 12 4" xfId="18593" xr:uid="{00000000-0005-0000-0000-0000B9640000}"/>
    <cellStyle name="Heading 4 3 12 5" xfId="18594" xr:uid="{00000000-0005-0000-0000-0000BA640000}"/>
    <cellStyle name="Heading 4 3 12 6" xfId="18595" xr:uid="{00000000-0005-0000-0000-0000BB640000}"/>
    <cellStyle name="Heading 4 3 13" xfId="3412" xr:uid="{00000000-0005-0000-0000-0000BC640000}"/>
    <cellStyle name="Heading 4 3 13 2" xfId="9020" xr:uid="{00000000-0005-0000-0000-0000BD640000}"/>
    <cellStyle name="Heading 4 3 13 2 2" xfId="18596" xr:uid="{00000000-0005-0000-0000-0000BE640000}"/>
    <cellStyle name="Heading 4 3 13 2 3" xfId="18597" xr:uid="{00000000-0005-0000-0000-0000BF640000}"/>
    <cellStyle name="Heading 4 3 13 2 4" xfId="18598" xr:uid="{00000000-0005-0000-0000-0000C0640000}"/>
    <cellStyle name="Heading 4 3 13 2 5" xfId="18599" xr:uid="{00000000-0005-0000-0000-0000C1640000}"/>
    <cellStyle name="Heading 4 3 13 3" xfId="18600" xr:uid="{00000000-0005-0000-0000-0000C2640000}"/>
    <cellStyle name="Heading 4 3 13 4" xfId="18601" xr:uid="{00000000-0005-0000-0000-0000C3640000}"/>
    <cellStyle name="Heading 4 3 13 5" xfId="18602" xr:uid="{00000000-0005-0000-0000-0000C4640000}"/>
    <cellStyle name="Heading 4 3 13 6" xfId="18603" xr:uid="{00000000-0005-0000-0000-0000C5640000}"/>
    <cellStyle name="Heading 4 3 14" xfId="3413" xr:uid="{00000000-0005-0000-0000-0000C6640000}"/>
    <cellStyle name="Heading 4 3 14 2" xfId="9021" xr:uid="{00000000-0005-0000-0000-0000C7640000}"/>
    <cellStyle name="Heading 4 3 14 2 2" xfId="18604" xr:uid="{00000000-0005-0000-0000-0000C8640000}"/>
    <cellStyle name="Heading 4 3 14 2 3" xfId="18605" xr:uid="{00000000-0005-0000-0000-0000C9640000}"/>
    <cellStyle name="Heading 4 3 14 2 4" xfId="18606" xr:uid="{00000000-0005-0000-0000-0000CA640000}"/>
    <cellStyle name="Heading 4 3 14 2 5" xfId="18607" xr:uid="{00000000-0005-0000-0000-0000CB640000}"/>
    <cellStyle name="Heading 4 3 14 3" xfId="18608" xr:uid="{00000000-0005-0000-0000-0000CC640000}"/>
    <cellStyle name="Heading 4 3 14 4" xfId="18609" xr:uid="{00000000-0005-0000-0000-0000CD640000}"/>
    <cellStyle name="Heading 4 3 14 5" xfId="18610" xr:uid="{00000000-0005-0000-0000-0000CE640000}"/>
    <cellStyle name="Heading 4 3 14 6" xfId="18611" xr:uid="{00000000-0005-0000-0000-0000CF640000}"/>
    <cellStyle name="Heading 4 3 15" xfId="8242" xr:uid="{00000000-0005-0000-0000-0000D0640000}"/>
    <cellStyle name="Heading 4 3 15 2" xfId="9022" xr:uid="{00000000-0005-0000-0000-0000D1640000}"/>
    <cellStyle name="Heading 4 3 15 2 2" xfId="18612" xr:uid="{00000000-0005-0000-0000-0000D2640000}"/>
    <cellStyle name="Heading 4 3 15 2 3" xfId="18613" xr:uid="{00000000-0005-0000-0000-0000D3640000}"/>
    <cellStyle name="Heading 4 3 15 2 4" xfId="18614" xr:uid="{00000000-0005-0000-0000-0000D4640000}"/>
    <cellStyle name="Heading 4 3 15 2 5" xfId="18615" xr:uid="{00000000-0005-0000-0000-0000D5640000}"/>
    <cellStyle name="Heading 4 3 15 3" xfId="18616" xr:uid="{00000000-0005-0000-0000-0000D6640000}"/>
    <cellStyle name="Heading 4 3 15 4" xfId="18617" xr:uid="{00000000-0005-0000-0000-0000D7640000}"/>
    <cellStyle name="Heading 4 3 15 5" xfId="18618" xr:uid="{00000000-0005-0000-0000-0000D8640000}"/>
    <cellStyle name="Heading 4 3 15 6" xfId="18619" xr:uid="{00000000-0005-0000-0000-0000D9640000}"/>
    <cellStyle name="Heading 4 3 16" xfId="9016" xr:uid="{00000000-0005-0000-0000-0000DA640000}"/>
    <cellStyle name="Heading 4 3 16 2" xfId="18620" xr:uid="{00000000-0005-0000-0000-0000DB640000}"/>
    <cellStyle name="Heading 4 3 16 3" xfId="18621" xr:uid="{00000000-0005-0000-0000-0000DC640000}"/>
    <cellStyle name="Heading 4 3 16 4" xfId="18622" xr:uid="{00000000-0005-0000-0000-0000DD640000}"/>
    <cellStyle name="Heading 4 3 16 5" xfId="18623" xr:uid="{00000000-0005-0000-0000-0000DE640000}"/>
    <cellStyle name="Heading 4 3 17" xfId="18624" xr:uid="{00000000-0005-0000-0000-0000DF640000}"/>
    <cellStyle name="Heading 4 3 18" xfId="18625" xr:uid="{00000000-0005-0000-0000-0000E0640000}"/>
    <cellStyle name="Heading 4 3 19" xfId="18626" xr:uid="{00000000-0005-0000-0000-0000E1640000}"/>
    <cellStyle name="Heading 4 3 2" xfId="1435" xr:uid="{00000000-0005-0000-0000-0000E2640000}"/>
    <cellStyle name="Heading 4 3 2 2" xfId="9023" xr:uid="{00000000-0005-0000-0000-0000E3640000}"/>
    <cellStyle name="Heading 4 3 2 2 2" xfId="18627" xr:uid="{00000000-0005-0000-0000-0000E4640000}"/>
    <cellStyle name="Heading 4 3 2 2 3" xfId="18628" xr:uid="{00000000-0005-0000-0000-0000E5640000}"/>
    <cellStyle name="Heading 4 3 2 2 4" xfId="18629" xr:uid="{00000000-0005-0000-0000-0000E6640000}"/>
    <cellStyle name="Heading 4 3 2 2 5" xfId="18630" xr:uid="{00000000-0005-0000-0000-0000E7640000}"/>
    <cellStyle name="Heading 4 3 2 3" xfId="18631" xr:uid="{00000000-0005-0000-0000-0000E8640000}"/>
    <cellStyle name="Heading 4 3 2 4" xfId="18632" xr:uid="{00000000-0005-0000-0000-0000E9640000}"/>
    <cellStyle name="Heading 4 3 2 5" xfId="18633" xr:uid="{00000000-0005-0000-0000-0000EA640000}"/>
    <cellStyle name="Heading 4 3 2 6" xfId="18634" xr:uid="{00000000-0005-0000-0000-0000EB640000}"/>
    <cellStyle name="Heading 4 3 2 7" xfId="18635" xr:uid="{00000000-0005-0000-0000-0000EC640000}"/>
    <cellStyle name="Heading 4 3 20" xfId="18636" xr:uid="{00000000-0005-0000-0000-0000ED640000}"/>
    <cellStyle name="Heading 4 3 21" xfId="18637" xr:uid="{00000000-0005-0000-0000-0000EE640000}"/>
    <cellStyle name="Heading 4 3 3" xfId="3414" xr:uid="{00000000-0005-0000-0000-0000EF640000}"/>
    <cellStyle name="Heading 4 3 3 2" xfId="9024" xr:uid="{00000000-0005-0000-0000-0000F0640000}"/>
    <cellStyle name="Heading 4 3 3 2 2" xfId="18638" xr:uid="{00000000-0005-0000-0000-0000F1640000}"/>
    <cellStyle name="Heading 4 3 3 2 3" xfId="18639" xr:uid="{00000000-0005-0000-0000-0000F2640000}"/>
    <cellStyle name="Heading 4 3 3 2 4" xfId="18640" xr:uid="{00000000-0005-0000-0000-0000F3640000}"/>
    <cellStyle name="Heading 4 3 3 2 5" xfId="18641" xr:uid="{00000000-0005-0000-0000-0000F4640000}"/>
    <cellStyle name="Heading 4 3 3 3" xfId="18642" xr:uid="{00000000-0005-0000-0000-0000F5640000}"/>
    <cellStyle name="Heading 4 3 3 4" xfId="18643" xr:uid="{00000000-0005-0000-0000-0000F6640000}"/>
    <cellStyle name="Heading 4 3 3 5" xfId="18644" xr:uid="{00000000-0005-0000-0000-0000F7640000}"/>
    <cellStyle name="Heading 4 3 3 6" xfId="18645" xr:uid="{00000000-0005-0000-0000-0000F8640000}"/>
    <cellStyle name="Heading 4 3 4" xfId="3415" xr:uid="{00000000-0005-0000-0000-0000F9640000}"/>
    <cellStyle name="Heading 4 3 4 2" xfId="9025" xr:uid="{00000000-0005-0000-0000-0000FA640000}"/>
    <cellStyle name="Heading 4 3 4 2 2" xfId="18646" xr:uid="{00000000-0005-0000-0000-0000FB640000}"/>
    <cellStyle name="Heading 4 3 4 2 3" xfId="18647" xr:uid="{00000000-0005-0000-0000-0000FC640000}"/>
    <cellStyle name="Heading 4 3 4 2 4" xfId="18648" xr:uid="{00000000-0005-0000-0000-0000FD640000}"/>
    <cellStyle name="Heading 4 3 4 2 5" xfId="18649" xr:uid="{00000000-0005-0000-0000-0000FE640000}"/>
    <cellStyle name="Heading 4 3 4 3" xfId="18650" xr:uid="{00000000-0005-0000-0000-0000FF640000}"/>
    <cellStyle name="Heading 4 3 4 4" xfId="18651" xr:uid="{00000000-0005-0000-0000-000000650000}"/>
    <cellStyle name="Heading 4 3 4 5" xfId="18652" xr:uid="{00000000-0005-0000-0000-000001650000}"/>
    <cellStyle name="Heading 4 3 4 6" xfId="18653" xr:uid="{00000000-0005-0000-0000-000002650000}"/>
    <cellStyle name="Heading 4 3 5" xfId="3416" xr:uid="{00000000-0005-0000-0000-000003650000}"/>
    <cellStyle name="Heading 4 3 5 2" xfId="9026" xr:uid="{00000000-0005-0000-0000-000004650000}"/>
    <cellStyle name="Heading 4 3 5 2 2" xfId="18654" xr:uid="{00000000-0005-0000-0000-000005650000}"/>
    <cellStyle name="Heading 4 3 5 2 3" xfId="18655" xr:uid="{00000000-0005-0000-0000-000006650000}"/>
    <cellStyle name="Heading 4 3 5 2 4" xfId="18656" xr:uid="{00000000-0005-0000-0000-000007650000}"/>
    <cellStyle name="Heading 4 3 5 2 5" xfId="18657" xr:uid="{00000000-0005-0000-0000-000008650000}"/>
    <cellStyle name="Heading 4 3 5 3" xfId="18658" xr:uid="{00000000-0005-0000-0000-000009650000}"/>
    <cellStyle name="Heading 4 3 5 4" xfId="18659" xr:uid="{00000000-0005-0000-0000-00000A650000}"/>
    <cellStyle name="Heading 4 3 5 5" xfId="18660" xr:uid="{00000000-0005-0000-0000-00000B650000}"/>
    <cellStyle name="Heading 4 3 5 6" xfId="18661" xr:uid="{00000000-0005-0000-0000-00000C650000}"/>
    <cellStyle name="Heading 4 3 6" xfId="3417" xr:uid="{00000000-0005-0000-0000-00000D650000}"/>
    <cellStyle name="Heading 4 3 6 2" xfId="9027" xr:uid="{00000000-0005-0000-0000-00000E650000}"/>
    <cellStyle name="Heading 4 3 6 2 2" xfId="18662" xr:uid="{00000000-0005-0000-0000-00000F650000}"/>
    <cellStyle name="Heading 4 3 6 2 3" xfId="18663" xr:uid="{00000000-0005-0000-0000-000010650000}"/>
    <cellStyle name="Heading 4 3 6 2 4" xfId="18664" xr:uid="{00000000-0005-0000-0000-000011650000}"/>
    <cellStyle name="Heading 4 3 6 2 5" xfId="18665" xr:uid="{00000000-0005-0000-0000-000012650000}"/>
    <cellStyle name="Heading 4 3 6 3" xfId="18666" xr:uid="{00000000-0005-0000-0000-000013650000}"/>
    <cellStyle name="Heading 4 3 6 4" xfId="18667" xr:uid="{00000000-0005-0000-0000-000014650000}"/>
    <cellStyle name="Heading 4 3 6 5" xfId="18668" xr:uid="{00000000-0005-0000-0000-000015650000}"/>
    <cellStyle name="Heading 4 3 6 6" xfId="18669" xr:uid="{00000000-0005-0000-0000-000016650000}"/>
    <cellStyle name="Heading 4 3 7" xfId="3418" xr:uid="{00000000-0005-0000-0000-000017650000}"/>
    <cellStyle name="Heading 4 3 7 2" xfId="9028" xr:uid="{00000000-0005-0000-0000-000018650000}"/>
    <cellStyle name="Heading 4 3 7 2 2" xfId="18670" xr:uid="{00000000-0005-0000-0000-000019650000}"/>
    <cellStyle name="Heading 4 3 7 2 3" xfId="18671" xr:uid="{00000000-0005-0000-0000-00001A650000}"/>
    <cellStyle name="Heading 4 3 7 2 4" xfId="18672" xr:uid="{00000000-0005-0000-0000-00001B650000}"/>
    <cellStyle name="Heading 4 3 7 2 5" xfId="18673" xr:uid="{00000000-0005-0000-0000-00001C650000}"/>
    <cellStyle name="Heading 4 3 7 3" xfId="18674" xr:uid="{00000000-0005-0000-0000-00001D650000}"/>
    <cellStyle name="Heading 4 3 7 4" xfId="18675" xr:uid="{00000000-0005-0000-0000-00001E650000}"/>
    <cellStyle name="Heading 4 3 7 5" xfId="18676" xr:uid="{00000000-0005-0000-0000-00001F650000}"/>
    <cellStyle name="Heading 4 3 7 6" xfId="18677" xr:uid="{00000000-0005-0000-0000-000020650000}"/>
    <cellStyle name="Heading 4 3 8" xfId="3419" xr:uid="{00000000-0005-0000-0000-000021650000}"/>
    <cellStyle name="Heading 4 3 8 2" xfId="9029" xr:uid="{00000000-0005-0000-0000-000022650000}"/>
    <cellStyle name="Heading 4 3 8 2 2" xfId="18678" xr:uid="{00000000-0005-0000-0000-000023650000}"/>
    <cellStyle name="Heading 4 3 8 2 3" xfId="18679" xr:uid="{00000000-0005-0000-0000-000024650000}"/>
    <cellStyle name="Heading 4 3 8 2 4" xfId="18680" xr:uid="{00000000-0005-0000-0000-000025650000}"/>
    <cellStyle name="Heading 4 3 8 2 5" xfId="18681" xr:uid="{00000000-0005-0000-0000-000026650000}"/>
    <cellStyle name="Heading 4 3 8 3" xfId="18682" xr:uid="{00000000-0005-0000-0000-000027650000}"/>
    <cellStyle name="Heading 4 3 8 4" xfId="18683" xr:uid="{00000000-0005-0000-0000-000028650000}"/>
    <cellStyle name="Heading 4 3 8 5" xfId="18684" xr:uid="{00000000-0005-0000-0000-000029650000}"/>
    <cellStyle name="Heading 4 3 8 6" xfId="18685" xr:uid="{00000000-0005-0000-0000-00002A650000}"/>
    <cellStyle name="Heading 4 3 9" xfId="3420" xr:uid="{00000000-0005-0000-0000-00002B650000}"/>
    <cellStyle name="Heading 4 3 9 2" xfId="9030" xr:uid="{00000000-0005-0000-0000-00002C650000}"/>
    <cellStyle name="Heading 4 3 9 2 2" xfId="18686" xr:uid="{00000000-0005-0000-0000-00002D650000}"/>
    <cellStyle name="Heading 4 3 9 2 3" xfId="18687" xr:uid="{00000000-0005-0000-0000-00002E650000}"/>
    <cellStyle name="Heading 4 3 9 2 4" xfId="18688" xr:uid="{00000000-0005-0000-0000-00002F650000}"/>
    <cellStyle name="Heading 4 3 9 2 5" xfId="18689" xr:uid="{00000000-0005-0000-0000-000030650000}"/>
    <cellStyle name="Heading 4 3 9 3" xfId="18690" xr:uid="{00000000-0005-0000-0000-000031650000}"/>
    <cellStyle name="Heading 4 3 9 4" xfId="18691" xr:uid="{00000000-0005-0000-0000-000032650000}"/>
    <cellStyle name="Heading 4 3 9 5" xfId="18692" xr:uid="{00000000-0005-0000-0000-000033650000}"/>
    <cellStyle name="Heading 4 3 9 6" xfId="18693" xr:uid="{00000000-0005-0000-0000-000034650000}"/>
    <cellStyle name="Heading 4 4" xfId="1436" xr:uid="{00000000-0005-0000-0000-000035650000}"/>
    <cellStyle name="Heading 4 4 2" xfId="1437" xr:uid="{00000000-0005-0000-0000-000036650000}"/>
    <cellStyle name="Heading 4 4 2 2" xfId="9032" xr:uid="{00000000-0005-0000-0000-000037650000}"/>
    <cellStyle name="Heading 4 4 2 2 2" xfId="18694" xr:uid="{00000000-0005-0000-0000-000038650000}"/>
    <cellStyle name="Heading 4 4 2 2 3" xfId="18695" xr:uid="{00000000-0005-0000-0000-000039650000}"/>
    <cellStyle name="Heading 4 4 2 2 4" xfId="18696" xr:uid="{00000000-0005-0000-0000-00003A650000}"/>
    <cellStyle name="Heading 4 4 2 2 5" xfId="18697" xr:uid="{00000000-0005-0000-0000-00003B650000}"/>
    <cellStyle name="Heading 4 4 2 3" xfId="18698" xr:uid="{00000000-0005-0000-0000-00003C650000}"/>
    <cellStyle name="Heading 4 4 2 4" xfId="18699" xr:uid="{00000000-0005-0000-0000-00003D650000}"/>
    <cellStyle name="Heading 4 4 2 5" xfId="18700" xr:uid="{00000000-0005-0000-0000-00003E650000}"/>
    <cellStyle name="Heading 4 4 2 6" xfId="18701" xr:uid="{00000000-0005-0000-0000-00003F650000}"/>
    <cellStyle name="Heading 4 4 2 7" xfId="18702" xr:uid="{00000000-0005-0000-0000-000040650000}"/>
    <cellStyle name="Heading 4 4 3" xfId="9031" xr:uid="{00000000-0005-0000-0000-000041650000}"/>
    <cellStyle name="Heading 4 4 3 2" xfId="18703" xr:uid="{00000000-0005-0000-0000-000042650000}"/>
    <cellStyle name="Heading 4 4 3 3" xfId="18704" xr:uid="{00000000-0005-0000-0000-000043650000}"/>
    <cellStyle name="Heading 4 4 3 4" xfId="18705" xr:uid="{00000000-0005-0000-0000-000044650000}"/>
    <cellStyle name="Heading 4 4 3 5" xfId="18706" xr:uid="{00000000-0005-0000-0000-000045650000}"/>
    <cellStyle name="Heading 4 4 4" xfId="18707" xr:uid="{00000000-0005-0000-0000-000046650000}"/>
    <cellStyle name="Heading 4 4 5" xfId="18708" xr:uid="{00000000-0005-0000-0000-000047650000}"/>
    <cellStyle name="Heading 4 4 6" xfId="18709" xr:uid="{00000000-0005-0000-0000-000048650000}"/>
    <cellStyle name="Heading 4 4 7" xfId="18710" xr:uid="{00000000-0005-0000-0000-000049650000}"/>
    <cellStyle name="Heading 4 4 8" xfId="18711" xr:uid="{00000000-0005-0000-0000-00004A650000}"/>
    <cellStyle name="Heading 4 5" xfId="1438" xr:uid="{00000000-0005-0000-0000-00004B650000}"/>
    <cellStyle name="Heading 4 5 2" xfId="1439" xr:uid="{00000000-0005-0000-0000-00004C650000}"/>
    <cellStyle name="Heading 4 5 2 2" xfId="9034" xr:uid="{00000000-0005-0000-0000-00004D650000}"/>
    <cellStyle name="Heading 4 5 2 2 2" xfId="18712" xr:uid="{00000000-0005-0000-0000-00004E650000}"/>
    <cellStyle name="Heading 4 5 2 2 3" xfId="18713" xr:uid="{00000000-0005-0000-0000-00004F650000}"/>
    <cellStyle name="Heading 4 5 2 2 4" xfId="18714" xr:uid="{00000000-0005-0000-0000-000050650000}"/>
    <cellStyle name="Heading 4 5 2 2 5" xfId="18715" xr:uid="{00000000-0005-0000-0000-000051650000}"/>
    <cellStyle name="Heading 4 5 2 3" xfId="18716" xr:uid="{00000000-0005-0000-0000-000052650000}"/>
    <cellStyle name="Heading 4 5 2 4" xfId="18717" xr:uid="{00000000-0005-0000-0000-000053650000}"/>
    <cellStyle name="Heading 4 5 2 5" xfId="18718" xr:uid="{00000000-0005-0000-0000-000054650000}"/>
    <cellStyle name="Heading 4 5 2 6" xfId="18719" xr:uid="{00000000-0005-0000-0000-000055650000}"/>
    <cellStyle name="Heading 4 5 2 7" xfId="18720" xr:uid="{00000000-0005-0000-0000-000056650000}"/>
    <cellStyle name="Heading 4 5 3" xfId="9033" xr:uid="{00000000-0005-0000-0000-000057650000}"/>
    <cellStyle name="Heading 4 5 3 2" xfId="18721" xr:uid="{00000000-0005-0000-0000-000058650000}"/>
    <cellStyle name="Heading 4 5 3 3" xfId="18722" xr:uid="{00000000-0005-0000-0000-000059650000}"/>
    <cellStyle name="Heading 4 5 3 4" xfId="18723" xr:uid="{00000000-0005-0000-0000-00005A650000}"/>
    <cellStyle name="Heading 4 5 3 5" xfId="18724" xr:uid="{00000000-0005-0000-0000-00005B650000}"/>
    <cellStyle name="Heading 4 5 4" xfId="18725" xr:uid="{00000000-0005-0000-0000-00005C650000}"/>
    <cellStyle name="Heading 4 5 5" xfId="18726" xr:uid="{00000000-0005-0000-0000-00005D650000}"/>
    <cellStyle name="Heading 4 5 6" xfId="18727" xr:uid="{00000000-0005-0000-0000-00005E650000}"/>
    <cellStyle name="Heading 4 5 7" xfId="18728" xr:uid="{00000000-0005-0000-0000-00005F650000}"/>
    <cellStyle name="Heading 4 5 8" xfId="18729" xr:uid="{00000000-0005-0000-0000-000060650000}"/>
    <cellStyle name="Heading 4 6" xfId="1440" xr:uid="{00000000-0005-0000-0000-000061650000}"/>
    <cellStyle name="Heading 4 6 2" xfId="1441" xr:uid="{00000000-0005-0000-0000-000062650000}"/>
    <cellStyle name="Heading 4 6 2 2" xfId="9036" xr:uid="{00000000-0005-0000-0000-000063650000}"/>
    <cellStyle name="Heading 4 6 2 2 2" xfId="18730" xr:uid="{00000000-0005-0000-0000-000064650000}"/>
    <cellStyle name="Heading 4 6 2 2 3" xfId="18731" xr:uid="{00000000-0005-0000-0000-000065650000}"/>
    <cellStyle name="Heading 4 6 2 2 4" xfId="18732" xr:uid="{00000000-0005-0000-0000-000066650000}"/>
    <cellStyle name="Heading 4 6 2 2 5" xfId="18733" xr:uid="{00000000-0005-0000-0000-000067650000}"/>
    <cellStyle name="Heading 4 6 2 3" xfId="18734" xr:uid="{00000000-0005-0000-0000-000068650000}"/>
    <cellStyle name="Heading 4 6 2 4" xfId="18735" xr:uid="{00000000-0005-0000-0000-000069650000}"/>
    <cellStyle name="Heading 4 6 2 5" xfId="18736" xr:uid="{00000000-0005-0000-0000-00006A650000}"/>
    <cellStyle name="Heading 4 6 2 6" xfId="18737" xr:uid="{00000000-0005-0000-0000-00006B650000}"/>
    <cellStyle name="Heading 4 6 2 7" xfId="18738" xr:uid="{00000000-0005-0000-0000-00006C650000}"/>
    <cellStyle name="Heading 4 6 3" xfId="3421" xr:uid="{00000000-0005-0000-0000-00006D650000}"/>
    <cellStyle name="Heading 4 6 3 2" xfId="9037" xr:uid="{00000000-0005-0000-0000-00006E650000}"/>
    <cellStyle name="Heading 4 6 3 2 2" xfId="18739" xr:uid="{00000000-0005-0000-0000-00006F650000}"/>
    <cellStyle name="Heading 4 6 3 2 3" xfId="18740" xr:uid="{00000000-0005-0000-0000-000070650000}"/>
    <cellStyle name="Heading 4 6 3 2 4" xfId="18741" xr:uid="{00000000-0005-0000-0000-000071650000}"/>
    <cellStyle name="Heading 4 6 3 2 5" xfId="18742" xr:uid="{00000000-0005-0000-0000-000072650000}"/>
    <cellStyle name="Heading 4 6 3 3" xfId="18743" xr:uid="{00000000-0005-0000-0000-000073650000}"/>
    <cellStyle name="Heading 4 6 3 4" xfId="18744" xr:uid="{00000000-0005-0000-0000-000074650000}"/>
    <cellStyle name="Heading 4 6 3 5" xfId="18745" xr:uid="{00000000-0005-0000-0000-000075650000}"/>
    <cellStyle name="Heading 4 6 3 6" xfId="18746" xr:uid="{00000000-0005-0000-0000-000076650000}"/>
    <cellStyle name="Heading 4 6 4" xfId="9035" xr:uid="{00000000-0005-0000-0000-000077650000}"/>
    <cellStyle name="Heading 4 6 4 2" xfId="18747" xr:uid="{00000000-0005-0000-0000-000078650000}"/>
    <cellStyle name="Heading 4 6 4 3" xfId="18748" xr:uid="{00000000-0005-0000-0000-000079650000}"/>
    <cellStyle name="Heading 4 6 4 4" xfId="18749" xr:uid="{00000000-0005-0000-0000-00007A650000}"/>
    <cellStyle name="Heading 4 6 4 5" xfId="18750" xr:uid="{00000000-0005-0000-0000-00007B650000}"/>
    <cellStyle name="Heading 4 6 5" xfId="18751" xr:uid="{00000000-0005-0000-0000-00007C650000}"/>
    <cellStyle name="Heading 4 6 6" xfId="18752" xr:uid="{00000000-0005-0000-0000-00007D650000}"/>
    <cellStyle name="Heading 4 6 7" xfId="18753" xr:uid="{00000000-0005-0000-0000-00007E650000}"/>
    <cellStyle name="Heading 4 6 8" xfId="18754" xr:uid="{00000000-0005-0000-0000-00007F650000}"/>
    <cellStyle name="Heading 4 6 9" xfId="18755" xr:uid="{00000000-0005-0000-0000-000080650000}"/>
    <cellStyle name="Heading 4 7" xfId="1442" xr:uid="{00000000-0005-0000-0000-000081650000}"/>
    <cellStyle name="Heading 4 7 2" xfId="1443" xr:uid="{00000000-0005-0000-0000-000082650000}"/>
    <cellStyle name="Heading 4 7 2 2" xfId="9039" xr:uid="{00000000-0005-0000-0000-000083650000}"/>
    <cellStyle name="Heading 4 7 2 2 2" xfId="18756" xr:uid="{00000000-0005-0000-0000-000084650000}"/>
    <cellStyle name="Heading 4 7 2 2 3" xfId="18757" xr:uid="{00000000-0005-0000-0000-000085650000}"/>
    <cellStyle name="Heading 4 7 2 2 4" xfId="18758" xr:uid="{00000000-0005-0000-0000-000086650000}"/>
    <cellStyle name="Heading 4 7 2 2 5" xfId="18759" xr:uid="{00000000-0005-0000-0000-000087650000}"/>
    <cellStyle name="Heading 4 7 2 3" xfId="18760" xr:uid="{00000000-0005-0000-0000-000088650000}"/>
    <cellStyle name="Heading 4 7 2 4" xfId="18761" xr:uid="{00000000-0005-0000-0000-000089650000}"/>
    <cellStyle name="Heading 4 7 2 5" xfId="18762" xr:uid="{00000000-0005-0000-0000-00008A650000}"/>
    <cellStyle name="Heading 4 7 2 6" xfId="18763" xr:uid="{00000000-0005-0000-0000-00008B650000}"/>
    <cellStyle name="Heading 4 7 2 7" xfId="18764" xr:uid="{00000000-0005-0000-0000-00008C650000}"/>
    <cellStyle name="Heading 4 7 3" xfId="3422" xr:uid="{00000000-0005-0000-0000-00008D650000}"/>
    <cellStyle name="Heading 4 7 3 2" xfId="9040" xr:uid="{00000000-0005-0000-0000-00008E650000}"/>
    <cellStyle name="Heading 4 7 3 2 2" xfId="18765" xr:uid="{00000000-0005-0000-0000-00008F650000}"/>
    <cellStyle name="Heading 4 7 3 2 3" xfId="18766" xr:uid="{00000000-0005-0000-0000-000090650000}"/>
    <cellStyle name="Heading 4 7 3 2 4" xfId="18767" xr:uid="{00000000-0005-0000-0000-000091650000}"/>
    <cellStyle name="Heading 4 7 3 2 5" xfId="18768" xr:uid="{00000000-0005-0000-0000-000092650000}"/>
    <cellStyle name="Heading 4 7 3 3" xfId="18769" xr:uid="{00000000-0005-0000-0000-000093650000}"/>
    <cellStyle name="Heading 4 7 3 4" xfId="18770" xr:uid="{00000000-0005-0000-0000-000094650000}"/>
    <cellStyle name="Heading 4 7 3 5" xfId="18771" xr:uid="{00000000-0005-0000-0000-000095650000}"/>
    <cellStyle name="Heading 4 7 3 6" xfId="18772" xr:uid="{00000000-0005-0000-0000-000096650000}"/>
    <cellStyle name="Heading 4 7 4" xfId="9038" xr:uid="{00000000-0005-0000-0000-000097650000}"/>
    <cellStyle name="Heading 4 7 4 2" xfId="18773" xr:uid="{00000000-0005-0000-0000-000098650000}"/>
    <cellStyle name="Heading 4 7 4 3" xfId="18774" xr:uid="{00000000-0005-0000-0000-000099650000}"/>
    <cellStyle name="Heading 4 7 4 4" xfId="18775" xr:uid="{00000000-0005-0000-0000-00009A650000}"/>
    <cellStyle name="Heading 4 7 4 5" xfId="18776" xr:uid="{00000000-0005-0000-0000-00009B650000}"/>
    <cellStyle name="Heading 4 7 5" xfId="18777" xr:uid="{00000000-0005-0000-0000-00009C650000}"/>
    <cellStyle name="Heading 4 7 6" xfId="18778" xr:uid="{00000000-0005-0000-0000-00009D650000}"/>
    <cellStyle name="Heading 4 7 7" xfId="18779" xr:uid="{00000000-0005-0000-0000-00009E650000}"/>
    <cellStyle name="Heading 4 7 8" xfId="18780" xr:uid="{00000000-0005-0000-0000-00009F650000}"/>
    <cellStyle name="Heading 4 7 9" xfId="18781" xr:uid="{00000000-0005-0000-0000-0000A0650000}"/>
    <cellStyle name="Heading 4 8" xfId="1444" xr:uid="{00000000-0005-0000-0000-0000A1650000}"/>
    <cellStyle name="Heading 4 8 2" xfId="1445" xr:uid="{00000000-0005-0000-0000-0000A2650000}"/>
    <cellStyle name="Heading 4 8 2 2" xfId="9042" xr:uid="{00000000-0005-0000-0000-0000A3650000}"/>
    <cellStyle name="Heading 4 8 2 2 2" xfId="18782" xr:uid="{00000000-0005-0000-0000-0000A4650000}"/>
    <cellStyle name="Heading 4 8 2 2 3" xfId="18783" xr:uid="{00000000-0005-0000-0000-0000A5650000}"/>
    <cellStyle name="Heading 4 8 2 2 4" xfId="18784" xr:uid="{00000000-0005-0000-0000-0000A6650000}"/>
    <cellStyle name="Heading 4 8 2 2 5" xfId="18785" xr:uid="{00000000-0005-0000-0000-0000A7650000}"/>
    <cellStyle name="Heading 4 8 2 3" xfId="18786" xr:uid="{00000000-0005-0000-0000-0000A8650000}"/>
    <cellStyle name="Heading 4 8 2 4" xfId="18787" xr:uid="{00000000-0005-0000-0000-0000A9650000}"/>
    <cellStyle name="Heading 4 8 2 5" xfId="18788" xr:uid="{00000000-0005-0000-0000-0000AA650000}"/>
    <cellStyle name="Heading 4 8 2 6" xfId="18789" xr:uid="{00000000-0005-0000-0000-0000AB650000}"/>
    <cellStyle name="Heading 4 8 2 7" xfId="18790" xr:uid="{00000000-0005-0000-0000-0000AC650000}"/>
    <cellStyle name="Heading 4 8 3" xfId="3423" xr:uid="{00000000-0005-0000-0000-0000AD650000}"/>
    <cellStyle name="Heading 4 8 3 2" xfId="9043" xr:uid="{00000000-0005-0000-0000-0000AE650000}"/>
    <cellStyle name="Heading 4 8 3 2 2" xfId="18791" xr:uid="{00000000-0005-0000-0000-0000AF650000}"/>
    <cellStyle name="Heading 4 8 3 2 3" xfId="18792" xr:uid="{00000000-0005-0000-0000-0000B0650000}"/>
    <cellStyle name="Heading 4 8 3 2 4" xfId="18793" xr:uid="{00000000-0005-0000-0000-0000B1650000}"/>
    <cellStyle name="Heading 4 8 3 2 5" xfId="18794" xr:uid="{00000000-0005-0000-0000-0000B2650000}"/>
    <cellStyle name="Heading 4 8 3 3" xfId="18795" xr:uid="{00000000-0005-0000-0000-0000B3650000}"/>
    <cellStyle name="Heading 4 8 3 4" xfId="18796" xr:uid="{00000000-0005-0000-0000-0000B4650000}"/>
    <cellStyle name="Heading 4 8 3 5" xfId="18797" xr:uid="{00000000-0005-0000-0000-0000B5650000}"/>
    <cellStyle name="Heading 4 8 3 6" xfId="18798" xr:uid="{00000000-0005-0000-0000-0000B6650000}"/>
    <cellStyle name="Heading 4 8 4" xfId="9041" xr:uid="{00000000-0005-0000-0000-0000B7650000}"/>
    <cellStyle name="Heading 4 8 4 2" xfId="18799" xr:uid="{00000000-0005-0000-0000-0000B8650000}"/>
    <cellStyle name="Heading 4 8 4 3" xfId="18800" xr:uid="{00000000-0005-0000-0000-0000B9650000}"/>
    <cellStyle name="Heading 4 8 4 4" xfId="18801" xr:uid="{00000000-0005-0000-0000-0000BA650000}"/>
    <cellStyle name="Heading 4 8 4 5" xfId="18802" xr:uid="{00000000-0005-0000-0000-0000BB650000}"/>
    <cellStyle name="Heading 4 8 5" xfId="18803" xr:uid="{00000000-0005-0000-0000-0000BC650000}"/>
    <cellStyle name="Heading 4 8 6" xfId="18804" xr:uid="{00000000-0005-0000-0000-0000BD650000}"/>
    <cellStyle name="Heading 4 8 7" xfId="18805" xr:uid="{00000000-0005-0000-0000-0000BE650000}"/>
    <cellStyle name="Heading 4 8 8" xfId="18806" xr:uid="{00000000-0005-0000-0000-0000BF650000}"/>
    <cellStyle name="Heading 4 8 9" xfId="18807" xr:uid="{00000000-0005-0000-0000-0000C0650000}"/>
    <cellStyle name="Heading 4 9" xfId="1446" xr:uid="{00000000-0005-0000-0000-0000C1650000}"/>
    <cellStyle name="Heading 4 9 2" xfId="3424" xr:uid="{00000000-0005-0000-0000-0000C2650000}"/>
    <cellStyle name="Heading 4 9 2 2" xfId="9045" xr:uid="{00000000-0005-0000-0000-0000C3650000}"/>
    <cellStyle name="Heading 4 9 2 2 2" xfId="18808" xr:uid="{00000000-0005-0000-0000-0000C4650000}"/>
    <cellStyle name="Heading 4 9 2 2 3" xfId="18809" xr:uid="{00000000-0005-0000-0000-0000C5650000}"/>
    <cellStyle name="Heading 4 9 2 2 4" xfId="18810" xr:uid="{00000000-0005-0000-0000-0000C6650000}"/>
    <cellStyle name="Heading 4 9 2 2 5" xfId="18811" xr:uid="{00000000-0005-0000-0000-0000C7650000}"/>
    <cellStyle name="Heading 4 9 2 3" xfId="18812" xr:uid="{00000000-0005-0000-0000-0000C8650000}"/>
    <cellStyle name="Heading 4 9 2 4" xfId="18813" xr:uid="{00000000-0005-0000-0000-0000C9650000}"/>
    <cellStyle name="Heading 4 9 2 5" xfId="18814" xr:uid="{00000000-0005-0000-0000-0000CA650000}"/>
    <cellStyle name="Heading 4 9 2 6" xfId="18815" xr:uid="{00000000-0005-0000-0000-0000CB650000}"/>
    <cellStyle name="Heading 4 9 3" xfId="9044" xr:uid="{00000000-0005-0000-0000-0000CC650000}"/>
    <cellStyle name="Heading 4 9 3 2" xfId="18816" xr:uid="{00000000-0005-0000-0000-0000CD650000}"/>
    <cellStyle name="Heading 4 9 3 3" xfId="18817" xr:uid="{00000000-0005-0000-0000-0000CE650000}"/>
    <cellStyle name="Heading 4 9 3 4" xfId="18818" xr:uid="{00000000-0005-0000-0000-0000CF650000}"/>
    <cellStyle name="Heading 4 9 3 5" xfId="18819" xr:uid="{00000000-0005-0000-0000-0000D0650000}"/>
    <cellStyle name="Heading 4 9 4" xfId="18820" xr:uid="{00000000-0005-0000-0000-0000D1650000}"/>
    <cellStyle name="Heading 4 9 5" xfId="18821" xr:uid="{00000000-0005-0000-0000-0000D2650000}"/>
    <cellStyle name="Heading 4 9 6" xfId="18822" xr:uid="{00000000-0005-0000-0000-0000D3650000}"/>
    <cellStyle name="Heading 4 9 7" xfId="18823" xr:uid="{00000000-0005-0000-0000-0000D4650000}"/>
    <cellStyle name="Heading 4 9 8" xfId="18824" xr:uid="{00000000-0005-0000-0000-0000D5650000}"/>
    <cellStyle name="Headline" xfId="1447" xr:uid="{00000000-0005-0000-0000-0000D6650000}"/>
    <cellStyle name="Headline 2" xfId="9046" xr:uid="{00000000-0005-0000-0000-0000D7650000}"/>
    <cellStyle name="Headline 2 2" xfId="18825" xr:uid="{00000000-0005-0000-0000-0000D8650000}"/>
    <cellStyle name="Headline 2 3" xfId="18826" xr:uid="{00000000-0005-0000-0000-0000D9650000}"/>
    <cellStyle name="Headline 2 4" xfId="18827" xr:uid="{00000000-0005-0000-0000-0000DA650000}"/>
    <cellStyle name="Headline 2 5" xfId="18828" xr:uid="{00000000-0005-0000-0000-0000DB650000}"/>
    <cellStyle name="Headline 3" xfId="18829" xr:uid="{00000000-0005-0000-0000-0000DC650000}"/>
    <cellStyle name="Headline 4" xfId="18830" xr:uid="{00000000-0005-0000-0000-0000DD650000}"/>
    <cellStyle name="Headline 5" xfId="18831" xr:uid="{00000000-0005-0000-0000-0000DE650000}"/>
    <cellStyle name="Headline 6" xfId="18832" xr:uid="{00000000-0005-0000-0000-0000DF650000}"/>
    <cellStyle name="Headline 7" xfId="18833" xr:uid="{00000000-0005-0000-0000-0000E0650000}"/>
    <cellStyle name="Headline 8" xfId="18834" xr:uid="{00000000-0005-0000-0000-0000E1650000}"/>
    <cellStyle name="Hyperlink 2" xfId="3425" xr:uid="{00000000-0005-0000-0000-0000E2650000}"/>
    <cellStyle name="Hyperlink 2 2" xfId="8408" xr:uid="{00000000-0005-0000-0000-0000E3650000}"/>
    <cellStyle name="Hyperlink 2 2 2" xfId="9048" xr:uid="{00000000-0005-0000-0000-0000E4650000}"/>
    <cellStyle name="Hyperlink 2 2 2 2" xfId="18835" xr:uid="{00000000-0005-0000-0000-0000E5650000}"/>
    <cellStyle name="Hyperlink 2 2 2 3" xfId="18836" xr:uid="{00000000-0005-0000-0000-0000E6650000}"/>
    <cellStyle name="Hyperlink 2 2 2 4" xfId="18837" xr:uid="{00000000-0005-0000-0000-0000E7650000}"/>
    <cellStyle name="Hyperlink 2 2 2 5" xfId="18838" xr:uid="{00000000-0005-0000-0000-0000E8650000}"/>
    <cellStyle name="Hyperlink 2 2 3" xfId="18839" xr:uid="{00000000-0005-0000-0000-0000E9650000}"/>
    <cellStyle name="Hyperlink 2 2 4" xfId="18840" xr:uid="{00000000-0005-0000-0000-0000EA650000}"/>
    <cellStyle name="Hyperlink 2 2 5" xfId="18841" xr:uid="{00000000-0005-0000-0000-0000EB650000}"/>
    <cellStyle name="Hyperlink 2 2 6" xfId="18842" xr:uid="{00000000-0005-0000-0000-0000EC650000}"/>
    <cellStyle name="Hyperlink 2 3" xfId="8473" xr:uid="{00000000-0005-0000-0000-0000ED650000}"/>
    <cellStyle name="Hyperlink 2 3 2" xfId="9049" xr:uid="{00000000-0005-0000-0000-0000EE650000}"/>
    <cellStyle name="Hyperlink 2 3 2 2" xfId="18843" xr:uid="{00000000-0005-0000-0000-0000EF650000}"/>
    <cellStyle name="Hyperlink 2 3 2 3" xfId="18844" xr:uid="{00000000-0005-0000-0000-0000F0650000}"/>
    <cellStyle name="Hyperlink 2 3 2 4" xfId="18845" xr:uid="{00000000-0005-0000-0000-0000F1650000}"/>
    <cellStyle name="Hyperlink 2 3 2 5" xfId="18846" xr:uid="{00000000-0005-0000-0000-0000F2650000}"/>
    <cellStyle name="Hyperlink 2 3 3" xfId="18847" xr:uid="{00000000-0005-0000-0000-0000F3650000}"/>
    <cellStyle name="Hyperlink 2 3 4" xfId="18848" xr:uid="{00000000-0005-0000-0000-0000F4650000}"/>
    <cellStyle name="Hyperlink 2 3 5" xfId="18849" xr:uid="{00000000-0005-0000-0000-0000F5650000}"/>
    <cellStyle name="Hyperlink 2 3 6" xfId="18850" xr:uid="{00000000-0005-0000-0000-0000F6650000}"/>
    <cellStyle name="Hyperlink 2 4" xfId="9050" xr:uid="{00000000-0005-0000-0000-0000F7650000}"/>
    <cellStyle name="Hyperlink 2 4 2" xfId="18851" xr:uid="{00000000-0005-0000-0000-0000F8650000}"/>
    <cellStyle name="Hyperlink 2 4 3" xfId="18852" xr:uid="{00000000-0005-0000-0000-0000F9650000}"/>
    <cellStyle name="Hyperlink 2 4 4" xfId="18853" xr:uid="{00000000-0005-0000-0000-0000FA650000}"/>
    <cellStyle name="Hyperlink 2 4 5" xfId="18854" xr:uid="{00000000-0005-0000-0000-0000FB650000}"/>
    <cellStyle name="Hyperlink 2 5" xfId="9047" xr:uid="{00000000-0005-0000-0000-0000FC650000}"/>
    <cellStyle name="Hyperlink 2 5 2" xfId="18855" xr:uid="{00000000-0005-0000-0000-0000FD650000}"/>
    <cellStyle name="Hyperlink 2 5 3" xfId="18856" xr:uid="{00000000-0005-0000-0000-0000FE650000}"/>
    <cellStyle name="Hyperlink 2 5 4" xfId="18857" xr:uid="{00000000-0005-0000-0000-0000FF650000}"/>
    <cellStyle name="Hyperlink 2 5 5" xfId="18858" xr:uid="{00000000-0005-0000-0000-000000660000}"/>
    <cellStyle name="Hyperlink 2 6" xfId="18859" xr:uid="{00000000-0005-0000-0000-000001660000}"/>
    <cellStyle name="Hyperlink 2 7" xfId="18860" xr:uid="{00000000-0005-0000-0000-000002660000}"/>
    <cellStyle name="Hyperlink 2 8" xfId="18861" xr:uid="{00000000-0005-0000-0000-000003660000}"/>
    <cellStyle name="Hyperlink 2 9" xfId="18862" xr:uid="{00000000-0005-0000-0000-000004660000}"/>
    <cellStyle name="Hyperlink 3" xfId="3426" xr:uid="{00000000-0005-0000-0000-000005660000}"/>
    <cellStyle name="Hyperlink 3 2" xfId="8474" xr:uid="{00000000-0005-0000-0000-000006660000}"/>
    <cellStyle name="Hyperlink 3 2 2" xfId="9052" xr:uid="{00000000-0005-0000-0000-000007660000}"/>
    <cellStyle name="Hyperlink 3 2 2 2" xfId="18863" xr:uid="{00000000-0005-0000-0000-000008660000}"/>
    <cellStyle name="Hyperlink 3 2 2 3" xfId="18864" xr:uid="{00000000-0005-0000-0000-000009660000}"/>
    <cellStyle name="Hyperlink 3 2 2 4" xfId="18865" xr:uid="{00000000-0005-0000-0000-00000A660000}"/>
    <cellStyle name="Hyperlink 3 2 2 5" xfId="18866" xr:uid="{00000000-0005-0000-0000-00000B660000}"/>
    <cellStyle name="Hyperlink 3 2 3" xfId="18867" xr:uid="{00000000-0005-0000-0000-00000C660000}"/>
    <cellStyle name="Hyperlink 3 2 4" xfId="18868" xr:uid="{00000000-0005-0000-0000-00000D660000}"/>
    <cellStyle name="Hyperlink 3 2 5" xfId="18869" xr:uid="{00000000-0005-0000-0000-00000E660000}"/>
    <cellStyle name="Hyperlink 3 2 6" xfId="18870" xr:uid="{00000000-0005-0000-0000-00000F660000}"/>
    <cellStyle name="Hyperlink 3 3" xfId="9051" xr:uid="{00000000-0005-0000-0000-000010660000}"/>
    <cellStyle name="Hyperlink 3 3 2" xfId="18871" xr:uid="{00000000-0005-0000-0000-000011660000}"/>
    <cellStyle name="Hyperlink 3 3 3" xfId="18872" xr:uid="{00000000-0005-0000-0000-000012660000}"/>
    <cellStyle name="Hyperlink 3 3 4" xfId="18873" xr:uid="{00000000-0005-0000-0000-000013660000}"/>
    <cellStyle name="Hyperlink 3 3 5" xfId="18874" xr:uid="{00000000-0005-0000-0000-000014660000}"/>
    <cellStyle name="Hyperlink 3 4" xfId="18875" xr:uid="{00000000-0005-0000-0000-000015660000}"/>
    <cellStyle name="Hyperlink 3 5" xfId="18876" xr:uid="{00000000-0005-0000-0000-000016660000}"/>
    <cellStyle name="Hyperlink 3 6" xfId="18877" xr:uid="{00000000-0005-0000-0000-000017660000}"/>
    <cellStyle name="Hyperlink 3 7" xfId="18878" xr:uid="{00000000-0005-0000-0000-000018660000}"/>
    <cellStyle name="Hyperlink 4" xfId="3427" xr:uid="{00000000-0005-0000-0000-000019660000}"/>
    <cellStyle name="Hyperlink 4 2" xfId="8475" xr:uid="{00000000-0005-0000-0000-00001A660000}"/>
    <cellStyle name="Hyperlink 4 2 2" xfId="9054" xr:uid="{00000000-0005-0000-0000-00001B660000}"/>
    <cellStyle name="Hyperlink 4 2 2 2" xfId="18879" xr:uid="{00000000-0005-0000-0000-00001C660000}"/>
    <cellStyle name="Hyperlink 4 2 2 3" xfId="18880" xr:uid="{00000000-0005-0000-0000-00001D660000}"/>
    <cellStyle name="Hyperlink 4 2 2 4" xfId="18881" xr:uid="{00000000-0005-0000-0000-00001E660000}"/>
    <cellStyle name="Hyperlink 4 2 2 5" xfId="18882" xr:uid="{00000000-0005-0000-0000-00001F660000}"/>
    <cellStyle name="Hyperlink 4 2 3" xfId="18883" xr:uid="{00000000-0005-0000-0000-000020660000}"/>
    <cellStyle name="Hyperlink 4 2 4" xfId="18884" xr:uid="{00000000-0005-0000-0000-000021660000}"/>
    <cellStyle name="Hyperlink 4 2 5" xfId="18885" xr:uid="{00000000-0005-0000-0000-000022660000}"/>
    <cellStyle name="Hyperlink 4 2 6" xfId="18886" xr:uid="{00000000-0005-0000-0000-000023660000}"/>
    <cellStyle name="Hyperlink 4 3" xfId="9053" xr:uid="{00000000-0005-0000-0000-000024660000}"/>
    <cellStyle name="Hyperlink 4 3 2" xfId="18887" xr:uid="{00000000-0005-0000-0000-000025660000}"/>
    <cellStyle name="Hyperlink 4 3 3" xfId="18888" xr:uid="{00000000-0005-0000-0000-000026660000}"/>
    <cellStyle name="Hyperlink 4 3 4" xfId="18889" xr:uid="{00000000-0005-0000-0000-000027660000}"/>
    <cellStyle name="Hyperlink 4 3 5" xfId="18890" xr:uid="{00000000-0005-0000-0000-000028660000}"/>
    <cellStyle name="Hyperlink 4 4" xfId="18891" xr:uid="{00000000-0005-0000-0000-000029660000}"/>
    <cellStyle name="Hyperlink 4 5" xfId="18892" xr:uid="{00000000-0005-0000-0000-00002A660000}"/>
    <cellStyle name="Hyperlink 4 6" xfId="18893" xr:uid="{00000000-0005-0000-0000-00002B660000}"/>
    <cellStyle name="Hyperlink 4 7" xfId="18894" xr:uid="{00000000-0005-0000-0000-00002C660000}"/>
    <cellStyle name="Incorrecto" xfId="1448" xr:uid="{00000000-0005-0000-0000-00002D660000}"/>
    <cellStyle name="Incorrecto 2" xfId="1449" xr:uid="{00000000-0005-0000-0000-00002E660000}"/>
    <cellStyle name="Incorrecto 2 2" xfId="11591" xr:uid="{00000000-0005-0000-0000-00002F660000}"/>
    <cellStyle name="Incorrecto 2 2 2" xfId="18896" xr:uid="{00000000-0005-0000-0000-000030660000}"/>
    <cellStyle name="Incorrecto 2 2 3" xfId="18897" xr:uid="{00000000-0005-0000-0000-000031660000}"/>
    <cellStyle name="Incorrecto 2 2 4" xfId="18898" xr:uid="{00000000-0005-0000-0000-000032660000}"/>
    <cellStyle name="Incorrecto 2 2 5" xfId="18899" xr:uid="{00000000-0005-0000-0000-000033660000}"/>
    <cellStyle name="Incorrecto 2 2 6" xfId="18895" xr:uid="{00000000-0005-0000-0000-000034660000}"/>
    <cellStyle name="Incorrecto 2 3" xfId="18900" xr:uid="{00000000-0005-0000-0000-000035660000}"/>
    <cellStyle name="Incorrecto 2 4" xfId="18901" xr:uid="{00000000-0005-0000-0000-000036660000}"/>
    <cellStyle name="Incorrecto 2 5" xfId="18902" xr:uid="{00000000-0005-0000-0000-000037660000}"/>
    <cellStyle name="Incorrecto 2 6" xfId="18903" xr:uid="{00000000-0005-0000-0000-000038660000}"/>
    <cellStyle name="Incorrecto 2 7" xfId="18904" xr:uid="{00000000-0005-0000-0000-000039660000}"/>
    <cellStyle name="Incorrecto 2 8" xfId="9055" xr:uid="{00000000-0005-0000-0000-00003A660000}"/>
    <cellStyle name="Incorrecto 3" xfId="18905" xr:uid="{00000000-0005-0000-0000-00003B660000}"/>
    <cellStyle name="Incorrecto 4" xfId="18906" xr:uid="{00000000-0005-0000-0000-00003C660000}"/>
    <cellStyle name="Incorrecto 5" xfId="18907" xr:uid="{00000000-0005-0000-0000-00003D660000}"/>
    <cellStyle name="Incorrecto 6" xfId="18908" xr:uid="{00000000-0005-0000-0000-00003E660000}"/>
    <cellStyle name="Incorrecto 7" xfId="18909" xr:uid="{00000000-0005-0000-0000-00003F660000}"/>
    <cellStyle name="Incorrecto 8" xfId="18910" xr:uid="{00000000-0005-0000-0000-000040660000}"/>
    <cellStyle name="Indata 2" xfId="3428" xr:uid="{00000000-0005-0000-0000-000041660000}"/>
    <cellStyle name="Indata 2 2" xfId="9056" xr:uid="{00000000-0005-0000-0000-000042660000}"/>
    <cellStyle name="Indata 2 2 2" xfId="18911" xr:uid="{00000000-0005-0000-0000-000043660000}"/>
    <cellStyle name="Indata 2 2 3" xfId="18912" xr:uid="{00000000-0005-0000-0000-000044660000}"/>
    <cellStyle name="Indata 2 2 4" xfId="18913" xr:uid="{00000000-0005-0000-0000-000045660000}"/>
    <cellStyle name="Indata 2 2 5" xfId="18914" xr:uid="{00000000-0005-0000-0000-000046660000}"/>
    <cellStyle name="Indata 2 3" xfId="18915" xr:uid="{00000000-0005-0000-0000-000047660000}"/>
    <cellStyle name="Indata 2 4" xfId="18916" xr:uid="{00000000-0005-0000-0000-000048660000}"/>
    <cellStyle name="Indata 2 5" xfId="18917" xr:uid="{00000000-0005-0000-0000-000049660000}"/>
    <cellStyle name="Indata 2 6" xfId="18918" xr:uid="{00000000-0005-0000-0000-00004A660000}"/>
    <cellStyle name="Input 10" xfId="1450" xr:uid="{00000000-0005-0000-0000-00004B660000}"/>
    <cellStyle name="Input 10 10" xfId="9057" xr:uid="{00000000-0005-0000-0000-00004C660000}"/>
    <cellStyle name="Input 10 10 2" xfId="18919" xr:uid="{00000000-0005-0000-0000-00004D660000}"/>
    <cellStyle name="Input 10 10 3" xfId="18920" xr:uid="{00000000-0005-0000-0000-00004E660000}"/>
    <cellStyle name="Input 10 10 4" xfId="18921" xr:uid="{00000000-0005-0000-0000-00004F660000}"/>
    <cellStyle name="Input 10 10 5" xfId="18922" xr:uid="{00000000-0005-0000-0000-000050660000}"/>
    <cellStyle name="Input 10 11" xfId="18923" xr:uid="{00000000-0005-0000-0000-000051660000}"/>
    <cellStyle name="Input 10 12" xfId="18924" xr:uid="{00000000-0005-0000-0000-000052660000}"/>
    <cellStyle name="Input 10 13" xfId="18925" xr:uid="{00000000-0005-0000-0000-000053660000}"/>
    <cellStyle name="Input 10 14" xfId="18926" xr:uid="{00000000-0005-0000-0000-000054660000}"/>
    <cellStyle name="Input 10 15" xfId="18927" xr:uid="{00000000-0005-0000-0000-000055660000}"/>
    <cellStyle name="Input 10 2" xfId="3429" xr:uid="{00000000-0005-0000-0000-000056660000}"/>
    <cellStyle name="Input 10 2 2" xfId="9058" xr:uid="{00000000-0005-0000-0000-000057660000}"/>
    <cellStyle name="Input 10 2 2 2" xfId="18928" xr:uid="{00000000-0005-0000-0000-000058660000}"/>
    <cellStyle name="Input 10 2 2 3" xfId="18929" xr:uid="{00000000-0005-0000-0000-000059660000}"/>
    <cellStyle name="Input 10 2 2 4" xfId="18930" xr:uid="{00000000-0005-0000-0000-00005A660000}"/>
    <cellStyle name="Input 10 2 2 5" xfId="18931" xr:uid="{00000000-0005-0000-0000-00005B660000}"/>
    <cellStyle name="Input 10 2 3" xfId="18932" xr:uid="{00000000-0005-0000-0000-00005C660000}"/>
    <cellStyle name="Input 10 2 4" xfId="18933" xr:uid="{00000000-0005-0000-0000-00005D660000}"/>
    <cellStyle name="Input 10 2 5" xfId="18934" xr:uid="{00000000-0005-0000-0000-00005E660000}"/>
    <cellStyle name="Input 10 2 6" xfId="18935" xr:uid="{00000000-0005-0000-0000-00005F660000}"/>
    <cellStyle name="Input 10 3" xfId="3430" xr:uid="{00000000-0005-0000-0000-000060660000}"/>
    <cellStyle name="Input 10 3 2" xfId="9059" xr:uid="{00000000-0005-0000-0000-000061660000}"/>
    <cellStyle name="Input 10 3 2 2" xfId="18936" xr:uid="{00000000-0005-0000-0000-000062660000}"/>
    <cellStyle name="Input 10 3 2 3" xfId="18937" xr:uid="{00000000-0005-0000-0000-000063660000}"/>
    <cellStyle name="Input 10 3 2 4" xfId="18938" xr:uid="{00000000-0005-0000-0000-000064660000}"/>
    <cellStyle name="Input 10 3 2 5" xfId="18939" xr:uid="{00000000-0005-0000-0000-000065660000}"/>
    <cellStyle name="Input 10 3 3" xfId="18940" xr:uid="{00000000-0005-0000-0000-000066660000}"/>
    <cellStyle name="Input 10 3 4" xfId="18941" xr:uid="{00000000-0005-0000-0000-000067660000}"/>
    <cellStyle name="Input 10 3 5" xfId="18942" xr:uid="{00000000-0005-0000-0000-000068660000}"/>
    <cellStyle name="Input 10 3 6" xfId="18943" xr:uid="{00000000-0005-0000-0000-000069660000}"/>
    <cellStyle name="Input 10 4" xfId="3431" xr:uid="{00000000-0005-0000-0000-00006A660000}"/>
    <cellStyle name="Input 10 4 2" xfId="9060" xr:uid="{00000000-0005-0000-0000-00006B660000}"/>
    <cellStyle name="Input 10 4 2 2" xfId="18944" xr:uid="{00000000-0005-0000-0000-00006C660000}"/>
    <cellStyle name="Input 10 4 2 3" xfId="18945" xr:uid="{00000000-0005-0000-0000-00006D660000}"/>
    <cellStyle name="Input 10 4 2 4" xfId="18946" xr:uid="{00000000-0005-0000-0000-00006E660000}"/>
    <cellStyle name="Input 10 4 2 5" xfId="18947" xr:uid="{00000000-0005-0000-0000-00006F660000}"/>
    <cellStyle name="Input 10 4 3" xfId="18948" xr:uid="{00000000-0005-0000-0000-000070660000}"/>
    <cellStyle name="Input 10 4 4" xfId="18949" xr:uid="{00000000-0005-0000-0000-000071660000}"/>
    <cellStyle name="Input 10 4 5" xfId="18950" xr:uid="{00000000-0005-0000-0000-000072660000}"/>
    <cellStyle name="Input 10 4 6" xfId="18951" xr:uid="{00000000-0005-0000-0000-000073660000}"/>
    <cellStyle name="Input 10 5" xfId="3432" xr:uid="{00000000-0005-0000-0000-000074660000}"/>
    <cellStyle name="Input 10 5 2" xfId="9061" xr:uid="{00000000-0005-0000-0000-000075660000}"/>
    <cellStyle name="Input 10 5 2 2" xfId="18952" xr:uid="{00000000-0005-0000-0000-000076660000}"/>
    <cellStyle name="Input 10 5 2 3" xfId="18953" xr:uid="{00000000-0005-0000-0000-000077660000}"/>
    <cellStyle name="Input 10 5 2 4" xfId="18954" xr:uid="{00000000-0005-0000-0000-000078660000}"/>
    <cellStyle name="Input 10 5 2 5" xfId="18955" xr:uid="{00000000-0005-0000-0000-000079660000}"/>
    <cellStyle name="Input 10 5 3" xfId="18956" xr:uid="{00000000-0005-0000-0000-00007A660000}"/>
    <cellStyle name="Input 10 5 4" xfId="18957" xr:uid="{00000000-0005-0000-0000-00007B660000}"/>
    <cellStyle name="Input 10 5 5" xfId="18958" xr:uid="{00000000-0005-0000-0000-00007C660000}"/>
    <cellStyle name="Input 10 5 6" xfId="18959" xr:uid="{00000000-0005-0000-0000-00007D660000}"/>
    <cellStyle name="Input 10 6" xfId="3433" xr:uid="{00000000-0005-0000-0000-00007E660000}"/>
    <cellStyle name="Input 10 6 2" xfId="9062" xr:uid="{00000000-0005-0000-0000-00007F660000}"/>
    <cellStyle name="Input 10 6 2 2" xfId="18960" xr:uid="{00000000-0005-0000-0000-000080660000}"/>
    <cellStyle name="Input 10 6 2 3" xfId="18961" xr:uid="{00000000-0005-0000-0000-000081660000}"/>
    <cellStyle name="Input 10 6 2 4" xfId="18962" xr:uid="{00000000-0005-0000-0000-000082660000}"/>
    <cellStyle name="Input 10 6 2 5" xfId="18963" xr:uid="{00000000-0005-0000-0000-000083660000}"/>
    <cellStyle name="Input 10 6 3" xfId="18964" xr:uid="{00000000-0005-0000-0000-000084660000}"/>
    <cellStyle name="Input 10 6 4" xfId="18965" xr:uid="{00000000-0005-0000-0000-000085660000}"/>
    <cellStyle name="Input 10 6 5" xfId="18966" xr:uid="{00000000-0005-0000-0000-000086660000}"/>
    <cellStyle name="Input 10 6 6" xfId="18967" xr:uid="{00000000-0005-0000-0000-000087660000}"/>
    <cellStyle name="Input 10 7" xfId="3434" xr:uid="{00000000-0005-0000-0000-000088660000}"/>
    <cellStyle name="Input 10 7 2" xfId="9063" xr:uid="{00000000-0005-0000-0000-000089660000}"/>
    <cellStyle name="Input 10 7 2 2" xfId="18968" xr:uid="{00000000-0005-0000-0000-00008A660000}"/>
    <cellStyle name="Input 10 7 2 3" xfId="18969" xr:uid="{00000000-0005-0000-0000-00008B660000}"/>
    <cellStyle name="Input 10 7 2 4" xfId="18970" xr:uid="{00000000-0005-0000-0000-00008C660000}"/>
    <cellStyle name="Input 10 7 2 5" xfId="18971" xr:uid="{00000000-0005-0000-0000-00008D660000}"/>
    <cellStyle name="Input 10 7 3" xfId="18972" xr:uid="{00000000-0005-0000-0000-00008E660000}"/>
    <cellStyle name="Input 10 7 4" xfId="18973" xr:uid="{00000000-0005-0000-0000-00008F660000}"/>
    <cellStyle name="Input 10 7 5" xfId="18974" xr:uid="{00000000-0005-0000-0000-000090660000}"/>
    <cellStyle name="Input 10 7 6" xfId="18975" xr:uid="{00000000-0005-0000-0000-000091660000}"/>
    <cellStyle name="Input 10 8" xfId="8476" xr:uid="{00000000-0005-0000-0000-000092660000}"/>
    <cellStyle name="Input 10 8 2" xfId="9064" xr:uid="{00000000-0005-0000-0000-000093660000}"/>
    <cellStyle name="Input 10 8 2 2" xfId="18976" xr:uid="{00000000-0005-0000-0000-000094660000}"/>
    <cellStyle name="Input 10 8 2 3" xfId="18977" xr:uid="{00000000-0005-0000-0000-000095660000}"/>
    <cellStyle name="Input 10 8 2 4" xfId="18978" xr:uid="{00000000-0005-0000-0000-000096660000}"/>
    <cellStyle name="Input 10 8 2 5" xfId="18979" xr:uid="{00000000-0005-0000-0000-000097660000}"/>
    <cellStyle name="Input 10 8 3" xfId="18980" xr:uid="{00000000-0005-0000-0000-000098660000}"/>
    <cellStyle name="Input 10 8 4" xfId="18981" xr:uid="{00000000-0005-0000-0000-000099660000}"/>
    <cellStyle name="Input 10 8 5" xfId="18982" xr:uid="{00000000-0005-0000-0000-00009A660000}"/>
    <cellStyle name="Input 10 8 6" xfId="18983" xr:uid="{00000000-0005-0000-0000-00009B660000}"/>
    <cellStyle name="Input 10 9" xfId="9065" xr:uid="{00000000-0005-0000-0000-00009C660000}"/>
    <cellStyle name="Input 10 9 2" xfId="18984" xr:uid="{00000000-0005-0000-0000-00009D660000}"/>
    <cellStyle name="Input 10 9 3" xfId="18985" xr:uid="{00000000-0005-0000-0000-00009E660000}"/>
    <cellStyle name="Input 10 9 4" xfId="18986" xr:uid="{00000000-0005-0000-0000-00009F660000}"/>
    <cellStyle name="Input 10 9 5" xfId="18987" xr:uid="{00000000-0005-0000-0000-0000A0660000}"/>
    <cellStyle name="Input 10_ELC" xfId="6610" xr:uid="{00000000-0005-0000-0000-0000A1660000}"/>
    <cellStyle name="Input 11" xfId="1451" xr:uid="{00000000-0005-0000-0000-0000A2660000}"/>
    <cellStyle name="Input 11 10" xfId="9066" xr:uid="{00000000-0005-0000-0000-0000A3660000}"/>
    <cellStyle name="Input 11 10 2" xfId="18988" xr:uid="{00000000-0005-0000-0000-0000A4660000}"/>
    <cellStyle name="Input 11 10 3" xfId="18989" xr:uid="{00000000-0005-0000-0000-0000A5660000}"/>
    <cellStyle name="Input 11 10 4" xfId="18990" xr:uid="{00000000-0005-0000-0000-0000A6660000}"/>
    <cellStyle name="Input 11 10 5" xfId="18991" xr:uid="{00000000-0005-0000-0000-0000A7660000}"/>
    <cellStyle name="Input 11 11" xfId="18992" xr:uid="{00000000-0005-0000-0000-0000A8660000}"/>
    <cellStyle name="Input 11 12" xfId="18993" xr:uid="{00000000-0005-0000-0000-0000A9660000}"/>
    <cellStyle name="Input 11 13" xfId="18994" xr:uid="{00000000-0005-0000-0000-0000AA660000}"/>
    <cellStyle name="Input 11 14" xfId="18995" xr:uid="{00000000-0005-0000-0000-0000AB660000}"/>
    <cellStyle name="Input 11 15" xfId="18996" xr:uid="{00000000-0005-0000-0000-0000AC660000}"/>
    <cellStyle name="Input 11 2" xfId="3435" xr:uid="{00000000-0005-0000-0000-0000AD660000}"/>
    <cellStyle name="Input 11 2 2" xfId="9067" xr:uid="{00000000-0005-0000-0000-0000AE660000}"/>
    <cellStyle name="Input 11 2 2 2" xfId="18997" xr:uid="{00000000-0005-0000-0000-0000AF660000}"/>
    <cellStyle name="Input 11 2 2 3" xfId="18998" xr:uid="{00000000-0005-0000-0000-0000B0660000}"/>
    <cellStyle name="Input 11 2 2 4" xfId="18999" xr:uid="{00000000-0005-0000-0000-0000B1660000}"/>
    <cellStyle name="Input 11 2 2 5" xfId="19000" xr:uid="{00000000-0005-0000-0000-0000B2660000}"/>
    <cellStyle name="Input 11 2 3" xfId="19001" xr:uid="{00000000-0005-0000-0000-0000B3660000}"/>
    <cellStyle name="Input 11 2 4" xfId="19002" xr:uid="{00000000-0005-0000-0000-0000B4660000}"/>
    <cellStyle name="Input 11 2 5" xfId="19003" xr:uid="{00000000-0005-0000-0000-0000B5660000}"/>
    <cellStyle name="Input 11 2 6" xfId="19004" xr:uid="{00000000-0005-0000-0000-0000B6660000}"/>
    <cellStyle name="Input 11 3" xfId="3436" xr:uid="{00000000-0005-0000-0000-0000B7660000}"/>
    <cellStyle name="Input 11 3 2" xfId="9068" xr:uid="{00000000-0005-0000-0000-0000B8660000}"/>
    <cellStyle name="Input 11 3 2 2" xfId="19005" xr:uid="{00000000-0005-0000-0000-0000B9660000}"/>
    <cellStyle name="Input 11 3 2 3" xfId="19006" xr:uid="{00000000-0005-0000-0000-0000BA660000}"/>
    <cellStyle name="Input 11 3 2 4" xfId="19007" xr:uid="{00000000-0005-0000-0000-0000BB660000}"/>
    <cellStyle name="Input 11 3 2 5" xfId="19008" xr:uid="{00000000-0005-0000-0000-0000BC660000}"/>
    <cellStyle name="Input 11 3 3" xfId="19009" xr:uid="{00000000-0005-0000-0000-0000BD660000}"/>
    <cellStyle name="Input 11 3 4" xfId="19010" xr:uid="{00000000-0005-0000-0000-0000BE660000}"/>
    <cellStyle name="Input 11 3 5" xfId="19011" xr:uid="{00000000-0005-0000-0000-0000BF660000}"/>
    <cellStyle name="Input 11 3 6" xfId="19012" xr:uid="{00000000-0005-0000-0000-0000C0660000}"/>
    <cellStyle name="Input 11 4" xfId="3437" xr:uid="{00000000-0005-0000-0000-0000C1660000}"/>
    <cellStyle name="Input 11 4 2" xfId="9069" xr:uid="{00000000-0005-0000-0000-0000C2660000}"/>
    <cellStyle name="Input 11 4 2 2" xfId="19013" xr:uid="{00000000-0005-0000-0000-0000C3660000}"/>
    <cellStyle name="Input 11 4 2 3" xfId="19014" xr:uid="{00000000-0005-0000-0000-0000C4660000}"/>
    <cellStyle name="Input 11 4 2 4" xfId="19015" xr:uid="{00000000-0005-0000-0000-0000C5660000}"/>
    <cellStyle name="Input 11 4 2 5" xfId="19016" xr:uid="{00000000-0005-0000-0000-0000C6660000}"/>
    <cellStyle name="Input 11 4 3" xfId="19017" xr:uid="{00000000-0005-0000-0000-0000C7660000}"/>
    <cellStyle name="Input 11 4 4" xfId="19018" xr:uid="{00000000-0005-0000-0000-0000C8660000}"/>
    <cellStyle name="Input 11 4 5" xfId="19019" xr:uid="{00000000-0005-0000-0000-0000C9660000}"/>
    <cellStyle name="Input 11 4 6" xfId="19020" xr:uid="{00000000-0005-0000-0000-0000CA660000}"/>
    <cellStyle name="Input 11 5" xfId="3438" xr:uid="{00000000-0005-0000-0000-0000CB660000}"/>
    <cellStyle name="Input 11 5 2" xfId="9070" xr:uid="{00000000-0005-0000-0000-0000CC660000}"/>
    <cellStyle name="Input 11 5 2 2" xfId="19021" xr:uid="{00000000-0005-0000-0000-0000CD660000}"/>
    <cellStyle name="Input 11 5 2 3" xfId="19022" xr:uid="{00000000-0005-0000-0000-0000CE660000}"/>
    <cellStyle name="Input 11 5 2 4" xfId="19023" xr:uid="{00000000-0005-0000-0000-0000CF660000}"/>
    <cellStyle name="Input 11 5 2 5" xfId="19024" xr:uid="{00000000-0005-0000-0000-0000D0660000}"/>
    <cellStyle name="Input 11 5 3" xfId="19025" xr:uid="{00000000-0005-0000-0000-0000D1660000}"/>
    <cellStyle name="Input 11 5 4" xfId="19026" xr:uid="{00000000-0005-0000-0000-0000D2660000}"/>
    <cellStyle name="Input 11 5 5" xfId="19027" xr:uid="{00000000-0005-0000-0000-0000D3660000}"/>
    <cellStyle name="Input 11 5 6" xfId="19028" xr:uid="{00000000-0005-0000-0000-0000D4660000}"/>
    <cellStyle name="Input 11 6" xfId="3439" xr:uid="{00000000-0005-0000-0000-0000D5660000}"/>
    <cellStyle name="Input 11 6 2" xfId="9071" xr:uid="{00000000-0005-0000-0000-0000D6660000}"/>
    <cellStyle name="Input 11 6 2 2" xfId="19029" xr:uid="{00000000-0005-0000-0000-0000D7660000}"/>
    <cellStyle name="Input 11 6 2 3" xfId="19030" xr:uid="{00000000-0005-0000-0000-0000D8660000}"/>
    <cellStyle name="Input 11 6 2 4" xfId="19031" xr:uid="{00000000-0005-0000-0000-0000D9660000}"/>
    <cellStyle name="Input 11 6 2 5" xfId="19032" xr:uid="{00000000-0005-0000-0000-0000DA660000}"/>
    <cellStyle name="Input 11 6 3" xfId="19033" xr:uid="{00000000-0005-0000-0000-0000DB660000}"/>
    <cellStyle name="Input 11 6 4" xfId="19034" xr:uid="{00000000-0005-0000-0000-0000DC660000}"/>
    <cellStyle name="Input 11 6 5" xfId="19035" xr:uid="{00000000-0005-0000-0000-0000DD660000}"/>
    <cellStyle name="Input 11 6 6" xfId="19036" xr:uid="{00000000-0005-0000-0000-0000DE660000}"/>
    <cellStyle name="Input 11 7" xfId="3440" xr:uid="{00000000-0005-0000-0000-0000DF660000}"/>
    <cellStyle name="Input 11 7 2" xfId="9072" xr:uid="{00000000-0005-0000-0000-0000E0660000}"/>
    <cellStyle name="Input 11 7 2 2" xfId="19037" xr:uid="{00000000-0005-0000-0000-0000E1660000}"/>
    <cellStyle name="Input 11 7 2 3" xfId="19038" xr:uid="{00000000-0005-0000-0000-0000E2660000}"/>
    <cellStyle name="Input 11 7 2 4" xfId="19039" xr:uid="{00000000-0005-0000-0000-0000E3660000}"/>
    <cellStyle name="Input 11 7 2 5" xfId="19040" xr:uid="{00000000-0005-0000-0000-0000E4660000}"/>
    <cellStyle name="Input 11 7 3" xfId="19041" xr:uid="{00000000-0005-0000-0000-0000E5660000}"/>
    <cellStyle name="Input 11 7 4" xfId="19042" xr:uid="{00000000-0005-0000-0000-0000E6660000}"/>
    <cellStyle name="Input 11 7 5" xfId="19043" xr:uid="{00000000-0005-0000-0000-0000E7660000}"/>
    <cellStyle name="Input 11 7 6" xfId="19044" xr:uid="{00000000-0005-0000-0000-0000E8660000}"/>
    <cellStyle name="Input 11 8" xfId="8477" xr:uid="{00000000-0005-0000-0000-0000E9660000}"/>
    <cellStyle name="Input 11 8 2" xfId="9073" xr:uid="{00000000-0005-0000-0000-0000EA660000}"/>
    <cellStyle name="Input 11 8 2 2" xfId="19045" xr:uid="{00000000-0005-0000-0000-0000EB660000}"/>
    <cellStyle name="Input 11 8 2 3" xfId="19046" xr:uid="{00000000-0005-0000-0000-0000EC660000}"/>
    <cellStyle name="Input 11 8 2 4" xfId="19047" xr:uid="{00000000-0005-0000-0000-0000ED660000}"/>
    <cellStyle name="Input 11 8 2 5" xfId="19048" xr:uid="{00000000-0005-0000-0000-0000EE660000}"/>
    <cellStyle name="Input 11 8 3" xfId="19049" xr:uid="{00000000-0005-0000-0000-0000EF660000}"/>
    <cellStyle name="Input 11 8 4" xfId="19050" xr:uid="{00000000-0005-0000-0000-0000F0660000}"/>
    <cellStyle name="Input 11 8 5" xfId="19051" xr:uid="{00000000-0005-0000-0000-0000F1660000}"/>
    <cellStyle name="Input 11 8 6" xfId="19052" xr:uid="{00000000-0005-0000-0000-0000F2660000}"/>
    <cellStyle name="Input 11 9" xfId="9074" xr:uid="{00000000-0005-0000-0000-0000F3660000}"/>
    <cellStyle name="Input 11 9 2" xfId="19053" xr:uid="{00000000-0005-0000-0000-0000F4660000}"/>
    <cellStyle name="Input 11 9 3" xfId="19054" xr:uid="{00000000-0005-0000-0000-0000F5660000}"/>
    <cellStyle name="Input 11 9 4" xfId="19055" xr:uid="{00000000-0005-0000-0000-0000F6660000}"/>
    <cellStyle name="Input 11 9 5" xfId="19056" xr:uid="{00000000-0005-0000-0000-0000F7660000}"/>
    <cellStyle name="Input 11_IND_UC" xfId="6611" xr:uid="{00000000-0005-0000-0000-0000F8660000}"/>
    <cellStyle name="Input 12" xfId="1452" xr:uid="{00000000-0005-0000-0000-0000F9660000}"/>
    <cellStyle name="Input 12 10" xfId="19057" xr:uid="{00000000-0005-0000-0000-0000FA660000}"/>
    <cellStyle name="Input 12 11" xfId="19058" xr:uid="{00000000-0005-0000-0000-0000FB660000}"/>
    <cellStyle name="Input 12 2" xfId="3441" xr:uid="{00000000-0005-0000-0000-0000FC660000}"/>
    <cellStyle name="Input 12 2 2" xfId="9076" xr:uid="{00000000-0005-0000-0000-0000FD660000}"/>
    <cellStyle name="Input 12 2 2 2" xfId="19059" xr:uid="{00000000-0005-0000-0000-0000FE660000}"/>
    <cellStyle name="Input 12 2 2 3" xfId="19060" xr:uid="{00000000-0005-0000-0000-0000FF660000}"/>
    <cellStyle name="Input 12 2 2 4" xfId="19061" xr:uid="{00000000-0005-0000-0000-000000670000}"/>
    <cellStyle name="Input 12 2 2 5" xfId="19062" xr:uid="{00000000-0005-0000-0000-000001670000}"/>
    <cellStyle name="Input 12 2 3" xfId="19063" xr:uid="{00000000-0005-0000-0000-000002670000}"/>
    <cellStyle name="Input 12 2 4" xfId="19064" xr:uid="{00000000-0005-0000-0000-000003670000}"/>
    <cellStyle name="Input 12 2 5" xfId="19065" xr:uid="{00000000-0005-0000-0000-000004670000}"/>
    <cellStyle name="Input 12 2 6" xfId="19066" xr:uid="{00000000-0005-0000-0000-000005670000}"/>
    <cellStyle name="Input 12 3" xfId="3442" xr:uid="{00000000-0005-0000-0000-000006670000}"/>
    <cellStyle name="Input 12 3 2" xfId="9077" xr:uid="{00000000-0005-0000-0000-000007670000}"/>
    <cellStyle name="Input 12 3 2 2" xfId="19067" xr:uid="{00000000-0005-0000-0000-000008670000}"/>
    <cellStyle name="Input 12 3 2 3" xfId="19068" xr:uid="{00000000-0005-0000-0000-000009670000}"/>
    <cellStyle name="Input 12 3 2 4" xfId="19069" xr:uid="{00000000-0005-0000-0000-00000A670000}"/>
    <cellStyle name="Input 12 3 2 5" xfId="19070" xr:uid="{00000000-0005-0000-0000-00000B670000}"/>
    <cellStyle name="Input 12 3 3" xfId="19071" xr:uid="{00000000-0005-0000-0000-00000C670000}"/>
    <cellStyle name="Input 12 3 4" xfId="19072" xr:uid="{00000000-0005-0000-0000-00000D670000}"/>
    <cellStyle name="Input 12 3 5" xfId="19073" xr:uid="{00000000-0005-0000-0000-00000E670000}"/>
    <cellStyle name="Input 12 3 6" xfId="19074" xr:uid="{00000000-0005-0000-0000-00000F670000}"/>
    <cellStyle name="Input 12 4" xfId="3443" xr:uid="{00000000-0005-0000-0000-000010670000}"/>
    <cellStyle name="Input 12 4 2" xfId="9078" xr:uid="{00000000-0005-0000-0000-000011670000}"/>
    <cellStyle name="Input 12 4 2 2" xfId="19075" xr:uid="{00000000-0005-0000-0000-000012670000}"/>
    <cellStyle name="Input 12 4 2 3" xfId="19076" xr:uid="{00000000-0005-0000-0000-000013670000}"/>
    <cellStyle name="Input 12 4 2 4" xfId="19077" xr:uid="{00000000-0005-0000-0000-000014670000}"/>
    <cellStyle name="Input 12 4 2 5" xfId="19078" xr:uid="{00000000-0005-0000-0000-000015670000}"/>
    <cellStyle name="Input 12 4 3" xfId="19079" xr:uid="{00000000-0005-0000-0000-000016670000}"/>
    <cellStyle name="Input 12 4 4" xfId="19080" xr:uid="{00000000-0005-0000-0000-000017670000}"/>
    <cellStyle name="Input 12 4 5" xfId="19081" xr:uid="{00000000-0005-0000-0000-000018670000}"/>
    <cellStyle name="Input 12 4 6" xfId="19082" xr:uid="{00000000-0005-0000-0000-000019670000}"/>
    <cellStyle name="Input 12 5" xfId="3444" xr:uid="{00000000-0005-0000-0000-00001A670000}"/>
    <cellStyle name="Input 12 5 2" xfId="8147" xr:uid="{00000000-0005-0000-0000-00001B670000}"/>
    <cellStyle name="Input 12 5 2 2" xfId="9080" xr:uid="{00000000-0005-0000-0000-00001C670000}"/>
    <cellStyle name="Input 12 5 2 2 2" xfId="19083" xr:uid="{00000000-0005-0000-0000-00001D670000}"/>
    <cellStyle name="Input 12 5 2 2 3" xfId="19084" xr:uid="{00000000-0005-0000-0000-00001E670000}"/>
    <cellStyle name="Input 12 5 2 2 4" xfId="19085" xr:uid="{00000000-0005-0000-0000-00001F670000}"/>
    <cellStyle name="Input 12 5 2 2 5" xfId="19086" xr:uid="{00000000-0005-0000-0000-000020670000}"/>
    <cellStyle name="Input 12 5 2 3" xfId="19087" xr:uid="{00000000-0005-0000-0000-000021670000}"/>
    <cellStyle name="Input 12 5 2 4" xfId="19088" xr:uid="{00000000-0005-0000-0000-000022670000}"/>
    <cellStyle name="Input 12 5 2 5" xfId="19089" xr:uid="{00000000-0005-0000-0000-000023670000}"/>
    <cellStyle name="Input 12 5 2 6" xfId="19090" xr:uid="{00000000-0005-0000-0000-000024670000}"/>
    <cellStyle name="Input 12 5 3" xfId="9079" xr:uid="{00000000-0005-0000-0000-000025670000}"/>
    <cellStyle name="Input 12 5 3 2" xfId="19091" xr:uid="{00000000-0005-0000-0000-000026670000}"/>
    <cellStyle name="Input 12 5 3 3" xfId="19092" xr:uid="{00000000-0005-0000-0000-000027670000}"/>
    <cellStyle name="Input 12 5 3 4" xfId="19093" xr:uid="{00000000-0005-0000-0000-000028670000}"/>
    <cellStyle name="Input 12 5 3 5" xfId="19094" xr:uid="{00000000-0005-0000-0000-000029670000}"/>
    <cellStyle name="Input 12 5 4" xfId="19095" xr:uid="{00000000-0005-0000-0000-00002A670000}"/>
    <cellStyle name="Input 12 5 5" xfId="19096" xr:uid="{00000000-0005-0000-0000-00002B670000}"/>
    <cellStyle name="Input 12 5 6" xfId="19097" xr:uid="{00000000-0005-0000-0000-00002C670000}"/>
    <cellStyle name="Input 12 5 7" xfId="19098" xr:uid="{00000000-0005-0000-0000-00002D670000}"/>
    <cellStyle name="Input 12 5 8" xfId="8478" xr:uid="{00000000-0005-0000-0000-00002E670000}"/>
    <cellStyle name="Input 12 6" xfId="9075" xr:uid="{00000000-0005-0000-0000-00002F670000}"/>
    <cellStyle name="Input 12 6 2" xfId="19099" xr:uid="{00000000-0005-0000-0000-000030670000}"/>
    <cellStyle name="Input 12 6 3" xfId="19100" xr:uid="{00000000-0005-0000-0000-000031670000}"/>
    <cellStyle name="Input 12 6 4" xfId="19101" xr:uid="{00000000-0005-0000-0000-000032670000}"/>
    <cellStyle name="Input 12 6 5" xfId="19102" xr:uid="{00000000-0005-0000-0000-000033670000}"/>
    <cellStyle name="Input 12 7" xfId="19103" xr:uid="{00000000-0005-0000-0000-000034670000}"/>
    <cellStyle name="Input 12 8" xfId="19104" xr:uid="{00000000-0005-0000-0000-000035670000}"/>
    <cellStyle name="Input 12 9" xfId="19105" xr:uid="{00000000-0005-0000-0000-000036670000}"/>
    <cellStyle name="Input 12_IND_UC" xfId="6612" xr:uid="{00000000-0005-0000-0000-000037670000}"/>
    <cellStyle name="Input 13" xfId="1453" xr:uid="{00000000-0005-0000-0000-000038670000}"/>
    <cellStyle name="Input 13 10" xfId="19106" xr:uid="{00000000-0005-0000-0000-000039670000}"/>
    <cellStyle name="Input 13 11" xfId="19107" xr:uid="{00000000-0005-0000-0000-00003A670000}"/>
    <cellStyle name="Input 13 2" xfId="3445" xr:uid="{00000000-0005-0000-0000-00003B670000}"/>
    <cellStyle name="Input 13 2 2" xfId="9082" xr:uid="{00000000-0005-0000-0000-00003C670000}"/>
    <cellStyle name="Input 13 2 2 2" xfId="19108" xr:uid="{00000000-0005-0000-0000-00003D670000}"/>
    <cellStyle name="Input 13 2 2 3" xfId="19109" xr:uid="{00000000-0005-0000-0000-00003E670000}"/>
    <cellStyle name="Input 13 2 2 4" xfId="19110" xr:uid="{00000000-0005-0000-0000-00003F670000}"/>
    <cellStyle name="Input 13 2 2 5" xfId="19111" xr:uid="{00000000-0005-0000-0000-000040670000}"/>
    <cellStyle name="Input 13 2 3" xfId="19112" xr:uid="{00000000-0005-0000-0000-000041670000}"/>
    <cellStyle name="Input 13 2 4" xfId="19113" xr:uid="{00000000-0005-0000-0000-000042670000}"/>
    <cellStyle name="Input 13 2 5" xfId="19114" xr:uid="{00000000-0005-0000-0000-000043670000}"/>
    <cellStyle name="Input 13 2 6" xfId="19115" xr:uid="{00000000-0005-0000-0000-000044670000}"/>
    <cellStyle name="Input 13 3" xfId="3446" xr:uid="{00000000-0005-0000-0000-000045670000}"/>
    <cellStyle name="Input 13 3 2" xfId="9083" xr:uid="{00000000-0005-0000-0000-000046670000}"/>
    <cellStyle name="Input 13 3 2 2" xfId="19116" xr:uid="{00000000-0005-0000-0000-000047670000}"/>
    <cellStyle name="Input 13 3 2 3" xfId="19117" xr:uid="{00000000-0005-0000-0000-000048670000}"/>
    <cellStyle name="Input 13 3 2 4" xfId="19118" xr:uid="{00000000-0005-0000-0000-000049670000}"/>
    <cellStyle name="Input 13 3 2 5" xfId="19119" xr:uid="{00000000-0005-0000-0000-00004A670000}"/>
    <cellStyle name="Input 13 3 3" xfId="19120" xr:uid="{00000000-0005-0000-0000-00004B670000}"/>
    <cellStyle name="Input 13 3 4" xfId="19121" xr:uid="{00000000-0005-0000-0000-00004C670000}"/>
    <cellStyle name="Input 13 3 5" xfId="19122" xr:uid="{00000000-0005-0000-0000-00004D670000}"/>
    <cellStyle name="Input 13 3 6" xfId="19123" xr:uid="{00000000-0005-0000-0000-00004E670000}"/>
    <cellStyle name="Input 13 4" xfId="3447" xr:uid="{00000000-0005-0000-0000-00004F670000}"/>
    <cellStyle name="Input 13 4 2" xfId="9084" xr:uid="{00000000-0005-0000-0000-000050670000}"/>
    <cellStyle name="Input 13 4 2 2" xfId="19124" xr:uid="{00000000-0005-0000-0000-000051670000}"/>
    <cellStyle name="Input 13 4 2 3" xfId="19125" xr:uid="{00000000-0005-0000-0000-000052670000}"/>
    <cellStyle name="Input 13 4 2 4" xfId="19126" xr:uid="{00000000-0005-0000-0000-000053670000}"/>
    <cellStyle name="Input 13 4 2 5" xfId="19127" xr:uid="{00000000-0005-0000-0000-000054670000}"/>
    <cellStyle name="Input 13 4 3" xfId="19128" xr:uid="{00000000-0005-0000-0000-000055670000}"/>
    <cellStyle name="Input 13 4 4" xfId="19129" xr:uid="{00000000-0005-0000-0000-000056670000}"/>
    <cellStyle name="Input 13 4 5" xfId="19130" xr:uid="{00000000-0005-0000-0000-000057670000}"/>
    <cellStyle name="Input 13 4 6" xfId="19131" xr:uid="{00000000-0005-0000-0000-000058670000}"/>
    <cellStyle name="Input 13 5" xfId="3448" xr:uid="{00000000-0005-0000-0000-000059670000}"/>
    <cellStyle name="Input 13 5 2" xfId="8588" xr:uid="{00000000-0005-0000-0000-00005A670000}"/>
    <cellStyle name="Input 13 5 2 2" xfId="9086" xr:uid="{00000000-0005-0000-0000-00005B670000}"/>
    <cellStyle name="Input 13 5 2 2 2" xfId="19132" xr:uid="{00000000-0005-0000-0000-00005C670000}"/>
    <cellStyle name="Input 13 5 2 2 3" xfId="19133" xr:uid="{00000000-0005-0000-0000-00005D670000}"/>
    <cellStyle name="Input 13 5 2 2 4" xfId="19134" xr:uid="{00000000-0005-0000-0000-00005E670000}"/>
    <cellStyle name="Input 13 5 2 2 5" xfId="19135" xr:uid="{00000000-0005-0000-0000-00005F670000}"/>
    <cellStyle name="Input 13 5 2 3" xfId="19136" xr:uid="{00000000-0005-0000-0000-000060670000}"/>
    <cellStyle name="Input 13 5 2 4" xfId="19137" xr:uid="{00000000-0005-0000-0000-000061670000}"/>
    <cellStyle name="Input 13 5 2 5" xfId="19138" xr:uid="{00000000-0005-0000-0000-000062670000}"/>
    <cellStyle name="Input 13 5 2 6" xfId="19139" xr:uid="{00000000-0005-0000-0000-000063670000}"/>
    <cellStyle name="Input 13 5 3" xfId="9085" xr:uid="{00000000-0005-0000-0000-000064670000}"/>
    <cellStyle name="Input 13 5 3 2" xfId="19140" xr:uid="{00000000-0005-0000-0000-000065670000}"/>
    <cellStyle name="Input 13 5 3 3" xfId="19141" xr:uid="{00000000-0005-0000-0000-000066670000}"/>
    <cellStyle name="Input 13 5 3 4" xfId="19142" xr:uid="{00000000-0005-0000-0000-000067670000}"/>
    <cellStyle name="Input 13 5 3 5" xfId="19143" xr:uid="{00000000-0005-0000-0000-000068670000}"/>
    <cellStyle name="Input 13 5 4" xfId="19144" xr:uid="{00000000-0005-0000-0000-000069670000}"/>
    <cellStyle name="Input 13 5 5" xfId="19145" xr:uid="{00000000-0005-0000-0000-00006A670000}"/>
    <cellStyle name="Input 13 5 6" xfId="19146" xr:uid="{00000000-0005-0000-0000-00006B670000}"/>
    <cellStyle name="Input 13 5 7" xfId="19147" xr:uid="{00000000-0005-0000-0000-00006C670000}"/>
    <cellStyle name="Input 13 5 8" xfId="8479" xr:uid="{00000000-0005-0000-0000-00006D670000}"/>
    <cellStyle name="Input 13 6" xfId="9081" xr:uid="{00000000-0005-0000-0000-00006E670000}"/>
    <cellStyle name="Input 13 6 2" xfId="19148" xr:uid="{00000000-0005-0000-0000-00006F670000}"/>
    <cellStyle name="Input 13 6 3" xfId="19149" xr:uid="{00000000-0005-0000-0000-000070670000}"/>
    <cellStyle name="Input 13 6 4" xfId="19150" xr:uid="{00000000-0005-0000-0000-000071670000}"/>
    <cellStyle name="Input 13 6 5" xfId="19151" xr:uid="{00000000-0005-0000-0000-000072670000}"/>
    <cellStyle name="Input 13 7" xfId="19152" xr:uid="{00000000-0005-0000-0000-000073670000}"/>
    <cellStyle name="Input 13 8" xfId="19153" xr:uid="{00000000-0005-0000-0000-000074670000}"/>
    <cellStyle name="Input 13 9" xfId="19154" xr:uid="{00000000-0005-0000-0000-000075670000}"/>
    <cellStyle name="Input 13_IND_UC" xfId="6613" xr:uid="{00000000-0005-0000-0000-000076670000}"/>
    <cellStyle name="Input 14" xfId="1454" xr:uid="{00000000-0005-0000-0000-000077670000}"/>
    <cellStyle name="Input 14 10" xfId="19155" xr:uid="{00000000-0005-0000-0000-000078670000}"/>
    <cellStyle name="Input 14 11" xfId="19156" xr:uid="{00000000-0005-0000-0000-000079670000}"/>
    <cellStyle name="Input 14 2" xfId="3449" xr:uid="{00000000-0005-0000-0000-00007A670000}"/>
    <cellStyle name="Input 14 2 2" xfId="9088" xr:uid="{00000000-0005-0000-0000-00007B670000}"/>
    <cellStyle name="Input 14 2 2 2" xfId="19157" xr:uid="{00000000-0005-0000-0000-00007C670000}"/>
    <cellStyle name="Input 14 2 2 3" xfId="19158" xr:uid="{00000000-0005-0000-0000-00007D670000}"/>
    <cellStyle name="Input 14 2 2 4" xfId="19159" xr:uid="{00000000-0005-0000-0000-00007E670000}"/>
    <cellStyle name="Input 14 2 2 5" xfId="19160" xr:uid="{00000000-0005-0000-0000-00007F670000}"/>
    <cellStyle name="Input 14 2 3" xfId="19161" xr:uid="{00000000-0005-0000-0000-000080670000}"/>
    <cellStyle name="Input 14 2 4" xfId="19162" xr:uid="{00000000-0005-0000-0000-000081670000}"/>
    <cellStyle name="Input 14 2 5" xfId="19163" xr:uid="{00000000-0005-0000-0000-000082670000}"/>
    <cellStyle name="Input 14 2 6" xfId="19164" xr:uid="{00000000-0005-0000-0000-000083670000}"/>
    <cellStyle name="Input 14 3" xfId="3450" xr:uid="{00000000-0005-0000-0000-000084670000}"/>
    <cellStyle name="Input 14 3 2" xfId="9089" xr:uid="{00000000-0005-0000-0000-000085670000}"/>
    <cellStyle name="Input 14 3 2 2" xfId="19165" xr:uid="{00000000-0005-0000-0000-000086670000}"/>
    <cellStyle name="Input 14 3 2 3" xfId="19166" xr:uid="{00000000-0005-0000-0000-000087670000}"/>
    <cellStyle name="Input 14 3 2 4" xfId="19167" xr:uid="{00000000-0005-0000-0000-000088670000}"/>
    <cellStyle name="Input 14 3 2 5" xfId="19168" xr:uid="{00000000-0005-0000-0000-000089670000}"/>
    <cellStyle name="Input 14 3 3" xfId="19169" xr:uid="{00000000-0005-0000-0000-00008A670000}"/>
    <cellStyle name="Input 14 3 4" xfId="19170" xr:uid="{00000000-0005-0000-0000-00008B670000}"/>
    <cellStyle name="Input 14 3 5" xfId="19171" xr:uid="{00000000-0005-0000-0000-00008C670000}"/>
    <cellStyle name="Input 14 3 6" xfId="19172" xr:uid="{00000000-0005-0000-0000-00008D670000}"/>
    <cellStyle name="Input 14 4" xfId="3451" xr:uid="{00000000-0005-0000-0000-00008E670000}"/>
    <cellStyle name="Input 14 4 2" xfId="9090" xr:uid="{00000000-0005-0000-0000-00008F670000}"/>
    <cellStyle name="Input 14 4 2 2" xfId="19173" xr:uid="{00000000-0005-0000-0000-000090670000}"/>
    <cellStyle name="Input 14 4 2 3" xfId="19174" xr:uid="{00000000-0005-0000-0000-000091670000}"/>
    <cellStyle name="Input 14 4 2 4" xfId="19175" xr:uid="{00000000-0005-0000-0000-000092670000}"/>
    <cellStyle name="Input 14 4 2 5" xfId="19176" xr:uid="{00000000-0005-0000-0000-000093670000}"/>
    <cellStyle name="Input 14 4 3" xfId="19177" xr:uid="{00000000-0005-0000-0000-000094670000}"/>
    <cellStyle name="Input 14 4 4" xfId="19178" xr:uid="{00000000-0005-0000-0000-000095670000}"/>
    <cellStyle name="Input 14 4 5" xfId="19179" xr:uid="{00000000-0005-0000-0000-000096670000}"/>
    <cellStyle name="Input 14 4 6" xfId="19180" xr:uid="{00000000-0005-0000-0000-000097670000}"/>
    <cellStyle name="Input 14 5" xfId="3452" xr:uid="{00000000-0005-0000-0000-000098670000}"/>
    <cellStyle name="Input 14 5 2" xfId="8587" xr:uid="{00000000-0005-0000-0000-000099670000}"/>
    <cellStyle name="Input 14 5 2 2" xfId="9092" xr:uid="{00000000-0005-0000-0000-00009A670000}"/>
    <cellStyle name="Input 14 5 2 2 2" xfId="19181" xr:uid="{00000000-0005-0000-0000-00009B670000}"/>
    <cellStyle name="Input 14 5 2 2 3" xfId="19182" xr:uid="{00000000-0005-0000-0000-00009C670000}"/>
    <cellStyle name="Input 14 5 2 2 4" xfId="19183" xr:uid="{00000000-0005-0000-0000-00009D670000}"/>
    <cellStyle name="Input 14 5 2 2 5" xfId="19184" xr:uid="{00000000-0005-0000-0000-00009E670000}"/>
    <cellStyle name="Input 14 5 2 3" xfId="19185" xr:uid="{00000000-0005-0000-0000-00009F670000}"/>
    <cellStyle name="Input 14 5 2 4" xfId="19186" xr:uid="{00000000-0005-0000-0000-0000A0670000}"/>
    <cellStyle name="Input 14 5 2 5" xfId="19187" xr:uid="{00000000-0005-0000-0000-0000A1670000}"/>
    <cellStyle name="Input 14 5 2 6" xfId="19188" xr:uid="{00000000-0005-0000-0000-0000A2670000}"/>
    <cellStyle name="Input 14 5 3" xfId="9091" xr:uid="{00000000-0005-0000-0000-0000A3670000}"/>
    <cellStyle name="Input 14 5 3 2" xfId="19189" xr:uid="{00000000-0005-0000-0000-0000A4670000}"/>
    <cellStyle name="Input 14 5 3 3" xfId="19190" xr:uid="{00000000-0005-0000-0000-0000A5670000}"/>
    <cellStyle name="Input 14 5 3 4" xfId="19191" xr:uid="{00000000-0005-0000-0000-0000A6670000}"/>
    <cellStyle name="Input 14 5 3 5" xfId="19192" xr:uid="{00000000-0005-0000-0000-0000A7670000}"/>
    <cellStyle name="Input 14 5 4" xfId="19193" xr:uid="{00000000-0005-0000-0000-0000A8670000}"/>
    <cellStyle name="Input 14 5 5" xfId="19194" xr:uid="{00000000-0005-0000-0000-0000A9670000}"/>
    <cellStyle name="Input 14 5 6" xfId="19195" xr:uid="{00000000-0005-0000-0000-0000AA670000}"/>
    <cellStyle name="Input 14 5 7" xfId="19196" xr:uid="{00000000-0005-0000-0000-0000AB670000}"/>
    <cellStyle name="Input 14 5 8" xfId="8480" xr:uid="{00000000-0005-0000-0000-0000AC670000}"/>
    <cellStyle name="Input 14 6" xfId="9087" xr:uid="{00000000-0005-0000-0000-0000AD670000}"/>
    <cellStyle name="Input 14 6 2" xfId="19197" xr:uid="{00000000-0005-0000-0000-0000AE670000}"/>
    <cellStyle name="Input 14 6 3" xfId="19198" xr:uid="{00000000-0005-0000-0000-0000AF670000}"/>
    <cellStyle name="Input 14 6 4" xfId="19199" xr:uid="{00000000-0005-0000-0000-0000B0670000}"/>
    <cellStyle name="Input 14 6 5" xfId="19200" xr:uid="{00000000-0005-0000-0000-0000B1670000}"/>
    <cellStyle name="Input 14 7" xfId="19201" xr:uid="{00000000-0005-0000-0000-0000B2670000}"/>
    <cellStyle name="Input 14 8" xfId="19202" xr:uid="{00000000-0005-0000-0000-0000B3670000}"/>
    <cellStyle name="Input 14 9" xfId="19203" xr:uid="{00000000-0005-0000-0000-0000B4670000}"/>
    <cellStyle name="Input 14_IND_UC" xfId="6614" xr:uid="{00000000-0005-0000-0000-0000B5670000}"/>
    <cellStyle name="Input 15" xfId="1455" xr:uid="{00000000-0005-0000-0000-0000B6670000}"/>
    <cellStyle name="Input 15 10" xfId="19204" xr:uid="{00000000-0005-0000-0000-0000B7670000}"/>
    <cellStyle name="Input 15 11" xfId="19205" xr:uid="{00000000-0005-0000-0000-0000B8670000}"/>
    <cellStyle name="Input 15 2" xfId="3453" xr:uid="{00000000-0005-0000-0000-0000B9670000}"/>
    <cellStyle name="Input 15 2 2" xfId="9094" xr:uid="{00000000-0005-0000-0000-0000BA670000}"/>
    <cellStyle name="Input 15 2 2 2" xfId="19206" xr:uid="{00000000-0005-0000-0000-0000BB670000}"/>
    <cellStyle name="Input 15 2 2 3" xfId="19207" xr:uid="{00000000-0005-0000-0000-0000BC670000}"/>
    <cellStyle name="Input 15 2 2 4" xfId="19208" xr:uid="{00000000-0005-0000-0000-0000BD670000}"/>
    <cellStyle name="Input 15 2 2 5" xfId="19209" xr:uid="{00000000-0005-0000-0000-0000BE670000}"/>
    <cellStyle name="Input 15 2 3" xfId="19210" xr:uid="{00000000-0005-0000-0000-0000BF670000}"/>
    <cellStyle name="Input 15 2 4" xfId="19211" xr:uid="{00000000-0005-0000-0000-0000C0670000}"/>
    <cellStyle name="Input 15 2 5" xfId="19212" xr:uid="{00000000-0005-0000-0000-0000C1670000}"/>
    <cellStyle name="Input 15 2 6" xfId="19213" xr:uid="{00000000-0005-0000-0000-0000C2670000}"/>
    <cellStyle name="Input 15 3" xfId="3454" xr:uid="{00000000-0005-0000-0000-0000C3670000}"/>
    <cellStyle name="Input 15 3 2" xfId="9095" xr:uid="{00000000-0005-0000-0000-0000C4670000}"/>
    <cellStyle name="Input 15 3 2 2" xfId="19214" xr:uid="{00000000-0005-0000-0000-0000C5670000}"/>
    <cellStyle name="Input 15 3 2 3" xfId="19215" xr:uid="{00000000-0005-0000-0000-0000C6670000}"/>
    <cellStyle name="Input 15 3 2 4" xfId="19216" xr:uid="{00000000-0005-0000-0000-0000C7670000}"/>
    <cellStyle name="Input 15 3 2 5" xfId="19217" xr:uid="{00000000-0005-0000-0000-0000C8670000}"/>
    <cellStyle name="Input 15 3 3" xfId="19218" xr:uid="{00000000-0005-0000-0000-0000C9670000}"/>
    <cellStyle name="Input 15 3 4" xfId="19219" xr:uid="{00000000-0005-0000-0000-0000CA670000}"/>
    <cellStyle name="Input 15 3 5" xfId="19220" xr:uid="{00000000-0005-0000-0000-0000CB670000}"/>
    <cellStyle name="Input 15 3 6" xfId="19221" xr:uid="{00000000-0005-0000-0000-0000CC670000}"/>
    <cellStyle name="Input 15 4" xfId="3455" xr:uid="{00000000-0005-0000-0000-0000CD670000}"/>
    <cellStyle name="Input 15 4 2" xfId="8590" xr:uid="{00000000-0005-0000-0000-0000CE670000}"/>
    <cellStyle name="Input 15 4 2 2" xfId="9097" xr:uid="{00000000-0005-0000-0000-0000CF670000}"/>
    <cellStyle name="Input 15 4 2 2 2" xfId="19222" xr:uid="{00000000-0005-0000-0000-0000D0670000}"/>
    <cellStyle name="Input 15 4 2 2 3" xfId="19223" xr:uid="{00000000-0005-0000-0000-0000D1670000}"/>
    <cellStyle name="Input 15 4 2 2 4" xfId="19224" xr:uid="{00000000-0005-0000-0000-0000D2670000}"/>
    <cellStyle name="Input 15 4 2 2 5" xfId="19225" xr:uid="{00000000-0005-0000-0000-0000D3670000}"/>
    <cellStyle name="Input 15 4 2 3" xfId="19226" xr:uid="{00000000-0005-0000-0000-0000D4670000}"/>
    <cellStyle name="Input 15 4 2 4" xfId="19227" xr:uid="{00000000-0005-0000-0000-0000D5670000}"/>
    <cellStyle name="Input 15 4 2 5" xfId="19228" xr:uid="{00000000-0005-0000-0000-0000D6670000}"/>
    <cellStyle name="Input 15 4 2 6" xfId="19229" xr:uid="{00000000-0005-0000-0000-0000D7670000}"/>
    <cellStyle name="Input 15 4 3" xfId="8243" xr:uid="{00000000-0005-0000-0000-0000D8670000}"/>
    <cellStyle name="Input 15 4 3 2" xfId="9098" xr:uid="{00000000-0005-0000-0000-0000D9670000}"/>
    <cellStyle name="Input 15 4 3 2 2" xfId="19230" xr:uid="{00000000-0005-0000-0000-0000DA670000}"/>
    <cellStyle name="Input 15 4 3 2 3" xfId="19231" xr:uid="{00000000-0005-0000-0000-0000DB670000}"/>
    <cellStyle name="Input 15 4 3 2 4" xfId="19232" xr:uid="{00000000-0005-0000-0000-0000DC670000}"/>
    <cellStyle name="Input 15 4 3 2 5" xfId="19233" xr:uid="{00000000-0005-0000-0000-0000DD670000}"/>
    <cellStyle name="Input 15 4 3 3" xfId="19234" xr:uid="{00000000-0005-0000-0000-0000DE670000}"/>
    <cellStyle name="Input 15 4 3 4" xfId="19235" xr:uid="{00000000-0005-0000-0000-0000DF670000}"/>
    <cellStyle name="Input 15 4 3 5" xfId="19236" xr:uid="{00000000-0005-0000-0000-0000E0670000}"/>
    <cellStyle name="Input 15 4 3 6" xfId="19237" xr:uid="{00000000-0005-0000-0000-0000E1670000}"/>
    <cellStyle name="Input 15 4 4" xfId="9096" xr:uid="{00000000-0005-0000-0000-0000E2670000}"/>
    <cellStyle name="Input 15 4 4 2" xfId="19238" xr:uid="{00000000-0005-0000-0000-0000E3670000}"/>
    <cellStyle name="Input 15 4 4 3" xfId="19239" xr:uid="{00000000-0005-0000-0000-0000E4670000}"/>
    <cellStyle name="Input 15 4 4 4" xfId="19240" xr:uid="{00000000-0005-0000-0000-0000E5670000}"/>
    <cellStyle name="Input 15 4 4 5" xfId="19241" xr:uid="{00000000-0005-0000-0000-0000E6670000}"/>
    <cellStyle name="Input 15 4 5" xfId="19242" xr:uid="{00000000-0005-0000-0000-0000E7670000}"/>
    <cellStyle name="Input 15 4 6" xfId="19243" xr:uid="{00000000-0005-0000-0000-0000E8670000}"/>
    <cellStyle name="Input 15 4 7" xfId="19244" xr:uid="{00000000-0005-0000-0000-0000E9670000}"/>
    <cellStyle name="Input 15 4 8" xfId="19245" xr:uid="{00000000-0005-0000-0000-0000EA670000}"/>
    <cellStyle name="Input 15 5" xfId="3456" xr:uid="{00000000-0005-0000-0000-0000EB670000}"/>
    <cellStyle name="Input 15 5 2" xfId="8586" xr:uid="{00000000-0005-0000-0000-0000EC670000}"/>
    <cellStyle name="Input 15 5 2 2" xfId="9100" xr:uid="{00000000-0005-0000-0000-0000ED670000}"/>
    <cellStyle name="Input 15 5 2 2 2" xfId="19246" xr:uid="{00000000-0005-0000-0000-0000EE670000}"/>
    <cellStyle name="Input 15 5 2 2 3" xfId="19247" xr:uid="{00000000-0005-0000-0000-0000EF670000}"/>
    <cellStyle name="Input 15 5 2 2 4" xfId="19248" xr:uid="{00000000-0005-0000-0000-0000F0670000}"/>
    <cellStyle name="Input 15 5 2 2 5" xfId="19249" xr:uid="{00000000-0005-0000-0000-0000F1670000}"/>
    <cellStyle name="Input 15 5 2 3" xfId="19250" xr:uid="{00000000-0005-0000-0000-0000F2670000}"/>
    <cellStyle name="Input 15 5 2 4" xfId="19251" xr:uid="{00000000-0005-0000-0000-0000F3670000}"/>
    <cellStyle name="Input 15 5 2 5" xfId="19252" xr:uid="{00000000-0005-0000-0000-0000F4670000}"/>
    <cellStyle name="Input 15 5 2 6" xfId="19253" xr:uid="{00000000-0005-0000-0000-0000F5670000}"/>
    <cellStyle name="Input 15 5 3" xfId="9099" xr:uid="{00000000-0005-0000-0000-0000F6670000}"/>
    <cellStyle name="Input 15 5 3 2" xfId="19254" xr:uid="{00000000-0005-0000-0000-0000F7670000}"/>
    <cellStyle name="Input 15 5 3 3" xfId="19255" xr:uid="{00000000-0005-0000-0000-0000F8670000}"/>
    <cellStyle name="Input 15 5 3 4" xfId="19256" xr:uid="{00000000-0005-0000-0000-0000F9670000}"/>
    <cellStyle name="Input 15 5 3 5" xfId="19257" xr:uid="{00000000-0005-0000-0000-0000FA670000}"/>
    <cellStyle name="Input 15 5 4" xfId="19258" xr:uid="{00000000-0005-0000-0000-0000FB670000}"/>
    <cellStyle name="Input 15 5 5" xfId="19259" xr:uid="{00000000-0005-0000-0000-0000FC670000}"/>
    <cellStyle name="Input 15 5 6" xfId="19260" xr:uid="{00000000-0005-0000-0000-0000FD670000}"/>
    <cellStyle name="Input 15 5 7" xfId="19261" xr:uid="{00000000-0005-0000-0000-0000FE670000}"/>
    <cellStyle name="Input 15 5 8" xfId="8481" xr:uid="{00000000-0005-0000-0000-0000FF670000}"/>
    <cellStyle name="Input 15 6" xfId="9093" xr:uid="{00000000-0005-0000-0000-000000680000}"/>
    <cellStyle name="Input 15 6 2" xfId="19262" xr:uid="{00000000-0005-0000-0000-000001680000}"/>
    <cellStyle name="Input 15 6 3" xfId="19263" xr:uid="{00000000-0005-0000-0000-000002680000}"/>
    <cellStyle name="Input 15 6 4" xfId="19264" xr:uid="{00000000-0005-0000-0000-000003680000}"/>
    <cellStyle name="Input 15 6 5" xfId="19265" xr:uid="{00000000-0005-0000-0000-000004680000}"/>
    <cellStyle name="Input 15 7" xfId="19266" xr:uid="{00000000-0005-0000-0000-000005680000}"/>
    <cellStyle name="Input 15 8" xfId="19267" xr:uid="{00000000-0005-0000-0000-000006680000}"/>
    <cellStyle name="Input 15 9" xfId="19268" xr:uid="{00000000-0005-0000-0000-000007680000}"/>
    <cellStyle name="Input 15_IND_UC" xfId="6615" xr:uid="{00000000-0005-0000-0000-000008680000}"/>
    <cellStyle name="Input 16" xfId="1456" xr:uid="{00000000-0005-0000-0000-000009680000}"/>
    <cellStyle name="Input 16 10" xfId="19269" xr:uid="{00000000-0005-0000-0000-00000A680000}"/>
    <cellStyle name="Input 16 11" xfId="19270" xr:uid="{00000000-0005-0000-0000-00000B680000}"/>
    <cellStyle name="Input 16 12" xfId="19271" xr:uid="{00000000-0005-0000-0000-00000C680000}"/>
    <cellStyle name="Input 16 2" xfId="3457" xr:uid="{00000000-0005-0000-0000-00000D680000}"/>
    <cellStyle name="Input 16 2 2" xfId="9102" xr:uid="{00000000-0005-0000-0000-00000E680000}"/>
    <cellStyle name="Input 16 2 2 2" xfId="19272" xr:uid="{00000000-0005-0000-0000-00000F680000}"/>
    <cellStyle name="Input 16 2 2 3" xfId="19273" xr:uid="{00000000-0005-0000-0000-000010680000}"/>
    <cellStyle name="Input 16 2 2 4" xfId="19274" xr:uid="{00000000-0005-0000-0000-000011680000}"/>
    <cellStyle name="Input 16 2 2 5" xfId="19275" xr:uid="{00000000-0005-0000-0000-000012680000}"/>
    <cellStyle name="Input 16 2 3" xfId="19276" xr:uid="{00000000-0005-0000-0000-000013680000}"/>
    <cellStyle name="Input 16 2 4" xfId="19277" xr:uid="{00000000-0005-0000-0000-000014680000}"/>
    <cellStyle name="Input 16 2 5" xfId="19278" xr:uid="{00000000-0005-0000-0000-000015680000}"/>
    <cellStyle name="Input 16 2 6" xfId="19279" xr:uid="{00000000-0005-0000-0000-000016680000}"/>
    <cellStyle name="Input 16 3" xfId="3458" xr:uid="{00000000-0005-0000-0000-000017680000}"/>
    <cellStyle name="Input 16 3 2" xfId="9103" xr:uid="{00000000-0005-0000-0000-000018680000}"/>
    <cellStyle name="Input 16 3 2 2" xfId="19280" xr:uid="{00000000-0005-0000-0000-000019680000}"/>
    <cellStyle name="Input 16 3 2 3" xfId="19281" xr:uid="{00000000-0005-0000-0000-00001A680000}"/>
    <cellStyle name="Input 16 3 2 4" xfId="19282" xr:uid="{00000000-0005-0000-0000-00001B680000}"/>
    <cellStyle name="Input 16 3 2 5" xfId="19283" xr:uid="{00000000-0005-0000-0000-00001C680000}"/>
    <cellStyle name="Input 16 3 3" xfId="19284" xr:uid="{00000000-0005-0000-0000-00001D680000}"/>
    <cellStyle name="Input 16 3 4" xfId="19285" xr:uid="{00000000-0005-0000-0000-00001E680000}"/>
    <cellStyle name="Input 16 3 5" xfId="19286" xr:uid="{00000000-0005-0000-0000-00001F680000}"/>
    <cellStyle name="Input 16 3 6" xfId="19287" xr:uid="{00000000-0005-0000-0000-000020680000}"/>
    <cellStyle name="Input 16 4" xfId="3459" xr:uid="{00000000-0005-0000-0000-000021680000}"/>
    <cellStyle name="Input 16 4 2" xfId="8591" xr:uid="{00000000-0005-0000-0000-000022680000}"/>
    <cellStyle name="Input 16 4 2 2" xfId="9105" xr:uid="{00000000-0005-0000-0000-000023680000}"/>
    <cellStyle name="Input 16 4 2 2 2" xfId="19288" xr:uid="{00000000-0005-0000-0000-000024680000}"/>
    <cellStyle name="Input 16 4 2 2 3" xfId="19289" xr:uid="{00000000-0005-0000-0000-000025680000}"/>
    <cellStyle name="Input 16 4 2 2 4" xfId="19290" xr:uid="{00000000-0005-0000-0000-000026680000}"/>
    <cellStyle name="Input 16 4 2 2 5" xfId="19291" xr:uid="{00000000-0005-0000-0000-000027680000}"/>
    <cellStyle name="Input 16 4 2 3" xfId="19292" xr:uid="{00000000-0005-0000-0000-000028680000}"/>
    <cellStyle name="Input 16 4 2 4" xfId="19293" xr:uid="{00000000-0005-0000-0000-000029680000}"/>
    <cellStyle name="Input 16 4 2 5" xfId="19294" xr:uid="{00000000-0005-0000-0000-00002A680000}"/>
    <cellStyle name="Input 16 4 2 6" xfId="19295" xr:uid="{00000000-0005-0000-0000-00002B680000}"/>
    <cellStyle name="Input 16 4 3" xfId="8244" xr:uid="{00000000-0005-0000-0000-00002C680000}"/>
    <cellStyle name="Input 16 4 3 2" xfId="9106" xr:uid="{00000000-0005-0000-0000-00002D680000}"/>
    <cellStyle name="Input 16 4 3 2 2" xfId="19296" xr:uid="{00000000-0005-0000-0000-00002E680000}"/>
    <cellStyle name="Input 16 4 3 2 3" xfId="19297" xr:uid="{00000000-0005-0000-0000-00002F680000}"/>
    <cellStyle name="Input 16 4 3 2 4" xfId="19298" xr:uid="{00000000-0005-0000-0000-000030680000}"/>
    <cellStyle name="Input 16 4 3 2 5" xfId="19299" xr:uid="{00000000-0005-0000-0000-000031680000}"/>
    <cellStyle name="Input 16 4 3 3" xfId="19300" xr:uid="{00000000-0005-0000-0000-000032680000}"/>
    <cellStyle name="Input 16 4 3 4" xfId="19301" xr:uid="{00000000-0005-0000-0000-000033680000}"/>
    <cellStyle name="Input 16 4 3 5" xfId="19302" xr:uid="{00000000-0005-0000-0000-000034680000}"/>
    <cellStyle name="Input 16 4 3 6" xfId="19303" xr:uid="{00000000-0005-0000-0000-000035680000}"/>
    <cellStyle name="Input 16 4 4" xfId="9104" xr:uid="{00000000-0005-0000-0000-000036680000}"/>
    <cellStyle name="Input 16 4 4 2" xfId="19304" xr:uid="{00000000-0005-0000-0000-000037680000}"/>
    <cellStyle name="Input 16 4 4 3" xfId="19305" xr:uid="{00000000-0005-0000-0000-000038680000}"/>
    <cellStyle name="Input 16 4 4 4" xfId="19306" xr:uid="{00000000-0005-0000-0000-000039680000}"/>
    <cellStyle name="Input 16 4 4 5" xfId="19307" xr:uid="{00000000-0005-0000-0000-00003A680000}"/>
    <cellStyle name="Input 16 4 5" xfId="19308" xr:uid="{00000000-0005-0000-0000-00003B680000}"/>
    <cellStyle name="Input 16 4 6" xfId="19309" xr:uid="{00000000-0005-0000-0000-00003C680000}"/>
    <cellStyle name="Input 16 4 7" xfId="19310" xr:uid="{00000000-0005-0000-0000-00003D680000}"/>
    <cellStyle name="Input 16 4 8" xfId="19311" xr:uid="{00000000-0005-0000-0000-00003E680000}"/>
    <cellStyle name="Input 16 5" xfId="8482" xr:uid="{00000000-0005-0000-0000-00003F680000}"/>
    <cellStyle name="Input 16 5 2" xfId="9107" xr:uid="{00000000-0005-0000-0000-000040680000}"/>
    <cellStyle name="Input 16 5 2 2" xfId="19312" xr:uid="{00000000-0005-0000-0000-000041680000}"/>
    <cellStyle name="Input 16 5 2 3" xfId="19313" xr:uid="{00000000-0005-0000-0000-000042680000}"/>
    <cellStyle name="Input 16 5 2 4" xfId="19314" xr:uid="{00000000-0005-0000-0000-000043680000}"/>
    <cellStyle name="Input 16 5 2 5" xfId="19315" xr:uid="{00000000-0005-0000-0000-000044680000}"/>
    <cellStyle name="Input 16 5 3" xfId="19316" xr:uid="{00000000-0005-0000-0000-000045680000}"/>
    <cellStyle name="Input 16 5 4" xfId="19317" xr:uid="{00000000-0005-0000-0000-000046680000}"/>
    <cellStyle name="Input 16 5 5" xfId="19318" xr:uid="{00000000-0005-0000-0000-000047680000}"/>
    <cellStyle name="Input 16 5 6" xfId="19319" xr:uid="{00000000-0005-0000-0000-000048680000}"/>
    <cellStyle name="Input 16 6" xfId="9108" xr:uid="{00000000-0005-0000-0000-000049680000}"/>
    <cellStyle name="Input 16 6 2" xfId="19320" xr:uid="{00000000-0005-0000-0000-00004A680000}"/>
    <cellStyle name="Input 16 6 3" xfId="19321" xr:uid="{00000000-0005-0000-0000-00004B680000}"/>
    <cellStyle name="Input 16 6 4" xfId="19322" xr:uid="{00000000-0005-0000-0000-00004C680000}"/>
    <cellStyle name="Input 16 6 5" xfId="19323" xr:uid="{00000000-0005-0000-0000-00004D680000}"/>
    <cellStyle name="Input 16 7" xfId="9101" xr:uid="{00000000-0005-0000-0000-00004E680000}"/>
    <cellStyle name="Input 16 7 2" xfId="19324" xr:uid="{00000000-0005-0000-0000-00004F680000}"/>
    <cellStyle name="Input 16 7 3" xfId="19325" xr:uid="{00000000-0005-0000-0000-000050680000}"/>
    <cellStyle name="Input 16 7 4" xfId="19326" xr:uid="{00000000-0005-0000-0000-000051680000}"/>
    <cellStyle name="Input 16 7 5" xfId="19327" xr:uid="{00000000-0005-0000-0000-000052680000}"/>
    <cellStyle name="Input 16 8" xfId="19328" xr:uid="{00000000-0005-0000-0000-000053680000}"/>
    <cellStyle name="Input 16 9" xfId="19329" xr:uid="{00000000-0005-0000-0000-000054680000}"/>
    <cellStyle name="Input 17" xfId="1457" xr:uid="{00000000-0005-0000-0000-000055680000}"/>
    <cellStyle name="Input 17 10" xfId="19330" xr:uid="{00000000-0005-0000-0000-000056680000}"/>
    <cellStyle name="Input 17 11" xfId="19331" xr:uid="{00000000-0005-0000-0000-000057680000}"/>
    <cellStyle name="Input 17 2" xfId="3460" xr:uid="{00000000-0005-0000-0000-000058680000}"/>
    <cellStyle name="Input 17 2 2" xfId="9110" xr:uid="{00000000-0005-0000-0000-000059680000}"/>
    <cellStyle name="Input 17 2 2 2" xfId="19332" xr:uid="{00000000-0005-0000-0000-00005A680000}"/>
    <cellStyle name="Input 17 2 2 3" xfId="19333" xr:uid="{00000000-0005-0000-0000-00005B680000}"/>
    <cellStyle name="Input 17 2 2 4" xfId="19334" xr:uid="{00000000-0005-0000-0000-00005C680000}"/>
    <cellStyle name="Input 17 2 2 5" xfId="19335" xr:uid="{00000000-0005-0000-0000-00005D680000}"/>
    <cellStyle name="Input 17 2 3" xfId="19336" xr:uid="{00000000-0005-0000-0000-00005E680000}"/>
    <cellStyle name="Input 17 2 4" xfId="19337" xr:uid="{00000000-0005-0000-0000-00005F680000}"/>
    <cellStyle name="Input 17 2 5" xfId="19338" xr:uid="{00000000-0005-0000-0000-000060680000}"/>
    <cellStyle name="Input 17 2 6" xfId="19339" xr:uid="{00000000-0005-0000-0000-000061680000}"/>
    <cellStyle name="Input 17 3" xfId="3461" xr:uid="{00000000-0005-0000-0000-000062680000}"/>
    <cellStyle name="Input 17 3 2" xfId="9111" xr:uid="{00000000-0005-0000-0000-000063680000}"/>
    <cellStyle name="Input 17 3 2 2" xfId="19340" xr:uid="{00000000-0005-0000-0000-000064680000}"/>
    <cellStyle name="Input 17 3 2 3" xfId="19341" xr:uid="{00000000-0005-0000-0000-000065680000}"/>
    <cellStyle name="Input 17 3 2 4" xfId="19342" xr:uid="{00000000-0005-0000-0000-000066680000}"/>
    <cellStyle name="Input 17 3 2 5" xfId="19343" xr:uid="{00000000-0005-0000-0000-000067680000}"/>
    <cellStyle name="Input 17 3 3" xfId="19344" xr:uid="{00000000-0005-0000-0000-000068680000}"/>
    <cellStyle name="Input 17 3 4" xfId="19345" xr:uid="{00000000-0005-0000-0000-000069680000}"/>
    <cellStyle name="Input 17 3 5" xfId="19346" xr:uid="{00000000-0005-0000-0000-00006A680000}"/>
    <cellStyle name="Input 17 3 6" xfId="19347" xr:uid="{00000000-0005-0000-0000-00006B680000}"/>
    <cellStyle name="Input 17 4" xfId="3462" xr:uid="{00000000-0005-0000-0000-00006C680000}"/>
    <cellStyle name="Input 17 4 2" xfId="9112" xr:uid="{00000000-0005-0000-0000-00006D680000}"/>
    <cellStyle name="Input 17 4 2 2" xfId="19348" xr:uid="{00000000-0005-0000-0000-00006E680000}"/>
    <cellStyle name="Input 17 4 2 3" xfId="19349" xr:uid="{00000000-0005-0000-0000-00006F680000}"/>
    <cellStyle name="Input 17 4 2 4" xfId="19350" xr:uid="{00000000-0005-0000-0000-000070680000}"/>
    <cellStyle name="Input 17 4 2 5" xfId="19351" xr:uid="{00000000-0005-0000-0000-000071680000}"/>
    <cellStyle name="Input 17 4 3" xfId="19352" xr:uid="{00000000-0005-0000-0000-000072680000}"/>
    <cellStyle name="Input 17 4 4" xfId="19353" xr:uid="{00000000-0005-0000-0000-000073680000}"/>
    <cellStyle name="Input 17 4 5" xfId="19354" xr:uid="{00000000-0005-0000-0000-000074680000}"/>
    <cellStyle name="Input 17 4 6" xfId="19355" xr:uid="{00000000-0005-0000-0000-000075680000}"/>
    <cellStyle name="Input 17 5" xfId="8483" xr:uid="{00000000-0005-0000-0000-000076680000}"/>
    <cellStyle name="Input 17 5 2" xfId="9113" xr:uid="{00000000-0005-0000-0000-000077680000}"/>
    <cellStyle name="Input 17 5 2 2" xfId="19356" xr:uid="{00000000-0005-0000-0000-000078680000}"/>
    <cellStyle name="Input 17 5 2 3" xfId="19357" xr:uid="{00000000-0005-0000-0000-000079680000}"/>
    <cellStyle name="Input 17 5 2 4" xfId="19358" xr:uid="{00000000-0005-0000-0000-00007A680000}"/>
    <cellStyle name="Input 17 5 2 5" xfId="19359" xr:uid="{00000000-0005-0000-0000-00007B680000}"/>
    <cellStyle name="Input 17 5 3" xfId="19360" xr:uid="{00000000-0005-0000-0000-00007C680000}"/>
    <cellStyle name="Input 17 5 4" xfId="19361" xr:uid="{00000000-0005-0000-0000-00007D680000}"/>
    <cellStyle name="Input 17 5 5" xfId="19362" xr:uid="{00000000-0005-0000-0000-00007E680000}"/>
    <cellStyle name="Input 17 5 6" xfId="19363" xr:uid="{00000000-0005-0000-0000-00007F680000}"/>
    <cellStyle name="Input 17 6" xfId="9109" xr:uid="{00000000-0005-0000-0000-000080680000}"/>
    <cellStyle name="Input 17 6 2" xfId="19364" xr:uid="{00000000-0005-0000-0000-000081680000}"/>
    <cellStyle name="Input 17 6 3" xfId="19365" xr:uid="{00000000-0005-0000-0000-000082680000}"/>
    <cellStyle name="Input 17 6 4" xfId="19366" xr:uid="{00000000-0005-0000-0000-000083680000}"/>
    <cellStyle name="Input 17 6 5" xfId="19367" xr:uid="{00000000-0005-0000-0000-000084680000}"/>
    <cellStyle name="Input 17 7" xfId="19368" xr:uid="{00000000-0005-0000-0000-000085680000}"/>
    <cellStyle name="Input 17 8" xfId="19369" xr:uid="{00000000-0005-0000-0000-000086680000}"/>
    <cellStyle name="Input 17 9" xfId="19370" xr:uid="{00000000-0005-0000-0000-000087680000}"/>
    <cellStyle name="Input 18" xfId="3463" xr:uid="{00000000-0005-0000-0000-000088680000}"/>
    <cellStyle name="Input 18 10" xfId="19371" xr:uid="{00000000-0005-0000-0000-000089680000}"/>
    <cellStyle name="Input 18 2" xfId="3464" xr:uid="{00000000-0005-0000-0000-00008A680000}"/>
    <cellStyle name="Input 18 2 2" xfId="9115" xr:uid="{00000000-0005-0000-0000-00008B680000}"/>
    <cellStyle name="Input 18 2 2 2" xfId="19372" xr:uid="{00000000-0005-0000-0000-00008C680000}"/>
    <cellStyle name="Input 18 2 2 3" xfId="19373" xr:uid="{00000000-0005-0000-0000-00008D680000}"/>
    <cellStyle name="Input 18 2 2 4" xfId="19374" xr:uid="{00000000-0005-0000-0000-00008E680000}"/>
    <cellStyle name="Input 18 2 2 5" xfId="19375" xr:uid="{00000000-0005-0000-0000-00008F680000}"/>
    <cellStyle name="Input 18 2 3" xfId="19376" xr:uid="{00000000-0005-0000-0000-000090680000}"/>
    <cellStyle name="Input 18 2 4" xfId="19377" xr:uid="{00000000-0005-0000-0000-000091680000}"/>
    <cellStyle name="Input 18 2 5" xfId="19378" xr:uid="{00000000-0005-0000-0000-000092680000}"/>
    <cellStyle name="Input 18 2 6" xfId="19379" xr:uid="{00000000-0005-0000-0000-000093680000}"/>
    <cellStyle name="Input 18 3" xfId="3465" xr:uid="{00000000-0005-0000-0000-000094680000}"/>
    <cellStyle name="Input 18 3 2" xfId="9116" xr:uid="{00000000-0005-0000-0000-000095680000}"/>
    <cellStyle name="Input 18 3 2 2" xfId="19380" xr:uid="{00000000-0005-0000-0000-000096680000}"/>
    <cellStyle name="Input 18 3 2 3" xfId="19381" xr:uid="{00000000-0005-0000-0000-000097680000}"/>
    <cellStyle name="Input 18 3 2 4" xfId="19382" xr:uid="{00000000-0005-0000-0000-000098680000}"/>
    <cellStyle name="Input 18 3 2 5" xfId="19383" xr:uid="{00000000-0005-0000-0000-000099680000}"/>
    <cellStyle name="Input 18 3 3" xfId="19384" xr:uid="{00000000-0005-0000-0000-00009A680000}"/>
    <cellStyle name="Input 18 3 4" xfId="19385" xr:uid="{00000000-0005-0000-0000-00009B680000}"/>
    <cellStyle name="Input 18 3 5" xfId="19386" xr:uid="{00000000-0005-0000-0000-00009C680000}"/>
    <cellStyle name="Input 18 3 6" xfId="19387" xr:uid="{00000000-0005-0000-0000-00009D680000}"/>
    <cellStyle name="Input 18 4" xfId="6709" xr:uid="{00000000-0005-0000-0000-00009E680000}"/>
    <cellStyle name="Input 18 4 2" xfId="9117" xr:uid="{00000000-0005-0000-0000-00009F680000}"/>
    <cellStyle name="Input 18 4 2 2" xfId="19388" xr:uid="{00000000-0005-0000-0000-0000A0680000}"/>
    <cellStyle name="Input 18 4 2 3" xfId="19389" xr:uid="{00000000-0005-0000-0000-0000A1680000}"/>
    <cellStyle name="Input 18 4 2 4" xfId="19390" xr:uid="{00000000-0005-0000-0000-0000A2680000}"/>
    <cellStyle name="Input 18 4 2 5" xfId="19391" xr:uid="{00000000-0005-0000-0000-0000A3680000}"/>
    <cellStyle name="Input 18 4 3" xfId="19392" xr:uid="{00000000-0005-0000-0000-0000A4680000}"/>
    <cellStyle name="Input 18 4 4" xfId="19393" xr:uid="{00000000-0005-0000-0000-0000A5680000}"/>
    <cellStyle name="Input 18 4 5" xfId="19394" xr:uid="{00000000-0005-0000-0000-0000A6680000}"/>
    <cellStyle name="Input 18 4 6" xfId="19395" xr:uid="{00000000-0005-0000-0000-0000A7680000}"/>
    <cellStyle name="Input 18 5" xfId="8484" xr:uid="{00000000-0005-0000-0000-0000A8680000}"/>
    <cellStyle name="Input 18 5 2" xfId="9118" xr:uid="{00000000-0005-0000-0000-0000A9680000}"/>
    <cellStyle name="Input 18 5 2 2" xfId="19396" xr:uid="{00000000-0005-0000-0000-0000AA680000}"/>
    <cellStyle name="Input 18 5 2 3" xfId="19397" xr:uid="{00000000-0005-0000-0000-0000AB680000}"/>
    <cellStyle name="Input 18 5 2 4" xfId="19398" xr:uid="{00000000-0005-0000-0000-0000AC680000}"/>
    <cellStyle name="Input 18 5 2 5" xfId="19399" xr:uid="{00000000-0005-0000-0000-0000AD680000}"/>
    <cellStyle name="Input 18 5 3" xfId="19400" xr:uid="{00000000-0005-0000-0000-0000AE680000}"/>
    <cellStyle name="Input 18 5 4" xfId="19401" xr:uid="{00000000-0005-0000-0000-0000AF680000}"/>
    <cellStyle name="Input 18 5 5" xfId="19402" xr:uid="{00000000-0005-0000-0000-0000B0680000}"/>
    <cellStyle name="Input 18 5 6" xfId="19403" xr:uid="{00000000-0005-0000-0000-0000B1680000}"/>
    <cellStyle name="Input 18 6" xfId="9114" xr:uid="{00000000-0005-0000-0000-0000B2680000}"/>
    <cellStyle name="Input 18 6 2" xfId="19404" xr:uid="{00000000-0005-0000-0000-0000B3680000}"/>
    <cellStyle name="Input 18 6 3" xfId="19405" xr:uid="{00000000-0005-0000-0000-0000B4680000}"/>
    <cellStyle name="Input 18 6 4" xfId="19406" xr:uid="{00000000-0005-0000-0000-0000B5680000}"/>
    <cellStyle name="Input 18 6 5" xfId="19407" xr:uid="{00000000-0005-0000-0000-0000B6680000}"/>
    <cellStyle name="Input 18 7" xfId="19408" xr:uid="{00000000-0005-0000-0000-0000B7680000}"/>
    <cellStyle name="Input 18 8" xfId="19409" xr:uid="{00000000-0005-0000-0000-0000B8680000}"/>
    <cellStyle name="Input 18 9" xfId="19410" xr:uid="{00000000-0005-0000-0000-0000B9680000}"/>
    <cellStyle name="Input 19" xfId="3466" xr:uid="{00000000-0005-0000-0000-0000BA680000}"/>
    <cellStyle name="Input 19 10" xfId="19411" xr:uid="{00000000-0005-0000-0000-0000BB680000}"/>
    <cellStyle name="Input 19 2" xfId="3467" xr:uid="{00000000-0005-0000-0000-0000BC680000}"/>
    <cellStyle name="Input 19 2 2" xfId="9120" xr:uid="{00000000-0005-0000-0000-0000BD680000}"/>
    <cellStyle name="Input 19 2 2 2" xfId="19412" xr:uid="{00000000-0005-0000-0000-0000BE680000}"/>
    <cellStyle name="Input 19 2 2 3" xfId="19413" xr:uid="{00000000-0005-0000-0000-0000BF680000}"/>
    <cellStyle name="Input 19 2 2 4" xfId="19414" xr:uid="{00000000-0005-0000-0000-0000C0680000}"/>
    <cellStyle name="Input 19 2 2 5" xfId="19415" xr:uid="{00000000-0005-0000-0000-0000C1680000}"/>
    <cellStyle name="Input 19 2 3" xfId="19416" xr:uid="{00000000-0005-0000-0000-0000C2680000}"/>
    <cellStyle name="Input 19 2 4" xfId="19417" xr:uid="{00000000-0005-0000-0000-0000C3680000}"/>
    <cellStyle name="Input 19 2 5" xfId="19418" xr:uid="{00000000-0005-0000-0000-0000C4680000}"/>
    <cellStyle name="Input 19 2 6" xfId="19419" xr:uid="{00000000-0005-0000-0000-0000C5680000}"/>
    <cellStyle name="Input 19 3" xfId="3468" xr:uid="{00000000-0005-0000-0000-0000C6680000}"/>
    <cellStyle name="Input 19 3 2" xfId="9121" xr:uid="{00000000-0005-0000-0000-0000C7680000}"/>
    <cellStyle name="Input 19 3 2 2" xfId="19420" xr:uid="{00000000-0005-0000-0000-0000C8680000}"/>
    <cellStyle name="Input 19 3 2 3" xfId="19421" xr:uid="{00000000-0005-0000-0000-0000C9680000}"/>
    <cellStyle name="Input 19 3 2 4" xfId="19422" xr:uid="{00000000-0005-0000-0000-0000CA680000}"/>
    <cellStyle name="Input 19 3 2 5" xfId="19423" xr:uid="{00000000-0005-0000-0000-0000CB680000}"/>
    <cellStyle name="Input 19 3 3" xfId="19424" xr:uid="{00000000-0005-0000-0000-0000CC680000}"/>
    <cellStyle name="Input 19 3 4" xfId="19425" xr:uid="{00000000-0005-0000-0000-0000CD680000}"/>
    <cellStyle name="Input 19 3 5" xfId="19426" xr:uid="{00000000-0005-0000-0000-0000CE680000}"/>
    <cellStyle name="Input 19 3 6" xfId="19427" xr:uid="{00000000-0005-0000-0000-0000CF680000}"/>
    <cellStyle name="Input 19 4" xfId="6710" xr:uid="{00000000-0005-0000-0000-0000D0680000}"/>
    <cellStyle name="Input 19 4 2" xfId="9122" xr:uid="{00000000-0005-0000-0000-0000D1680000}"/>
    <cellStyle name="Input 19 4 2 2" xfId="19428" xr:uid="{00000000-0005-0000-0000-0000D2680000}"/>
    <cellStyle name="Input 19 4 2 3" xfId="19429" xr:uid="{00000000-0005-0000-0000-0000D3680000}"/>
    <cellStyle name="Input 19 4 2 4" xfId="19430" xr:uid="{00000000-0005-0000-0000-0000D4680000}"/>
    <cellStyle name="Input 19 4 2 5" xfId="19431" xr:uid="{00000000-0005-0000-0000-0000D5680000}"/>
    <cellStyle name="Input 19 4 3" xfId="19432" xr:uid="{00000000-0005-0000-0000-0000D6680000}"/>
    <cellStyle name="Input 19 4 4" xfId="19433" xr:uid="{00000000-0005-0000-0000-0000D7680000}"/>
    <cellStyle name="Input 19 4 5" xfId="19434" xr:uid="{00000000-0005-0000-0000-0000D8680000}"/>
    <cellStyle name="Input 19 4 6" xfId="19435" xr:uid="{00000000-0005-0000-0000-0000D9680000}"/>
    <cellStyle name="Input 19 5" xfId="8485" xr:uid="{00000000-0005-0000-0000-0000DA680000}"/>
    <cellStyle name="Input 19 5 2" xfId="9123" xr:uid="{00000000-0005-0000-0000-0000DB680000}"/>
    <cellStyle name="Input 19 5 2 2" xfId="19436" xr:uid="{00000000-0005-0000-0000-0000DC680000}"/>
    <cellStyle name="Input 19 5 2 3" xfId="19437" xr:uid="{00000000-0005-0000-0000-0000DD680000}"/>
    <cellStyle name="Input 19 5 2 4" xfId="19438" xr:uid="{00000000-0005-0000-0000-0000DE680000}"/>
    <cellStyle name="Input 19 5 2 5" xfId="19439" xr:uid="{00000000-0005-0000-0000-0000DF680000}"/>
    <cellStyle name="Input 19 5 3" xfId="19440" xr:uid="{00000000-0005-0000-0000-0000E0680000}"/>
    <cellStyle name="Input 19 5 4" xfId="19441" xr:uid="{00000000-0005-0000-0000-0000E1680000}"/>
    <cellStyle name="Input 19 5 5" xfId="19442" xr:uid="{00000000-0005-0000-0000-0000E2680000}"/>
    <cellStyle name="Input 19 5 6" xfId="19443" xr:uid="{00000000-0005-0000-0000-0000E3680000}"/>
    <cellStyle name="Input 19 6" xfId="9119" xr:uid="{00000000-0005-0000-0000-0000E4680000}"/>
    <cellStyle name="Input 19 6 2" xfId="19444" xr:uid="{00000000-0005-0000-0000-0000E5680000}"/>
    <cellStyle name="Input 19 6 3" xfId="19445" xr:uid="{00000000-0005-0000-0000-0000E6680000}"/>
    <cellStyle name="Input 19 6 4" xfId="19446" xr:uid="{00000000-0005-0000-0000-0000E7680000}"/>
    <cellStyle name="Input 19 6 5" xfId="19447" xr:uid="{00000000-0005-0000-0000-0000E8680000}"/>
    <cellStyle name="Input 19 7" xfId="19448" xr:uid="{00000000-0005-0000-0000-0000E9680000}"/>
    <cellStyle name="Input 19 8" xfId="19449" xr:uid="{00000000-0005-0000-0000-0000EA680000}"/>
    <cellStyle name="Input 19 9" xfId="19450" xr:uid="{00000000-0005-0000-0000-0000EB680000}"/>
    <cellStyle name="Input 2" xfId="1458" xr:uid="{00000000-0005-0000-0000-0000EC680000}"/>
    <cellStyle name="Input 2 10" xfId="19451" xr:uid="{00000000-0005-0000-0000-0000ED680000}"/>
    <cellStyle name="Input 2 11" xfId="19452" xr:uid="{00000000-0005-0000-0000-0000EE680000}"/>
    <cellStyle name="Input 2 12" xfId="19453" xr:uid="{00000000-0005-0000-0000-0000EF680000}"/>
    <cellStyle name="Input 2 13" xfId="19454" xr:uid="{00000000-0005-0000-0000-0000F0680000}"/>
    <cellStyle name="Input 2 14" xfId="19455" xr:uid="{00000000-0005-0000-0000-0000F1680000}"/>
    <cellStyle name="Input 2 15" xfId="19456" xr:uid="{00000000-0005-0000-0000-0000F2680000}"/>
    <cellStyle name="Input 2 2" xfId="1459" xr:uid="{00000000-0005-0000-0000-0000F3680000}"/>
    <cellStyle name="Input 2 2 2" xfId="9125" xr:uid="{00000000-0005-0000-0000-0000F4680000}"/>
    <cellStyle name="Input 2 2 2 2" xfId="19457" xr:uid="{00000000-0005-0000-0000-0000F5680000}"/>
    <cellStyle name="Input 2 2 2 3" xfId="19458" xr:uid="{00000000-0005-0000-0000-0000F6680000}"/>
    <cellStyle name="Input 2 2 2 4" xfId="19459" xr:uid="{00000000-0005-0000-0000-0000F7680000}"/>
    <cellStyle name="Input 2 2 2 5" xfId="19460" xr:uid="{00000000-0005-0000-0000-0000F8680000}"/>
    <cellStyle name="Input 2 2 3" xfId="19461" xr:uid="{00000000-0005-0000-0000-0000F9680000}"/>
    <cellStyle name="Input 2 2 4" xfId="19462" xr:uid="{00000000-0005-0000-0000-0000FA680000}"/>
    <cellStyle name="Input 2 2 5" xfId="19463" xr:uid="{00000000-0005-0000-0000-0000FB680000}"/>
    <cellStyle name="Input 2 2 6" xfId="19464" xr:uid="{00000000-0005-0000-0000-0000FC680000}"/>
    <cellStyle name="Input 2 2 7" xfId="19465" xr:uid="{00000000-0005-0000-0000-0000FD680000}"/>
    <cellStyle name="Input 2 3" xfId="1460" xr:uid="{00000000-0005-0000-0000-0000FE680000}"/>
    <cellStyle name="Input 2 3 2" xfId="9126" xr:uid="{00000000-0005-0000-0000-0000FF680000}"/>
    <cellStyle name="Input 2 3 2 2" xfId="19466" xr:uid="{00000000-0005-0000-0000-000000690000}"/>
    <cellStyle name="Input 2 3 2 3" xfId="19467" xr:uid="{00000000-0005-0000-0000-000001690000}"/>
    <cellStyle name="Input 2 3 2 4" xfId="19468" xr:uid="{00000000-0005-0000-0000-000002690000}"/>
    <cellStyle name="Input 2 3 2 5" xfId="19469" xr:uid="{00000000-0005-0000-0000-000003690000}"/>
    <cellStyle name="Input 2 3 3" xfId="19470" xr:uid="{00000000-0005-0000-0000-000004690000}"/>
    <cellStyle name="Input 2 3 4" xfId="19471" xr:uid="{00000000-0005-0000-0000-000005690000}"/>
    <cellStyle name="Input 2 3 5" xfId="19472" xr:uid="{00000000-0005-0000-0000-000006690000}"/>
    <cellStyle name="Input 2 3 6" xfId="19473" xr:uid="{00000000-0005-0000-0000-000007690000}"/>
    <cellStyle name="Input 2 3 7" xfId="19474" xr:uid="{00000000-0005-0000-0000-000008690000}"/>
    <cellStyle name="Input 2 4" xfId="1461" xr:uid="{00000000-0005-0000-0000-000009690000}"/>
    <cellStyle name="Input 2 4 2" xfId="9127" xr:uid="{00000000-0005-0000-0000-00000A690000}"/>
    <cellStyle name="Input 2 4 2 2" xfId="19475" xr:uid="{00000000-0005-0000-0000-00000B690000}"/>
    <cellStyle name="Input 2 4 2 3" xfId="19476" xr:uid="{00000000-0005-0000-0000-00000C690000}"/>
    <cellStyle name="Input 2 4 2 4" xfId="19477" xr:uid="{00000000-0005-0000-0000-00000D690000}"/>
    <cellStyle name="Input 2 4 2 5" xfId="19478" xr:uid="{00000000-0005-0000-0000-00000E690000}"/>
    <cellStyle name="Input 2 4 3" xfId="19479" xr:uid="{00000000-0005-0000-0000-00000F690000}"/>
    <cellStyle name="Input 2 4 4" xfId="19480" xr:uid="{00000000-0005-0000-0000-000010690000}"/>
    <cellStyle name="Input 2 4 5" xfId="19481" xr:uid="{00000000-0005-0000-0000-000011690000}"/>
    <cellStyle name="Input 2 4 6" xfId="19482" xr:uid="{00000000-0005-0000-0000-000012690000}"/>
    <cellStyle name="Input 2 4 7" xfId="19483" xr:uid="{00000000-0005-0000-0000-000013690000}"/>
    <cellStyle name="Input 2 5" xfId="1462" xr:uid="{00000000-0005-0000-0000-000014690000}"/>
    <cellStyle name="Input 2 5 2" xfId="9128" xr:uid="{00000000-0005-0000-0000-000015690000}"/>
    <cellStyle name="Input 2 5 2 2" xfId="19484" xr:uid="{00000000-0005-0000-0000-000016690000}"/>
    <cellStyle name="Input 2 5 2 3" xfId="19485" xr:uid="{00000000-0005-0000-0000-000017690000}"/>
    <cellStyle name="Input 2 5 2 4" xfId="19486" xr:uid="{00000000-0005-0000-0000-000018690000}"/>
    <cellStyle name="Input 2 5 2 5" xfId="19487" xr:uid="{00000000-0005-0000-0000-000019690000}"/>
    <cellStyle name="Input 2 5 3" xfId="19488" xr:uid="{00000000-0005-0000-0000-00001A690000}"/>
    <cellStyle name="Input 2 5 4" xfId="19489" xr:uid="{00000000-0005-0000-0000-00001B690000}"/>
    <cellStyle name="Input 2 5 5" xfId="19490" xr:uid="{00000000-0005-0000-0000-00001C690000}"/>
    <cellStyle name="Input 2 5 6" xfId="19491" xr:uid="{00000000-0005-0000-0000-00001D690000}"/>
    <cellStyle name="Input 2 5 7" xfId="19492" xr:uid="{00000000-0005-0000-0000-00001E690000}"/>
    <cellStyle name="Input 2 6" xfId="1463" xr:uid="{00000000-0005-0000-0000-00001F690000}"/>
    <cellStyle name="Input 2 6 2" xfId="9129" xr:uid="{00000000-0005-0000-0000-000020690000}"/>
    <cellStyle name="Input 2 6 2 2" xfId="19493" xr:uid="{00000000-0005-0000-0000-000021690000}"/>
    <cellStyle name="Input 2 6 2 3" xfId="19494" xr:uid="{00000000-0005-0000-0000-000022690000}"/>
    <cellStyle name="Input 2 6 2 4" xfId="19495" xr:uid="{00000000-0005-0000-0000-000023690000}"/>
    <cellStyle name="Input 2 6 2 5" xfId="19496" xr:uid="{00000000-0005-0000-0000-000024690000}"/>
    <cellStyle name="Input 2 6 3" xfId="19497" xr:uid="{00000000-0005-0000-0000-000025690000}"/>
    <cellStyle name="Input 2 6 4" xfId="19498" xr:uid="{00000000-0005-0000-0000-000026690000}"/>
    <cellStyle name="Input 2 6 5" xfId="19499" xr:uid="{00000000-0005-0000-0000-000027690000}"/>
    <cellStyle name="Input 2 6 6" xfId="19500" xr:uid="{00000000-0005-0000-0000-000028690000}"/>
    <cellStyle name="Input 2 6 7" xfId="19501" xr:uid="{00000000-0005-0000-0000-000029690000}"/>
    <cellStyle name="Input 2 7" xfId="1464" xr:uid="{00000000-0005-0000-0000-00002A690000}"/>
    <cellStyle name="Input 2 7 2" xfId="9130" xr:uid="{00000000-0005-0000-0000-00002B690000}"/>
    <cellStyle name="Input 2 7 2 2" xfId="19502" xr:uid="{00000000-0005-0000-0000-00002C690000}"/>
    <cellStyle name="Input 2 7 2 3" xfId="19503" xr:uid="{00000000-0005-0000-0000-00002D690000}"/>
    <cellStyle name="Input 2 7 2 4" xfId="19504" xr:uid="{00000000-0005-0000-0000-00002E690000}"/>
    <cellStyle name="Input 2 7 2 5" xfId="19505" xr:uid="{00000000-0005-0000-0000-00002F690000}"/>
    <cellStyle name="Input 2 7 3" xfId="19506" xr:uid="{00000000-0005-0000-0000-000030690000}"/>
    <cellStyle name="Input 2 7 4" xfId="19507" xr:uid="{00000000-0005-0000-0000-000031690000}"/>
    <cellStyle name="Input 2 7 5" xfId="19508" xr:uid="{00000000-0005-0000-0000-000032690000}"/>
    <cellStyle name="Input 2 7 6" xfId="19509" xr:uid="{00000000-0005-0000-0000-000033690000}"/>
    <cellStyle name="Input 2 7 7" xfId="19510" xr:uid="{00000000-0005-0000-0000-000034690000}"/>
    <cellStyle name="Input 2 8" xfId="1465" xr:uid="{00000000-0005-0000-0000-000035690000}"/>
    <cellStyle name="Input 2 8 2" xfId="9131" xr:uid="{00000000-0005-0000-0000-000036690000}"/>
    <cellStyle name="Input 2 8 2 2" xfId="19511" xr:uid="{00000000-0005-0000-0000-000037690000}"/>
    <cellStyle name="Input 2 8 2 3" xfId="19512" xr:uid="{00000000-0005-0000-0000-000038690000}"/>
    <cellStyle name="Input 2 8 2 4" xfId="19513" xr:uid="{00000000-0005-0000-0000-000039690000}"/>
    <cellStyle name="Input 2 8 2 5" xfId="19514" xr:uid="{00000000-0005-0000-0000-00003A690000}"/>
    <cellStyle name="Input 2 8 3" xfId="19515" xr:uid="{00000000-0005-0000-0000-00003B690000}"/>
    <cellStyle name="Input 2 8 4" xfId="19516" xr:uid="{00000000-0005-0000-0000-00003C690000}"/>
    <cellStyle name="Input 2 8 5" xfId="19517" xr:uid="{00000000-0005-0000-0000-00003D690000}"/>
    <cellStyle name="Input 2 8 6" xfId="19518" xr:uid="{00000000-0005-0000-0000-00003E690000}"/>
    <cellStyle name="Input 2 8 7" xfId="19519" xr:uid="{00000000-0005-0000-0000-00003F690000}"/>
    <cellStyle name="Input 2 9" xfId="9124" xr:uid="{00000000-0005-0000-0000-000040690000}"/>
    <cellStyle name="Input 2 9 2" xfId="19520" xr:uid="{00000000-0005-0000-0000-000041690000}"/>
    <cellStyle name="Input 2 9 3" xfId="19521" xr:uid="{00000000-0005-0000-0000-000042690000}"/>
    <cellStyle name="Input 2 9 4" xfId="19522" xr:uid="{00000000-0005-0000-0000-000043690000}"/>
    <cellStyle name="Input 2 9 5" xfId="19523" xr:uid="{00000000-0005-0000-0000-000044690000}"/>
    <cellStyle name="Input 2_ELC" xfId="6616" xr:uid="{00000000-0005-0000-0000-000045690000}"/>
    <cellStyle name="Input 20" xfId="3469" xr:uid="{00000000-0005-0000-0000-000046690000}"/>
    <cellStyle name="Input 20 10" xfId="19524" xr:uid="{00000000-0005-0000-0000-000047690000}"/>
    <cellStyle name="Input 20 2" xfId="3470" xr:uid="{00000000-0005-0000-0000-000048690000}"/>
    <cellStyle name="Input 20 2 2" xfId="9133" xr:uid="{00000000-0005-0000-0000-000049690000}"/>
    <cellStyle name="Input 20 2 2 2" xfId="19525" xr:uid="{00000000-0005-0000-0000-00004A690000}"/>
    <cellStyle name="Input 20 2 2 3" xfId="19526" xr:uid="{00000000-0005-0000-0000-00004B690000}"/>
    <cellStyle name="Input 20 2 2 4" xfId="19527" xr:uid="{00000000-0005-0000-0000-00004C690000}"/>
    <cellStyle name="Input 20 2 2 5" xfId="19528" xr:uid="{00000000-0005-0000-0000-00004D690000}"/>
    <cellStyle name="Input 20 2 3" xfId="19529" xr:uid="{00000000-0005-0000-0000-00004E690000}"/>
    <cellStyle name="Input 20 2 4" xfId="19530" xr:uid="{00000000-0005-0000-0000-00004F690000}"/>
    <cellStyle name="Input 20 2 5" xfId="19531" xr:uid="{00000000-0005-0000-0000-000050690000}"/>
    <cellStyle name="Input 20 2 6" xfId="19532" xr:uid="{00000000-0005-0000-0000-000051690000}"/>
    <cellStyle name="Input 20 3" xfId="3471" xr:uid="{00000000-0005-0000-0000-000052690000}"/>
    <cellStyle name="Input 20 3 2" xfId="9134" xr:uid="{00000000-0005-0000-0000-000053690000}"/>
    <cellStyle name="Input 20 3 2 2" xfId="19533" xr:uid="{00000000-0005-0000-0000-000054690000}"/>
    <cellStyle name="Input 20 3 2 3" xfId="19534" xr:uid="{00000000-0005-0000-0000-000055690000}"/>
    <cellStyle name="Input 20 3 2 4" xfId="19535" xr:uid="{00000000-0005-0000-0000-000056690000}"/>
    <cellStyle name="Input 20 3 2 5" xfId="19536" xr:uid="{00000000-0005-0000-0000-000057690000}"/>
    <cellStyle name="Input 20 3 3" xfId="19537" xr:uid="{00000000-0005-0000-0000-000058690000}"/>
    <cellStyle name="Input 20 3 4" xfId="19538" xr:uid="{00000000-0005-0000-0000-000059690000}"/>
    <cellStyle name="Input 20 3 5" xfId="19539" xr:uid="{00000000-0005-0000-0000-00005A690000}"/>
    <cellStyle name="Input 20 3 6" xfId="19540" xr:uid="{00000000-0005-0000-0000-00005B690000}"/>
    <cellStyle name="Input 20 4" xfId="6711" xr:uid="{00000000-0005-0000-0000-00005C690000}"/>
    <cellStyle name="Input 20 4 2" xfId="9135" xr:uid="{00000000-0005-0000-0000-00005D690000}"/>
    <cellStyle name="Input 20 4 2 2" xfId="19541" xr:uid="{00000000-0005-0000-0000-00005E690000}"/>
    <cellStyle name="Input 20 4 2 3" xfId="19542" xr:uid="{00000000-0005-0000-0000-00005F690000}"/>
    <cellStyle name="Input 20 4 2 4" xfId="19543" xr:uid="{00000000-0005-0000-0000-000060690000}"/>
    <cellStyle name="Input 20 4 2 5" xfId="19544" xr:uid="{00000000-0005-0000-0000-000061690000}"/>
    <cellStyle name="Input 20 4 3" xfId="19545" xr:uid="{00000000-0005-0000-0000-000062690000}"/>
    <cellStyle name="Input 20 4 4" xfId="19546" xr:uid="{00000000-0005-0000-0000-000063690000}"/>
    <cellStyle name="Input 20 4 5" xfId="19547" xr:uid="{00000000-0005-0000-0000-000064690000}"/>
    <cellStyle name="Input 20 4 6" xfId="19548" xr:uid="{00000000-0005-0000-0000-000065690000}"/>
    <cellStyle name="Input 20 5" xfId="8486" xr:uid="{00000000-0005-0000-0000-000066690000}"/>
    <cellStyle name="Input 20 5 2" xfId="9136" xr:uid="{00000000-0005-0000-0000-000067690000}"/>
    <cellStyle name="Input 20 5 2 2" xfId="19549" xr:uid="{00000000-0005-0000-0000-000068690000}"/>
    <cellStyle name="Input 20 5 2 3" xfId="19550" xr:uid="{00000000-0005-0000-0000-000069690000}"/>
    <cellStyle name="Input 20 5 2 4" xfId="19551" xr:uid="{00000000-0005-0000-0000-00006A690000}"/>
    <cellStyle name="Input 20 5 2 5" xfId="19552" xr:uid="{00000000-0005-0000-0000-00006B690000}"/>
    <cellStyle name="Input 20 5 3" xfId="19553" xr:uid="{00000000-0005-0000-0000-00006C690000}"/>
    <cellStyle name="Input 20 5 4" xfId="19554" xr:uid="{00000000-0005-0000-0000-00006D690000}"/>
    <cellStyle name="Input 20 5 5" xfId="19555" xr:uid="{00000000-0005-0000-0000-00006E690000}"/>
    <cellStyle name="Input 20 5 6" xfId="19556" xr:uid="{00000000-0005-0000-0000-00006F690000}"/>
    <cellStyle name="Input 20 6" xfId="9132" xr:uid="{00000000-0005-0000-0000-000070690000}"/>
    <cellStyle name="Input 20 6 2" xfId="19557" xr:uid="{00000000-0005-0000-0000-000071690000}"/>
    <cellStyle name="Input 20 6 3" xfId="19558" xr:uid="{00000000-0005-0000-0000-000072690000}"/>
    <cellStyle name="Input 20 6 4" xfId="19559" xr:uid="{00000000-0005-0000-0000-000073690000}"/>
    <cellStyle name="Input 20 6 5" xfId="19560" xr:uid="{00000000-0005-0000-0000-000074690000}"/>
    <cellStyle name="Input 20 7" xfId="19561" xr:uid="{00000000-0005-0000-0000-000075690000}"/>
    <cellStyle name="Input 20 8" xfId="19562" xr:uid="{00000000-0005-0000-0000-000076690000}"/>
    <cellStyle name="Input 20 9" xfId="19563" xr:uid="{00000000-0005-0000-0000-000077690000}"/>
    <cellStyle name="Input 21" xfId="3472" xr:uid="{00000000-0005-0000-0000-000078690000}"/>
    <cellStyle name="Input 21 10" xfId="19564" xr:uid="{00000000-0005-0000-0000-000079690000}"/>
    <cellStyle name="Input 21 2" xfId="3473" xr:uid="{00000000-0005-0000-0000-00007A690000}"/>
    <cellStyle name="Input 21 2 2" xfId="9138" xr:uid="{00000000-0005-0000-0000-00007B690000}"/>
    <cellStyle name="Input 21 2 2 2" xfId="19565" xr:uid="{00000000-0005-0000-0000-00007C690000}"/>
    <cellStyle name="Input 21 2 2 3" xfId="19566" xr:uid="{00000000-0005-0000-0000-00007D690000}"/>
    <cellStyle name="Input 21 2 2 4" xfId="19567" xr:uid="{00000000-0005-0000-0000-00007E690000}"/>
    <cellStyle name="Input 21 2 2 5" xfId="19568" xr:uid="{00000000-0005-0000-0000-00007F690000}"/>
    <cellStyle name="Input 21 2 3" xfId="19569" xr:uid="{00000000-0005-0000-0000-000080690000}"/>
    <cellStyle name="Input 21 2 4" xfId="19570" xr:uid="{00000000-0005-0000-0000-000081690000}"/>
    <cellStyle name="Input 21 2 5" xfId="19571" xr:uid="{00000000-0005-0000-0000-000082690000}"/>
    <cellStyle name="Input 21 2 6" xfId="19572" xr:uid="{00000000-0005-0000-0000-000083690000}"/>
    <cellStyle name="Input 21 3" xfId="3474" xr:uid="{00000000-0005-0000-0000-000084690000}"/>
    <cellStyle name="Input 21 3 2" xfId="9139" xr:uid="{00000000-0005-0000-0000-000085690000}"/>
    <cellStyle name="Input 21 3 2 2" xfId="19573" xr:uid="{00000000-0005-0000-0000-000086690000}"/>
    <cellStyle name="Input 21 3 2 3" xfId="19574" xr:uid="{00000000-0005-0000-0000-000087690000}"/>
    <cellStyle name="Input 21 3 2 4" xfId="19575" xr:uid="{00000000-0005-0000-0000-000088690000}"/>
    <cellStyle name="Input 21 3 2 5" xfId="19576" xr:uid="{00000000-0005-0000-0000-000089690000}"/>
    <cellStyle name="Input 21 3 3" xfId="19577" xr:uid="{00000000-0005-0000-0000-00008A690000}"/>
    <cellStyle name="Input 21 3 4" xfId="19578" xr:uid="{00000000-0005-0000-0000-00008B690000}"/>
    <cellStyle name="Input 21 3 5" xfId="19579" xr:uid="{00000000-0005-0000-0000-00008C690000}"/>
    <cellStyle name="Input 21 3 6" xfId="19580" xr:uid="{00000000-0005-0000-0000-00008D690000}"/>
    <cellStyle name="Input 21 4" xfId="6712" xr:uid="{00000000-0005-0000-0000-00008E690000}"/>
    <cellStyle name="Input 21 4 2" xfId="9140" xr:uid="{00000000-0005-0000-0000-00008F690000}"/>
    <cellStyle name="Input 21 4 2 2" xfId="19581" xr:uid="{00000000-0005-0000-0000-000090690000}"/>
    <cellStyle name="Input 21 4 2 3" xfId="19582" xr:uid="{00000000-0005-0000-0000-000091690000}"/>
    <cellStyle name="Input 21 4 2 4" xfId="19583" xr:uid="{00000000-0005-0000-0000-000092690000}"/>
    <cellStyle name="Input 21 4 2 5" xfId="19584" xr:uid="{00000000-0005-0000-0000-000093690000}"/>
    <cellStyle name="Input 21 4 3" xfId="19585" xr:uid="{00000000-0005-0000-0000-000094690000}"/>
    <cellStyle name="Input 21 4 4" xfId="19586" xr:uid="{00000000-0005-0000-0000-000095690000}"/>
    <cellStyle name="Input 21 4 5" xfId="19587" xr:uid="{00000000-0005-0000-0000-000096690000}"/>
    <cellStyle name="Input 21 4 6" xfId="19588" xr:uid="{00000000-0005-0000-0000-000097690000}"/>
    <cellStyle name="Input 21 5" xfId="8487" xr:uid="{00000000-0005-0000-0000-000098690000}"/>
    <cellStyle name="Input 21 5 2" xfId="9141" xr:uid="{00000000-0005-0000-0000-000099690000}"/>
    <cellStyle name="Input 21 5 2 2" xfId="19589" xr:uid="{00000000-0005-0000-0000-00009A690000}"/>
    <cellStyle name="Input 21 5 2 3" xfId="19590" xr:uid="{00000000-0005-0000-0000-00009B690000}"/>
    <cellStyle name="Input 21 5 2 4" xfId="19591" xr:uid="{00000000-0005-0000-0000-00009C690000}"/>
    <cellStyle name="Input 21 5 2 5" xfId="19592" xr:uid="{00000000-0005-0000-0000-00009D690000}"/>
    <cellStyle name="Input 21 5 3" xfId="19593" xr:uid="{00000000-0005-0000-0000-00009E690000}"/>
    <cellStyle name="Input 21 5 4" xfId="19594" xr:uid="{00000000-0005-0000-0000-00009F690000}"/>
    <cellStyle name="Input 21 5 5" xfId="19595" xr:uid="{00000000-0005-0000-0000-0000A0690000}"/>
    <cellStyle name="Input 21 5 6" xfId="19596" xr:uid="{00000000-0005-0000-0000-0000A1690000}"/>
    <cellStyle name="Input 21 6" xfId="9137" xr:uid="{00000000-0005-0000-0000-0000A2690000}"/>
    <cellStyle name="Input 21 6 2" xfId="19597" xr:uid="{00000000-0005-0000-0000-0000A3690000}"/>
    <cellStyle name="Input 21 6 3" xfId="19598" xr:uid="{00000000-0005-0000-0000-0000A4690000}"/>
    <cellStyle name="Input 21 6 4" xfId="19599" xr:uid="{00000000-0005-0000-0000-0000A5690000}"/>
    <cellStyle name="Input 21 6 5" xfId="19600" xr:uid="{00000000-0005-0000-0000-0000A6690000}"/>
    <cellStyle name="Input 21 7" xfId="19601" xr:uid="{00000000-0005-0000-0000-0000A7690000}"/>
    <cellStyle name="Input 21 8" xfId="19602" xr:uid="{00000000-0005-0000-0000-0000A8690000}"/>
    <cellStyle name="Input 21 9" xfId="19603" xr:uid="{00000000-0005-0000-0000-0000A9690000}"/>
    <cellStyle name="Input 22" xfId="3475" xr:uid="{00000000-0005-0000-0000-0000AA690000}"/>
    <cellStyle name="Input 22 10" xfId="19604" xr:uid="{00000000-0005-0000-0000-0000AB690000}"/>
    <cellStyle name="Input 22 2" xfId="3476" xr:uid="{00000000-0005-0000-0000-0000AC690000}"/>
    <cellStyle name="Input 22 2 2" xfId="9143" xr:uid="{00000000-0005-0000-0000-0000AD690000}"/>
    <cellStyle name="Input 22 2 2 2" xfId="19605" xr:uid="{00000000-0005-0000-0000-0000AE690000}"/>
    <cellStyle name="Input 22 2 2 3" xfId="19606" xr:uid="{00000000-0005-0000-0000-0000AF690000}"/>
    <cellStyle name="Input 22 2 2 4" xfId="19607" xr:uid="{00000000-0005-0000-0000-0000B0690000}"/>
    <cellStyle name="Input 22 2 2 5" xfId="19608" xr:uid="{00000000-0005-0000-0000-0000B1690000}"/>
    <cellStyle name="Input 22 2 3" xfId="19609" xr:uid="{00000000-0005-0000-0000-0000B2690000}"/>
    <cellStyle name="Input 22 2 4" xfId="19610" xr:uid="{00000000-0005-0000-0000-0000B3690000}"/>
    <cellStyle name="Input 22 2 5" xfId="19611" xr:uid="{00000000-0005-0000-0000-0000B4690000}"/>
    <cellStyle name="Input 22 2 6" xfId="19612" xr:uid="{00000000-0005-0000-0000-0000B5690000}"/>
    <cellStyle name="Input 22 3" xfId="3477" xr:uid="{00000000-0005-0000-0000-0000B6690000}"/>
    <cellStyle name="Input 22 3 2" xfId="9144" xr:uid="{00000000-0005-0000-0000-0000B7690000}"/>
    <cellStyle name="Input 22 3 2 2" xfId="19613" xr:uid="{00000000-0005-0000-0000-0000B8690000}"/>
    <cellStyle name="Input 22 3 2 3" xfId="19614" xr:uid="{00000000-0005-0000-0000-0000B9690000}"/>
    <cellStyle name="Input 22 3 2 4" xfId="19615" xr:uid="{00000000-0005-0000-0000-0000BA690000}"/>
    <cellStyle name="Input 22 3 2 5" xfId="19616" xr:uid="{00000000-0005-0000-0000-0000BB690000}"/>
    <cellStyle name="Input 22 3 3" xfId="19617" xr:uid="{00000000-0005-0000-0000-0000BC690000}"/>
    <cellStyle name="Input 22 3 4" xfId="19618" xr:uid="{00000000-0005-0000-0000-0000BD690000}"/>
    <cellStyle name="Input 22 3 5" xfId="19619" xr:uid="{00000000-0005-0000-0000-0000BE690000}"/>
    <cellStyle name="Input 22 3 6" xfId="19620" xr:uid="{00000000-0005-0000-0000-0000BF690000}"/>
    <cellStyle name="Input 22 4" xfId="6713" xr:uid="{00000000-0005-0000-0000-0000C0690000}"/>
    <cellStyle name="Input 22 4 2" xfId="9145" xr:uid="{00000000-0005-0000-0000-0000C1690000}"/>
    <cellStyle name="Input 22 4 2 2" xfId="19621" xr:uid="{00000000-0005-0000-0000-0000C2690000}"/>
    <cellStyle name="Input 22 4 2 3" xfId="19622" xr:uid="{00000000-0005-0000-0000-0000C3690000}"/>
    <cellStyle name="Input 22 4 2 4" xfId="19623" xr:uid="{00000000-0005-0000-0000-0000C4690000}"/>
    <cellStyle name="Input 22 4 2 5" xfId="19624" xr:uid="{00000000-0005-0000-0000-0000C5690000}"/>
    <cellStyle name="Input 22 4 3" xfId="19625" xr:uid="{00000000-0005-0000-0000-0000C6690000}"/>
    <cellStyle name="Input 22 4 4" xfId="19626" xr:uid="{00000000-0005-0000-0000-0000C7690000}"/>
    <cellStyle name="Input 22 4 5" xfId="19627" xr:uid="{00000000-0005-0000-0000-0000C8690000}"/>
    <cellStyle name="Input 22 4 6" xfId="19628" xr:uid="{00000000-0005-0000-0000-0000C9690000}"/>
    <cellStyle name="Input 22 5" xfId="8488" xr:uid="{00000000-0005-0000-0000-0000CA690000}"/>
    <cellStyle name="Input 22 5 2" xfId="9146" xr:uid="{00000000-0005-0000-0000-0000CB690000}"/>
    <cellStyle name="Input 22 5 2 2" xfId="19629" xr:uid="{00000000-0005-0000-0000-0000CC690000}"/>
    <cellStyle name="Input 22 5 2 3" xfId="19630" xr:uid="{00000000-0005-0000-0000-0000CD690000}"/>
    <cellStyle name="Input 22 5 2 4" xfId="19631" xr:uid="{00000000-0005-0000-0000-0000CE690000}"/>
    <cellStyle name="Input 22 5 2 5" xfId="19632" xr:uid="{00000000-0005-0000-0000-0000CF690000}"/>
    <cellStyle name="Input 22 5 3" xfId="19633" xr:uid="{00000000-0005-0000-0000-0000D0690000}"/>
    <cellStyle name="Input 22 5 4" xfId="19634" xr:uid="{00000000-0005-0000-0000-0000D1690000}"/>
    <cellStyle name="Input 22 5 5" xfId="19635" xr:uid="{00000000-0005-0000-0000-0000D2690000}"/>
    <cellStyle name="Input 22 5 6" xfId="19636" xr:uid="{00000000-0005-0000-0000-0000D3690000}"/>
    <cellStyle name="Input 22 6" xfId="9142" xr:uid="{00000000-0005-0000-0000-0000D4690000}"/>
    <cellStyle name="Input 22 6 2" xfId="19637" xr:uid="{00000000-0005-0000-0000-0000D5690000}"/>
    <cellStyle name="Input 22 6 3" xfId="19638" xr:uid="{00000000-0005-0000-0000-0000D6690000}"/>
    <cellStyle name="Input 22 6 4" xfId="19639" xr:uid="{00000000-0005-0000-0000-0000D7690000}"/>
    <cellStyle name="Input 22 6 5" xfId="19640" xr:uid="{00000000-0005-0000-0000-0000D8690000}"/>
    <cellStyle name="Input 22 7" xfId="19641" xr:uid="{00000000-0005-0000-0000-0000D9690000}"/>
    <cellStyle name="Input 22 8" xfId="19642" xr:uid="{00000000-0005-0000-0000-0000DA690000}"/>
    <cellStyle name="Input 22 9" xfId="19643" xr:uid="{00000000-0005-0000-0000-0000DB690000}"/>
    <cellStyle name="Input 23" xfId="3478" xr:uid="{00000000-0005-0000-0000-0000DC690000}"/>
    <cellStyle name="Input 23 2" xfId="6714" xr:uid="{00000000-0005-0000-0000-0000DD690000}"/>
    <cellStyle name="Input 23 2 2" xfId="9148" xr:uid="{00000000-0005-0000-0000-0000DE690000}"/>
    <cellStyle name="Input 23 2 2 2" xfId="19644" xr:uid="{00000000-0005-0000-0000-0000DF690000}"/>
    <cellStyle name="Input 23 2 2 3" xfId="19645" xr:uid="{00000000-0005-0000-0000-0000E0690000}"/>
    <cellStyle name="Input 23 2 2 4" xfId="19646" xr:uid="{00000000-0005-0000-0000-0000E1690000}"/>
    <cellStyle name="Input 23 2 2 5" xfId="19647" xr:uid="{00000000-0005-0000-0000-0000E2690000}"/>
    <cellStyle name="Input 23 2 3" xfId="19648" xr:uid="{00000000-0005-0000-0000-0000E3690000}"/>
    <cellStyle name="Input 23 2 4" xfId="19649" xr:uid="{00000000-0005-0000-0000-0000E4690000}"/>
    <cellStyle name="Input 23 2 5" xfId="19650" xr:uid="{00000000-0005-0000-0000-0000E5690000}"/>
    <cellStyle name="Input 23 2 6" xfId="19651" xr:uid="{00000000-0005-0000-0000-0000E6690000}"/>
    <cellStyle name="Input 23 3" xfId="8489" xr:uid="{00000000-0005-0000-0000-0000E7690000}"/>
    <cellStyle name="Input 23 3 2" xfId="9149" xr:uid="{00000000-0005-0000-0000-0000E8690000}"/>
    <cellStyle name="Input 23 3 2 2" xfId="19652" xr:uid="{00000000-0005-0000-0000-0000E9690000}"/>
    <cellStyle name="Input 23 3 2 3" xfId="19653" xr:uid="{00000000-0005-0000-0000-0000EA690000}"/>
    <cellStyle name="Input 23 3 2 4" xfId="19654" xr:uid="{00000000-0005-0000-0000-0000EB690000}"/>
    <cellStyle name="Input 23 3 2 5" xfId="19655" xr:uid="{00000000-0005-0000-0000-0000EC690000}"/>
    <cellStyle name="Input 23 3 3" xfId="19656" xr:uid="{00000000-0005-0000-0000-0000ED690000}"/>
    <cellStyle name="Input 23 3 4" xfId="19657" xr:uid="{00000000-0005-0000-0000-0000EE690000}"/>
    <cellStyle name="Input 23 3 5" xfId="19658" xr:uid="{00000000-0005-0000-0000-0000EF690000}"/>
    <cellStyle name="Input 23 3 6" xfId="19659" xr:uid="{00000000-0005-0000-0000-0000F0690000}"/>
    <cellStyle name="Input 23 4" xfId="8245" xr:uid="{00000000-0005-0000-0000-0000F1690000}"/>
    <cellStyle name="Input 23 4 2" xfId="9150" xr:uid="{00000000-0005-0000-0000-0000F2690000}"/>
    <cellStyle name="Input 23 4 2 2" xfId="19660" xr:uid="{00000000-0005-0000-0000-0000F3690000}"/>
    <cellStyle name="Input 23 4 2 3" xfId="19661" xr:uid="{00000000-0005-0000-0000-0000F4690000}"/>
    <cellStyle name="Input 23 4 2 4" xfId="19662" xr:uid="{00000000-0005-0000-0000-0000F5690000}"/>
    <cellStyle name="Input 23 4 2 5" xfId="19663" xr:uid="{00000000-0005-0000-0000-0000F6690000}"/>
    <cellStyle name="Input 23 4 3" xfId="19664" xr:uid="{00000000-0005-0000-0000-0000F7690000}"/>
    <cellStyle name="Input 23 4 4" xfId="19665" xr:uid="{00000000-0005-0000-0000-0000F8690000}"/>
    <cellStyle name="Input 23 4 5" xfId="19666" xr:uid="{00000000-0005-0000-0000-0000F9690000}"/>
    <cellStyle name="Input 23 4 6" xfId="19667" xr:uid="{00000000-0005-0000-0000-0000FA690000}"/>
    <cellStyle name="Input 23 5" xfId="9147" xr:uid="{00000000-0005-0000-0000-0000FB690000}"/>
    <cellStyle name="Input 23 5 2" xfId="19668" xr:uid="{00000000-0005-0000-0000-0000FC690000}"/>
    <cellStyle name="Input 23 5 3" xfId="19669" xr:uid="{00000000-0005-0000-0000-0000FD690000}"/>
    <cellStyle name="Input 23 5 4" xfId="19670" xr:uid="{00000000-0005-0000-0000-0000FE690000}"/>
    <cellStyle name="Input 23 5 5" xfId="19671" xr:uid="{00000000-0005-0000-0000-0000FF690000}"/>
    <cellStyle name="Input 23 6" xfId="19672" xr:uid="{00000000-0005-0000-0000-0000006A0000}"/>
    <cellStyle name="Input 23 7" xfId="19673" xr:uid="{00000000-0005-0000-0000-0000016A0000}"/>
    <cellStyle name="Input 23 8" xfId="19674" xr:uid="{00000000-0005-0000-0000-0000026A0000}"/>
    <cellStyle name="Input 23 9" xfId="19675" xr:uid="{00000000-0005-0000-0000-0000036A0000}"/>
    <cellStyle name="Input 24" xfId="3479" xr:uid="{00000000-0005-0000-0000-0000046A0000}"/>
    <cellStyle name="Input 24 2" xfId="6715" xr:uid="{00000000-0005-0000-0000-0000056A0000}"/>
    <cellStyle name="Input 24 2 2" xfId="9152" xr:uid="{00000000-0005-0000-0000-0000066A0000}"/>
    <cellStyle name="Input 24 2 2 2" xfId="19676" xr:uid="{00000000-0005-0000-0000-0000076A0000}"/>
    <cellStyle name="Input 24 2 2 3" xfId="19677" xr:uid="{00000000-0005-0000-0000-0000086A0000}"/>
    <cellStyle name="Input 24 2 2 4" xfId="19678" xr:uid="{00000000-0005-0000-0000-0000096A0000}"/>
    <cellStyle name="Input 24 2 2 5" xfId="19679" xr:uid="{00000000-0005-0000-0000-00000A6A0000}"/>
    <cellStyle name="Input 24 2 3" xfId="19680" xr:uid="{00000000-0005-0000-0000-00000B6A0000}"/>
    <cellStyle name="Input 24 2 4" xfId="19681" xr:uid="{00000000-0005-0000-0000-00000C6A0000}"/>
    <cellStyle name="Input 24 2 5" xfId="19682" xr:uid="{00000000-0005-0000-0000-00000D6A0000}"/>
    <cellStyle name="Input 24 2 6" xfId="19683" xr:uid="{00000000-0005-0000-0000-00000E6A0000}"/>
    <cellStyle name="Input 24 3" xfId="8490" xr:uid="{00000000-0005-0000-0000-00000F6A0000}"/>
    <cellStyle name="Input 24 3 2" xfId="9153" xr:uid="{00000000-0005-0000-0000-0000106A0000}"/>
    <cellStyle name="Input 24 3 2 2" xfId="19684" xr:uid="{00000000-0005-0000-0000-0000116A0000}"/>
    <cellStyle name="Input 24 3 2 3" xfId="19685" xr:uid="{00000000-0005-0000-0000-0000126A0000}"/>
    <cellStyle name="Input 24 3 2 4" xfId="19686" xr:uid="{00000000-0005-0000-0000-0000136A0000}"/>
    <cellStyle name="Input 24 3 2 5" xfId="19687" xr:uid="{00000000-0005-0000-0000-0000146A0000}"/>
    <cellStyle name="Input 24 3 3" xfId="19688" xr:uid="{00000000-0005-0000-0000-0000156A0000}"/>
    <cellStyle name="Input 24 3 4" xfId="19689" xr:uid="{00000000-0005-0000-0000-0000166A0000}"/>
    <cellStyle name="Input 24 3 5" xfId="19690" xr:uid="{00000000-0005-0000-0000-0000176A0000}"/>
    <cellStyle name="Input 24 3 6" xfId="19691" xr:uid="{00000000-0005-0000-0000-0000186A0000}"/>
    <cellStyle name="Input 24 4" xfId="8246" xr:uid="{00000000-0005-0000-0000-0000196A0000}"/>
    <cellStyle name="Input 24 4 2" xfId="9154" xr:uid="{00000000-0005-0000-0000-00001A6A0000}"/>
    <cellStyle name="Input 24 4 2 2" xfId="19692" xr:uid="{00000000-0005-0000-0000-00001B6A0000}"/>
    <cellStyle name="Input 24 4 2 3" xfId="19693" xr:uid="{00000000-0005-0000-0000-00001C6A0000}"/>
    <cellStyle name="Input 24 4 2 4" xfId="19694" xr:uid="{00000000-0005-0000-0000-00001D6A0000}"/>
    <cellStyle name="Input 24 4 2 5" xfId="19695" xr:uid="{00000000-0005-0000-0000-00001E6A0000}"/>
    <cellStyle name="Input 24 4 3" xfId="19696" xr:uid="{00000000-0005-0000-0000-00001F6A0000}"/>
    <cellStyle name="Input 24 4 4" xfId="19697" xr:uid="{00000000-0005-0000-0000-0000206A0000}"/>
    <cellStyle name="Input 24 4 5" xfId="19698" xr:uid="{00000000-0005-0000-0000-0000216A0000}"/>
    <cellStyle name="Input 24 4 6" xfId="19699" xr:uid="{00000000-0005-0000-0000-0000226A0000}"/>
    <cellStyle name="Input 24 5" xfId="9151" xr:uid="{00000000-0005-0000-0000-0000236A0000}"/>
    <cellStyle name="Input 24 5 2" xfId="19700" xr:uid="{00000000-0005-0000-0000-0000246A0000}"/>
    <cellStyle name="Input 24 5 3" xfId="19701" xr:uid="{00000000-0005-0000-0000-0000256A0000}"/>
    <cellStyle name="Input 24 5 4" xfId="19702" xr:uid="{00000000-0005-0000-0000-0000266A0000}"/>
    <cellStyle name="Input 24 5 5" xfId="19703" xr:uid="{00000000-0005-0000-0000-0000276A0000}"/>
    <cellStyle name="Input 24 6" xfId="19704" xr:uid="{00000000-0005-0000-0000-0000286A0000}"/>
    <cellStyle name="Input 24 7" xfId="19705" xr:uid="{00000000-0005-0000-0000-0000296A0000}"/>
    <cellStyle name="Input 24 8" xfId="19706" xr:uid="{00000000-0005-0000-0000-00002A6A0000}"/>
    <cellStyle name="Input 24 9" xfId="19707" xr:uid="{00000000-0005-0000-0000-00002B6A0000}"/>
    <cellStyle name="Input 25" xfId="3480" xr:uid="{00000000-0005-0000-0000-00002C6A0000}"/>
    <cellStyle name="Input 25 2" xfId="6716" xr:uid="{00000000-0005-0000-0000-00002D6A0000}"/>
    <cellStyle name="Input 25 2 2" xfId="9156" xr:uid="{00000000-0005-0000-0000-00002E6A0000}"/>
    <cellStyle name="Input 25 2 2 2" xfId="19708" xr:uid="{00000000-0005-0000-0000-00002F6A0000}"/>
    <cellStyle name="Input 25 2 2 3" xfId="19709" xr:uid="{00000000-0005-0000-0000-0000306A0000}"/>
    <cellStyle name="Input 25 2 2 4" xfId="19710" xr:uid="{00000000-0005-0000-0000-0000316A0000}"/>
    <cellStyle name="Input 25 2 2 5" xfId="19711" xr:uid="{00000000-0005-0000-0000-0000326A0000}"/>
    <cellStyle name="Input 25 2 3" xfId="19712" xr:uid="{00000000-0005-0000-0000-0000336A0000}"/>
    <cellStyle name="Input 25 2 4" xfId="19713" xr:uid="{00000000-0005-0000-0000-0000346A0000}"/>
    <cellStyle name="Input 25 2 5" xfId="19714" xr:uid="{00000000-0005-0000-0000-0000356A0000}"/>
    <cellStyle name="Input 25 2 6" xfId="19715" xr:uid="{00000000-0005-0000-0000-0000366A0000}"/>
    <cellStyle name="Input 25 3" xfId="9155" xr:uid="{00000000-0005-0000-0000-0000376A0000}"/>
    <cellStyle name="Input 25 3 2" xfId="19716" xr:uid="{00000000-0005-0000-0000-0000386A0000}"/>
    <cellStyle name="Input 25 3 3" xfId="19717" xr:uid="{00000000-0005-0000-0000-0000396A0000}"/>
    <cellStyle name="Input 25 3 4" xfId="19718" xr:uid="{00000000-0005-0000-0000-00003A6A0000}"/>
    <cellStyle name="Input 25 3 5" xfId="19719" xr:uid="{00000000-0005-0000-0000-00003B6A0000}"/>
    <cellStyle name="Input 25 4" xfId="19720" xr:uid="{00000000-0005-0000-0000-00003C6A0000}"/>
    <cellStyle name="Input 25 5" xfId="19721" xr:uid="{00000000-0005-0000-0000-00003D6A0000}"/>
    <cellStyle name="Input 25 6" xfId="19722" xr:uid="{00000000-0005-0000-0000-00003E6A0000}"/>
    <cellStyle name="Input 25 7" xfId="19723" xr:uid="{00000000-0005-0000-0000-00003F6A0000}"/>
    <cellStyle name="Input 26" xfId="3481" xr:uid="{00000000-0005-0000-0000-0000406A0000}"/>
    <cellStyle name="Input 26 2" xfId="6717" xr:uid="{00000000-0005-0000-0000-0000416A0000}"/>
    <cellStyle name="Input 26 2 2" xfId="9158" xr:uid="{00000000-0005-0000-0000-0000426A0000}"/>
    <cellStyle name="Input 26 2 2 2" xfId="19724" xr:uid="{00000000-0005-0000-0000-0000436A0000}"/>
    <cellStyle name="Input 26 2 2 3" xfId="19725" xr:uid="{00000000-0005-0000-0000-0000446A0000}"/>
    <cellStyle name="Input 26 2 2 4" xfId="19726" xr:uid="{00000000-0005-0000-0000-0000456A0000}"/>
    <cellStyle name="Input 26 2 2 5" xfId="19727" xr:uid="{00000000-0005-0000-0000-0000466A0000}"/>
    <cellStyle name="Input 26 2 3" xfId="19728" xr:uid="{00000000-0005-0000-0000-0000476A0000}"/>
    <cellStyle name="Input 26 2 4" xfId="19729" xr:uid="{00000000-0005-0000-0000-0000486A0000}"/>
    <cellStyle name="Input 26 2 5" xfId="19730" xr:uid="{00000000-0005-0000-0000-0000496A0000}"/>
    <cellStyle name="Input 26 2 6" xfId="19731" xr:uid="{00000000-0005-0000-0000-00004A6A0000}"/>
    <cellStyle name="Input 26 3" xfId="9157" xr:uid="{00000000-0005-0000-0000-00004B6A0000}"/>
    <cellStyle name="Input 26 3 2" xfId="19732" xr:uid="{00000000-0005-0000-0000-00004C6A0000}"/>
    <cellStyle name="Input 26 3 3" xfId="19733" xr:uid="{00000000-0005-0000-0000-00004D6A0000}"/>
    <cellStyle name="Input 26 3 4" xfId="19734" xr:uid="{00000000-0005-0000-0000-00004E6A0000}"/>
    <cellStyle name="Input 26 3 5" xfId="19735" xr:uid="{00000000-0005-0000-0000-00004F6A0000}"/>
    <cellStyle name="Input 26 4" xfId="19736" xr:uid="{00000000-0005-0000-0000-0000506A0000}"/>
    <cellStyle name="Input 26 5" xfId="19737" xr:uid="{00000000-0005-0000-0000-0000516A0000}"/>
    <cellStyle name="Input 26 6" xfId="19738" xr:uid="{00000000-0005-0000-0000-0000526A0000}"/>
    <cellStyle name="Input 26 7" xfId="19739" xr:uid="{00000000-0005-0000-0000-0000536A0000}"/>
    <cellStyle name="Input 27" xfId="3482" xr:uid="{00000000-0005-0000-0000-0000546A0000}"/>
    <cellStyle name="Input 27 2" xfId="6718" xr:uid="{00000000-0005-0000-0000-0000556A0000}"/>
    <cellStyle name="Input 27 2 2" xfId="9160" xr:uid="{00000000-0005-0000-0000-0000566A0000}"/>
    <cellStyle name="Input 27 2 2 2" xfId="19740" xr:uid="{00000000-0005-0000-0000-0000576A0000}"/>
    <cellStyle name="Input 27 2 2 3" xfId="19741" xr:uid="{00000000-0005-0000-0000-0000586A0000}"/>
    <cellStyle name="Input 27 2 2 4" xfId="19742" xr:uid="{00000000-0005-0000-0000-0000596A0000}"/>
    <cellStyle name="Input 27 2 2 5" xfId="19743" xr:uid="{00000000-0005-0000-0000-00005A6A0000}"/>
    <cellStyle name="Input 27 2 3" xfId="19744" xr:uid="{00000000-0005-0000-0000-00005B6A0000}"/>
    <cellStyle name="Input 27 2 4" xfId="19745" xr:uid="{00000000-0005-0000-0000-00005C6A0000}"/>
    <cellStyle name="Input 27 2 5" xfId="19746" xr:uid="{00000000-0005-0000-0000-00005D6A0000}"/>
    <cellStyle name="Input 27 2 6" xfId="19747" xr:uid="{00000000-0005-0000-0000-00005E6A0000}"/>
    <cellStyle name="Input 27 3" xfId="9159" xr:uid="{00000000-0005-0000-0000-00005F6A0000}"/>
    <cellStyle name="Input 27 3 2" xfId="19748" xr:uid="{00000000-0005-0000-0000-0000606A0000}"/>
    <cellStyle name="Input 27 3 3" xfId="19749" xr:uid="{00000000-0005-0000-0000-0000616A0000}"/>
    <cellStyle name="Input 27 3 4" xfId="19750" xr:uid="{00000000-0005-0000-0000-0000626A0000}"/>
    <cellStyle name="Input 27 3 5" xfId="19751" xr:uid="{00000000-0005-0000-0000-0000636A0000}"/>
    <cellStyle name="Input 27 4" xfId="19752" xr:uid="{00000000-0005-0000-0000-0000646A0000}"/>
    <cellStyle name="Input 27 5" xfId="19753" xr:uid="{00000000-0005-0000-0000-0000656A0000}"/>
    <cellStyle name="Input 27 6" xfId="19754" xr:uid="{00000000-0005-0000-0000-0000666A0000}"/>
    <cellStyle name="Input 27 7" xfId="19755" xr:uid="{00000000-0005-0000-0000-0000676A0000}"/>
    <cellStyle name="Input 28" xfId="3483" xr:uid="{00000000-0005-0000-0000-0000686A0000}"/>
    <cellStyle name="Input 28 2" xfId="6719" xr:uid="{00000000-0005-0000-0000-0000696A0000}"/>
    <cellStyle name="Input 28 2 2" xfId="9162" xr:uid="{00000000-0005-0000-0000-00006A6A0000}"/>
    <cellStyle name="Input 28 2 2 2" xfId="19756" xr:uid="{00000000-0005-0000-0000-00006B6A0000}"/>
    <cellStyle name="Input 28 2 2 3" xfId="19757" xr:uid="{00000000-0005-0000-0000-00006C6A0000}"/>
    <cellStyle name="Input 28 2 2 4" xfId="19758" xr:uid="{00000000-0005-0000-0000-00006D6A0000}"/>
    <cellStyle name="Input 28 2 2 5" xfId="19759" xr:uid="{00000000-0005-0000-0000-00006E6A0000}"/>
    <cellStyle name="Input 28 2 3" xfId="19760" xr:uid="{00000000-0005-0000-0000-00006F6A0000}"/>
    <cellStyle name="Input 28 2 4" xfId="19761" xr:uid="{00000000-0005-0000-0000-0000706A0000}"/>
    <cellStyle name="Input 28 2 5" xfId="19762" xr:uid="{00000000-0005-0000-0000-0000716A0000}"/>
    <cellStyle name="Input 28 2 6" xfId="19763" xr:uid="{00000000-0005-0000-0000-0000726A0000}"/>
    <cellStyle name="Input 28 3" xfId="9161" xr:uid="{00000000-0005-0000-0000-0000736A0000}"/>
    <cellStyle name="Input 28 3 2" xfId="19764" xr:uid="{00000000-0005-0000-0000-0000746A0000}"/>
    <cellStyle name="Input 28 3 3" xfId="19765" xr:uid="{00000000-0005-0000-0000-0000756A0000}"/>
    <cellStyle name="Input 28 3 4" xfId="19766" xr:uid="{00000000-0005-0000-0000-0000766A0000}"/>
    <cellStyle name="Input 28 3 5" xfId="19767" xr:uid="{00000000-0005-0000-0000-0000776A0000}"/>
    <cellStyle name="Input 28 4" xfId="19768" xr:uid="{00000000-0005-0000-0000-0000786A0000}"/>
    <cellStyle name="Input 28 5" xfId="19769" xr:uid="{00000000-0005-0000-0000-0000796A0000}"/>
    <cellStyle name="Input 28 6" xfId="19770" xr:uid="{00000000-0005-0000-0000-00007A6A0000}"/>
    <cellStyle name="Input 28 7" xfId="19771" xr:uid="{00000000-0005-0000-0000-00007B6A0000}"/>
    <cellStyle name="Input 29" xfId="3484" xr:uid="{00000000-0005-0000-0000-00007C6A0000}"/>
    <cellStyle name="Input 29 2" xfId="6720" xr:uid="{00000000-0005-0000-0000-00007D6A0000}"/>
    <cellStyle name="Input 29 2 2" xfId="9164" xr:uid="{00000000-0005-0000-0000-00007E6A0000}"/>
    <cellStyle name="Input 29 2 2 2" xfId="19772" xr:uid="{00000000-0005-0000-0000-00007F6A0000}"/>
    <cellStyle name="Input 29 2 2 3" xfId="19773" xr:uid="{00000000-0005-0000-0000-0000806A0000}"/>
    <cellStyle name="Input 29 2 2 4" xfId="19774" xr:uid="{00000000-0005-0000-0000-0000816A0000}"/>
    <cellStyle name="Input 29 2 2 5" xfId="19775" xr:uid="{00000000-0005-0000-0000-0000826A0000}"/>
    <cellStyle name="Input 29 2 3" xfId="19776" xr:uid="{00000000-0005-0000-0000-0000836A0000}"/>
    <cellStyle name="Input 29 2 4" xfId="19777" xr:uid="{00000000-0005-0000-0000-0000846A0000}"/>
    <cellStyle name="Input 29 2 5" xfId="19778" xr:uid="{00000000-0005-0000-0000-0000856A0000}"/>
    <cellStyle name="Input 29 2 6" xfId="19779" xr:uid="{00000000-0005-0000-0000-0000866A0000}"/>
    <cellStyle name="Input 29 3" xfId="9163" xr:uid="{00000000-0005-0000-0000-0000876A0000}"/>
    <cellStyle name="Input 29 3 2" xfId="19780" xr:uid="{00000000-0005-0000-0000-0000886A0000}"/>
    <cellStyle name="Input 29 3 3" xfId="19781" xr:uid="{00000000-0005-0000-0000-0000896A0000}"/>
    <cellStyle name="Input 29 3 4" xfId="19782" xr:uid="{00000000-0005-0000-0000-00008A6A0000}"/>
    <cellStyle name="Input 29 3 5" xfId="19783" xr:uid="{00000000-0005-0000-0000-00008B6A0000}"/>
    <cellStyle name="Input 29 4" xfId="19784" xr:uid="{00000000-0005-0000-0000-00008C6A0000}"/>
    <cellStyle name="Input 29 5" xfId="19785" xr:uid="{00000000-0005-0000-0000-00008D6A0000}"/>
    <cellStyle name="Input 29 6" xfId="19786" xr:uid="{00000000-0005-0000-0000-00008E6A0000}"/>
    <cellStyle name="Input 29 7" xfId="19787" xr:uid="{00000000-0005-0000-0000-00008F6A0000}"/>
    <cellStyle name="Input 3" xfId="1466" xr:uid="{00000000-0005-0000-0000-0000906A0000}"/>
    <cellStyle name="Input 3 10" xfId="8491" xr:uid="{00000000-0005-0000-0000-0000916A0000}"/>
    <cellStyle name="Input 3 10 2" xfId="9166" xr:uid="{00000000-0005-0000-0000-0000926A0000}"/>
    <cellStyle name="Input 3 10 2 2" xfId="19788" xr:uid="{00000000-0005-0000-0000-0000936A0000}"/>
    <cellStyle name="Input 3 10 2 3" xfId="19789" xr:uid="{00000000-0005-0000-0000-0000946A0000}"/>
    <cellStyle name="Input 3 10 2 4" xfId="19790" xr:uid="{00000000-0005-0000-0000-0000956A0000}"/>
    <cellStyle name="Input 3 10 2 5" xfId="19791" xr:uid="{00000000-0005-0000-0000-0000966A0000}"/>
    <cellStyle name="Input 3 10 3" xfId="19792" xr:uid="{00000000-0005-0000-0000-0000976A0000}"/>
    <cellStyle name="Input 3 10 4" xfId="19793" xr:uid="{00000000-0005-0000-0000-0000986A0000}"/>
    <cellStyle name="Input 3 10 5" xfId="19794" xr:uid="{00000000-0005-0000-0000-0000996A0000}"/>
    <cellStyle name="Input 3 10 6" xfId="19795" xr:uid="{00000000-0005-0000-0000-00009A6A0000}"/>
    <cellStyle name="Input 3 11" xfId="9167" xr:uid="{00000000-0005-0000-0000-00009B6A0000}"/>
    <cellStyle name="Input 3 11 2" xfId="19796" xr:uid="{00000000-0005-0000-0000-00009C6A0000}"/>
    <cellStyle name="Input 3 11 3" xfId="19797" xr:uid="{00000000-0005-0000-0000-00009D6A0000}"/>
    <cellStyle name="Input 3 11 4" xfId="19798" xr:uid="{00000000-0005-0000-0000-00009E6A0000}"/>
    <cellStyle name="Input 3 11 5" xfId="19799" xr:uid="{00000000-0005-0000-0000-00009F6A0000}"/>
    <cellStyle name="Input 3 12" xfId="9165" xr:uid="{00000000-0005-0000-0000-0000A06A0000}"/>
    <cellStyle name="Input 3 12 2" xfId="19800" xr:uid="{00000000-0005-0000-0000-0000A16A0000}"/>
    <cellStyle name="Input 3 12 3" xfId="19801" xr:uid="{00000000-0005-0000-0000-0000A26A0000}"/>
    <cellStyle name="Input 3 12 4" xfId="19802" xr:uid="{00000000-0005-0000-0000-0000A36A0000}"/>
    <cellStyle name="Input 3 12 5" xfId="19803" xr:uid="{00000000-0005-0000-0000-0000A46A0000}"/>
    <cellStyle name="Input 3 13" xfId="19804" xr:uid="{00000000-0005-0000-0000-0000A56A0000}"/>
    <cellStyle name="Input 3 14" xfId="19805" xr:uid="{00000000-0005-0000-0000-0000A66A0000}"/>
    <cellStyle name="Input 3 15" xfId="19806" xr:uid="{00000000-0005-0000-0000-0000A76A0000}"/>
    <cellStyle name="Input 3 16" xfId="19807" xr:uid="{00000000-0005-0000-0000-0000A86A0000}"/>
    <cellStyle name="Input 3 17" xfId="19808" xr:uid="{00000000-0005-0000-0000-0000A96A0000}"/>
    <cellStyle name="Input 3 2" xfId="1467" xr:uid="{00000000-0005-0000-0000-0000AA6A0000}"/>
    <cellStyle name="Input 3 2 2" xfId="9168" xr:uid="{00000000-0005-0000-0000-0000AB6A0000}"/>
    <cellStyle name="Input 3 2 2 2" xfId="19809" xr:uid="{00000000-0005-0000-0000-0000AC6A0000}"/>
    <cellStyle name="Input 3 2 2 3" xfId="19810" xr:uid="{00000000-0005-0000-0000-0000AD6A0000}"/>
    <cellStyle name="Input 3 2 2 4" xfId="19811" xr:uid="{00000000-0005-0000-0000-0000AE6A0000}"/>
    <cellStyle name="Input 3 2 2 5" xfId="19812" xr:uid="{00000000-0005-0000-0000-0000AF6A0000}"/>
    <cellStyle name="Input 3 2 3" xfId="19813" xr:uid="{00000000-0005-0000-0000-0000B06A0000}"/>
    <cellStyle name="Input 3 2 4" xfId="19814" xr:uid="{00000000-0005-0000-0000-0000B16A0000}"/>
    <cellStyle name="Input 3 2 5" xfId="19815" xr:uid="{00000000-0005-0000-0000-0000B26A0000}"/>
    <cellStyle name="Input 3 2 6" xfId="19816" xr:uid="{00000000-0005-0000-0000-0000B36A0000}"/>
    <cellStyle name="Input 3 2 7" xfId="19817" xr:uid="{00000000-0005-0000-0000-0000B46A0000}"/>
    <cellStyle name="Input 3 3" xfId="3485" xr:uid="{00000000-0005-0000-0000-0000B56A0000}"/>
    <cellStyle name="Input 3 3 2" xfId="9169" xr:uid="{00000000-0005-0000-0000-0000B66A0000}"/>
    <cellStyle name="Input 3 3 2 2" xfId="19818" xr:uid="{00000000-0005-0000-0000-0000B76A0000}"/>
    <cellStyle name="Input 3 3 2 3" xfId="19819" xr:uid="{00000000-0005-0000-0000-0000B86A0000}"/>
    <cellStyle name="Input 3 3 2 4" xfId="19820" xr:uid="{00000000-0005-0000-0000-0000B96A0000}"/>
    <cellStyle name="Input 3 3 2 5" xfId="19821" xr:uid="{00000000-0005-0000-0000-0000BA6A0000}"/>
    <cellStyle name="Input 3 3 3" xfId="19822" xr:uid="{00000000-0005-0000-0000-0000BB6A0000}"/>
    <cellStyle name="Input 3 3 4" xfId="19823" xr:uid="{00000000-0005-0000-0000-0000BC6A0000}"/>
    <cellStyle name="Input 3 3 5" xfId="19824" xr:uid="{00000000-0005-0000-0000-0000BD6A0000}"/>
    <cellStyle name="Input 3 3 6" xfId="19825" xr:uid="{00000000-0005-0000-0000-0000BE6A0000}"/>
    <cellStyle name="Input 3 4" xfId="3486" xr:uid="{00000000-0005-0000-0000-0000BF6A0000}"/>
    <cellStyle name="Input 3 4 2" xfId="9170" xr:uid="{00000000-0005-0000-0000-0000C06A0000}"/>
    <cellStyle name="Input 3 4 2 2" xfId="19826" xr:uid="{00000000-0005-0000-0000-0000C16A0000}"/>
    <cellStyle name="Input 3 4 2 3" xfId="19827" xr:uid="{00000000-0005-0000-0000-0000C26A0000}"/>
    <cellStyle name="Input 3 4 2 4" xfId="19828" xr:uid="{00000000-0005-0000-0000-0000C36A0000}"/>
    <cellStyle name="Input 3 4 2 5" xfId="19829" xr:uid="{00000000-0005-0000-0000-0000C46A0000}"/>
    <cellStyle name="Input 3 4 3" xfId="19830" xr:uid="{00000000-0005-0000-0000-0000C56A0000}"/>
    <cellStyle name="Input 3 4 4" xfId="19831" xr:uid="{00000000-0005-0000-0000-0000C66A0000}"/>
    <cellStyle name="Input 3 4 5" xfId="19832" xr:uid="{00000000-0005-0000-0000-0000C76A0000}"/>
    <cellStyle name="Input 3 4 6" xfId="19833" xr:uid="{00000000-0005-0000-0000-0000C86A0000}"/>
    <cellStyle name="Input 3 5" xfId="3487" xr:uid="{00000000-0005-0000-0000-0000C96A0000}"/>
    <cellStyle name="Input 3 5 2" xfId="9171" xr:uid="{00000000-0005-0000-0000-0000CA6A0000}"/>
    <cellStyle name="Input 3 5 2 2" xfId="19834" xr:uid="{00000000-0005-0000-0000-0000CB6A0000}"/>
    <cellStyle name="Input 3 5 2 3" xfId="19835" xr:uid="{00000000-0005-0000-0000-0000CC6A0000}"/>
    <cellStyle name="Input 3 5 2 4" xfId="19836" xr:uid="{00000000-0005-0000-0000-0000CD6A0000}"/>
    <cellStyle name="Input 3 5 2 5" xfId="19837" xr:uid="{00000000-0005-0000-0000-0000CE6A0000}"/>
    <cellStyle name="Input 3 5 3" xfId="19838" xr:uid="{00000000-0005-0000-0000-0000CF6A0000}"/>
    <cellStyle name="Input 3 5 4" xfId="19839" xr:uid="{00000000-0005-0000-0000-0000D06A0000}"/>
    <cellStyle name="Input 3 5 5" xfId="19840" xr:uid="{00000000-0005-0000-0000-0000D16A0000}"/>
    <cellStyle name="Input 3 5 6" xfId="19841" xr:uid="{00000000-0005-0000-0000-0000D26A0000}"/>
    <cellStyle name="Input 3 6" xfId="3488" xr:uid="{00000000-0005-0000-0000-0000D36A0000}"/>
    <cellStyle name="Input 3 6 2" xfId="9172" xr:uid="{00000000-0005-0000-0000-0000D46A0000}"/>
    <cellStyle name="Input 3 6 2 2" xfId="19842" xr:uid="{00000000-0005-0000-0000-0000D56A0000}"/>
    <cellStyle name="Input 3 6 2 3" xfId="19843" xr:uid="{00000000-0005-0000-0000-0000D66A0000}"/>
    <cellStyle name="Input 3 6 2 4" xfId="19844" xr:uid="{00000000-0005-0000-0000-0000D76A0000}"/>
    <cellStyle name="Input 3 6 2 5" xfId="19845" xr:uid="{00000000-0005-0000-0000-0000D86A0000}"/>
    <cellStyle name="Input 3 6 3" xfId="19846" xr:uid="{00000000-0005-0000-0000-0000D96A0000}"/>
    <cellStyle name="Input 3 6 4" xfId="19847" xr:uid="{00000000-0005-0000-0000-0000DA6A0000}"/>
    <cellStyle name="Input 3 6 5" xfId="19848" xr:uid="{00000000-0005-0000-0000-0000DB6A0000}"/>
    <cellStyle name="Input 3 6 6" xfId="19849" xr:uid="{00000000-0005-0000-0000-0000DC6A0000}"/>
    <cellStyle name="Input 3 7" xfId="3489" xr:uid="{00000000-0005-0000-0000-0000DD6A0000}"/>
    <cellStyle name="Input 3 7 2" xfId="9173" xr:uid="{00000000-0005-0000-0000-0000DE6A0000}"/>
    <cellStyle name="Input 3 7 2 2" xfId="19850" xr:uid="{00000000-0005-0000-0000-0000DF6A0000}"/>
    <cellStyle name="Input 3 7 2 3" xfId="19851" xr:uid="{00000000-0005-0000-0000-0000E06A0000}"/>
    <cellStyle name="Input 3 7 2 4" xfId="19852" xr:uid="{00000000-0005-0000-0000-0000E16A0000}"/>
    <cellStyle name="Input 3 7 2 5" xfId="19853" xr:uid="{00000000-0005-0000-0000-0000E26A0000}"/>
    <cellStyle name="Input 3 7 3" xfId="19854" xr:uid="{00000000-0005-0000-0000-0000E36A0000}"/>
    <cellStyle name="Input 3 7 4" xfId="19855" xr:uid="{00000000-0005-0000-0000-0000E46A0000}"/>
    <cellStyle name="Input 3 7 5" xfId="19856" xr:uid="{00000000-0005-0000-0000-0000E56A0000}"/>
    <cellStyle name="Input 3 7 6" xfId="19857" xr:uid="{00000000-0005-0000-0000-0000E66A0000}"/>
    <cellStyle name="Input 3 8" xfId="3490" xr:uid="{00000000-0005-0000-0000-0000E76A0000}"/>
    <cellStyle name="Input 3 8 2" xfId="9174" xr:uid="{00000000-0005-0000-0000-0000E86A0000}"/>
    <cellStyle name="Input 3 8 2 2" xfId="19858" xr:uid="{00000000-0005-0000-0000-0000E96A0000}"/>
    <cellStyle name="Input 3 8 2 3" xfId="19859" xr:uid="{00000000-0005-0000-0000-0000EA6A0000}"/>
    <cellStyle name="Input 3 8 2 4" xfId="19860" xr:uid="{00000000-0005-0000-0000-0000EB6A0000}"/>
    <cellStyle name="Input 3 8 2 5" xfId="19861" xr:uid="{00000000-0005-0000-0000-0000EC6A0000}"/>
    <cellStyle name="Input 3 8 3" xfId="19862" xr:uid="{00000000-0005-0000-0000-0000ED6A0000}"/>
    <cellStyle name="Input 3 8 4" xfId="19863" xr:uid="{00000000-0005-0000-0000-0000EE6A0000}"/>
    <cellStyle name="Input 3 8 5" xfId="19864" xr:uid="{00000000-0005-0000-0000-0000EF6A0000}"/>
    <cellStyle name="Input 3 8 6" xfId="19865" xr:uid="{00000000-0005-0000-0000-0000F06A0000}"/>
    <cellStyle name="Input 3 9" xfId="3491" xr:uid="{00000000-0005-0000-0000-0000F16A0000}"/>
    <cellStyle name="Input 3 9 2" xfId="9175" xr:uid="{00000000-0005-0000-0000-0000F26A0000}"/>
    <cellStyle name="Input 3 9 2 2" xfId="19866" xr:uid="{00000000-0005-0000-0000-0000F36A0000}"/>
    <cellStyle name="Input 3 9 2 3" xfId="19867" xr:uid="{00000000-0005-0000-0000-0000F46A0000}"/>
    <cellStyle name="Input 3 9 2 4" xfId="19868" xr:uid="{00000000-0005-0000-0000-0000F56A0000}"/>
    <cellStyle name="Input 3 9 2 5" xfId="19869" xr:uid="{00000000-0005-0000-0000-0000F66A0000}"/>
    <cellStyle name="Input 3 9 3" xfId="19870" xr:uid="{00000000-0005-0000-0000-0000F76A0000}"/>
    <cellStyle name="Input 3 9 4" xfId="19871" xr:uid="{00000000-0005-0000-0000-0000F86A0000}"/>
    <cellStyle name="Input 3 9 5" xfId="19872" xr:uid="{00000000-0005-0000-0000-0000F96A0000}"/>
    <cellStyle name="Input 3 9 6" xfId="19873" xr:uid="{00000000-0005-0000-0000-0000FA6A0000}"/>
    <cellStyle name="Input 3_ELC" xfId="6617" xr:uid="{00000000-0005-0000-0000-0000FB6A0000}"/>
    <cellStyle name="Input 30" xfId="3492" xr:uid="{00000000-0005-0000-0000-0000FC6A0000}"/>
    <cellStyle name="Input 30 2" xfId="6721" xr:uid="{00000000-0005-0000-0000-0000FD6A0000}"/>
    <cellStyle name="Input 30 2 2" xfId="9177" xr:uid="{00000000-0005-0000-0000-0000FE6A0000}"/>
    <cellStyle name="Input 30 2 2 2" xfId="19874" xr:uid="{00000000-0005-0000-0000-0000FF6A0000}"/>
    <cellStyle name="Input 30 2 2 3" xfId="19875" xr:uid="{00000000-0005-0000-0000-0000006B0000}"/>
    <cellStyle name="Input 30 2 2 4" xfId="19876" xr:uid="{00000000-0005-0000-0000-0000016B0000}"/>
    <cellStyle name="Input 30 2 2 5" xfId="19877" xr:uid="{00000000-0005-0000-0000-0000026B0000}"/>
    <cellStyle name="Input 30 2 3" xfId="19878" xr:uid="{00000000-0005-0000-0000-0000036B0000}"/>
    <cellStyle name="Input 30 2 4" xfId="19879" xr:uid="{00000000-0005-0000-0000-0000046B0000}"/>
    <cellStyle name="Input 30 2 5" xfId="19880" xr:uid="{00000000-0005-0000-0000-0000056B0000}"/>
    <cellStyle name="Input 30 2 6" xfId="19881" xr:uid="{00000000-0005-0000-0000-0000066B0000}"/>
    <cellStyle name="Input 30 3" xfId="9176" xr:uid="{00000000-0005-0000-0000-0000076B0000}"/>
    <cellStyle name="Input 30 3 2" xfId="19882" xr:uid="{00000000-0005-0000-0000-0000086B0000}"/>
    <cellStyle name="Input 30 3 3" xfId="19883" xr:uid="{00000000-0005-0000-0000-0000096B0000}"/>
    <cellStyle name="Input 30 3 4" xfId="19884" xr:uid="{00000000-0005-0000-0000-00000A6B0000}"/>
    <cellStyle name="Input 30 3 5" xfId="19885" xr:uid="{00000000-0005-0000-0000-00000B6B0000}"/>
    <cellStyle name="Input 30 4" xfId="19886" xr:uid="{00000000-0005-0000-0000-00000C6B0000}"/>
    <cellStyle name="Input 30 5" xfId="19887" xr:uid="{00000000-0005-0000-0000-00000D6B0000}"/>
    <cellStyle name="Input 30 6" xfId="19888" xr:uid="{00000000-0005-0000-0000-00000E6B0000}"/>
    <cellStyle name="Input 30 7" xfId="19889" xr:uid="{00000000-0005-0000-0000-00000F6B0000}"/>
    <cellStyle name="Input 31" xfId="3493" xr:uid="{00000000-0005-0000-0000-0000106B0000}"/>
    <cellStyle name="Input 31 2" xfId="6722" xr:uid="{00000000-0005-0000-0000-0000116B0000}"/>
    <cellStyle name="Input 31 2 2" xfId="9179" xr:uid="{00000000-0005-0000-0000-0000126B0000}"/>
    <cellStyle name="Input 31 2 2 2" xfId="19890" xr:uid="{00000000-0005-0000-0000-0000136B0000}"/>
    <cellStyle name="Input 31 2 2 3" xfId="19891" xr:uid="{00000000-0005-0000-0000-0000146B0000}"/>
    <cellStyle name="Input 31 2 2 4" xfId="19892" xr:uid="{00000000-0005-0000-0000-0000156B0000}"/>
    <cellStyle name="Input 31 2 2 5" xfId="19893" xr:uid="{00000000-0005-0000-0000-0000166B0000}"/>
    <cellStyle name="Input 31 2 3" xfId="19894" xr:uid="{00000000-0005-0000-0000-0000176B0000}"/>
    <cellStyle name="Input 31 2 4" xfId="19895" xr:uid="{00000000-0005-0000-0000-0000186B0000}"/>
    <cellStyle name="Input 31 2 5" xfId="19896" xr:uid="{00000000-0005-0000-0000-0000196B0000}"/>
    <cellStyle name="Input 31 2 6" xfId="19897" xr:uid="{00000000-0005-0000-0000-00001A6B0000}"/>
    <cellStyle name="Input 31 3" xfId="9178" xr:uid="{00000000-0005-0000-0000-00001B6B0000}"/>
    <cellStyle name="Input 31 3 2" xfId="19898" xr:uid="{00000000-0005-0000-0000-00001C6B0000}"/>
    <cellStyle name="Input 31 3 3" xfId="19899" xr:uid="{00000000-0005-0000-0000-00001D6B0000}"/>
    <cellStyle name="Input 31 3 4" xfId="19900" xr:uid="{00000000-0005-0000-0000-00001E6B0000}"/>
    <cellStyle name="Input 31 3 5" xfId="19901" xr:uid="{00000000-0005-0000-0000-00001F6B0000}"/>
    <cellStyle name="Input 31 4" xfId="19902" xr:uid="{00000000-0005-0000-0000-0000206B0000}"/>
    <cellStyle name="Input 31 5" xfId="19903" xr:uid="{00000000-0005-0000-0000-0000216B0000}"/>
    <cellStyle name="Input 31 6" xfId="19904" xr:uid="{00000000-0005-0000-0000-0000226B0000}"/>
    <cellStyle name="Input 31 7" xfId="19905" xr:uid="{00000000-0005-0000-0000-0000236B0000}"/>
    <cellStyle name="Input 32" xfId="3494" xr:uid="{00000000-0005-0000-0000-0000246B0000}"/>
    <cellStyle name="Input 32 2" xfId="6723" xr:uid="{00000000-0005-0000-0000-0000256B0000}"/>
    <cellStyle name="Input 32 2 2" xfId="9181" xr:uid="{00000000-0005-0000-0000-0000266B0000}"/>
    <cellStyle name="Input 32 2 2 2" xfId="19906" xr:uid="{00000000-0005-0000-0000-0000276B0000}"/>
    <cellStyle name="Input 32 2 2 3" xfId="19907" xr:uid="{00000000-0005-0000-0000-0000286B0000}"/>
    <cellStyle name="Input 32 2 2 4" xfId="19908" xr:uid="{00000000-0005-0000-0000-0000296B0000}"/>
    <cellStyle name="Input 32 2 2 5" xfId="19909" xr:uid="{00000000-0005-0000-0000-00002A6B0000}"/>
    <cellStyle name="Input 32 2 3" xfId="19910" xr:uid="{00000000-0005-0000-0000-00002B6B0000}"/>
    <cellStyle name="Input 32 2 4" xfId="19911" xr:uid="{00000000-0005-0000-0000-00002C6B0000}"/>
    <cellStyle name="Input 32 2 5" xfId="19912" xr:uid="{00000000-0005-0000-0000-00002D6B0000}"/>
    <cellStyle name="Input 32 2 6" xfId="19913" xr:uid="{00000000-0005-0000-0000-00002E6B0000}"/>
    <cellStyle name="Input 32 3" xfId="9180" xr:uid="{00000000-0005-0000-0000-00002F6B0000}"/>
    <cellStyle name="Input 32 3 2" xfId="19914" xr:uid="{00000000-0005-0000-0000-0000306B0000}"/>
    <cellStyle name="Input 32 3 3" xfId="19915" xr:uid="{00000000-0005-0000-0000-0000316B0000}"/>
    <cellStyle name="Input 32 3 4" xfId="19916" xr:uid="{00000000-0005-0000-0000-0000326B0000}"/>
    <cellStyle name="Input 32 3 5" xfId="19917" xr:uid="{00000000-0005-0000-0000-0000336B0000}"/>
    <cellStyle name="Input 32 4" xfId="19918" xr:uid="{00000000-0005-0000-0000-0000346B0000}"/>
    <cellStyle name="Input 32 5" xfId="19919" xr:uid="{00000000-0005-0000-0000-0000356B0000}"/>
    <cellStyle name="Input 32 6" xfId="19920" xr:uid="{00000000-0005-0000-0000-0000366B0000}"/>
    <cellStyle name="Input 32 7" xfId="19921" xr:uid="{00000000-0005-0000-0000-0000376B0000}"/>
    <cellStyle name="Input 33" xfId="3495" xr:uid="{00000000-0005-0000-0000-0000386B0000}"/>
    <cellStyle name="Input 33 2" xfId="6724" xr:uid="{00000000-0005-0000-0000-0000396B0000}"/>
    <cellStyle name="Input 33 2 2" xfId="9183" xr:uid="{00000000-0005-0000-0000-00003A6B0000}"/>
    <cellStyle name="Input 33 2 2 2" xfId="19922" xr:uid="{00000000-0005-0000-0000-00003B6B0000}"/>
    <cellStyle name="Input 33 2 2 3" xfId="19923" xr:uid="{00000000-0005-0000-0000-00003C6B0000}"/>
    <cellStyle name="Input 33 2 2 4" xfId="19924" xr:uid="{00000000-0005-0000-0000-00003D6B0000}"/>
    <cellStyle name="Input 33 2 2 5" xfId="19925" xr:uid="{00000000-0005-0000-0000-00003E6B0000}"/>
    <cellStyle name="Input 33 2 3" xfId="19926" xr:uid="{00000000-0005-0000-0000-00003F6B0000}"/>
    <cellStyle name="Input 33 2 4" xfId="19927" xr:uid="{00000000-0005-0000-0000-0000406B0000}"/>
    <cellStyle name="Input 33 2 5" xfId="19928" xr:uid="{00000000-0005-0000-0000-0000416B0000}"/>
    <cellStyle name="Input 33 2 6" xfId="19929" xr:uid="{00000000-0005-0000-0000-0000426B0000}"/>
    <cellStyle name="Input 33 3" xfId="9182" xr:uid="{00000000-0005-0000-0000-0000436B0000}"/>
    <cellStyle name="Input 33 3 2" xfId="19930" xr:uid="{00000000-0005-0000-0000-0000446B0000}"/>
    <cellStyle name="Input 33 3 3" xfId="19931" xr:uid="{00000000-0005-0000-0000-0000456B0000}"/>
    <cellStyle name="Input 33 3 4" xfId="19932" xr:uid="{00000000-0005-0000-0000-0000466B0000}"/>
    <cellStyle name="Input 33 3 5" xfId="19933" xr:uid="{00000000-0005-0000-0000-0000476B0000}"/>
    <cellStyle name="Input 33 4" xfId="19934" xr:uid="{00000000-0005-0000-0000-0000486B0000}"/>
    <cellStyle name="Input 33 5" xfId="19935" xr:uid="{00000000-0005-0000-0000-0000496B0000}"/>
    <cellStyle name="Input 33 6" xfId="19936" xr:uid="{00000000-0005-0000-0000-00004A6B0000}"/>
    <cellStyle name="Input 33 7" xfId="19937" xr:uid="{00000000-0005-0000-0000-00004B6B0000}"/>
    <cellStyle name="Input 34" xfId="3496" xr:uid="{00000000-0005-0000-0000-00004C6B0000}"/>
    <cellStyle name="Input 34 2" xfId="6725" xr:uid="{00000000-0005-0000-0000-00004D6B0000}"/>
    <cellStyle name="Input 34 2 2" xfId="9185" xr:uid="{00000000-0005-0000-0000-00004E6B0000}"/>
    <cellStyle name="Input 34 2 2 2" xfId="19938" xr:uid="{00000000-0005-0000-0000-00004F6B0000}"/>
    <cellStyle name="Input 34 2 2 3" xfId="19939" xr:uid="{00000000-0005-0000-0000-0000506B0000}"/>
    <cellStyle name="Input 34 2 2 4" xfId="19940" xr:uid="{00000000-0005-0000-0000-0000516B0000}"/>
    <cellStyle name="Input 34 2 2 5" xfId="19941" xr:uid="{00000000-0005-0000-0000-0000526B0000}"/>
    <cellStyle name="Input 34 2 3" xfId="19942" xr:uid="{00000000-0005-0000-0000-0000536B0000}"/>
    <cellStyle name="Input 34 2 4" xfId="19943" xr:uid="{00000000-0005-0000-0000-0000546B0000}"/>
    <cellStyle name="Input 34 2 5" xfId="19944" xr:uid="{00000000-0005-0000-0000-0000556B0000}"/>
    <cellStyle name="Input 34 2 6" xfId="19945" xr:uid="{00000000-0005-0000-0000-0000566B0000}"/>
    <cellStyle name="Input 34 3" xfId="9184" xr:uid="{00000000-0005-0000-0000-0000576B0000}"/>
    <cellStyle name="Input 34 3 2" xfId="19946" xr:uid="{00000000-0005-0000-0000-0000586B0000}"/>
    <cellStyle name="Input 34 3 3" xfId="19947" xr:uid="{00000000-0005-0000-0000-0000596B0000}"/>
    <cellStyle name="Input 34 3 4" xfId="19948" xr:uid="{00000000-0005-0000-0000-00005A6B0000}"/>
    <cellStyle name="Input 34 3 5" xfId="19949" xr:uid="{00000000-0005-0000-0000-00005B6B0000}"/>
    <cellStyle name="Input 34 4" xfId="19950" xr:uid="{00000000-0005-0000-0000-00005C6B0000}"/>
    <cellStyle name="Input 34 5" xfId="19951" xr:uid="{00000000-0005-0000-0000-00005D6B0000}"/>
    <cellStyle name="Input 34 6" xfId="19952" xr:uid="{00000000-0005-0000-0000-00005E6B0000}"/>
    <cellStyle name="Input 34 7" xfId="19953" xr:uid="{00000000-0005-0000-0000-00005F6B0000}"/>
    <cellStyle name="Input 35" xfId="3497" xr:uid="{00000000-0005-0000-0000-0000606B0000}"/>
    <cellStyle name="Input 35 2" xfId="6726" xr:uid="{00000000-0005-0000-0000-0000616B0000}"/>
    <cellStyle name="Input 35 2 2" xfId="9187" xr:uid="{00000000-0005-0000-0000-0000626B0000}"/>
    <cellStyle name="Input 35 2 2 2" xfId="19954" xr:uid="{00000000-0005-0000-0000-0000636B0000}"/>
    <cellStyle name="Input 35 2 2 3" xfId="19955" xr:uid="{00000000-0005-0000-0000-0000646B0000}"/>
    <cellStyle name="Input 35 2 2 4" xfId="19956" xr:uid="{00000000-0005-0000-0000-0000656B0000}"/>
    <cellStyle name="Input 35 2 2 5" xfId="19957" xr:uid="{00000000-0005-0000-0000-0000666B0000}"/>
    <cellStyle name="Input 35 2 3" xfId="19958" xr:uid="{00000000-0005-0000-0000-0000676B0000}"/>
    <cellStyle name="Input 35 2 4" xfId="19959" xr:uid="{00000000-0005-0000-0000-0000686B0000}"/>
    <cellStyle name="Input 35 2 5" xfId="19960" xr:uid="{00000000-0005-0000-0000-0000696B0000}"/>
    <cellStyle name="Input 35 2 6" xfId="19961" xr:uid="{00000000-0005-0000-0000-00006A6B0000}"/>
    <cellStyle name="Input 35 3" xfId="9186" xr:uid="{00000000-0005-0000-0000-00006B6B0000}"/>
    <cellStyle name="Input 35 3 2" xfId="19962" xr:uid="{00000000-0005-0000-0000-00006C6B0000}"/>
    <cellStyle name="Input 35 3 3" xfId="19963" xr:uid="{00000000-0005-0000-0000-00006D6B0000}"/>
    <cellStyle name="Input 35 3 4" xfId="19964" xr:uid="{00000000-0005-0000-0000-00006E6B0000}"/>
    <cellStyle name="Input 35 3 5" xfId="19965" xr:uid="{00000000-0005-0000-0000-00006F6B0000}"/>
    <cellStyle name="Input 35 4" xfId="19966" xr:uid="{00000000-0005-0000-0000-0000706B0000}"/>
    <cellStyle name="Input 35 5" xfId="19967" xr:uid="{00000000-0005-0000-0000-0000716B0000}"/>
    <cellStyle name="Input 35 6" xfId="19968" xr:uid="{00000000-0005-0000-0000-0000726B0000}"/>
    <cellStyle name="Input 35 7" xfId="19969" xr:uid="{00000000-0005-0000-0000-0000736B0000}"/>
    <cellStyle name="Input 36" xfId="3498" xr:uid="{00000000-0005-0000-0000-0000746B0000}"/>
    <cellStyle name="Input 36 2" xfId="6727" xr:uid="{00000000-0005-0000-0000-0000756B0000}"/>
    <cellStyle name="Input 36 2 2" xfId="9189" xr:uid="{00000000-0005-0000-0000-0000766B0000}"/>
    <cellStyle name="Input 36 2 2 2" xfId="19970" xr:uid="{00000000-0005-0000-0000-0000776B0000}"/>
    <cellStyle name="Input 36 2 2 3" xfId="19971" xr:uid="{00000000-0005-0000-0000-0000786B0000}"/>
    <cellStyle name="Input 36 2 2 4" xfId="19972" xr:uid="{00000000-0005-0000-0000-0000796B0000}"/>
    <cellStyle name="Input 36 2 2 5" xfId="19973" xr:uid="{00000000-0005-0000-0000-00007A6B0000}"/>
    <cellStyle name="Input 36 2 3" xfId="19974" xr:uid="{00000000-0005-0000-0000-00007B6B0000}"/>
    <cellStyle name="Input 36 2 4" xfId="19975" xr:uid="{00000000-0005-0000-0000-00007C6B0000}"/>
    <cellStyle name="Input 36 2 5" xfId="19976" xr:uid="{00000000-0005-0000-0000-00007D6B0000}"/>
    <cellStyle name="Input 36 2 6" xfId="19977" xr:uid="{00000000-0005-0000-0000-00007E6B0000}"/>
    <cellStyle name="Input 36 3" xfId="9188" xr:uid="{00000000-0005-0000-0000-00007F6B0000}"/>
    <cellStyle name="Input 36 3 2" xfId="19978" xr:uid="{00000000-0005-0000-0000-0000806B0000}"/>
    <cellStyle name="Input 36 3 3" xfId="19979" xr:uid="{00000000-0005-0000-0000-0000816B0000}"/>
    <cellStyle name="Input 36 3 4" xfId="19980" xr:uid="{00000000-0005-0000-0000-0000826B0000}"/>
    <cellStyle name="Input 36 3 5" xfId="19981" xr:uid="{00000000-0005-0000-0000-0000836B0000}"/>
    <cellStyle name="Input 36 4" xfId="19982" xr:uid="{00000000-0005-0000-0000-0000846B0000}"/>
    <cellStyle name="Input 36 5" xfId="19983" xr:uid="{00000000-0005-0000-0000-0000856B0000}"/>
    <cellStyle name="Input 36 6" xfId="19984" xr:uid="{00000000-0005-0000-0000-0000866B0000}"/>
    <cellStyle name="Input 36 7" xfId="19985" xr:uid="{00000000-0005-0000-0000-0000876B0000}"/>
    <cellStyle name="Input 37" xfId="3499" xr:uid="{00000000-0005-0000-0000-0000886B0000}"/>
    <cellStyle name="Input 37 2" xfId="9190" xr:uid="{00000000-0005-0000-0000-0000896B0000}"/>
    <cellStyle name="Input 37 2 2" xfId="19986" xr:uid="{00000000-0005-0000-0000-00008A6B0000}"/>
    <cellStyle name="Input 37 2 3" xfId="19987" xr:uid="{00000000-0005-0000-0000-00008B6B0000}"/>
    <cellStyle name="Input 37 2 4" xfId="19988" xr:uid="{00000000-0005-0000-0000-00008C6B0000}"/>
    <cellStyle name="Input 37 2 5" xfId="19989" xr:uid="{00000000-0005-0000-0000-00008D6B0000}"/>
    <cellStyle name="Input 37 3" xfId="19990" xr:uid="{00000000-0005-0000-0000-00008E6B0000}"/>
    <cellStyle name="Input 37 4" xfId="19991" xr:uid="{00000000-0005-0000-0000-00008F6B0000}"/>
    <cellStyle name="Input 37 5" xfId="19992" xr:uid="{00000000-0005-0000-0000-0000906B0000}"/>
    <cellStyle name="Input 37 6" xfId="19993" xr:uid="{00000000-0005-0000-0000-0000916B0000}"/>
    <cellStyle name="Input 38" xfId="8585" xr:uid="{00000000-0005-0000-0000-0000926B0000}"/>
    <cellStyle name="Input 38 2" xfId="9191" xr:uid="{00000000-0005-0000-0000-0000936B0000}"/>
    <cellStyle name="Input 38 2 2" xfId="19994" xr:uid="{00000000-0005-0000-0000-0000946B0000}"/>
    <cellStyle name="Input 38 2 3" xfId="19995" xr:uid="{00000000-0005-0000-0000-0000956B0000}"/>
    <cellStyle name="Input 38 2 4" xfId="19996" xr:uid="{00000000-0005-0000-0000-0000966B0000}"/>
    <cellStyle name="Input 38 2 5" xfId="19997" xr:uid="{00000000-0005-0000-0000-0000976B0000}"/>
    <cellStyle name="Input 38 3" xfId="19998" xr:uid="{00000000-0005-0000-0000-0000986B0000}"/>
    <cellStyle name="Input 38 4" xfId="19999" xr:uid="{00000000-0005-0000-0000-0000996B0000}"/>
    <cellStyle name="Input 38 5" xfId="20000" xr:uid="{00000000-0005-0000-0000-00009A6B0000}"/>
    <cellStyle name="Input 38 6" xfId="20001" xr:uid="{00000000-0005-0000-0000-00009B6B0000}"/>
    <cellStyle name="Input 39" xfId="6609" xr:uid="{00000000-0005-0000-0000-00009C6B0000}"/>
    <cellStyle name="Input 39 2" xfId="20003" xr:uid="{00000000-0005-0000-0000-00009D6B0000}"/>
    <cellStyle name="Input 39 3" xfId="20002" xr:uid="{00000000-0005-0000-0000-00009E6B0000}"/>
    <cellStyle name="Input 4" xfId="1468" xr:uid="{00000000-0005-0000-0000-00009F6B0000}"/>
    <cellStyle name="Input 4 10" xfId="8492" xr:uid="{00000000-0005-0000-0000-0000A06B0000}"/>
    <cellStyle name="Input 4 10 2" xfId="9193" xr:uid="{00000000-0005-0000-0000-0000A16B0000}"/>
    <cellStyle name="Input 4 10 2 2" xfId="20004" xr:uid="{00000000-0005-0000-0000-0000A26B0000}"/>
    <cellStyle name="Input 4 10 2 3" xfId="20005" xr:uid="{00000000-0005-0000-0000-0000A36B0000}"/>
    <cellStyle name="Input 4 10 2 4" xfId="20006" xr:uid="{00000000-0005-0000-0000-0000A46B0000}"/>
    <cellStyle name="Input 4 10 2 5" xfId="20007" xr:uid="{00000000-0005-0000-0000-0000A56B0000}"/>
    <cellStyle name="Input 4 10 3" xfId="20008" xr:uid="{00000000-0005-0000-0000-0000A66B0000}"/>
    <cellStyle name="Input 4 10 4" xfId="20009" xr:uid="{00000000-0005-0000-0000-0000A76B0000}"/>
    <cellStyle name="Input 4 10 5" xfId="20010" xr:uid="{00000000-0005-0000-0000-0000A86B0000}"/>
    <cellStyle name="Input 4 10 6" xfId="20011" xr:uid="{00000000-0005-0000-0000-0000A96B0000}"/>
    <cellStyle name="Input 4 11" xfId="9194" xr:uid="{00000000-0005-0000-0000-0000AA6B0000}"/>
    <cellStyle name="Input 4 11 2" xfId="20012" xr:uid="{00000000-0005-0000-0000-0000AB6B0000}"/>
    <cellStyle name="Input 4 11 3" xfId="20013" xr:uid="{00000000-0005-0000-0000-0000AC6B0000}"/>
    <cellStyle name="Input 4 11 4" xfId="20014" xr:uid="{00000000-0005-0000-0000-0000AD6B0000}"/>
    <cellStyle name="Input 4 11 5" xfId="20015" xr:uid="{00000000-0005-0000-0000-0000AE6B0000}"/>
    <cellStyle name="Input 4 12" xfId="9192" xr:uid="{00000000-0005-0000-0000-0000AF6B0000}"/>
    <cellStyle name="Input 4 12 2" xfId="20016" xr:uid="{00000000-0005-0000-0000-0000B06B0000}"/>
    <cellStyle name="Input 4 12 3" xfId="20017" xr:uid="{00000000-0005-0000-0000-0000B16B0000}"/>
    <cellStyle name="Input 4 12 4" xfId="20018" xr:uid="{00000000-0005-0000-0000-0000B26B0000}"/>
    <cellStyle name="Input 4 12 5" xfId="20019" xr:uid="{00000000-0005-0000-0000-0000B36B0000}"/>
    <cellStyle name="Input 4 13" xfId="20020" xr:uid="{00000000-0005-0000-0000-0000B46B0000}"/>
    <cellStyle name="Input 4 14" xfId="20021" xr:uid="{00000000-0005-0000-0000-0000B56B0000}"/>
    <cellStyle name="Input 4 15" xfId="20022" xr:uid="{00000000-0005-0000-0000-0000B66B0000}"/>
    <cellStyle name="Input 4 16" xfId="20023" xr:uid="{00000000-0005-0000-0000-0000B76B0000}"/>
    <cellStyle name="Input 4 17" xfId="20024" xr:uid="{00000000-0005-0000-0000-0000B86B0000}"/>
    <cellStyle name="Input 4 2" xfId="1469" xr:uid="{00000000-0005-0000-0000-0000B96B0000}"/>
    <cellStyle name="Input 4 2 2" xfId="9195" xr:uid="{00000000-0005-0000-0000-0000BA6B0000}"/>
    <cellStyle name="Input 4 2 2 2" xfId="20025" xr:uid="{00000000-0005-0000-0000-0000BB6B0000}"/>
    <cellStyle name="Input 4 2 2 3" xfId="20026" xr:uid="{00000000-0005-0000-0000-0000BC6B0000}"/>
    <cellStyle name="Input 4 2 2 4" xfId="20027" xr:uid="{00000000-0005-0000-0000-0000BD6B0000}"/>
    <cellStyle name="Input 4 2 2 5" xfId="20028" xr:uid="{00000000-0005-0000-0000-0000BE6B0000}"/>
    <cellStyle name="Input 4 2 3" xfId="20029" xr:uid="{00000000-0005-0000-0000-0000BF6B0000}"/>
    <cellStyle name="Input 4 2 4" xfId="20030" xr:uid="{00000000-0005-0000-0000-0000C06B0000}"/>
    <cellStyle name="Input 4 2 5" xfId="20031" xr:uid="{00000000-0005-0000-0000-0000C16B0000}"/>
    <cellStyle name="Input 4 2 6" xfId="20032" xr:uid="{00000000-0005-0000-0000-0000C26B0000}"/>
    <cellStyle name="Input 4 2 7" xfId="20033" xr:uid="{00000000-0005-0000-0000-0000C36B0000}"/>
    <cellStyle name="Input 4 3" xfId="3500" xr:uid="{00000000-0005-0000-0000-0000C46B0000}"/>
    <cellStyle name="Input 4 3 2" xfId="9196" xr:uid="{00000000-0005-0000-0000-0000C56B0000}"/>
    <cellStyle name="Input 4 3 2 2" xfId="20034" xr:uid="{00000000-0005-0000-0000-0000C66B0000}"/>
    <cellStyle name="Input 4 3 2 3" xfId="20035" xr:uid="{00000000-0005-0000-0000-0000C76B0000}"/>
    <cellStyle name="Input 4 3 2 4" xfId="20036" xr:uid="{00000000-0005-0000-0000-0000C86B0000}"/>
    <cellStyle name="Input 4 3 2 5" xfId="20037" xr:uid="{00000000-0005-0000-0000-0000C96B0000}"/>
    <cellStyle name="Input 4 3 3" xfId="20038" xr:uid="{00000000-0005-0000-0000-0000CA6B0000}"/>
    <cellStyle name="Input 4 3 4" xfId="20039" xr:uid="{00000000-0005-0000-0000-0000CB6B0000}"/>
    <cellStyle name="Input 4 3 5" xfId="20040" xr:uid="{00000000-0005-0000-0000-0000CC6B0000}"/>
    <cellStyle name="Input 4 3 6" xfId="20041" xr:uid="{00000000-0005-0000-0000-0000CD6B0000}"/>
    <cellStyle name="Input 4 4" xfId="3501" xr:uid="{00000000-0005-0000-0000-0000CE6B0000}"/>
    <cellStyle name="Input 4 4 2" xfId="9197" xr:uid="{00000000-0005-0000-0000-0000CF6B0000}"/>
    <cellStyle name="Input 4 4 2 2" xfId="20042" xr:uid="{00000000-0005-0000-0000-0000D06B0000}"/>
    <cellStyle name="Input 4 4 2 3" xfId="20043" xr:uid="{00000000-0005-0000-0000-0000D16B0000}"/>
    <cellStyle name="Input 4 4 2 4" xfId="20044" xr:uid="{00000000-0005-0000-0000-0000D26B0000}"/>
    <cellStyle name="Input 4 4 2 5" xfId="20045" xr:uid="{00000000-0005-0000-0000-0000D36B0000}"/>
    <cellStyle name="Input 4 4 3" xfId="20046" xr:uid="{00000000-0005-0000-0000-0000D46B0000}"/>
    <cellStyle name="Input 4 4 4" xfId="20047" xr:uid="{00000000-0005-0000-0000-0000D56B0000}"/>
    <cellStyle name="Input 4 4 5" xfId="20048" xr:uid="{00000000-0005-0000-0000-0000D66B0000}"/>
    <cellStyle name="Input 4 4 6" xfId="20049" xr:uid="{00000000-0005-0000-0000-0000D76B0000}"/>
    <cellStyle name="Input 4 5" xfId="3502" xr:uid="{00000000-0005-0000-0000-0000D86B0000}"/>
    <cellStyle name="Input 4 5 2" xfId="9198" xr:uid="{00000000-0005-0000-0000-0000D96B0000}"/>
    <cellStyle name="Input 4 5 2 2" xfId="20050" xr:uid="{00000000-0005-0000-0000-0000DA6B0000}"/>
    <cellStyle name="Input 4 5 2 3" xfId="20051" xr:uid="{00000000-0005-0000-0000-0000DB6B0000}"/>
    <cellStyle name="Input 4 5 2 4" xfId="20052" xr:uid="{00000000-0005-0000-0000-0000DC6B0000}"/>
    <cellStyle name="Input 4 5 2 5" xfId="20053" xr:uid="{00000000-0005-0000-0000-0000DD6B0000}"/>
    <cellStyle name="Input 4 5 3" xfId="20054" xr:uid="{00000000-0005-0000-0000-0000DE6B0000}"/>
    <cellStyle name="Input 4 5 4" xfId="20055" xr:uid="{00000000-0005-0000-0000-0000DF6B0000}"/>
    <cellStyle name="Input 4 5 5" xfId="20056" xr:uid="{00000000-0005-0000-0000-0000E06B0000}"/>
    <cellStyle name="Input 4 5 6" xfId="20057" xr:uid="{00000000-0005-0000-0000-0000E16B0000}"/>
    <cellStyle name="Input 4 6" xfId="3503" xr:uid="{00000000-0005-0000-0000-0000E26B0000}"/>
    <cellStyle name="Input 4 6 2" xfId="9199" xr:uid="{00000000-0005-0000-0000-0000E36B0000}"/>
    <cellStyle name="Input 4 6 2 2" xfId="20058" xr:uid="{00000000-0005-0000-0000-0000E46B0000}"/>
    <cellStyle name="Input 4 6 2 3" xfId="20059" xr:uid="{00000000-0005-0000-0000-0000E56B0000}"/>
    <cellStyle name="Input 4 6 2 4" xfId="20060" xr:uid="{00000000-0005-0000-0000-0000E66B0000}"/>
    <cellStyle name="Input 4 6 2 5" xfId="20061" xr:uid="{00000000-0005-0000-0000-0000E76B0000}"/>
    <cellStyle name="Input 4 6 3" xfId="20062" xr:uid="{00000000-0005-0000-0000-0000E86B0000}"/>
    <cellStyle name="Input 4 6 4" xfId="20063" xr:uid="{00000000-0005-0000-0000-0000E96B0000}"/>
    <cellStyle name="Input 4 6 5" xfId="20064" xr:uid="{00000000-0005-0000-0000-0000EA6B0000}"/>
    <cellStyle name="Input 4 6 6" xfId="20065" xr:uid="{00000000-0005-0000-0000-0000EB6B0000}"/>
    <cellStyle name="Input 4 7" xfId="3504" xr:uid="{00000000-0005-0000-0000-0000EC6B0000}"/>
    <cellStyle name="Input 4 7 2" xfId="9200" xr:uid="{00000000-0005-0000-0000-0000ED6B0000}"/>
    <cellStyle name="Input 4 7 2 2" xfId="20066" xr:uid="{00000000-0005-0000-0000-0000EE6B0000}"/>
    <cellStyle name="Input 4 7 2 3" xfId="20067" xr:uid="{00000000-0005-0000-0000-0000EF6B0000}"/>
    <cellStyle name="Input 4 7 2 4" xfId="20068" xr:uid="{00000000-0005-0000-0000-0000F06B0000}"/>
    <cellStyle name="Input 4 7 2 5" xfId="20069" xr:uid="{00000000-0005-0000-0000-0000F16B0000}"/>
    <cellStyle name="Input 4 7 3" xfId="20070" xr:uid="{00000000-0005-0000-0000-0000F26B0000}"/>
    <cellStyle name="Input 4 7 4" xfId="20071" xr:uid="{00000000-0005-0000-0000-0000F36B0000}"/>
    <cellStyle name="Input 4 7 5" xfId="20072" xr:uid="{00000000-0005-0000-0000-0000F46B0000}"/>
    <cellStyle name="Input 4 7 6" xfId="20073" xr:uid="{00000000-0005-0000-0000-0000F56B0000}"/>
    <cellStyle name="Input 4 8" xfId="3505" xr:uid="{00000000-0005-0000-0000-0000F66B0000}"/>
    <cellStyle name="Input 4 8 2" xfId="9201" xr:uid="{00000000-0005-0000-0000-0000F76B0000}"/>
    <cellStyle name="Input 4 8 2 2" xfId="20074" xr:uid="{00000000-0005-0000-0000-0000F86B0000}"/>
    <cellStyle name="Input 4 8 2 3" xfId="20075" xr:uid="{00000000-0005-0000-0000-0000F96B0000}"/>
    <cellStyle name="Input 4 8 2 4" xfId="20076" xr:uid="{00000000-0005-0000-0000-0000FA6B0000}"/>
    <cellStyle name="Input 4 8 2 5" xfId="20077" xr:uid="{00000000-0005-0000-0000-0000FB6B0000}"/>
    <cellStyle name="Input 4 8 3" xfId="20078" xr:uid="{00000000-0005-0000-0000-0000FC6B0000}"/>
    <cellStyle name="Input 4 8 4" xfId="20079" xr:uid="{00000000-0005-0000-0000-0000FD6B0000}"/>
    <cellStyle name="Input 4 8 5" xfId="20080" xr:uid="{00000000-0005-0000-0000-0000FE6B0000}"/>
    <cellStyle name="Input 4 8 6" xfId="20081" xr:uid="{00000000-0005-0000-0000-0000FF6B0000}"/>
    <cellStyle name="Input 4 9" xfId="3506" xr:uid="{00000000-0005-0000-0000-0000006C0000}"/>
    <cellStyle name="Input 4 9 2" xfId="9202" xr:uid="{00000000-0005-0000-0000-0000016C0000}"/>
    <cellStyle name="Input 4 9 2 2" xfId="20082" xr:uid="{00000000-0005-0000-0000-0000026C0000}"/>
    <cellStyle name="Input 4 9 2 3" xfId="20083" xr:uid="{00000000-0005-0000-0000-0000036C0000}"/>
    <cellStyle name="Input 4 9 2 4" xfId="20084" xr:uid="{00000000-0005-0000-0000-0000046C0000}"/>
    <cellStyle name="Input 4 9 2 5" xfId="20085" xr:uid="{00000000-0005-0000-0000-0000056C0000}"/>
    <cellStyle name="Input 4 9 3" xfId="20086" xr:uid="{00000000-0005-0000-0000-0000066C0000}"/>
    <cellStyle name="Input 4 9 4" xfId="20087" xr:uid="{00000000-0005-0000-0000-0000076C0000}"/>
    <cellStyle name="Input 4 9 5" xfId="20088" xr:uid="{00000000-0005-0000-0000-0000086C0000}"/>
    <cellStyle name="Input 4 9 6" xfId="20089" xr:uid="{00000000-0005-0000-0000-0000096C0000}"/>
    <cellStyle name="Input 4_ELC" xfId="6618" xr:uid="{00000000-0005-0000-0000-00000A6C0000}"/>
    <cellStyle name="Input 40" xfId="20090" xr:uid="{00000000-0005-0000-0000-00000B6C0000}"/>
    <cellStyle name="Input 41" xfId="20091" xr:uid="{00000000-0005-0000-0000-00000C6C0000}"/>
    <cellStyle name="Input 42" xfId="20092" xr:uid="{00000000-0005-0000-0000-00000D6C0000}"/>
    <cellStyle name="Input 5" xfId="1470" xr:uid="{00000000-0005-0000-0000-00000E6C0000}"/>
    <cellStyle name="Input 5 10" xfId="9203" xr:uid="{00000000-0005-0000-0000-00000F6C0000}"/>
    <cellStyle name="Input 5 10 2" xfId="20093" xr:uid="{00000000-0005-0000-0000-0000106C0000}"/>
    <cellStyle name="Input 5 10 3" xfId="20094" xr:uid="{00000000-0005-0000-0000-0000116C0000}"/>
    <cellStyle name="Input 5 10 4" xfId="20095" xr:uid="{00000000-0005-0000-0000-0000126C0000}"/>
    <cellStyle name="Input 5 10 5" xfId="20096" xr:uid="{00000000-0005-0000-0000-0000136C0000}"/>
    <cellStyle name="Input 5 11" xfId="20097" xr:uid="{00000000-0005-0000-0000-0000146C0000}"/>
    <cellStyle name="Input 5 12" xfId="20098" xr:uid="{00000000-0005-0000-0000-0000156C0000}"/>
    <cellStyle name="Input 5 13" xfId="20099" xr:uid="{00000000-0005-0000-0000-0000166C0000}"/>
    <cellStyle name="Input 5 14" xfId="20100" xr:uid="{00000000-0005-0000-0000-0000176C0000}"/>
    <cellStyle name="Input 5 15" xfId="20101" xr:uid="{00000000-0005-0000-0000-0000186C0000}"/>
    <cellStyle name="Input 5 2" xfId="1471" xr:uid="{00000000-0005-0000-0000-0000196C0000}"/>
    <cellStyle name="Input 5 2 2" xfId="9204" xr:uid="{00000000-0005-0000-0000-00001A6C0000}"/>
    <cellStyle name="Input 5 2 2 2" xfId="20102" xr:uid="{00000000-0005-0000-0000-00001B6C0000}"/>
    <cellStyle name="Input 5 2 2 3" xfId="20103" xr:uid="{00000000-0005-0000-0000-00001C6C0000}"/>
    <cellStyle name="Input 5 2 2 4" xfId="20104" xr:uid="{00000000-0005-0000-0000-00001D6C0000}"/>
    <cellStyle name="Input 5 2 2 5" xfId="20105" xr:uid="{00000000-0005-0000-0000-00001E6C0000}"/>
    <cellStyle name="Input 5 2 3" xfId="20106" xr:uid="{00000000-0005-0000-0000-00001F6C0000}"/>
    <cellStyle name="Input 5 2 4" xfId="20107" xr:uid="{00000000-0005-0000-0000-0000206C0000}"/>
    <cellStyle name="Input 5 2 5" xfId="20108" xr:uid="{00000000-0005-0000-0000-0000216C0000}"/>
    <cellStyle name="Input 5 2 6" xfId="20109" xr:uid="{00000000-0005-0000-0000-0000226C0000}"/>
    <cellStyle name="Input 5 2 7" xfId="20110" xr:uid="{00000000-0005-0000-0000-0000236C0000}"/>
    <cellStyle name="Input 5 3" xfId="3507" xr:uid="{00000000-0005-0000-0000-0000246C0000}"/>
    <cellStyle name="Input 5 3 2" xfId="9205" xr:uid="{00000000-0005-0000-0000-0000256C0000}"/>
    <cellStyle name="Input 5 3 2 2" xfId="20111" xr:uid="{00000000-0005-0000-0000-0000266C0000}"/>
    <cellStyle name="Input 5 3 2 3" xfId="20112" xr:uid="{00000000-0005-0000-0000-0000276C0000}"/>
    <cellStyle name="Input 5 3 2 4" xfId="20113" xr:uid="{00000000-0005-0000-0000-0000286C0000}"/>
    <cellStyle name="Input 5 3 2 5" xfId="20114" xr:uid="{00000000-0005-0000-0000-0000296C0000}"/>
    <cellStyle name="Input 5 3 3" xfId="20115" xr:uid="{00000000-0005-0000-0000-00002A6C0000}"/>
    <cellStyle name="Input 5 3 4" xfId="20116" xr:uid="{00000000-0005-0000-0000-00002B6C0000}"/>
    <cellStyle name="Input 5 3 5" xfId="20117" xr:uid="{00000000-0005-0000-0000-00002C6C0000}"/>
    <cellStyle name="Input 5 3 6" xfId="20118" xr:uid="{00000000-0005-0000-0000-00002D6C0000}"/>
    <cellStyle name="Input 5 4" xfId="3508" xr:uid="{00000000-0005-0000-0000-00002E6C0000}"/>
    <cellStyle name="Input 5 4 2" xfId="9206" xr:uid="{00000000-0005-0000-0000-00002F6C0000}"/>
    <cellStyle name="Input 5 4 2 2" xfId="20119" xr:uid="{00000000-0005-0000-0000-0000306C0000}"/>
    <cellStyle name="Input 5 4 2 3" xfId="20120" xr:uid="{00000000-0005-0000-0000-0000316C0000}"/>
    <cellStyle name="Input 5 4 2 4" xfId="20121" xr:uid="{00000000-0005-0000-0000-0000326C0000}"/>
    <cellStyle name="Input 5 4 2 5" xfId="20122" xr:uid="{00000000-0005-0000-0000-0000336C0000}"/>
    <cellStyle name="Input 5 4 3" xfId="20123" xr:uid="{00000000-0005-0000-0000-0000346C0000}"/>
    <cellStyle name="Input 5 4 4" xfId="20124" xr:uid="{00000000-0005-0000-0000-0000356C0000}"/>
    <cellStyle name="Input 5 4 5" xfId="20125" xr:uid="{00000000-0005-0000-0000-0000366C0000}"/>
    <cellStyle name="Input 5 4 6" xfId="20126" xr:uid="{00000000-0005-0000-0000-0000376C0000}"/>
    <cellStyle name="Input 5 5" xfId="3509" xr:uid="{00000000-0005-0000-0000-0000386C0000}"/>
    <cellStyle name="Input 5 5 2" xfId="9207" xr:uid="{00000000-0005-0000-0000-0000396C0000}"/>
    <cellStyle name="Input 5 5 2 2" xfId="20127" xr:uid="{00000000-0005-0000-0000-00003A6C0000}"/>
    <cellStyle name="Input 5 5 2 3" xfId="20128" xr:uid="{00000000-0005-0000-0000-00003B6C0000}"/>
    <cellStyle name="Input 5 5 2 4" xfId="20129" xr:uid="{00000000-0005-0000-0000-00003C6C0000}"/>
    <cellStyle name="Input 5 5 2 5" xfId="20130" xr:uid="{00000000-0005-0000-0000-00003D6C0000}"/>
    <cellStyle name="Input 5 5 3" xfId="20131" xr:uid="{00000000-0005-0000-0000-00003E6C0000}"/>
    <cellStyle name="Input 5 5 4" xfId="20132" xr:uid="{00000000-0005-0000-0000-00003F6C0000}"/>
    <cellStyle name="Input 5 5 5" xfId="20133" xr:uid="{00000000-0005-0000-0000-0000406C0000}"/>
    <cellStyle name="Input 5 5 6" xfId="20134" xr:uid="{00000000-0005-0000-0000-0000416C0000}"/>
    <cellStyle name="Input 5 6" xfId="3510" xr:uid="{00000000-0005-0000-0000-0000426C0000}"/>
    <cellStyle name="Input 5 6 2" xfId="9208" xr:uid="{00000000-0005-0000-0000-0000436C0000}"/>
    <cellStyle name="Input 5 6 2 2" xfId="20135" xr:uid="{00000000-0005-0000-0000-0000446C0000}"/>
    <cellStyle name="Input 5 6 2 3" xfId="20136" xr:uid="{00000000-0005-0000-0000-0000456C0000}"/>
    <cellStyle name="Input 5 6 2 4" xfId="20137" xr:uid="{00000000-0005-0000-0000-0000466C0000}"/>
    <cellStyle name="Input 5 6 2 5" xfId="20138" xr:uid="{00000000-0005-0000-0000-0000476C0000}"/>
    <cellStyle name="Input 5 6 3" xfId="20139" xr:uid="{00000000-0005-0000-0000-0000486C0000}"/>
    <cellStyle name="Input 5 6 4" xfId="20140" xr:uid="{00000000-0005-0000-0000-0000496C0000}"/>
    <cellStyle name="Input 5 6 5" xfId="20141" xr:uid="{00000000-0005-0000-0000-00004A6C0000}"/>
    <cellStyle name="Input 5 6 6" xfId="20142" xr:uid="{00000000-0005-0000-0000-00004B6C0000}"/>
    <cellStyle name="Input 5 7" xfId="3511" xr:uid="{00000000-0005-0000-0000-00004C6C0000}"/>
    <cellStyle name="Input 5 7 2" xfId="9209" xr:uid="{00000000-0005-0000-0000-00004D6C0000}"/>
    <cellStyle name="Input 5 7 2 2" xfId="20143" xr:uid="{00000000-0005-0000-0000-00004E6C0000}"/>
    <cellStyle name="Input 5 7 2 3" xfId="20144" xr:uid="{00000000-0005-0000-0000-00004F6C0000}"/>
    <cellStyle name="Input 5 7 2 4" xfId="20145" xr:uid="{00000000-0005-0000-0000-0000506C0000}"/>
    <cellStyle name="Input 5 7 2 5" xfId="20146" xr:uid="{00000000-0005-0000-0000-0000516C0000}"/>
    <cellStyle name="Input 5 7 3" xfId="20147" xr:uid="{00000000-0005-0000-0000-0000526C0000}"/>
    <cellStyle name="Input 5 7 4" xfId="20148" xr:uid="{00000000-0005-0000-0000-0000536C0000}"/>
    <cellStyle name="Input 5 7 5" xfId="20149" xr:uid="{00000000-0005-0000-0000-0000546C0000}"/>
    <cellStyle name="Input 5 7 6" xfId="20150" xr:uid="{00000000-0005-0000-0000-0000556C0000}"/>
    <cellStyle name="Input 5 8" xfId="8493" xr:uid="{00000000-0005-0000-0000-0000566C0000}"/>
    <cellStyle name="Input 5 8 2" xfId="9210" xr:uid="{00000000-0005-0000-0000-0000576C0000}"/>
    <cellStyle name="Input 5 8 2 2" xfId="20151" xr:uid="{00000000-0005-0000-0000-0000586C0000}"/>
    <cellStyle name="Input 5 8 2 3" xfId="20152" xr:uid="{00000000-0005-0000-0000-0000596C0000}"/>
    <cellStyle name="Input 5 8 2 4" xfId="20153" xr:uid="{00000000-0005-0000-0000-00005A6C0000}"/>
    <cellStyle name="Input 5 8 2 5" xfId="20154" xr:uid="{00000000-0005-0000-0000-00005B6C0000}"/>
    <cellStyle name="Input 5 8 3" xfId="20155" xr:uid="{00000000-0005-0000-0000-00005C6C0000}"/>
    <cellStyle name="Input 5 8 4" xfId="20156" xr:uid="{00000000-0005-0000-0000-00005D6C0000}"/>
    <cellStyle name="Input 5 8 5" xfId="20157" xr:uid="{00000000-0005-0000-0000-00005E6C0000}"/>
    <cellStyle name="Input 5 8 6" xfId="20158" xr:uid="{00000000-0005-0000-0000-00005F6C0000}"/>
    <cellStyle name="Input 5 9" xfId="9211" xr:uid="{00000000-0005-0000-0000-0000606C0000}"/>
    <cellStyle name="Input 5 9 2" xfId="20159" xr:uid="{00000000-0005-0000-0000-0000616C0000}"/>
    <cellStyle name="Input 5 9 3" xfId="20160" xr:uid="{00000000-0005-0000-0000-0000626C0000}"/>
    <cellStyle name="Input 5 9 4" xfId="20161" xr:uid="{00000000-0005-0000-0000-0000636C0000}"/>
    <cellStyle name="Input 5 9 5" xfId="20162" xr:uid="{00000000-0005-0000-0000-0000646C0000}"/>
    <cellStyle name="Input 5_ELC" xfId="6619" xr:uid="{00000000-0005-0000-0000-0000656C0000}"/>
    <cellStyle name="Input 6" xfId="1472" xr:uid="{00000000-0005-0000-0000-0000666C0000}"/>
    <cellStyle name="Input 6 2" xfId="1473" xr:uid="{00000000-0005-0000-0000-0000676C0000}"/>
    <cellStyle name="Input 6 2 2" xfId="9213" xr:uid="{00000000-0005-0000-0000-0000686C0000}"/>
    <cellStyle name="Input 6 2 2 2" xfId="20163" xr:uid="{00000000-0005-0000-0000-0000696C0000}"/>
    <cellStyle name="Input 6 2 2 3" xfId="20164" xr:uid="{00000000-0005-0000-0000-00006A6C0000}"/>
    <cellStyle name="Input 6 2 2 4" xfId="20165" xr:uid="{00000000-0005-0000-0000-00006B6C0000}"/>
    <cellStyle name="Input 6 2 2 5" xfId="20166" xr:uid="{00000000-0005-0000-0000-00006C6C0000}"/>
    <cellStyle name="Input 6 2 3" xfId="20167" xr:uid="{00000000-0005-0000-0000-00006D6C0000}"/>
    <cellStyle name="Input 6 2 4" xfId="20168" xr:uid="{00000000-0005-0000-0000-00006E6C0000}"/>
    <cellStyle name="Input 6 2 5" xfId="20169" xr:uid="{00000000-0005-0000-0000-00006F6C0000}"/>
    <cellStyle name="Input 6 2 6" xfId="20170" xr:uid="{00000000-0005-0000-0000-0000706C0000}"/>
    <cellStyle name="Input 6 2 7" xfId="20171" xr:uid="{00000000-0005-0000-0000-0000716C0000}"/>
    <cellStyle name="Input 6 3" xfId="9212" xr:uid="{00000000-0005-0000-0000-0000726C0000}"/>
    <cellStyle name="Input 6 3 2" xfId="20172" xr:uid="{00000000-0005-0000-0000-0000736C0000}"/>
    <cellStyle name="Input 6 3 3" xfId="20173" xr:uid="{00000000-0005-0000-0000-0000746C0000}"/>
    <cellStyle name="Input 6 3 4" xfId="20174" xr:uid="{00000000-0005-0000-0000-0000756C0000}"/>
    <cellStyle name="Input 6 3 5" xfId="20175" xr:uid="{00000000-0005-0000-0000-0000766C0000}"/>
    <cellStyle name="Input 6 4" xfId="20176" xr:uid="{00000000-0005-0000-0000-0000776C0000}"/>
    <cellStyle name="Input 6 5" xfId="20177" xr:uid="{00000000-0005-0000-0000-0000786C0000}"/>
    <cellStyle name="Input 6 6" xfId="20178" xr:uid="{00000000-0005-0000-0000-0000796C0000}"/>
    <cellStyle name="Input 6 7" xfId="20179" xr:uid="{00000000-0005-0000-0000-00007A6C0000}"/>
    <cellStyle name="Input 6 8" xfId="20180" xr:uid="{00000000-0005-0000-0000-00007B6C0000}"/>
    <cellStyle name="Input 7" xfId="1474" xr:uid="{00000000-0005-0000-0000-00007C6C0000}"/>
    <cellStyle name="Input 7 2" xfId="1475" xr:uid="{00000000-0005-0000-0000-00007D6C0000}"/>
    <cellStyle name="Input 7 2 2" xfId="9215" xr:uid="{00000000-0005-0000-0000-00007E6C0000}"/>
    <cellStyle name="Input 7 2 2 2" xfId="20181" xr:uid="{00000000-0005-0000-0000-00007F6C0000}"/>
    <cellStyle name="Input 7 2 2 3" xfId="20182" xr:uid="{00000000-0005-0000-0000-0000806C0000}"/>
    <cellStyle name="Input 7 2 2 4" xfId="20183" xr:uid="{00000000-0005-0000-0000-0000816C0000}"/>
    <cellStyle name="Input 7 2 2 5" xfId="20184" xr:uid="{00000000-0005-0000-0000-0000826C0000}"/>
    <cellStyle name="Input 7 2 3" xfId="20185" xr:uid="{00000000-0005-0000-0000-0000836C0000}"/>
    <cellStyle name="Input 7 2 4" xfId="20186" xr:uid="{00000000-0005-0000-0000-0000846C0000}"/>
    <cellStyle name="Input 7 2 5" xfId="20187" xr:uid="{00000000-0005-0000-0000-0000856C0000}"/>
    <cellStyle name="Input 7 2 6" xfId="20188" xr:uid="{00000000-0005-0000-0000-0000866C0000}"/>
    <cellStyle name="Input 7 2 7" xfId="20189" xr:uid="{00000000-0005-0000-0000-0000876C0000}"/>
    <cellStyle name="Input 7 3" xfId="9214" xr:uid="{00000000-0005-0000-0000-0000886C0000}"/>
    <cellStyle name="Input 7 3 2" xfId="20190" xr:uid="{00000000-0005-0000-0000-0000896C0000}"/>
    <cellStyle name="Input 7 3 3" xfId="20191" xr:uid="{00000000-0005-0000-0000-00008A6C0000}"/>
    <cellStyle name="Input 7 3 4" xfId="20192" xr:uid="{00000000-0005-0000-0000-00008B6C0000}"/>
    <cellStyle name="Input 7 3 5" xfId="20193" xr:uid="{00000000-0005-0000-0000-00008C6C0000}"/>
    <cellStyle name="Input 7 4" xfId="20194" xr:uid="{00000000-0005-0000-0000-00008D6C0000}"/>
    <cellStyle name="Input 7 5" xfId="20195" xr:uid="{00000000-0005-0000-0000-00008E6C0000}"/>
    <cellStyle name="Input 7 6" xfId="20196" xr:uid="{00000000-0005-0000-0000-00008F6C0000}"/>
    <cellStyle name="Input 7 7" xfId="20197" xr:uid="{00000000-0005-0000-0000-0000906C0000}"/>
    <cellStyle name="Input 7 8" xfId="20198" xr:uid="{00000000-0005-0000-0000-0000916C0000}"/>
    <cellStyle name="Input 8" xfId="1476" xr:uid="{00000000-0005-0000-0000-0000926C0000}"/>
    <cellStyle name="Input 8 2" xfId="1477" xr:uid="{00000000-0005-0000-0000-0000936C0000}"/>
    <cellStyle name="Input 8 2 2" xfId="9217" xr:uid="{00000000-0005-0000-0000-0000946C0000}"/>
    <cellStyle name="Input 8 2 2 2" xfId="20199" xr:uid="{00000000-0005-0000-0000-0000956C0000}"/>
    <cellStyle name="Input 8 2 2 3" xfId="20200" xr:uid="{00000000-0005-0000-0000-0000966C0000}"/>
    <cellStyle name="Input 8 2 2 4" xfId="20201" xr:uid="{00000000-0005-0000-0000-0000976C0000}"/>
    <cellStyle name="Input 8 2 2 5" xfId="20202" xr:uid="{00000000-0005-0000-0000-0000986C0000}"/>
    <cellStyle name="Input 8 2 3" xfId="20203" xr:uid="{00000000-0005-0000-0000-0000996C0000}"/>
    <cellStyle name="Input 8 2 4" xfId="20204" xr:uid="{00000000-0005-0000-0000-00009A6C0000}"/>
    <cellStyle name="Input 8 2 5" xfId="20205" xr:uid="{00000000-0005-0000-0000-00009B6C0000}"/>
    <cellStyle name="Input 8 2 6" xfId="20206" xr:uid="{00000000-0005-0000-0000-00009C6C0000}"/>
    <cellStyle name="Input 8 2 7" xfId="20207" xr:uid="{00000000-0005-0000-0000-00009D6C0000}"/>
    <cellStyle name="Input 8 3" xfId="9216" xr:uid="{00000000-0005-0000-0000-00009E6C0000}"/>
    <cellStyle name="Input 8 3 2" xfId="20208" xr:uid="{00000000-0005-0000-0000-00009F6C0000}"/>
    <cellStyle name="Input 8 3 3" xfId="20209" xr:uid="{00000000-0005-0000-0000-0000A06C0000}"/>
    <cellStyle name="Input 8 3 4" xfId="20210" xr:uid="{00000000-0005-0000-0000-0000A16C0000}"/>
    <cellStyle name="Input 8 3 5" xfId="20211" xr:uid="{00000000-0005-0000-0000-0000A26C0000}"/>
    <cellStyle name="Input 8 4" xfId="20212" xr:uid="{00000000-0005-0000-0000-0000A36C0000}"/>
    <cellStyle name="Input 8 5" xfId="20213" xr:uid="{00000000-0005-0000-0000-0000A46C0000}"/>
    <cellStyle name="Input 8 6" xfId="20214" xr:uid="{00000000-0005-0000-0000-0000A56C0000}"/>
    <cellStyle name="Input 8 7" xfId="20215" xr:uid="{00000000-0005-0000-0000-0000A66C0000}"/>
    <cellStyle name="Input 8 8" xfId="20216" xr:uid="{00000000-0005-0000-0000-0000A76C0000}"/>
    <cellStyle name="Input 9" xfId="1478" xr:uid="{00000000-0005-0000-0000-0000A86C0000}"/>
    <cellStyle name="Input 9 2" xfId="1479" xr:uid="{00000000-0005-0000-0000-0000A96C0000}"/>
    <cellStyle name="Input 9 2 2" xfId="9219" xr:uid="{00000000-0005-0000-0000-0000AA6C0000}"/>
    <cellStyle name="Input 9 2 2 2" xfId="20217" xr:uid="{00000000-0005-0000-0000-0000AB6C0000}"/>
    <cellStyle name="Input 9 2 2 3" xfId="20218" xr:uid="{00000000-0005-0000-0000-0000AC6C0000}"/>
    <cellStyle name="Input 9 2 2 4" xfId="20219" xr:uid="{00000000-0005-0000-0000-0000AD6C0000}"/>
    <cellStyle name="Input 9 2 2 5" xfId="20220" xr:uid="{00000000-0005-0000-0000-0000AE6C0000}"/>
    <cellStyle name="Input 9 2 3" xfId="20221" xr:uid="{00000000-0005-0000-0000-0000AF6C0000}"/>
    <cellStyle name="Input 9 2 4" xfId="20222" xr:uid="{00000000-0005-0000-0000-0000B06C0000}"/>
    <cellStyle name="Input 9 2 5" xfId="20223" xr:uid="{00000000-0005-0000-0000-0000B16C0000}"/>
    <cellStyle name="Input 9 2 6" xfId="20224" xr:uid="{00000000-0005-0000-0000-0000B26C0000}"/>
    <cellStyle name="Input 9 2 7" xfId="20225" xr:uid="{00000000-0005-0000-0000-0000B36C0000}"/>
    <cellStyle name="Input 9 3" xfId="9218" xr:uid="{00000000-0005-0000-0000-0000B46C0000}"/>
    <cellStyle name="Input 9 3 2" xfId="20226" xr:uid="{00000000-0005-0000-0000-0000B56C0000}"/>
    <cellStyle name="Input 9 3 3" xfId="20227" xr:uid="{00000000-0005-0000-0000-0000B66C0000}"/>
    <cellStyle name="Input 9 3 4" xfId="20228" xr:uid="{00000000-0005-0000-0000-0000B76C0000}"/>
    <cellStyle name="Input 9 3 5" xfId="20229" xr:uid="{00000000-0005-0000-0000-0000B86C0000}"/>
    <cellStyle name="Input 9 4" xfId="20230" xr:uid="{00000000-0005-0000-0000-0000B96C0000}"/>
    <cellStyle name="Input 9 5" xfId="20231" xr:uid="{00000000-0005-0000-0000-0000BA6C0000}"/>
    <cellStyle name="Input 9 6" xfId="20232" xr:uid="{00000000-0005-0000-0000-0000BB6C0000}"/>
    <cellStyle name="Input 9 7" xfId="20233" xr:uid="{00000000-0005-0000-0000-0000BC6C0000}"/>
    <cellStyle name="Input 9 8" xfId="20234" xr:uid="{00000000-0005-0000-0000-0000BD6C0000}"/>
    <cellStyle name="InputCells" xfId="1480" xr:uid="{00000000-0005-0000-0000-0000BE6C0000}"/>
    <cellStyle name="InputCells 2" xfId="9220" xr:uid="{00000000-0005-0000-0000-0000BF6C0000}"/>
    <cellStyle name="InputCells 2 2" xfId="20235" xr:uid="{00000000-0005-0000-0000-0000C06C0000}"/>
    <cellStyle name="InputCells 2 3" xfId="20236" xr:uid="{00000000-0005-0000-0000-0000C16C0000}"/>
    <cellStyle name="InputCells 2 4" xfId="20237" xr:uid="{00000000-0005-0000-0000-0000C26C0000}"/>
    <cellStyle name="InputCells 2 5" xfId="20238" xr:uid="{00000000-0005-0000-0000-0000C36C0000}"/>
    <cellStyle name="InputCells 3" xfId="20239" xr:uid="{00000000-0005-0000-0000-0000C46C0000}"/>
    <cellStyle name="InputCells 4" xfId="20240" xr:uid="{00000000-0005-0000-0000-0000C56C0000}"/>
    <cellStyle name="InputCells 5" xfId="20241" xr:uid="{00000000-0005-0000-0000-0000C66C0000}"/>
    <cellStyle name="InputCells 6" xfId="20242" xr:uid="{00000000-0005-0000-0000-0000C76C0000}"/>
    <cellStyle name="InputCells 7" xfId="20243" xr:uid="{00000000-0005-0000-0000-0000C86C0000}"/>
    <cellStyle name="InputCells 8" xfId="20244" xr:uid="{00000000-0005-0000-0000-0000C96C0000}"/>
    <cellStyle name="InputCells12_CRFReport-template" xfId="1481" xr:uid="{00000000-0005-0000-0000-0000CA6C0000}"/>
    <cellStyle name="Linked Cell 10" xfId="1482" xr:uid="{00000000-0005-0000-0000-0000CB6C0000}"/>
    <cellStyle name="Linked Cell 10 2" xfId="3512" xr:uid="{00000000-0005-0000-0000-0000CC6C0000}"/>
    <cellStyle name="Linked Cell 10 2 2" xfId="9222" xr:uid="{00000000-0005-0000-0000-0000CD6C0000}"/>
    <cellStyle name="Linked Cell 10 2 2 2" xfId="20245" xr:uid="{00000000-0005-0000-0000-0000CE6C0000}"/>
    <cellStyle name="Linked Cell 10 2 2 3" xfId="20246" xr:uid="{00000000-0005-0000-0000-0000CF6C0000}"/>
    <cellStyle name="Linked Cell 10 2 2 4" xfId="20247" xr:uid="{00000000-0005-0000-0000-0000D06C0000}"/>
    <cellStyle name="Linked Cell 10 2 2 5" xfId="20248" xr:uid="{00000000-0005-0000-0000-0000D16C0000}"/>
    <cellStyle name="Linked Cell 10 2 3" xfId="20249" xr:uid="{00000000-0005-0000-0000-0000D26C0000}"/>
    <cellStyle name="Linked Cell 10 2 4" xfId="20250" xr:uid="{00000000-0005-0000-0000-0000D36C0000}"/>
    <cellStyle name="Linked Cell 10 2 5" xfId="20251" xr:uid="{00000000-0005-0000-0000-0000D46C0000}"/>
    <cellStyle name="Linked Cell 10 2 6" xfId="20252" xr:uid="{00000000-0005-0000-0000-0000D56C0000}"/>
    <cellStyle name="Linked Cell 10 3" xfId="9221" xr:uid="{00000000-0005-0000-0000-0000D66C0000}"/>
    <cellStyle name="Linked Cell 10 3 2" xfId="20253" xr:uid="{00000000-0005-0000-0000-0000D76C0000}"/>
    <cellStyle name="Linked Cell 10 3 3" xfId="20254" xr:uid="{00000000-0005-0000-0000-0000D86C0000}"/>
    <cellStyle name="Linked Cell 10 3 4" xfId="20255" xr:uid="{00000000-0005-0000-0000-0000D96C0000}"/>
    <cellStyle name="Linked Cell 10 3 5" xfId="20256" xr:uid="{00000000-0005-0000-0000-0000DA6C0000}"/>
    <cellStyle name="Linked Cell 10 4" xfId="20257" xr:uid="{00000000-0005-0000-0000-0000DB6C0000}"/>
    <cellStyle name="Linked Cell 10 5" xfId="20258" xr:uid="{00000000-0005-0000-0000-0000DC6C0000}"/>
    <cellStyle name="Linked Cell 10 6" xfId="20259" xr:uid="{00000000-0005-0000-0000-0000DD6C0000}"/>
    <cellStyle name="Linked Cell 10 7" xfId="20260" xr:uid="{00000000-0005-0000-0000-0000DE6C0000}"/>
    <cellStyle name="Linked Cell 10 8" xfId="20261" xr:uid="{00000000-0005-0000-0000-0000DF6C0000}"/>
    <cellStyle name="Linked Cell 11" xfId="1483" xr:uid="{00000000-0005-0000-0000-0000E06C0000}"/>
    <cellStyle name="Linked Cell 11 2" xfId="8247" xr:uid="{00000000-0005-0000-0000-0000E16C0000}"/>
    <cellStyle name="Linked Cell 11 2 2" xfId="9224" xr:uid="{00000000-0005-0000-0000-0000E26C0000}"/>
    <cellStyle name="Linked Cell 11 2 2 2" xfId="20262" xr:uid="{00000000-0005-0000-0000-0000E36C0000}"/>
    <cellStyle name="Linked Cell 11 2 2 3" xfId="20263" xr:uid="{00000000-0005-0000-0000-0000E46C0000}"/>
    <cellStyle name="Linked Cell 11 2 2 4" xfId="20264" xr:uid="{00000000-0005-0000-0000-0000E56C0000}"/>
    <cellStyle name="Linked Cell 11 2 2 5" xfId="20265" xr:uid="{00000000-0005-0000-0000-0000E66C0000}"/>
    <cellStyle name="Linked Cell 11 2 3" xfId="20266" xr:uid="{00000000-0005-0000-0000-0000E76C0000}"/>
    <cellStyle name="Linked Cell 11 2 4" xfId="20267" xr:uid="{00000000-0005-0000-0000-0000E86C0000}"/>
    <cellStyle name="Linked Cell 11 2 5" xfId="20268" xr:uid="{00000000-0005-0000-0000-0000E96C0000}"/>
    <cellStyle name="Linked Cell 11 2 6" xfId="20269" xr:uid="{00000000-0005-0000-0000-0000EA6C0000}"/>
    <cellStyle name="Linked Cell 11 3" xfId="9223" xr:uid="{00000000-0005-0000-0000-0000EB6C0000}"/>
    <cellStyle name="Linked Cell 11 3 2" xfId="20270" xr:uid="{00000000-0005-0000-0000-0000EC6C0000}"/>
    <cellStyle name="Linked Cell 11 3 3" xfId="20271" xr:uid="{00000000-0005-0000-0000-0000ED6C0000}"/>
    <cellStyle name="Linked Cell 11 3 4" xfId="20272" xr:uid="{00000000-0005-0000-0000-0000EE6C0000}"/>
    <cellStyle name="Linked Cell 11 3 5" xfId="20273" xr:uid="{00000000-0005-0000-0000-0000EF6C0000}"/>
    <cellStyle name="Linked Cell 11 4" xfId="20274" xr:uid="{00000000-0005-0000-0000-0000F06C0000}"/>
    <cellStyle name="Linked Cell 11 5" xfId="20275" xr:uid="{00000000-0005-0000-0000-0000F16C0000}"/>
    <cellStyle name="Linked Cell 11 6" xfId="20276" xr:uid="{00000000-0005-0000-0000-0000F26C0000}"/>
    <cellStyle name="Linked Cell 11 7" xfId="20277" xr:uid="{00000000-0005-0000-0000-0000F36C0000}"/>
    <cellStyle name="Linked Cell 11 8" xfId="20278" xr:uid="{00000000-0005-0000-0000-0000F46C0000}"/>
    <cellStyle name="Linked Cell 12" xfId="1484" xr:uid="{00000000-0005-0000-0000-0000F56C0000}"/>
    <cellStyle name="Linked Cell 12 2" xfId="8248" xr:uid="{00000000-0005-0000-0000-0000F66C0000}"/>
    <cellStyle name="Linked Cell 12 2 2" xfId="9226" xr:uid="{00000000-0005-0000-0000-0000F76C0000}"/>
    <cellStyle name="Linked Cell 12 2 2 2" xfId="20279" xr:uid="{00000000-0005-0000-0000-0000F86C0000}"/>
    <cellStyle name="Linked Cell 12 2 2 3" xfId="20280" xr:uid="{00000000-0005-0000-0000-0000F96C0000}"/>
    <cellStyle name="Linked Cell 12 2 2 4" xfId="20281" xr:uid="{00000000-0005-0000-0000-0000FA6C0000}"/>
    <cellStyle name="Linked Cell 12 2 2 5" xfId="20282" xr:uid="{00000000-0005-0000-0000-0000FB6C0000}"/>
    <cellStyle name="Linked Cell 12 2 3" xfId="20283" xr:uid="{00000000-0005-0000-0000-0000FC6C0000}"/>
    <cellStyle name="Linked Cell 12 2 4" xfId="20284" xr:uid="{00000000-0005-0000-0000-0000FD6C0000}"/>
    <cellStyle name="Linked Cell 12 2 5" xfId="20285" xr:uid="{00000000-0005-0000-0000-0000FE6C0000}"/>
    <cellStyle name="Linked Cell 12 2 6" xfId="20286" xr:uid="{00000000-0005-0000-0000-0000FF6C0000}"/>
    <cellStyle name="Linked Cell 12 3" xfId="9225" xr:uid="{00000000-0005-0000-0000-0000006D0000}"/>
    <cellStyle name="Linked Cell 12 3 2" xfId="20287" xr:uid="{00000000-0005-0000-0000-0000016D0000}"/>
    <cellStyle name="Linked Cell 12 3 3" xfId="20288" xr:uid="{00000000-0005-0000-0000-0000026D0000}"/>
    <cellStyle name="Linked Cell 12 3 4" xfId="20289" xr:uid="{00000000-0005-0000-0000-0000036D0000}"/>
    <cellStyle name="Linked Cell 12 3 5" xfId="20290" xr:uid="{00000000-0005-0000-0000-0000046D0000}"/>
    <cellStyle name="Linked Cell 12 4" xfId="20291" xr:uid="{00000000-0005-0000-0000-0000056D0000}"/>
    <cellStyle name="Linked Cell 12 5" xfId="20292" xr:uid="{00000000-0005-0000-0000-0000066D0000}"/>
    <cellStyle name="Linked Cell 12 6" xfId="20293" xr:uid="{00000000-0005-0000-0000-0000076D0000}"/>
    <cellStyle name="Linked Cell 12 7" xfId="20294" xr:uid="{00000000-0005-0000-0000-0000086D0000}"/>
    <cellStyle name="Linked Cell 12 8" xfId="20295" xr:uid="{00000000-0005-0000-0000-0000096D0000}"/>
    <cellStyle name="Linked Cell 13" xfId="1485" xr:uid="{00000000-0005-0000-0000-00000A6D0000}"/>
    <cellStyle name="Linked Cell 13 2" xfId="8249" xr:uid="{00000000-0005-0000-0000-00000B6D0000}"/>
    <cellStyle name="Linked Cell 13 2 2" xfId="9228" xr:uid="{00000000-0005-0000-0000-00000C6D0000}"/>
    <cellStyle name="Linked Cell 13 2 2 2" xfId="20296" xr:uid="{00000000-0005-0000-0000-00000D6D0000}"/>
    <cellStyle name="Linked Cell 13 2 2 3" xfId="20297" xr:uid="{00000000-0005-0000-0000-00000E6D0000}"/>
    <cellStyle name="Linked Cell 13 2 2 4" xfId="20298" xr:uid="{00000000-0005-0000-0000-00000F6D0000}"/>
    <cellStyle name="Linked Cell 13 2 2 5" xfId="20299" xr:uid="{00000000-0005-0000-0000-0000106D0000}"/>
    <cellStyle name="Linked Cell 13 2 3" xfId="20300" xr:uid="{00000000-0005-0000-0000-0000116D0000}"/>
    <cellStyle name="Linked Cell 13 2 4" xfId="20301" xr:uid="{00000000-0005-0000-0000-0000126D0000}"/>
    <cellStyle name="Linked Cell 13 2 5" xfId="20302" xr:uid="{00000000-0005-0000-0000-0000136D0000}"/>
    <cellStyle name="Linked Cell 13 2 6" xfId="20303" xr:uid="{00000000-0005-0000-0000-0000146D0000}"/>
    <cellStyle name="Linked Cell 13 3" xfId="9227" xr:uid="{00000000-0005-0000-0000-0000156D0000}"/>
    <cellStyle name="Linked Cell 13 3 2" xfId="20304" xr:uid="{00000000-0005-0000-0000-0000166D0000}"/>
    <cellStyle name="Linked Cell 13 3 3" xfId="20305" xr:uid="{00000000-0005-0000-0000-0000176D0000}"/>
    <cellStyle name="Linked Cell 13 3 4" xfId="20306" xr:uid="{00000000-0005-0000-0000-0000186D0000}"/>
    <cellStyle name="Linked Cell 13 3 5" xfId="20307" xr:uid="{00000000-0005-0000-0000-0000196D0000}"/>
    <cellStyle name="Linked Cell 13 4" xfId="20308" xr:uid="{00000000-0005-0000-0000-00001A6D0000}"/>
    <cellStyle name="Linked Cell 13 5" xfId="20309" xr:uid="{00000000-0005-0000-0000-00001B6D0000}"/>
    <cellStyle name="Linked Cell 13 6" xfId="20310" xr:uid="{00000000-0005-0000-0000-00001C6D0000}"/>
    <cellStyle name="Linked Cell 13 7" xfId="20311" xr:uid="{00000000-0005-0000-0000-00001D6D0000}"/>
    <cellStyle name="Linked Cell 13 8" xfId="20312" xr:uid="{00000000-0005-0000-0000-00001E6D0000}"/>
    <cellStyle name="Linked Cell 14" xfId="1486" xr:uid="{00000000-0005-0000-0000-00001F6D0000}"/>
    <cellStyle name="Linked Cell 14 2" xfId="8250" xr:uid="{00000000-0005-0000-0000-0000206D0000}"/>
    <cellStyle name="Linked Cell 14 2 2" xfId="9230" xr:uid="{00000000-0005-0000-0000-0000216D0000}"/>
    <cellStyle name="Linked Cell 14 2 2 2" xfId="20313" xr:uid="{00000000-0005-0000-0000-0000226D0000}"/>
    <cellStyle name="Linked Cell 14 2 2 3" xfId="20314" xr:uid="{00000000-0005-0000-0000-0000236D0000}"/>
    <cellStyle name="Linked Cell 14 2 2 4" xfId="20315" xr:uid="{00000000-0005-0000-0000-0000246D0000}"/>
    <cellStyle name="Linked Cell 14 2 2 5" xfId="20316" xr:uid="{00000000-0005-0000-0000-0000256D0000}"/>
    <cellStyle name="Linked Cell 14 2 3" xfId="20317" xr:uid="{00000000-0005-0000-0000-0000266D0000}"/>
    <cellStyle name="Linked Cell 14 2 4" xfId="20318" xr:uid="{00000000-0005-0000-0000-0000276D0000}"/>
    <cellStyle name="Linked Cell 14 2 5" xfId="20319" xr:uid="{00000000-0005-0000-0000-0000286D0000}"/>
    <cellStyle name="Linked Cell 14 2 6" xfId="20320" xr:uid="{00000000-0005-0000-0000-0000296D0000}"/>
    <cellStyle name="Linked Cell 14 3" xfId="9229" xr:uid="{00000000-0005-0000-0000-00002A6D0000}"/>
    <cellStyle name="Linked Cell 14 3 2" xfId="20321" xr:uid="{00000000-0005-0000-0000-00002B6D0000}"/>
    <cellStyle name="Linked Cell 14 3 3" xfId="20322" xr:uid="{00000000-0005-0000-0000-00002C6D0000}"/>
    <cellStyle name="Linked Cell 14 3 4" xfId="20323" xr:uid="{00000000-0005-0000-0000-00002D6D0000}"/>
    <cellStyle name="Linked Cell 14 3 5" xfId="20324" xr:uid="{00000000-0005-0000-0000-00002E6D0000}"/>
    <cellStyle name="Linked Cell 14 4" xfId="20325" xr:uid="{00000000-0005-0000-0000-00002F6D0000}"/>
    <cellStyle name="Linked Cell 14 5" xfId="20326" xr:uid="{00000000-0005-0000-0000-0000306D0000}"/>
    <cellStyle name="Linked Cell 14 6" xfId="20327" xr:uid="{00000000-0005-0000-0000-0000316D0000}"/>
    <cellStyle name="Linked Cell 14 7" xfId="20328" xr:uid="{00000000-0005-0000-0000-0000326D0000}"/>
    <cellStyle name="Linked Cell 14 8" xfId="20329" xr:uid="{00000000-0005-0000-0000-0000336D0000}"/>
    <cellStyle name="Linked Cell 15" xfId="3513" xr:uid="{00000000-0005-0000-0000-0000346D0000}"/>
    <cellStyle name="Linked Cell 15 2" xfId="8251" xr:uid="{00000000-0005-0000-0000-0000356D0000}"/>
    <cellStyle name="Linked Cell 15 2 2" xfId="9232" xr:uid="{00000000-0005-0000-0000-0000366D0000}"/>
    <cellStyle name="Linked Cell 15 2 2 2" xfId="20330" xr:uid="{00000000-0005-0000-0000-0000376D0000}"/>
    <cellStyle name="Linked Cell 15 2 2 3" xfId="20331" xr:uid="{00000000-0005-0000-0000-0000386D0000}"/>
    <cellStyle name="Linked Cell 15 2 2 4" xfId="20332" xr:uid="{00000000-0005-0000-0000-0000396D0000}"/>
    <cellStyle name="Linked Cell 15 2 2 5" xfId="20333" xr:uid="{00000000-0005-0000-0000-00003A6D0000}"/>
    <cellStyle name="Linked Cell 15 2 3" xfId="20334" xr:uid="{00000000-0005-0000-0000-00003B6D0000}"/>
    <cellStyle name="Linked Cell 15 2 4" xfId="20335" xr:uid="{00000000-0005-0000-0000-00003C6D0000}"/>
    <cellStyle name="Linked Cell 15 2 5" xfId="20336" xr:uid="{00000000-0005-0000-0000-00003D6D0000}"/>
    <cellStyle name="Linked Cell 15 2 6" xfId="20337" xr:uid="{00000000-0005-0000-0000-00003E6D0000}"/>
    <cellStyle name="Linked Cell 15 3" xfId="9231" xr:uid="{00000000-0005-0000-0000-00003F6D0000}"/>
    <cellStyle name="Linked Cell 15 3 2" xfId="20338" xr:uid="{00000000-0005-0000-0000-0000406D0000}"/>
    <cellStyle name="Linked Cell 15 3 3" xfId="20339" xr:uid="{00000000-0005-0000-0000-0000416D0000}"/>
    <cellStyle name="Linked Cell 15 3 4" xfId="20340" xr:uid="{00000000-0005-0000-0000-0000426D0000}"/>
    <cellStyle name="Linked Cell 15 3 5" xfId="20341" xr:uid="{00000000-0005-0000-0000-0000436D0000}"/>
    <cellStyle name="Linked Cell 15 4" xfId="20342" xr:uid="{00000000-0005-0000-0000-0000446D0000}"/>
    <cellStyle name="Linked Cell 15 5" xfId="20343" xr:uid="{00000000-0005-0000-0000-0000456D0000}"/>
    <cellStyle name="Linked Cell 15 6" xfId="20344" xr:uid="{00000000-0005-0000-0000-0000466D0000}"/>
    <cellStyle name="Linked Cell 15 7" xfId="20345" xr:uid="{00000000-0005-0000-0000-0000476D0000}"/>
    <cellStyle name="Linked Cell 16" xfId="3514" xr:uid="{00000000-0005-0000-0000-0000486D0000}"/>
    <cellStyle name="Linked Cell 16 2" xfId="8252" xr:uid="{00000000-0005-0000-0000-0000496D0000}"/>
    <cellStyle name="Linked Cell 16 2 2" xfId="9234" xr:uid="{00000000-0005-0000-0000-00004A6D0000}"/>
    <cellStyle name="Linked Cell 16 2 2 2" xfId="20346" xr:uid="{00000000-0005-0000-0000-00004B6D0000}"/>
    <cellStyle name="Linked Cell 16 2 2 3" xfId="20347" xr:uid="{00000000-0005-0000-0000-00004C6D0000}"/>
    <cellStyle name="Linked Cell 16 2 2 4" xfId="20348" xr:uid="{00000000-0005-0000-0000-00004D6D0000}"/>
    <cellStyle name="Linked Cell 16 2 2 5" xfId="20349" xr:uid="{00000000-0005-0000-0000-00004E6D0000}"/>
    <cellStyle name="Linked Cell 16 2 3" xfId="20350" xr:uid="{00000000-0005-0000-0000-00004F6D0000}"/>
    <cellStyle name="Linked Cell 16 2 4" xfId="20351" xr:uid="{00000000-0005-0000-0000-0000506D0000}"/>
    <cellStyle name="Linked Cell 16 2 5" xfId="20352" xr:uid="{00000000-0005-0000-0000-0000516D0000}"/>
    <cellStyle name="Linked Cell 16 2 6" xfId="20353" xr:uid="{00000000-0005-0000-0000-0000526D0000}"/>
    <cellStyle name="Linked Cell 16 3" xfId="9233" xr:uid="{00000000-0005-0000-0000-0000536D0000}"/>
    <cellStyle name="Linked Cell 16 3 2" xfId="20354" xr:uid="{00000000-0005-0000-0000-0000546D0000}"/>
    <cellStyle name="Linked Cell 16 3 3" xfId="20355" xr:uid="{00000000-0005-0000-0000-0000556D0000}"/>
    <cellStyle name="Linked Cell 16 3 4" xfId="20356" xr:uid="{00000000-0005-0000-0000-0000566D0000}"/>
    <cellStyle name="Linked Cell 16 3 5" xfId="20357" xr:uid="{00000000-0005-0000-0000-0000576D0000}"/>
    <cellStyle name="Linked Cell 16 4" xfId="20358" xr:uid="{00000000-0005-0000-0000-0000586D0000}"/>
    <cellStyle name="Linked Cell 16 5" xfId="20359" xr:uid="{00000000-0005-0000-0000-0000596D0000}"/>
    <cellStyle name="Linked Cell 16 6" xfId="20360" xr:uid="{00000000-0005-0000-0000-00005A6D0000}"/>
    <cellStyle name="Linked Cell 16 7" xfId="20361" xr:uid="{00000000-0005-0000-0000-00005B6D0000}"/>
    <cellStyle name="Linked Cell 17" xfId="3515" xr:uid="{00000000-0005-0000-0000-00005C6D0000}"/>
    <cellStyle name="Linked Cell 17 2" xfId="8253" xr:uid="{00000000-0005-0000-0000-00005D6D0000}"/>
    <cellStyle name="Linked Cell 17 2 2" xfId="9236" xr:uid="{00000000-0005-0000-0000-00005E6D0000}"/>
    <cellStyle name="Linked Cell 17 2 2 2" xfId="20362" xr:uid="{00000000-0005-0000-0000-00005F6D0000}"/>
    <cellStyle name="Linked Cell 17 2 2 3" xfId="20363" xr:uid="{00000000-0005-0000-0000-0000606D0000}"/>
    <cellStyle name="Linked Cell 17 2 2 4" xfId="20364" xr:uid="{00000000-0005-0000-0000-0000616D0000}"/>
    <cellStyle name="Linked Cell 17 2 2 5" xfId="20365" xr:uid="{00000000-0005-0000-0000-0000626D0000}"/>
    <cellStyle name="Linked Cell 17 2 3" xfId="20366" xr:uid="{00000000-0005-0000-0000-0000636D0000}"/>
    <cellStyle name="Linked Cell 17 2 4" xfId="20367" xr:uid="{00000000-0005-0000-0000-0000646D0000}"/>
    <cellStyle name="Linked Cell 17 2 5" xfId="20368" xr:uid="{00000000-0005-0000-0000-0000656D0000}"/>
    <cellStyle name="Linked Cell 17 2 6" xfId="20369" xr:uid="{00000000-0005-0000-0000-0000666D0000}"/>
    <cellStyle name="Linked Cell 17 3" xfId="9235" xr:uid="{00000000-0005-0000-0000-0000676D0000}"/>
    <cellStyle name="Linked Cell 17 3 2" xfId="20370" xr:uid="{00000000-0005-0000-0000-0000686D0000}"/>
    <cellStyle name="Linked Cell 17 3 3" xfId="20371" xr:uid="{00000000-0005-0000-0000-0000696D0000}"/>
    <cellStyle name="Linked Cell 17 3 4" xfId="20372" xr:uid="{00000000-0005-0000-0000-00006A6D0000}"/>
    <cellStyle name="Linked Cell 17 3 5" xfId="20373" xr:uid="{00000000-0005-0000-0000-00006B6D0000}"/>
    <cellStyle name="Linked Cell 17 4" xfId="20374" xr:uid="{00000000-0005-0000-0000-00006C6D0000}"/>
    <cellStyle name="Linked Cell 17 5" xfId="20375" xr:uid="{00000000-0005-0000-0000-00006D6D0000}"/>
    <cellStyle name="Linked Cell 17 6" xfId="20376" xr:uid="{00000000-0005-0000-0000-00006E6D0000}"/>
    <cellStyle name="Linked Cell 17 7" xfId="20377" xr:uid="{00000000-0005-0000-0000-00006F6D0000}"/>
    <cellStyle name="Linked Cell 18" xfId="3516" xr:uid="{00000000-0005-0000-0000-0000706D0000}"/>
    <cellStyle name="Linked Cell 18 2" xfId="8254" xr:uid="{00000000-0005-0000-0000-0000716D0000}"/>
    <cellStyle name="Linked Cell 18 2 2" xfId="9238" xr:uid="{00000000-0005-0000-0000-0000726D0000}"/>
    <cellStyle name="Linked Cell 18 2 2 2" xfId="20378" xr:uid="{00000000-0005-0000-0000-0000736D0000}"/>
    <cellStyle name="Linked Cell 18 2 2 3" xfId="20379" xr:uid="{00000000-0005-0000-0000-0000746D0000}"/>
    <cellStyle name="Linked Cell 18 2 2 4" xfId="20380" xr:uid="{00000000-0005-0000-0000-0000756D0000}"/>
    <cellStyle name="Linked Cell 18 2 2 5" xfId="20381" xr:uid="{00000000-0005-0000-0000-0000766D0000}"/>
    <cellStyle name="Linked Cell 18 2 3" xfId="20382" xr:uid="{00000000-0005-0000-0000-0000776D0000}"/>
    <cellStyle name="Linked Cell 18 2 4" xfId="20383" xr:uid="{00000000-0005-0000-0000-0000786D0000}"/>
    <cellStyle name="Linked Cell 18 2 5" xfId="20384" xr:uid="{00000000-0005-0000-0000-0000796D0000}"/>
    <cellStyle name="Linked Cell 18 2 6" xfId="20385" xr:uid="{00000000-0005-0000-0000-00007A6D0000}"/>
    <cellStyle name="Linked Cell 18 3" xfId="9237" xr:uid="{00000000-0005-0000-0000-00007B6D0000}"/>
    <cellStyle name="Linked Cell 18 3 2" xfId="20386" xr:uid="{00000000-0005-0000-0000-00007C6D0000}"/>
    <cellStyle name="Linked Cell 18 3 3" xfId="20387" xr:uid="{00000000-0005-0000-0000-00007D6D0000}"/>
    <cellStyle name="Linked Cell 18 3 4" xfId="20388" xr:uid="{00000000-0005-0000-0000-00007E6D0000}"/>
    <cellStyle name="Linked Cell 18 3 5" xfId="20389" xr:uid="{00000000-0005-0000-0000-00007F6D0000}"/>
    <cellStyle name="Linked Cell 18 4" xfId="20390" xr:uid="{00000000-0005-0000-0000-0000806D0000}"/>
    <cellStyle name="Linked Cell 18 5" xfId="20391" xr:uid="{00000000-0005-0000-0000-0000816D0000}"/>
    <cellStyle name="Linked Cell 18 6" xfId="20392" xr:uid="{00000000-0005-0000-0000-0000826D0000}"/>
    <cellStyle name="Linked Cell 18 7" xfId="20393" xr:uid="{00000000-0005-0000-0000-0000836D0000}"/>
    <cellStyle name="Linked Cell 19" xfId="3517" xr:uid="{00000000-0005-0000-0000-0000846D0000}"/>
    <cellStyle name="Linked Cell 19 2" xfId="8255" xr:uid="{00000000-0005-0000-0000-0000856D0000}"/>
    <cellStyle name="Linked Cell 19 2 2" xfId="9240" xr:uid="{00000000-0005-0000-0000-0000866D0000}"/>
    <cellStyle name="Linked Cell 19 2 2 2" xfId="20394" xr:uid="{00000000-0005-0000-0000-0000876D0000}"/>
    <cellStyle name="Linked Cell 19 2 2 3" xfId="20395" xr:uid="{00000000-0005-0000-0000-0000886D0000}"/>
    <cellStyle name="Linked Cell 19 2 2 4" xfId="20396" xr:uid="{00000000-0005-0000-0000-0000896D0000}"/>
    <cellStyle name="Linked Cell 19 2 2 5" xfId="20397" xr:uid="{00000000-0005-0000-0000-00008A6D0000}"/>
    <cellStyle name="Linked Cell 19 2 3" xfId="20398" xr:uid="{00000000-0005-0000-0000-00008B6D0000}"/>
    <cellStyle name="Linked Cell 19 2 4" xfId="20399" xr:uid="{00000000-0005-0000-0000-00008C6D0000}"/>
    <cellStyle name="Linked Cell 19 2 5" xfId="20400" xr:uid="{00000000-0005-0000-0000-00008D6D0000}"/>
    <cellStyle name="Linked Cell 19 2 6" xfId="20401" xr:uid="{00000000-0005-0000-0000-00008E6D0000}"/>
    <cellStyle name="Linked Cell 19 3" xfId="9239" xr:uid="{00000000-0005-0000-0000-00008F6D0000}"/>
    <cellStyle name="Linked Cell 19 3 2" xfId="20402" xr:uid="{00000000-0005-0000-0000-0000906D0000}"/>
    <cellStyle name="Linked Cell 19 3 3" xfId="20403" xr:uid="{00000000-0005-0000-0000-0000916D0000}"/>
    <cellStyle name="Linked Cell 19 3 4" xfId="20404" xr:uid="{00000000-0005-0000-0000-0000926D0000}"/>
    <cellStyle name="Linked Cell 19 3 5" xfId="20405" xr:uid="{00000000-0005-0000-0000-0000936D0000}"/>
    <cellStyle name="Linked Cell 19 4" xfId="20406" xr:uid="{00000000-0005-0000-0000-0000946D0000}"/>
    <cellStyle name="Linked Cell 19 5" xfId="20407" xr:uid="{00000000-0005-0000-0000-0000956D0000}"/>
    <cellStyle name="Linked Cell 19 6" xfId="20408" xr:uid="{00000000-0005-0000-0000-0000966D0000}"/>
    <cellStyle name="Linked Cell 19 7" xfId="20409" xr:uid="{00000000-0005-0000-0000-0000976D0000}"/>
    <cellStyle name="Linked Cell 2" xfId="1487" xr:uid="{00000000-0005-0000-0000-0000986D0000}"/>
    <cellStyle name="Linked Cell 2 10" xfId="9241" xr:uid="{00000000-0005-0000-0000-0000996D0000}"/>
    <cellStyle name="Linked Cell 2 10 2" xfId="20410" xr:uid="{00000000-0005-0000-0000-00009A6D0000}"/>
    <cellStyle name="Linked Cell 2 10 3" xfId="20411" xr:uid="{00000000-0005-0000-0000-00009B6D0000}"/>
    <cellStyle name="Linked Cell 2 10 4" xfId="20412" xr:uid="{00000000-0005-0000-0000-00009C6D0000}"/>
    <cellStyle name="Linked Cell 2 10 5" xfId="20413" xr:uid="{00000000-0005-0000-0000-00009D6D0000}"/>
    <cellStyle name="Linked Cell 2 11" xfId="20414" xr:uid="{00000000-0005-0000-0000-00009E6D0000}"/>
    <cellStyle name="Linked Cell 2 12" xfId="20415" xr:uid="{00000000-0005-0000-0000-00009F6D0000}"/>
    <cellStyle name="Linked Cell 2 13" xfId="20416" xr:uid="{00000000-0005-0000-0000-0000A06D0000}"/>
    <cellStyle name="Linked Cell 2 14" xfId="20417" xr:uid="{00000000-0005-0000-0000-0000A16D0000}"/>
    <cellStyle name="Linked Cell 2 15" xfId="20418" xr:uid="{00000000-0005-0000-0000-0000A26D0000}"/>
    <cellStyle name="Linked Cell 2 16" xfId="20419" xr:uid="{00000000-0005-0000-0000-0000A36D0000}"/>
    <cellStyle name="Linked Cell 2 2" xfId="1488" xr:uid="{00000000-0005-0000-0000-0000A46D0000}"/>
    <cellStyle name="Linked Cell 2 2 2" xfId="9242" xr:uid="{00000000-0005-0000-0000-0000A56D0000}"/>
    <cellStyle name="Linked Cell 2 2 2 2" xfId="20420" xr:uid="{00000000-0005-0000-0000-0000A66D0000}"/>
    <cellStyle name="Linked Cell 2 2 2 3" xfId="20421" xr:uid="{00000000-0005-0000-0000-0000A76D0000}"/>
    <cellStyle name="Linked Cell 2 2 2 4" xfId="20422" xr:uid="{00000000-0005-0000-0000-0000A86D0000}"/>
    <cellStyle name="Linked Cell 2 2 2 5" xfId="20423" xr:uid="{00000000-0005-0000-0000-0000A96D0000}"/>
    <cellStyle name="Linked Cell 2 2 3" xfId="20424" xr:uid="{00000000-0005-0000-0000-0000AA6D0000}"/>
    <cellStyle name="Linked Cell 2 2 4" xfId="20425" xr:uid="{00000000-0005-0000-0000-0000AB6D0000}"/>
    <cellStyle name="Linked Cell 2 2 5" xfId="20426" xr:uid="{00000000-0005-0000-0000-0000AC6D0000}"/>
    <cellStyle name="Linked Cell 2 2 6" xfId="20427" xr:uid="{00000000-0005-0000-0000-0000AD6D0000}"/>
    <cellStyle name="Linked Cell 2 2 7" xfId="20428" xr:uid="{00000000-0005-0000-0000-0000AE6D0000}"/>
    <cellStyle name="Linked Cell 2 3" xfId="1489" xr:uid="{00000000-0005-0000-0000-0000AF6D0000}"/>
    <cellStyle name="Linked Cell 2 3 2" xfId="9243" xr:uid="{00000000-0005-0000-0000-0000B06D0000}"/>
    <cellStyle name="Linked Cell 2 3 2 2" xfId="20429" xr:uid="{00000000-0005-0000-0000-0000B16D0000}"/>
    <cellStyle name="Linked Cell 2 3 2 3" xfId="20430" xr:uid="{00000000-0005-0000-0000-0000B26D0000}"/>
    <cellStyle name="Linked Cell 2 3 2 4" xfId="20431" xr:uid="{00000000-0005-0000-0000-0000B36D0000}"/>
    <cellStyle name="Linked Cell 2 3 2 5" xfId="20432" xr:uid="{00000000-0005-0000-0000-0000B46D0000}"/>
    <cellStyle name="Linked Cell 2 3 3" xfId="20433" xr:uid="{00000000-0005-0000-0000-0000B56D0000}"/>
    <cellStyle name="Linked Cell 2 3 4" xfId="20434" xr:uid="{00000000-0005-0000-0000-0000B66D0000}"/>
    <cellStyle name="Linked Cell 2 3 5" xfId="20435" xr:uid="{00000000-0005-0000-0000-0000B76D0000}"/>
    <cellStyle name="Linked Cell 2 3 6" xfId="20436" xr:uid="{00000000-0005-0000-0000-0000B86D0000}"/>
    <cellStyle name="Linked Cell 2 3 7" xfId="20437" xr:uid="{00000000-0005-0000-0000-0000B96D0000}"/>
    <cellStyle name="Linked Cell 2 4" xfId="1490" xr:uid="{00000000-0005-0000-0000-0000BA6D0000}"/>
    <cellStyle name="Linked Cell 2 4 2" xfId="9244" xr:uid="{00000000-0005-0000-0000-0000BB6D0000}"/>
    <cellStyle name="Linked Cell 2 4 2 2" xfId="20438" xr:uid="{00000000-0005-0000-0000-0000BC6D0000}"/>
    <cellStyle name="Linked Cell 2 4 2 3" xfId="20439" xr:uid="{00000000-0005-0000-0000-0000BD6D0000}"/>
    <cellStyle name="Linked Cell 2 4 2 4" xfId="20440" xr:uid="{00000000-0005-0000-0000-0000BE6D0000}"/>
    <cellStyle name="Linked Cell 2 4 2 5" xfId="20441" xr:uid="{00000000-0005-0000-0000-0000BF6D0000}"/>
    <cellStyle name="Linked Cell 2 4 3" xfId="20442" xr:uid="{00000000-0005-0000-0000-0000C06D0000}"/>
    <cellStyle name="Linked Cell 2 4 4" xfId="20443" xr:uid="{00000000-0005-0000-0000-0000C16D0000}"/>
    <cellStyle name="Linked Cell 2 4 5" xfId="20444" xr:uid="{00000000-0005-0000-0000-0000C26D0000}"/>
    <cellStyle name="Linked Cell 2 4 6" xfId="20445" xr:uid="{00000000-0005-0000-0000-0000C36D0000}"/>
    <cellStyle name="Linked Cell 2 4 7" xfId="20446" xr:uid="{00000000-0005-0000-0000-0000C46D0000}"/>
    <cellStyle name="Linked Cell 2 5" xfId="1491" xr:uid="{00000000-0005-0000-0000-0000C56D0000}"/>
    <cellStyle name="Linked Cell 2 5 2" xfId="9245" xr:uid="{00000000-0005-0000-0000-0000C66D0000}"/>
    <cellStyle name="Linked Cell 2 5 2 2" xfId="20447" xr:uid="{00000000-0005-0000-0000-0000C76D0000}"/>
    <cellStyle name="Linked Cell 2 5 2 3" xfId="20448" xr:uid="{00000000-0005-0000-0000-0000C86D0000}"/>
    <cellStyle name="Linked Cell 2 5 2 4" xfId="20449" xr:uid="{00000000-0005-0000-0000-0000C96D0000}"/>
    <cellStyle name="Linked Cell 2 5 2 5" xfId="20450" xr:uid="{00000000-0005-0000-0000-0000CA6D0000}"/>
    <cellStyle name="Linked Cell 2 5 3" xfId="20451" xr:uid="{00000000-0005-0000-0000-0000CB6D0000}"/>
    <cellStyle name="Linked Cell 2 5 4" xfId="20452" xr:uid="{00000000-0005-0000-0000-0000CC6D0000}"/>
    <cellStyle name="Linked Cell 2 5 5" xfId="20453" xr:uid="{00000000-0005-0000-0000-0000CD6D0000}"/>
    <cellStyle name="Linked Cell 2 5 6" xfId="20454" xr:uid="{00000000-0005-0000-0000-0000CE6D0000}"/>
    <cellStyle name="Linked Cell 2 5 7" xfId="20455" xr:uid="{00000000-0005-0000-0000-0000CF6D0000}"/>
    <cellStyle name="Linked Cell 2 6" xfId="1492" xr:uid="{00000000-0005-0000-0000-0000D06D0000}"/>
    <cellStyle name="Linked Cell 2 6 2" xfId="9246" xr:uid="{00000000-0005-0000-0000-0000D16D0000}"/>
    <cellStyle name="Linked Cell 2 6 2 2" xfId="20456" xr:uid="{00000000-0005-0000-0000-0000D26D0000}"/>
    <cellStyle name="Linked Cell 2 6 2 3" xfId="20457" xr:uid="{00000000-0005-0000-0000-0000D36D0000}"/>
    <cellStyle name="Linked Cell 2 6 2 4" xfId="20458" xr:uid="{00000000-0005-0000-0000-0000D46D0000}"/>
    <cellStyle name="Linked Cell 2 6 2 5" xfId="20459" xr:uid="{00000000-0005-0000-0000-0000D56D0000}"/>
    <cellStyle name="Linked Cell 2 6 3" xfId="20460" xr:uid="{00000000-0005-0000-0000-0000D66D0000}"/>
    <cellStyle name="Linked Cell 2 6 4" xfId="20461" xr:uid="{00000000-0005-0000-0000-0000D76D0000}"/>
    <cellStyle name="Linked Cell 2 6 5" xfId="20462" xr:uid="{00000000-0005-0000-0000-0000D86D0000}"/>
    <cellStyle name="Linked Cell 2 6 6" xfId="20463" xr:uid="{00000000-0005-0000-0000-0000D96D0000}"/>
    <cellStyle name="Linked Cell 2 6 7" xfId="20464" xr:uid="{00000000-0005-0000-0000-0000DA6D0000}"/>
    <cellStyle name="Linked Cell 2 7" xfId="1493" xr:uid="{00000000-0005-0000-0000-0000DB6D0000}"/>
    <cellStyle name="Linked Cell 2 7 2" xfId="9247" xr:uid="{00000000-0005-0000-0000-0000DC6D0000}"/>
    <cellStyle name="Linked Cell 2 7 2 2" xfId="20465" xr:uid="{00000000-0005-0000-0000-0000DD6D0000}"/>
    <cellStyle name="Linked Cell 2 7 2 3" xfId="20466" xr:uid="{00000000-0005-0000-0000-0000DE6D0000}"/>
    <cellStyle name="Linked Cell 2 7 2 4" xfId="20467" xr:uid="{00000000-0005-0000-0000-0000DF6D0000}"/>
    <cellStyle name="Linked Cell 2 7 2 5" xfId="20468" xr:uid="{00000000-0005-0000-0000-0000E06D0000}"/>
    <cellStyle name="Linked Cell 2 7 3" xfId="20469" xr:uid="{00000000-0005-0000-0000-0000E16D0000}"/>
    <cellStyle name="Linked Cell 2 7 4" xfId="20470" xr:uid="{00000000-0005-0000-0000-0000E26D0000}"/>
    <cellStyle name="Linked Cell 2 7 5" xfId="20471" xr:uid="{00000000-0005-0000-0000-0000E36D0000}"/>
    <cellStyle name="Linked Cell 2 7 6" xfId="20472" xr:uid="{00000000-0005-0000-0000-0000E46D0000}"/>
    <cellStyle name="Linked Cell 2 7 7" xfId="20473" xr:uid="{00000000-0005-0000-0000-0000E56D0000}"/>
    <cellStyle name="Linked Cell 2 8" xfId="1494" xr:uid="{00000000-0005-0000-0000-0000E66D0000}"/>
    <cellStyle name="Linked Cell 2 8 2" xfId="9248" xr:uid="{00000000-0005-0000-0000-0000E76D0000}"/>
    <cellStyle name="Linked Cell 2 8 2 2" xfId="20474" xr:uid="{00000000-0005-0000-0000-0000E86D0000}"/>
    <cellStyle name="Linked Cell 2 8 2 3" xfId="20475" xr:uid="{00000000-0005-0000-0000-0000E96D0000}"/>
    <cellStyle name="Linked Cell 2 8 2 4" xfId="20476" xr:uid="{00000000-0005-0000-0000-0000EA6D0000}"/>
    <cellStyle name="Linked Cell 2 8 2 5" xfId="20477" xr:uid="{00000000-0005-0000-0000-0000EB6D0000}"/>
    <cellStyle name="Linked Cell 2 8 3" xfId="20478" xr:uid="{00000000-0005-0000-0000-0000EC6D0000}"/>
    <cellStyle name="Linked Cell 2 8 4" xfId="20479" xr:uid="{00000000-0005-0000-0000-0000ED6D0000}"/>
    <cellStyle name="Linked Cell 2 8 5" xfId="20480" xr:uid="{00000000-0005-0000-0000-0000EE6D0000}"/>
    <cellStyle name="Linked Cell 2 8 6" xfId="20481" xr:uid="{00000000-0005-0000-0000-0000EF6D0000}"/>
    <cellStyle name="Linked Cell 2 8 7" xfId="20482" xr:uid="{00000000-0005-0000-0000-0000F06D0000}"/>
    <cellStyle name="Linked Cell 2 9" xfId="1495" xr:uid="{00000000-0005-0000-0000-0000F16D0000}"/>
    <cellStyle name="Linked Cell 2 9 2" xfId="9249" xr:uid="{00000000-0005-0000-0000-0000F26D0000}"/>
    <cellStyle name="Linked Cell 2 9 2 2" xfId="20483" xr:uid="{00000000-0005-0000-0000-0000F36D0000}"/>
    <cellStyle name="Linked Cell 2 9 2 3" xfId="20484" xr:uid="{00000000-0005-0000-0000-0000F46D0000}"/>
    <cellStyle name="Linked Cell 2 9 2 4" xfId="20485" xr:uid="{00000000-0005-0000-0000-0000F56D0000}"/>
    <cellStyle name="Linked Cell 2 9 2 5" xfId="20486" xr:uid="{00000000-0005-0000-0000-0000F66D0000}"/>
    <cellStyle name="Linked Cell 2 9 3" xfId="20487" xr:uid="{00000000-0005-0000-0000-0000F76D0000}"/>
    <cellStyle name="Linked Cell 2 9 4" xfId="20488" xr:uid="{00000000-0005-0000-0000-0000F86D0000}"/>
    <cellStyle name="Linked Cell 2 9 5" xfId="20489" xr:uid="{00000000-0005-0000-0000-0000F96D0000}"/>
    <cellStyle name="Linked Cell 2 9 6" xfId="20490" xr:uid="{00000000-0005-0000-0000-0000FA6D0000}"/>
    <cellStyle name="Linked Cell 2 9 7" xfId="20491" xr:uid="{00000000-0005-0000-0000-0000FB6D0000}"/>
    <cellStyle name="Linked Cell 2_IND_UC" xfId="6621" xr:uid="{00000000-0005-0000-0000-0000FC6D0000}"/>
    <cellStyle name="Linked Cell 20" xfId="3518" xr:uid="{00000000-0005-0000-0000-0000FD6D0000}"/>
    <cellStyle name="Linked Cell 20 2" xfId="8256" xr:uid="{00000000-0005-0000-0000-0000FE6D0000}"/>
    <cellStyle name="Linked Cell 20 2 2" xfId="9251" xr:uid="{00000000-0005-0000-0000-0000FF6D0000}"/>
    <cellStyle name="Linked Cell 20 2 2 2" xfId="20492" xr:uid="{00000000-0005-0000-0000-0000006E0000}"/>
    <cellStyle name="Linked Cell 20 2 2 3" xfId="20493" xr:uid="{00000000-0005-0000-0000-0000016E0000}"/>
    <cellStyle name="Linked Cell 20 2 2 4" xfId="20494" xr:uid="{00000000-0005-0000-0000-0000026E0000}"/>
    <cellStyle name="Linked Cell 20 2 2 5" xfId="20495" xr:uid="{00000000-0005-0000-0000-0000036E0000}"/>
    <cellStyle name="Linked Cell 20 2 3" xfId="20496" xr:uid="{00000000-0005-0000-0000-0000046E0000}"/>
    <cellStyle name="Linked Cell 20 2 4" xfId="20497" xr:uid="{00000000-0005-0000-0000-0000056E0000}"/>
    <cellStyle name="Linked Cell 20 2 5" xfId="20498" xr:uid="{00000000-0005-0000-0000-0000066E0000}"/>
    <cellStyle name="Linked Cell 20 2 6" xfId="20499" xr:uid="{00000000-0005-0000-0000-0000076E0000}"/>
    <cellStyle name="Linked Cell 20 3" xfId="9250" xr:uid="{00000000-0005-0000-0000-0000086E0000}"/>
    <cellStyle name="Linked Cell 20 3 2" xfId="20500" xr:uid="{00000000-0005-0000-0000-0000096E0000}"/>
    <cellStyle name="Linked Cell 20 3 3" xfId="20501" xr:uid="{00000000-0005-0000-0000-00000A6E0000}"/>
    <cellStyle name="Linked Cell 20 3 4" xfId="20502" xr:uid="{00000000-0005-0000-0000-00000B6E0000}"/>
    <cellStyle name="Linked Cell 20 3 5" xfId="20503" xr:uid="{00000000-0005-0000-0000-00000C6E0000}"/>
    <cellStyle name="Linked Cell 20 4" xfId="20504" xr:uid="{00000000-0005-0000-0000-00000D6E0000}"/>
    <cellStyle name="Linked Cell 20 5" xfId="20505" xr:uid="{00000000-0005-0000-0000-00000E6E0000}"/>
    <cellStyle name="Linked Cell 20 6" xfId="20506" xr:uid="{00000000-0005-0000-0000-00000F6E0000}"/>
    <cellStyle name="Linked Cell 20 7" xfId="20507" xr:uid="{00000000-0005-0000-0000-0000106E0000}"/>
    <cellStyle name="Linked Cell 21" xfId="8257" xr:uid="{00000000-0005-0000-0000-0000116E0000}"/>
    <cellStyle name="Linked Cell 21 2" xfId="9252" xr:uid="{00000000-0005-0000-0000-0000126E0000}"/>
    <cellStyle name="Linked Cell 21 2 2" xfId="20508" xr:uid="{00000000-0005-0000-0000-0000136E0000}"/>
    <cellStyle name="Linked Cell 21 2 3" xfId="20509" xr:uid="{00000000-0005-0000-0000-0000146E0000}"/>
    <cellStyle name="Linked Cell 21 2 4" xfId="20510" xr:uid="{00000000-0005-0000-0000-0000156E0000}"/>
    <cellStyle name="Linked Cell 21 2 5" xfId="20511" xr:uid="{00000000-0005-0000-0000-0000166E0000}"/>
    <cellStyle name="Linked Cell 21 3" xfId="20512" xr:uid="{00000000-0005-0000-0000-0000176E0000}"/>
    <cellStyle name="Linked Cell 21 4" xfId="20513" xr:uid="{00000000-0005-0000-0000-0000186E0000}"/>
    <cellStyle name="Linked Cell 21 5" xfId="20514" xr:uid="{00000000-0005-0000-0000-0000196E0000}"/>
    <cellStyle name="Linked Cell 21 6" xfId="20515" xr:uid="{00000000-0005-0000-0000-00001A6E0000}"/>
    <cellStyle name="Linked Cell 22" xfId="6620" xr:uid="{00000000-0005-0000-0000-00001B6E0000}"/>
    <cellStyle name="Linked Cell 22 2" xfId="20517" xr:uid="{00000000-0005-0000-0000-00001C6E0000}"/>
    <cellStyle name="Linked Cell 22 3" xfId="20516" xr:uid="{00000000-0005-0000-0000-00001D6E0000}"/>
    <cellStyle name="Linked Cell 23" xfId="20518" xr:uid="{00000000-0005-0000-0000-00001E6E0000}"/>
    <cellStyle name="Linked Cell 24" xfId="20519" xr:uid="{00000000-0005-0000-0000-00001F6E0000}"/>
    <cellStyle name="Linked Cell 25" xfId="20520" xr:uid="{00000000-0005-0000-0000-0000206E0000}"/>
    <cellStyle name="Linked Cell 3" xfId="1496" xr:uid="{00000000-0005-0000-0000-0000216E0000}"/>
    <cellStyle name="Linked Cell 3 10" xfId="3519" xr:uid="{00000000-0005-0000-0000-0000226E0000}"/>
    <cellStyle name="Linked Cell 3 10 2" xfId="9254" xr:uid="{00000000-0005-0000-0000-0000236E0000}"/>
    <cellStyle name="Linked Cell 3 10 2 2" xfId="20521" xr:uid="{00000000-0005-0000-0000-0000246E0000}"/>
    <cellStyle name="Linked Cell 3 10 2 3" xfId="20522" xr:uid="{00000000-0005-0000-0000-0000256E0000}"/>
    <cellStyle name="Linked Cell 3 10 2 4" xfId="20523" xr:uid="{00000000-0005-0000-0000-0000266E0000}"/>
    <cellStyle name="Linked Cell 3 10 2 5" xfId="20524" xr:uid="{00000000-0005-0000-0000-0000276E0000}"/>
    <cellStyle name="Linked Cell 3 10 3" xfId="20525" xr:uid="{00000000-0005-0000-0000-0000286E0000}"/>
    <cellStyle name="Linked Cell 3 10 4" xfId="20526" xr:uid="{00000000-0005-0000-0000-0000296E0000}"/>
    <cellStyle name="Linked Cell 3 10 5" xfId="20527" xr:uid="{00000000-0005-0000-0000-00002A6E0000}"/>
    <cellStyle name="Linked Cell 3 10 6" xfId="20528" xr:uid="{00000000-0005-0000-0000-00002B6E0000}"/>
    <cellStyle name="Linked Cell 3 11" xfId="3520" xr:uid="{00000000-0005-0000-0000-00002C6E0000}"/>
    <cellStyle name="Linked Cell 3 11 2" xfId="9255" xr:uid="{00000000-0005-0000-0000-00002D6E0000}"/>
    <cellStyle name="Linked Cell 3 11 2 2" xfId="20529" xr:uid="{00000000-0005-0000-0000-00002E6E0000}"/>
    <cellStyle name="Linked Cell 3 11 2 3" xfId="20530" xr:uid="{00000000-0005-0000-0000-00002F6E0000}"/>
    <cellStyle name="Linked Cell 3 11 2 4" xfId="20531" xr:uid="{00000000-0005-0000-0000-0000306E0000}"/>
    <cellStyle name="Linked Cell 3 11 2 5" xfId="20532" xr:uid="{00000000-0005-0000-0000-0000316E0000}"/>
    <cellStyle name="Linked Cell 3 11 3" xfId="20533" xr:uid="{00000000-0005-0000-0000-0000326E0000}"/>
    <cellStyle name="Linked Cell 3 11 4" xfId="20534" xr:uid="{00000000-0005-0000-0000-0000336E0000}"/>
    <cellStyle name="Linked Cell 3 11 5" xfId="20535" xr:uid="{00000000-0005-0000-0000-0000346E0000}"/>
    <cellStyle name="Linked Cell 3 11 6" xfId="20536" xr:uid="{00000000-0005-0000-0000-0000356E0000}"/>
    <cellStyle name="Linked Cell 3 12" xfId="3521" xr:uid="{00000000-0005-0000-0000-0000366E0000}"/>
    <cellStyle name="Linked Cell 3 12 2" xfId="9256" xr:uid="{00000000-0005-0000-0000-0000376E0000}"/>
    <cellStyle name="Linked Cell 3 12 2 2" xfId="20537" xr:uid="{00000000-0005-0000-0000-0000386E0000}"/>
    <cellStyle name="Linked Cell 3 12 2 3" xfId="20538" xr:uid="{00000000-0005-0000-0000-0000396E0000}"/>
    <cellStyle name="Linked Cell 3 12 2 4" xfId="20539" xr:uid="{00000000-0005-0000-0000-00003A6E0000}"/>
    <cellStyle name="Linked Cell 3 12 2 5" xfId="20540" xr:uid="{00000000-0005-0000-0000-00003B6E0000}"/>
    <cellStyle name="Linked Cell 3 12 3" xfId="20541" xr:uid="{00000000-0005-0000-0000-00003C6E0000}"/>
    <cellStyle name="Linked Cell 3 12 4" xfId="20542" xr:uid="{00000000-0005-0000-0000-00003D6E0000}"/>
    <cellStyle name="Linked Cell 3 12 5" xfId="20543" xr:uid="{00000000-0005-0000-0000-00003E6E0000}"/>
    <cellStyle name="Linked Cell 3 12 6" xfId="20544" xr:uid="{00000000-0005-0000-0000-00003F6E0000}"/>
    <cellStyle name="Linked Cell 3 13" xfId="3522" xr:uid="{00000000-0005-0000-0000-0000406E0000}"/>
    <cellStyle name="Linked Cell 3 13 2" xfId="9257" xr:uid="{00000000-0005-0000-0000-0000416E0000}"/>
    <cellStyle name="Linked Cell 3 13 2 2" xfId="20545" xr:uid="{00000000-0005-0000-0000-0000426E0000}"/>
    <cellStyle name="Linked Cell 3 13 2 3" xfId="20546" xr:uid="{00000000-0005-0000-0000-0000436E0000}"/>
    <cellStyle name="Linked Cell 3 13 2 4" xfId="20547" xr:uid="{00000000-0005-0000-0000-0000446E0000}"/>
    <cellStyle name="Linked Cell 3 13 2 5" xfId="20548" xr:uid="{00000000-0005-0000-0000-0000456E0000}"/>
    <cellStyle name="Linked Cell 3 13 3" xfId="20549" xr:uid="{00000000-0005-0000-0000-0000466E0000}"/>
    <cellStyle name="Linked Cell 3 13 4" xfId="20550" xr:uid="{00000000-0005-0000-0000-0000476E0000}"/>
    <cellStyle name="Linked Cell 3 13 5" xfId="20551" xr:uid="{00000000-0005-0000-0000-0000486E0000}"/>
    <cellStyle name="Linked Cell 3 13 6" xfId="20552" xr:uid="{00000000-0005-0000-0000-0000496E0000}"/>
    <cellStyle name="Linked Cell 3 14" xfId="3523" xr:uid="{00000000-0005-0000-0000-00004A6E0000}"/>
    <cellStyle name="Linked Cell 3 14 2" xfId="9258" xr:uid="{00000000-0005-0000-0000-00004B6E0000}"/>
    <cellStyle name="Linked Cell 3 14 2 2" xfId="20553" xr:uid="{00000000-0005-0000-0000-00004C6E0000}"/>
    <cellStyle name="Linked Cell 3 14 2 3" xfId="20554" xr:uid="{00000000-0005-0000-0000-00004D6E0000}"/>
    <cellStyle name="Linked Cell 3 14 2 4" xfId="20555" xr:uid="{00000000-0005-0000-0000-00004E6E0000}"/>
    <cellStyle name="Linked Cell 3 14 2 5" xfId="20556" xr:uid="{00000000-0005-0000-0000-00004F6E0000}"/>
    <cellStyle name="Linked Cell 3 14 3" xfId="20557" xr:uid="{00000000-0005-0000-0000-0000506E0000}"/>
    <cellStyle name="Linked Cell 3 14 4" xfId="20558" xr:uid="{00000000-0005-0000-0000-0000516E0000}"/>
    <cellStyle name="Linked Cell 3 14 5" xfId="20559" xr:uid="{00000000-0005-0000-0000-0000526E0000}"/>
    <cellStyle name="Linked Cell 3 14 6" xfId="20560" xr:uid="{00000000-0005-0000-0000-0000536E0000}"/>
    <cellStyle name="Linked Cell 3 15" xfId="8258" xr:uid="{00000000-0005-0000-0000-0000546E0000}"/>
    <cellStyle name="Linked Cell 3 15 2" xfId="9259" xr:uid="{00000000-0005-0000-0000-0000556E0000}"/>
    <cellStyle name="Linked Cell 3 15 2 2" xfId="20561" xr:uid="{00000000-0005-0000-0000-0000566E0000}"/>
    <cellStyle name="Linked Cell 3 15 2 3" xfId="20562" xr:uid="{00000000-0005-0000-0000-0000576E0000}"/>
    <cellStyle name="Linked Cell 3 15 2 4" xfId="20563" xr:uid="{00000000-0005-0000-0000-0000586E0000}"/>
    <cellStyle name="Linked Cell 3 15 2 5" xfId="20564" xr:uid="{00000000-0005-0000-0000-0000596E0000}"/>
    <cellStyle name="Linked Cell 3 15 3" xfId="20565" xr:uid="{00000000-0005-0000-0000-00005A6E0000}"/>
    <cellStyle name="Linked Cell 3 15 4" xfId="20566" xr:uid="{00000000-0005-0000-0000-00005B6E0000}"/>
    <cellStyle name="Linked Cell 3 15 5" xfId="20567" xr:uid="{00000000-0005-0000-0000-00005C6E0000}"/>
    <cellStyle name="Linked Cell 3 15 6" xfId="20568" xr:uid="{00000000-0005-0000-0000-00005D6E0000}"/>
    <cellStyle name="Linked Cell 3 16" xfId="9253" xr:uid="{00000000-0005-0000-0000-00005E6E0000}"/>
    <cellStyle name="Linked Cell 3 16 2" xfId="20569" xr:uid="{00000000-0005-0000-0000-00005F6E0000}"/>
    <cellStyle name="Linked Cell 3 16 3" xfId="20570" xr:uid="{00000000-0005-0000-0000-0000606E0000}"/>
    <cellStyle name="Linked Cell 3 16 4" xfId="20571" xr:uid="{00000000-0005-0000-0000-0000616E0000}"/>
    <cellStyle name="Linked Cell 3 16 5" xfId="20572" xr:uid="{00000000-0005-0000-0000-0000626E0000}"/>
    <cellStyle name="Linked Cell 3 17" xfId="20573" xr:uid="{00000000-0005-0000-0000-0000636E0000}"/>
    <cellStyle name="Linked Cell 3 18" xfId="20574" xr:uid="{00000000-0005-0000-0000-0000646E0000}"/>
    <cellStyle name="Linked Cell 3 19" xfId="20575" xr:uid="{00000000-0005-0000-0000-0000656E0000}"/>
    <cellStyle name="Linked Cell 3 2" xfId="1497" xr:uid="{00000000-0005-0000-0000-0000666E0000}"/>
    <cellStyle name="Linked Cell 3 2 2" xfId="9260" xr:uid="{00000000-0005-0000-0000-0000676E0000}"/>
    <cellStyle name="Linked Cell 3 2 2 2" xfId="20576" xr:uid="{00000000-0005-0000-0000-0000686E0000}"/>
    <cellStyle name="Linked Cell 3 2 2 3" xfId="20577" xr:uid="{00000000-0005-0000-0000-0000696E0000}"/>
    <cellStyle name="Linked Cell 3 2 2 4" xfId="20578" xr:uid="{00000000-0005-0000-0000-00006A6E0000}"/>
    <cellStyle name="Linked Cell 3 2 2 5" xfId="20579" xr:uid="{00000000-0005-0000-0000-00006B6E0000}"/>
    <cellStyle name="Linked Cell 3 2 3" xfId="20580" xr:uid="{00000000-0005-0000-0000-00006C6E0000}"/>
    <cellStyle name="Linked Cell 3 2 4" xfId="20581" xr:uid="{00000000-0005-0000-0000-00006D6E0000}"/>
    <cellStyle name="Linked Cell 3 2 5" xfId="20582" xr:uid="{00000000-0005-0000-0000-00006E6E0000}"/>
    <cellStyle name="Linked Cell 3 2 6" xfId="20583" xr:uid="{00000000-0005-0000-0000-00006F6E0000}"/>
    <cellStyle name="Linked Cell 3 2 7" xfId="20584" xr:uid="{00000000-0005-0000-0000-0000706E0000}"/>
    <cellStyle name="Linked Cell 3 20" xfId="20585" xr:uid="{00000000-0005-0000-0000-0000716E0000}"/>
    <cellStyle name="Linked Cell 3 21" xfId="20586" xr:uid="{00000000-0005-0000-0000-0000726E0000}"/>
    <cellStyle name="Linked Cell 3 3" xfId="3524" xr:uid="{00000000-0005-0000-0000-0000736E0000}"/>
    <cellStyle name="Linked Cell 3 3 2" xfId="9261" xr:uid="{00000000-0005-0000-0000-0000746E0000}"/>
    <cellStyle name="Linked Cell 3 3 2 2" xfId="20587" xr:uid="{00000000-0005-0000-0000-0000756E0000}"/>
    <cellStyle name="Linked Cell 3 3 2 3" xfId="20588" xr:uid="{00000000-0005-0000-0000-0000766E0000}"/>
    <cellStyle name="Linked Cell 3 3 2 4" xfId="20589" xr:uid="{00000000-0005-0000-0000-0000776E0000}"/>
    <cellStyle name="Linked Cell 3 3 2 5" xfId="20590" xr:uid="{00000000-0005-0000-0000-0000786E0000}"/>
    <cellStyle name="Linked Cell 3 3 3" xfId="20591" xr:uid="{00000000-0005-0000-0000-0000796E0000}"/>
    <cellStyle name="Linked Cell 3 3 4" xfId="20592" xr:uid="{00000000-0005-0000-0000-00007A6E0000}"/>
    <cellStyle name="Linked Cell 3 3 5" xfId="20593" xr:uid="{00000000-0005-0000-0000-00007B6E0000}"/>
    <cellStyle name="Linked Cell 3 3 6" xfId="20594" xr:uid="{00000000-0005-0000-0000-00007C6E0000}"/>
    <cellStyle name="Linked Cell 3 4" xfId="3525" xr:uid="{00000000-0005-0000-0000-00007D6E0000}"/>
    <cellStyle name="Linked Cell 3 4 2" xfId="9262" xr:uid="{00000000-0005-0000-0000-00007E6E0000}"/>
    <cellStyle name="Linked Cell 3 4 2 2" xfId="20595" xr:uid="{00000000-0005-0000-0000-00007F6E0000}"/>
    <cellStyle name="Linked Cell 3 4 2 3" xfId="20596" xr:uid="{00000000-0005-0000-0000-0000806E0000}"/>
    <cellStyle name="Linked Cell 3 4 2 4" xfId="20597" xr:uid="{00000000-0005-0000-0000-0000816E0000}"/>
    <cellStyle name="Linked Cell 3 4 2 5" xfId="20598" xr:uid="{00000000-0005-0000-0000-0000826E0000}"/>
    <cellStyle name="Linked Cell 3 4 3" xfId="20599" xr:uid="{00000000-0005-0000-0000-0000836E0000}"/>
    <cellStyle name="Linked Cell 3 4 4" xfId="20600" xr:uid="{00000000-0005-0000-0000-0000846E0000}"/>
    <cellStyle name="Linked Cell 3 4 5" xfId="20601" xr:uid="{00000000-0005-0000-0000-0000856E0000}"/>
    <cellStyle name="Linked Cell 3 4 6" xfId="20602" xr:uid="{00000000-0005-0000-0000-0000866E0000}"/>
    <cellStyle name="Linked Cell 3 5" xfId="3526" xr:uid="{00000000-0005-0000-0000-0000876E0000}"/>
    <cellStyle name="Linked Cell 3 5 2" xfId="9263" xr:uid="{00000000-0005-0000-0000-0000886E0000}"/>
    <cellStyle name="Linked Cell 3 5 2 2" xfId="20603" xr:uid="{00000000-0005-0000-0000-0000896E0000}"/>
    <cellStyle name="Linked Cell 3 5 2 3" xfId="20604" xr:uid="{00000000-0005-0000-0000-00008A6E0000}"/>
    <cellStyle name="Linked Cell 3 5 2 4" xfId="20605" xr:uid="{00000000-0005-0000-0000-00008B6E0000}"/>
    <cellStyle name="Linked Cell 3 5 2 5" xfId="20606" xr:uid="{00000000-0005-0000-0000-00008C6E0000}"/>
    <cellStyle name="Linked Cell 3 5 3" xfId="20607" xr:uid="{00000000-0005-0000-0000-00008D6E0000}"/>
    <cellStyle name="Linked Cell 3 5 4" xfId="20608" xr:uid="{00000000-0005-0000-0000-00008E6E0000}"/>
    <cellStyle name="Linked Cell 3 5 5" xfId="20609" xr:uid="{00000000-0005-0000-0000-00008F6E0000}"/>
    <cellStyle name="Linked Cell 3 5 6" xfId="20610" xr:uid="{00000000-0005-0000-0000-0000906E0000}"/>
    <cellStyle name="Linked Cell 3 6" xfId="3527" xr:uid="{00000000-0005-0000-0000-0000916E0000}"/>
    <cellStyle name="Linked Cell 3 6 2" xfId="9264" xr:uid="{00000000-0005-0000-0000-0000926E0000}"/>
    <cellStyle name="Linked Cell 3 6 2 2" xfId="20611" xr:uid="{00000000-0005-0000-0000-0000936E0000}"/>
    <cellStyle name="Linked Cell 3 6 2 3" xfId="20612" xr:uid="{00000000-0005-0000-0000-0000946E0000}"/>
    <cellStyle name="Linked Cell 3 6 2 4" xfId="20613" xr:uid="{00000000-0005-0000-0000-0000956E0000}"/>
    <cellStyle name="Linked Cell 3 6 2 5" xfId="20614" xr:uid="{00000000-0005-0000-0000-0000966E0000}"/>
    <cellStyle name="Linked Cell 3 6 3" xfId="20615" xr:uid="{00000000-0005-0000-0000-0000976E0000}"/>
    <cellStyle name="Linked Cell 3 6 4" xfId="20616" xr:uid="{00000000-0005-0000-0000-0000986E0000}"/>
    <cellStyle name="Linked Cell 3 6 5" xfId="20617" xr:uid="{00000000-0005-0000-0000-0000996E0000}"/>
    <cellStyle name="Linked Cell 3 6 6" xfId="20618" xr:uid="{00000000-0005-0000-0000-00009A6E0000}"/>
    <cellStyle name="Linked Cell 3 7" xfId="3528" xr:uid="{00000000-0005-0000-0000-00009B6E0000}"/>
    <cellStyle name="Linked Cell 3 7 2" xfId="9265" xr:uid="{00000000-0005-0000-0000-00009C6E0000}"/>
    <cellStyle name="Linked Cell 3 7 2 2" xfId="20619" xr:uid="{00000000-0005-0000-0000-00009D6E0000}"/>
    <cellStyle name="Linked Cell 3 7 2 3" xfId="20620" xr:uid="{00000000-0005-0000-0000-00009E6E0000}"/>
    <cellStyle name="Linked Cell 3 7 2 4" xfId="20621" xr:uid="{00000000-0005-0000-0000-00009F6E0000}"/>
    <cellStyle name="Linked Cell 3 7 2 5" xfId="20622" xr:uid="{00000000-0005-0000-0000-0000A06E0000}"/>
    <cellStyle name="Linked Cell 3 7 3" xfId="20623" xr:uid="{00000000-0005-0000-0000-0000A16E0000}"/>
    <cellStyle name="Linked Cell 3 7 4" xfId="20624" xr:uid="{00000000-0005-0000-0000-0000A26E0000}"/>
    <cellStyle name="Linked Cell 3 7 5" xfId="20625" xr:uid="{00000000-0005-0000-0000-0000A36E0000}"/>
    <cellStyle name="Linked Cell 3 7 6" xfId="20626" xr:uid="{00000000-0005-0000-0000-0000A46E0000}"/>
    <cellStyle name="Linked Cell 3 8" xfId="3529" xr:uid="{00000000-0005-0000-0000-0000A56E0000}"/>
    <cellStyle name="Linked Cell 3 8 2" xfId="9266" xr:uid="{00000000-0005-0000-0000-0000A66E0000}"/>
    <cellStyle name="Linked Cell 3 8 2 2" xfId="20627" xr:uid="{00000000-0005-0000-0000-0000A76E0000}"/>
    <cellStyle name="Linked Cell 3 8 2 3" xfId="20628" xr:uid="{00000000-0005-0000-0000-0000A86E0000}"/>
    <cellStyle name="Linked Cell 3 8 2 4" xfId="20629" xr:uid="{00000000-0005-0000-0000-0000A96E0000}"/>
    <cellStyle name="Linked Cell 3 8 2 5" xfId="20630" xr:uid="{00000000-0005-0000-0000-0000AA6E0000}"/>
    <cellStyle name="Linked Cell 3 8 3" xfId="20631" xr:uid="{00000000-0005-0000-0000-0000AB6E0000}"/>
    <cellStyle name="Linked Cell 3 8 4" xfId="20632" xr:uid="{00000000-0005-0000-0000-0000AC6E0000}"/>
    <cellStyle name="Linked Cell 3 8 5" xfId="20633" xr:uid="{00000000-0005-0000-0000-0000AD6E0000}"/>
    <cellStyle name="Linked Cell 3 8 6" xfId="20634" xr:uid="{00000000-0005-0000-0000-0000AE6E0000}"/>
    <cellStyle name="Linked Cell 3 9" xfId="3530" xr:uid="{00000000-0005-0000-0000-0000AF6E0000}"/>
    <cellStyle name="Linked Cell 3 9 2" xfId="9267" xr:uid="{00000000-0005-0000-0000-0000B06E0000}"/>
    <cellStyle name="Linked Cell 3 9 2 2" xfId="20635" xr:uid="{00000000-0005-0000-0000-0000B16E0000}"/>
    <cellStyle name="Linked Cell 3 9 2 3" xfId="20636" xr:uid="{00000000-0005-0000-0000-0000B26E0000}"/>
    <cellStyle name="Linked Cell 3 9 2 4" xfId="20637" xr:uid="{00000000-0005-0000-0000-0000B36E0000}"/>
    <cellStyle name="Linked Cell 3 9 2 5" xfId="20638" xr:uid="{00000000-0005-0000-0000-0000B46E0000}"/>
    <cellStyle name="Linked Cell 3 9 3" xfId="20639" xr:uid="{00000000-0005-0000-0000-0000B56E0000}"/>
    <cellStyle name="Linked Cell 3 9 4" xfId="20640" xr:uid="{00000000-0005-0000-0000-0000B66E0000}"/>
    <cellStyle name="Linked Cell 3 9 5" xfId="20641" xr:uid="{00000000-0005-0000-0000-0000B76E0000}"/>
    <cellStyle name="Linked Cell 3 9 6" xfId="20642" xr:uid="{00000000-0005-0000-0000-0000B86E0000}"/>
    <cellStyle name="Linked Cell 3_IND_UC" xfId="6622" xr:uid="{00000000-0005-0000-0000-0000B96E0000}"/>
    <cellStyle name="Linked Cell 4" xfId="1498" xr:uid="{00000000-0005-0000-0000-0000BA6E0000}"/>
    <cellStyle name="Linked Cell 4 2" xfId="1499" xr:uid="{00000000-0005-0000-0000-0000BB6E0000}"/>
    <cellStyle name="Linked Cell 4 2 2" xfId="9269" xr:uid="{00000000-0005-0000-0000-0000BC6E0000}"/>
    <cellStyle name="Linked Cell 4 2 2 2" xfId="20643" xr:uid="{00000000-0005-0000-0000-0000BD6E0000}"/>
    <cellStyle name="Linked Cell 4 2 2 3" xfId="20644" xr:uid="{00000000-0005-0000-0000-0000BE6E0000}"/>
    <cellStyle name="Linked Cell 4 2 2 4" xfId="20645" xr:uid="{00000000-0005-0000-0000-0000BF6E0000}"/>
    <cellStyle name="Linked Cell 4 2 2 5" xfId="20646" xr:uid="{00000000-0005-0000-0000-0000C06E0000}"/>
    <cellStyle name="Linked Cell 4 2 3" xfId="20647" xr:uid="{00000000-0005-0000-0000-0000C16E0000}"/>
    <cellStyle name="Linked Cell 4 2 4" xfId="20648" xr:uid="{00000000-0005-0000-0000-0000C26E0000}"/>
    <cellStyle name="Linked Cell 4 2 5" xfId="20649" xr:uid="{00000000-0005-0000-0000-0000C36E0000}"/>
    <cellStyle name="Linked Cell 4 2 6" xfId="20650" xr:uid="{00000000-0005-0000-0000-0000C46E0000}"/>
    <cellStyle name="Linked Cell 4 2 7" xfId="20651" xr:uid="{00000000-0005-0000-0000-0000C56E0000}"/>
    <cellStyle name="Linked Cell 4 3" xfId="9268" xr:uid="{00000000-0005-0000-0000-0000C66E0000}"/>
    <cellStyle name="Linked Cell 4 3 2" xfId="20652" xr:uid="{00000000-0005-0000-0000-0000C76E0000}"/>
    <cellStyle name="Linked Cell 4 3 3" xfId="20653" xr:uid="{00000000-0005-0000-0000-0000C86E0000}"/>
    <cellStyle name="Linked Cell 4 3 4" xfId="20654" xr:uid="{00000000-0005-0000-0000-0000C96E0000}"/>
    <cellStyle name="Linked Cell 4 3 5" xfId="20655" xr:uid="{00000000-0005-0000-0000-0000CA6E0000}"/>
    <cellStyle name="Linked Cell 4 4" xfId="20656" xr:uid="{00000000-0005-0000-0000-0000CB6E0000}"/>
    <cellStyle name="Linked Cell 4 5" xfId="20657" xr:uid="{00000000-0005-0000-0000-0000CC6E0000}"/>
    <cellStyle name="Linked Cell 4 6" xfId="20658" xr:uid="{00000000-0005-0000-0000-0000CD6E0000}"/>
    <cellStyle name="Linked Cell 4 7" xfId="20659" xr:uid="{00000000-0005-0000-0000-0000CE6E0000}"/>
    <cellStyle name="Linked Cell 4 8" xfId="20660" xr:uid="{00000000-0005-0000-0000-0000CF6E0000}"/>
    <cellStyle name="Linked Cell 5" xfId="1500" xr:uid="{00000000-0005-0000-0000-0000D06E0000}"/>
    <cellStyle name="Linked Cell 5 2" xfId="1501" xr:uid="{00000000-0005-0000-0000-0000D16E0000}"/>
    <cellStyle name="Linked Cell 5 2 2" xfId="9271" xr:uid="{00000000-0005-0000-0000-0000D26E0000}"/>
    <cellStyle name="Linked Cell 5 2 2 2" xfId="20661" xr:uid="{00000000-0005-0000-0000-0000D36E0000}"/>
    <cellStyle name="Linked Cell 5 2 2 3" xfId="20662" xr:uid="{00000000-0005-0000-0000-0000D46E0000}"/>
    <cellStyle name="Linked Cell 5 2 2 4" xfId="20663" xr:uid="{00000000-0005-0000-0000-0000D56E0000}"/>
    <cellStyle name="Linked Cell 5 2 2 5" xfId="20664" xr:uid="{00000000-0005-0000-0000-0000D66E0000}"/>
    <cellStyle name="Linked Cell 5 2 3" xfId="20665" xr:uid="{00000000-0005-0000-0000-0000D76E0000}"/>
    <cellStyle name="Linked Cell 5 2 4" xfId="20666" xr:uid="{00000000-0005-0000-0000-0000D86E0000}"/>
    <cellStyle name="Linked Cell 5 2 5" xfId="20667" xr:uid="{00000000-0005-0000-0000-0000D96E0000}"/>
    <cellStyle name="Linked Cell 5 2 6" xfId="20668" xr:uid="{00000000-0005-0000-0000-0000DA6E0000}"/>
    <cellStyle name="Linked Cell 5 2 7" xfId="20669" xr:uid="{00000000-0005-0000-0000-0000DB6E0000}"/>
    <cellStyle name="Linked Cell 5 3" xfId="9270" xr:uid="{00000000-0005-0000-0000-0000DC6E0000}"/>
    <cellStyle name="Linked Cell 5 3 2" xfId="20670" xr:uid="{00000000-0005-0000-0000-0000DD6E0000}"/>
    <cellStyle name="Linked Cell 5 3 3" xfId="20671" xr:uid="{00000000-0005-0000-0000-0000DE6E0000}"/>
    <cellStyle name="Linked Cell 5 3 4" xfId="20672" xr:uid="{00000000-0005-0000-0000-0000DF6E0000}"/>
    <cellStyle name="Linked Cell 5 3 5" xfId="20673" xr:uid="{00000000-0005-0000-0000-0000E06E0000}"/>
    <cellStyle name="Linked Cell 5 4" xfId="20674" xr:uid="{00000000-0005-0000-0000-0000E16E0000}"/>
    <cellStyle name="Linked Cell 5 5" xfId="20675" xr:uid="{00000000-0005-0000-0000-0000E26E0000}"/>
    <cellStyle name="Linked Cell 5 6" xfId="20676" xr:uid="{00000000-0005-0000-0000-0000E36E0000}"/>
    <cellStyle name="Linked Cell 5 7" xfId="20677" xr:uid="{00000000-0005-0000-0000-0000E46E0000}"/>
    <cellStyle name="Linked Cell 5 8" xfId="20678" xr:uid="{00000000-0005-0000-0000-0000E56E0000}"/>
    <cellStyle name="Linked Cell 6" xfId="1502" xr:uid="{00000000-0005-0000-0000-0000E66E0000}"/>
    <cellStyle name="Linked Cell 6 2" xfId="1503" xr:uid="{00000000-0005-0000-0000-0000E76E0000}"/>
    <cellStyle name="Linked Cell 6 2 2" xfId="9273" xr:uid="{00000000-0005-0000-0000-0000E86E0000}"/>
    <cellStyle name="Linked Cell 6 2 2 2" xfId="20679" xr:uid="{00000000-0005-0000-0000-0000E96E0000}"/>
    <cellStyle name="Linked Cell 6 2 2 3" xfId="20680" xr:uid="{00000000-0005-0000-0000-0000EA6E0000}"/>
    <cellStyle name="Linked Cell 6 2 2 4" xfId="20681" xr:uid="{00000000-0005-0000-0000-0000EB6E0000}"/>
    <cellStyle name="Linked Cell 6 2 2 5" xfId="20682" xr:uid="{00000000-0005-0000-0000-0000EC6E0000}"/>
    <cellStyle name="Linked Cell 6 2 3" xfId="20683" xr:uid="{00000000-0005-0000-0000-0000ED6E0000}"/>
    <cellStyle name="Linked Cell 6 2 4" xfId="20684" xr:uid="{00000000-0005-0000-0000-0000EE6E0000}"/>
    <cellStyle name="Linked Cell 6 2 5" xfId="20685" xr:uid="{00000000-0005-0000-0000-0000EF6E0000}"/>
    <cellStyle name="Linked Cell 6 2 6" xfId="20686" xr:uid="{00000000-0005-0000-0000-0000F06E0000}"/>
    <cellStyle name="Linked Cell 6 2 7" xfId="20687" xr:uid="{00000000-0005-0000-0000-0000F16E0000}"/>
    <cellStyle name="Linked Cell 6 3" xfId="3531" xr:uid="{00000000-0005-0000-0000-0000F26E0000}"/>
    <cellStyle name="Linked Cell 6 3 2" xfId="9274" xr:uid="{00000000-0005-0000-0000-0000F36E0000}"/>
    <cellStyle name="Linked Cell 6 3 2 2" xfId="20688" xr:uid="{00000000-0005-0000-0000-0000F46E0000}"/>
    <cellStyle name="Linked Cell 6 3 2 3" xfId="20689" xr:uid="{00000000-0005-0000-0000-0000F56E0000}"/>
    <cellStyle name="Linked Cell 6 3 2 4" xfId="20690" xr:uid="{00000000-0005-0000-0000-0000F66E0000}"/>
    <cellStyle name="Linked Cell 6 3 2 5" xfId="20691" xr:uid="{00000000-0005-0000-0000-0000F76E0000}"/>
    <cellStyle name="Linked Cell 6 3 3" xfId="20692" xr:uid="{00000000-0005-0000-0000-0000F86E0000}"/>
    <cellStyle name="Linked Cell 6 3 4" xfId="20693" xr:uid="{00000000-0005-0000-0000-0000F96E0000}"/>
    <cellStyle name="Linked Cell 6 3 5" xfId="20694" xr:uid="{00000000-0005-0000-0000-0000FA6E0000}"/>
    <cellStyle name="Linked Cell 6 3 6" xfId="20695" xr:uid="{00000000-0005-0000-0000-0000FB6E0000}"/>
    <cellStyle name="Linked Cell 6 4" xfId="9272" xr:uid="{00000000-0005-0000-0000-0000FC6E0000}"/>
    <cellStyle name="Linked Cell 6 4 2" xfId="20696" xr:uid="{00000000-0005-0000-0000-0000FD6E0000}"/>
    <cellStyle name="Linked Cell 6 4 3" xfId="20697" xr:uid="{00000000-0005-0000-0000-0000FE6E0000}"/>
    <cellStyle name="Linked Cell 6 4 4" xfId="20698" xr:uid="{00000000-0005-0000-0000-0000FF6E0000}"/>
    <cellStyle name="Linked Cell 6 4 5" xfId="20699" xr:uid="{00000000-0005-0000-0000-0000006F0000}"/>
    <cellStyle name="Linked Cell 6 5" xfId="20700" xr:uid="{00000000-0005-0000-0000-0000016F0000}"/>
    <cellStyle name="Linked Cell 6 6" xfId="20701" xr:uid="{00000000-0005-0000-0000-0000026F0000}"/>
    <cellStyle name="Linked Cell 6 7" xfId="20702" xr:uid="{00000000-0005-0000-0000-0000036F0000}"/>
    <cellStyle name="Linked Cell 6 8" xfId="20703" xr:uid="{00000000-0005-0000-0000-0000046F0000}"/>
    <cellStyle name="Linked Cell 6 9" xfId="20704" xr:uid="{00000000-0005-0000-0000-0000056F0000}"/>
    <cellStyle name="Linked Cell 7" xfId="1504" xr:uid="{00000000-0005-0000-0000-0000066F0000}"/>
    <cellStyle name="Linked Cell 7 2" xfId="1505" xr:uid="{00000000-0005-0000-0000-0000076F0000}"/>
    <cellStyle name="Linked Cell 7 2 2" xfId="9276" xr:uid="{00000000-0005-0000-0000-0000086F0000}"/>
    <cellStyle name="Linked Cell 7 2 2 2" xfId="20705" xr:uid="{00000000-0005-0000-0000-0000096F0000}"/>
    <cellStyle name="Linked Cell 7 2 2 3" xfId="20706" xr:uid="{00000000-0005-0000-0000-00000A6F0000}"/>
    <cellStyle name="Linked Cell 7 2 2 4" xfId="20707" xr:uid="{00000000-0005-0000-0000-00000B6F0000}"/>
    <cellStyle name="Linked Cell 7 2 2 5" xfId="20708" xr:uid="{00000000-0005-0000-0000-00000C6F0000}"/>
    <cellStyle name="Linked Cell 7 2 3" xfId="20709" xr:uid="{00000000-0005-0000-0000-00000D6F0000}"/>
    <cellStyle name="Linked Cell 7 2 4" xfId="20710" xr:uid="{00000000-0005-0000-0000-00000E6F0000}"/>
    <cellStyle name="Linked Cell 7 2 5" xfId="20711" xr:uid="{00000000-0005-0000-0000-00000F6F0000}"/>
    <cellStyle name="Linked Cell 7 2 6" xfId="20712" xr:uid="{00000000-0005-0000-0000-0000106F0000}"/>
    <cellStyle name="Linked Cell 7 2 7" xfId="20713" xr:uid="{00000000-0005-0000-0000-0000116F0000}"/>
    <cellStyle name="Linked Cell 7 3" xfId="3532" xr:uid="{00000000-0005-0000-0000-0000126F0000}"/>
    <cellStyle name="Linked Cell 7 3 2" xfId="9277" xr:uid="{00000000-0005-0000-0000-0000136F0000}"/>
    <cellStyle name="Linked Cell 7 3 2 2" xfId="20714" xr:uid="{00000000-0005-0000-0000-0000146F0000}"/>
    <cellStyle name="Linked Cell 7 3 2 3" xfId="20715" xr:uid="{00000000-0005-0000-0000-0000156F0000}"/>
    <cellStyle name="Linked Cell 7 3 2 4" xfId="20716" xr:uid="{00000000-0005-0000-0000-0000166F0000}"/>
    <cellStyle name="Linked Cell 7 3 2 5" xfId="20717" xr:uid="{00000000-0005-0000-0000-0000176F0000}"/>
    <cellStyle name="Linked Cell 7 3 3" xfId="20718" xr:uid="{00000000-0005-0000-0000-0000186F0000}"/>
    <cellStyle name="Linked Cell 7 3 4" xfId="20719" xr:uid="{00000000-0005-0000-0000-0000196F0000}"/>
    <cellStyle name="Linked Cell 7 3 5" xfId="20720" xr:uid="{00000000-0005-0000-0000-00001A6F0000}"/>
    <cellStyle name="Linked Cell 7 3 6" xfId="20721" xr:uid="{00000000-0005-0000-0000-00001B6F0000}"/>
    <cellStyle name="Linked Cell 7 4" xfId="9275" xr:uid="{00000000-0005-0000-0000-00001C6F0000}"/>
    <cellStyle name="Linked Cell 7 4 2" xfId="20722" xr:uid="{00000000-0005-0000-0000-00001D6F0000}"/>
    <cellStyle name="Linked Cell 7 4 3" xfId="20723" xr:uid="{00000000-0005-0000-0000-00001E6F0000}"/>
    <cellStyle name="Linked Cell 7 4 4" xfId="20724" xr:uid="{00000000-0005-0000-0000-00001F6F0000}"/>
    <cellStyle name="Linked Cell 7 4 5" xfId="20725" xr:uid="{00000000-0005-0000-0000-0000206F0000}"/>
    <cellStyle name="Linked Cell 7 5" xfId="20726" xr:uid="{00000000-0005-0000-0000-0000216F0000}"/>
    <cellStyle name="Linked Cell 7 6" xfId="20727" xr:uid="{00000000-0005-0000-0000-0000226F0000}"/>
    <cellStyle name="Linked Cell 7 7" xfId="20728" xr:uid="{00000000-0005-0000-0000-0000236F0000}"/>
    <cellStyle name="Linked Cell 7 8" xfId="20729" xr:uid="{00000000-0005-0000-0000-0000246F0000}"/>
    <cellStyle name="Linked Cell 7 9" xfId="20730" xr:uid="{00000000-0005-0000-0000-0000256F0000}"/>
    <cellStyle name="Linked Cell 8" xfId="1506" xr:uid="{00000000-0005-0000-0000-0000266F0000}"/>
    <cellStyle name="Linked Cell 8 2" xfId="1507" xr:uid="{00000000-0005-0000-0000-0000276F0000}"/>
    <cellStyle name="Linked Cell 8 2 2" xfId="9279" xr:uid="{00000000-0005-0000-0000-0000286F0000}"/>
    <cellStyle name="Linked Cell 8 2 2 2" xfId="20731" xr:uid="{00000000-0005-0000-0000-0000296F0000}"/>
    <cellStyle name="Linked Cell 8 2 2 3" xfId="20732" xr:uid="{00000000-0005-0000-0000-00002A6F0000}"/>
    <cellStyle name="Linked Cell 8 2 2 4" xfId="20733" xr:uid="{00000000-0005-0000-0000-00002B6F0000}"/>
    <cellStyle name="Linked Cell 8 2 2 5" xfId="20734" xr:uid="{00000000-0005-0000-0000-00002C6F0000}"/>
    <cellStyle name="Linked Cell 8 2 3" xfId="20735" xr:uid="{00000000-0005-0000-0000-00002D6F0000}"/>
    <cellStyle name="Linked Cell 8 2 4" xfId="20736" xr:uid="{00000000-0005-0000-0000-00002E6F0000}"/>
    <cellStyle name="Linked Cell 8 2 5" xfId="20737" xr:uid="{00000000-0005-0000-0000-00002F6F0000}"/>
    <cellStyle name="Linked Cell 8 2 6" xfId="20738" xr:uid="{00000000-0005-0000-0000-0000306F0000}"/>
    <cellStyle name="Linked Cell 8 2 7" xfId="20739" xr:uid="{00000000-0005-0000-0000-0000316F0000}"/>
    <cellStyle name="Linked Cell 8 3" xfId="3533" xr:uid="{00000000-0005-0000-0000-0000326F0000}"/>
    <cellStyle name="Linked Cell 8 3 2" xfId="9280" xr:uid="{00000000-0005-0000-0000-0000336F0000}"/>
    <cellStyle name="Linked Cell 8 3 2 2" xfId="20740" xr:uid="{00000000-0005-0000-0000-0000346F0000}"/>
    <cellStyle name="Linked Cell 8 3 2 3" xfId="20741" xr:uid="{00000000-0005-0000-0000-0000356F0000}"/>
    <cellStyle name="Linked Cell 8 3 2 4" xfId="20742" xr:uid="{00000000-0005-0000-0000-0000366F0000}"/>
    <cellStyle name="Linked Cell 8 3 2 5" xfId="20743" xr:uid="{00000000-0005-0000-0000-0000376F0000}"/>
    <cellStyle name="Linked Cell 8 3 3" xfId="20744" xr:uid="{00000000-0005-0000-0000-0000386F0000}"/>
    <cellStyle name="Linked Cell 8 3 4" xfId="20745" xr:uid="{00000000-0005-0000-0000-0000396F0000}"/>
    <cellStyle name="Linked Cell 8 3 5" xfId="20746" xr:uid="{00000000-0005-0000-0000-00003A6F0000}"/>
    <cellStyle name="Linked Cell 8 3 6" xfId="20747" xr:uid="{00000000-0005-0000-0000-00003B6F0000}"/>
    <cellStyle name="Linked Cell 8 4" xfId="9278" xr:uid="{00000000-0005-0000-0000-00003C6F0000}"/>
    <cellStyle name="Linked Cell 8 4 2" xfId="20748" xr:uid="{00000000-0005-0000-0000-00003D6F0000}"/>
    <cellStyle name="Linked Cell 8 4 3" xfId="20749" xr:uid="{00000000-0005-0000-0000-00003E6F0000}"/>
    <cellStyle name="Linked Cell 8 4 4" xfId="20750" xr:uid="{00000000-0005-0000-0000-00003F6F0000}"/>
    <cellStyle name="Linked Cell 8 4 5" xfId="20751" xr:uid="{00000000-0005-0000-0000-0000406F0000}"/>
    <cellStyle name="Linked Cell 8 5" xfId="20752" xr:uid="{00000000-0005-0000-0000-0000416F0000}"/>
    <cellStyle name="Linked Cell 8 6" xfId="20753" xr:uid="{00000000-0005-0000-0000-0000426F0000}"/>
    <cellStyle name="Linked Cell 8 7" xfId="20754" xr:uid="{00000000-0005-0000-0000-0000436F0000}"/>
    <cellStyle name="Linked Cell 8 8" xfId="20755" xr:uid="{00000000-0005-0000-0000-0000446F0000}"/>
    <cellStyle name="Linked Cell 8 9" xfId="20756" xr:uid="{00000000-0005-0000-0000-0000456F0000}"/>
    <cellStyle name="Linked Cell 9" xfId="1508" xr:uid="{00000000-0005-0000-0000-0000466F0000}"/>
    <cellStyle name="Linked Cell 9 2" xfId="3534" xr:uid="{00000000-0005-0000-0000-0000476F0000}"/>
    <cellStyle name="Linked Cell 9 2 2" xfId="9282" xr:uid="{00000000-0005-0000-0000-0000486F0000}"/>
    <cellStyle name="Linked Cell 9 2 2 2" xfId="20757" xr:uid="{00000000-0005-0000-0000-0000496F0000}"/>
    <cellStyle name="Linked Cell 9 2 2 3" xfId="20758" xr:uid="{00000000-0005-0000-0000-00004A6F0000}"/>
    <cellStyle name="Linked Cell 9 2 2 4" xfId="20759" xr:uid="{00000000-0005-0000-0000-00004B6F0000}"/>
    <cellStyle name="Linked Cell 9 2 2 5" xfId="20760" xr:uid="{00000000-0005-0000-0000-00004C6F0000}"/>
    <cellStyle name="Linked Cell 9 2 3" xfId="20761" xr:uid="{00000000-0005-0000-0000-00004D6F0000}"/>
    <cellStyle name="Linked Cell 9 2 4" xfId="20762" xr:uid="{00000000-0005-0000-0000-00004E6F0000}"/>
    <cellStyle name="Linked Cell 9 2 5" xfId="20763" xr:uid="{00000000-0005-0000-0000-00004F6F0000}"/>
    <cellStyle name="Linked Cell 9 2 6" xfId="20764" xr:uid="{00000000-0005-0000-0000-0000506F0000}"/>
    <cellStyle name="Linked Cell 9 3" xfId="9281" xr:uid="{00000000-0005-0000-0000-0000516F0000}"/>
    <cellStyle name="Linked Cell 9 3 2" xfId="20765" xr:uid="{00000000-0005-0000-0000-0000526F0000}"/>
    <cellStyle name="Linked Cell 9 3 3" xfId="20766" xr:uid="{00000000-0005-0000-0000-0000536F0000}"/>
    <cellStyle name="Linked Cell 9 3 4" xfId="20767" xr:uid="{00000000-0005-0000-0000-0000546F0000}"/>
    <cellStyle name="Linked Cell 9 3 5" xfId="20768" xr:uid="{00000000-0005-0000-0000-0000556F0000}"/>
    <cellStyle name="Linked Cell 9 4" xfId="20769" xr:uid="{00000000-0005-0000-0000-0000566F0000}"/>
    <cellStyle name="Linked Cell 9 5" xfId="20770" xr:uid="{00000000-0005-0000-0000-0000576F0000}"/>
    <cellStyle name="Linked Cell 9 6" xfId="20771" xr:uid="{00000000-0005-0000-0000-0000586F0000}"/>
    <cellStyle name="Linked Cell 9 7" xfId="20772" xr:uid="{00000000-0005-0000-0000-0000596F0000}"/>
    <cellStyle name="Linked Cell 9 8" xfId="20773" xr:uid="{00000000-0005-0000-0000-00005A6F0000}"/>
    <cellStyle name="Migliaia_tab emissioni" xfId="1" xr:uid="{00000000-0005-0000-0000-00005B6F0000}"/>
    <cellStyle name="Neutral 10" xfId="1509" xr:uid="{00000000-0005-0000-0000-00005C6F0000}"/>
    <cellStyle name="Neutral 10 2" xfId="3535" xr:uid="{00000000-0005-0000-0000-00005D6F0000}"/>
    <cellStyle name="Neutral 10 2 2" xfId="9284" xr:uid="{00000000-0005-0000-0000-00005E6F0000}"/>
    <cellStyle name="Neutral 10 2 2 2" xfId="20774" xr:uid="{00000000-0005-0000-0000-00005F6F0000}"/>
    <cellStyle name="Neutral 10 2 2 3" xfId="20775" xr:uid="{00000000-0005-0000-0000-0000606F0000}"/>
    <cellStyle name="Neutral 10 2 2 4" xfId="20776" xr:uid="{00000000-0005-0000-0000-0000616F0000}"/>
    <cellStyle name="Neutral 10 2 2 5" xfId="20777" xr:uid="{00000000-0005-0000-0000-0000626F0000}"/>
    <cellStyle name="Neutral 10 2 3" xfId="20778" xr:uid="{00000000-0005-0000-0000-0000636F0000}"/>
    <cellStyle name="Neutral 10 2 4" xfId="20779" xr:uid="{00000000-0005-0000-0000-0000646F0000}"/>
    <cellStyle name="Neutral 10 2 5" xfId="20780" xr:uid="{00000000-0005-0000-0000-0000656F0000}"/>
    <cellStyle name="Neutral 10 2 6" xfId="20781" xr:uid="{00000000-0005-0000-0000-0000666F0000}"/>
    <cellStyle name="Neutral 10 3" xfId="9283" xr:uid="{00000000-0005-0000-0000-0000676F0000}"/>
    <cellStyle name="Neutral 10 3 2" xfId="20782" xr:uid="{00000000-0005-0000-0000-0000686F0000}"/>
    <cellStyle name="Neutral 10 3 3" xfId="20783" xr:uid="{00000000-0005-0000-0000-0000696F0000}"/>
    <cellStyle name="Neutral 10 3 4" xfId="20784" xr:uid="{00000000-0005-0000-0000-00006A6F0000}"/>
    <cellStyle name="Neutral 10 3 5" xfId="20785" xr:uid="{00000000-0005-0000-0000-00006B6F0000}"/>
    <cellStyle name="Neutral 10 4" xfId="20786" xr:uid="{00000000-0005-0000-0000-00006C6F0000}"/>
    <cellStyle name="Neutral 10 5" xfId="20787" xr:uid="{00000000-0005-0000-0000-00006D6F0000}"/>
    <cellStyle name="Neutral 10 6" xfId="20788" xr:uid="{00000000-0005-0000-0000-00006E6F0000}"/>
    <cellStyle name="Neutral 10 7" xfId="20789" xr:uid="{00000000-0005-0000-0000-00006F6F0000}"/>
    <cellStyle name="Neutral 10 8" xfId="20790" xr:uid="{00000000-0005-0000-0000-0000706F0000}"/>
    <cellStyle name="Neutral 11" xfId="1510" xr:uid="{00000000-0005-0000-0000-0000716F0000}"/>
    <cellStyle name="Neutral 11 2" xfId="8259" xr:uid="{00000000-0005-0000-0000-0000726F0000}"/>
    <cellStyle name="Neutral 11 2 2" xfId="9286" xr:uid="{00000000-0005-0000-0000-0000736F0000}"/>
    <cellStyle name="Neutral 11 2 2 2" xfId="20791" xr:uid="{00000000-0005-0000-0000-0000746F0000}"/>
    <cellStyle name="Neutral 11 2 2 3" xfId="20792" xr:uid="{00000000-0005-0000-0000-0000756F0000}"/>
    <cellStyle name="Neutral 11 2 2 4" xfId="20793" xr:uid="{00000000-0005-0000-0000-0000766F0000}"/>
    <cellStyle name="Neutral 11 2 2 5" xfId="20794" xr:uid="{00000000-0005-0000-0000-0000776F0000}"/>
    <cellStyle name="Neutral 11 2 3" xfId="20795" xr:uid="{00000000-0005-0000-0000-0000786F0000}"/>
    <cellStyle name="Neutral 11 2 4" xfId="20796" xr:uid="{00000000-0005-0000-0000-0000796F0000}"/>
    <cellStyle name="Neutral 11 2 5" xfId="20797" xr:uid="{00000000-0005-0000-0000-00007A6F0000}"/>
    <cellStyle name="Neutral 11 2 6" xfId="20798" xr:uid="{00000000-0005-0000-0000-00007B6F0000}"/>
    <cellStyle name="Neutral 11 3" xfId="9285" xr:uid="{00000000-0005-0000-0000-00007C6F0000}"/>
    <cellStyle name="Neutral 11 3 2" xfId="20799" xr:uid="{00000000-0005-0000-0000-00007D6F0000}"/>
    <cellStyle name="Neutral 11 3 3" xfId="20800" xr:uid="{00000000-0005-0000-0000-00007E6F0000}"/>
    <cellStyle name="Neutral 11 3 4" xfId="20801" xr:uid="{00000000-0005-0000-0000-00007F6F0000}"/>
    <cellStyle name="Neutral 11 3 5" xfId="20802" xr:uid="{00000000-0005-0000-0000-0000806F0000}"/>
    <cellStyle name="Neutral 11 4" xfId="20803" xr:uid="{00000000-0005-0000-0000-0000816F0000}"/>
    <cellStyle name="Neutral 11 5" xfId="20804" xr:uid="{00000000-0005-0000-0000-0000826F0000}"/>
    <cellStyle name="Neutral 11 6" xfId="20805" xr:uid="{00000000-0005-0000-0000-0000836F0000}"/>
    <cellStyle name="Neutral 11 7" xfId="20806" xr:uid="{00000000-0005-0000-0000-0000846F0000}"/>
    <cellStyle name="Neutral 11 8" xfId="20807" xr:uid="{00000000-0005-0000-0000-0000856F0000}"/>
    <cellStyle name="Neutral 12" xfId="1511" xr:uid="{00000000-0005-0000-0000-0000866F0000}"/>
    <cellStyle name="Neutral 12 2" xfId="8260" xr:uid="{00000000-0005-0000-0000-0000876F0000}"/>
    <cellStyle name="Neutral 12 2 2" xfId="9288" xr:uid="{00000000-0005-0000-0000-0000886F0000}"/>
    <cellStyle name="Neutral 12 2 2 2" xfId="20808" xr:uid="{00000000-0005-0000-0000-0000896F0000}"/>
    <cellStyle name="Neutral 12 2 2 3" xfId="20809" xr:uid="{00000000-0005-0000-0000-00008A6F0000}"/>
    <cellStyle name="Neutral 12 2 2 4" xfId="20810" xr:uid="{00000000-0005-0000-0000-00008B6F0000}"/>
    <cellStyle name="Neutral 12 2 2 5" xfId="20811" xr:uid="{00000000-0005-0000-0000-00008C6F0000}"/>
    <cellStyle name="Neutral 12 2 3" xfId="20812" xr:uid="{00000000-0005-0000-0000-00008D6F0000}"/>
    <cellStyle name="Neutral 12 2 4" xfId="20813" xr:uid="{00000000-0005-0000-0000-00008E6F0000}"/>
    <cellStyle name="Neutral 12 2 5" xfId="20814" xr:uid="{00000000-0005-0000-0000-00008F6F0000}"/>
    <cellStyle name="Neutral 12 2 6" xfId="20815" xr:uid="{00000000-0005-0000-0000-0000906F0000}"/>
    <cellStyle name="Neutral 12 3" xfId="9287" xr:uid="{00000000-0005-0000-0000-0000916F0000}"/>
    <cellStyle name="Neutral 12 3 2" xfId="20816" xr:uid="{00000000-0005-0000-0000-0000926F0000}"/>
    <cellStyle name="Neutral 12 3 3" xfId="20817" xr:uid="{00000000-0005-0000-0000-0000936F0000}"/>
    <cellStyle name="Neutral 12 3 4" xfId="20818" xr:uid="{00000000-0005-0000-0000-0000946F0000}"/>
    <cellStyle name="Neutral 12 3 5" xfId="20819" xr:uid="{00000000-0005-0000-0000-0000956F0000}"/>
    <cellStyle name="Neutral 12 4" xfId="20820" xr:uid="{00000000-0005-0000-0000-0000966F0000}"/>
    <cellStyle name="Neutral 12 5" xfId="20821" xr:uid="{00000000-0005-0000-0000-0000976F0000}"/>
    <cellStyle name="Neutral 12 6" xfId="20822" xr:uid="{00000000-0005-0000-0000-0000986F0000}"/>
    <cellStyle name="Neutral 12 7" xfId="20823" xr:uid="{00000000-0005-0000-0000-0000996F0000}"/>
    <cellStyle name="Neutral 12 8" xfId="20824" xr:uid="{00000000-0005-0000-0000-00009A6F0000}"/>
    <cellStyle name="Neutral 13" xfId="1512" xr:uid="{00000000-0005-0000-0000-00009B6F0000}"/>
    <cellStyle name="Neutral 13 2" xfId="8261" xr:uid="{00000000-0005-0000-0000-00009C6F0000}"/>
    <cellStyle name="Neutral 13 2 2" xfId="9290" xr:uid="{00000000-0005-0000-0000-00009D6F0000}"/>
    <cellStyle name="Neutral 13 2 2 2" xfId="20825" xr:uid="{00000000-0005-0000-0000-00009E6F0000}"/>
    <cellStyle name="Neutral 13 2 2 3" xfId="20826" xr:uid="{00000000-0005-0000-0000-00009F6F0000}"/>
    <cellStyle name="Neutral 13 2 2 4" xfId="20827" xr:uid="{00000000-0005-0000-0000-0000A06F0000}"/>
    <cellStyle name="Neutral 13 2 2 5" xfId="20828" xr:uid="{00000000-0005-0000-0000-0000A16F0000}"/>
    <cellStyle name="Neutral 13 2 3" xfId="20829" xr:uid="{00000000-0005-0000-0000-0000A26F0000}"/>
    <cellStyle name="Neutral 13 2 4" xfId="20830" xr:uid="{00000000-0005-0000-0000-0000A36F0000}"/>
    <cellStyle name="Neutral 13 2 5" xfId="20831" xr:uid="{00000000-0005-0000-0000-0000A46F0000}"/>
    <cellStyle name="Neutral 13 2 6" xfId="20832" xr:uid="{00000000-0005-0000-0000-0000A56F0000}"/>
    <cellStyle name="Neutral 13 3" xfId="9289" xr:uid="{00000000-0005-0000-0000-0000A66F0000}"/>
    <cellStyle name="Neutral 13 3 2" xfId="20833" xr:uid="{00000000-0005-0000-0000-0000A76F0000}"/>
    <cellStyle name="Neutral 13 3 3" xfId="20834" xr:uid="{00000000-0005-0000-0000-0000A86F0000}"/>
    <cellStyle name="Neutral 13 3 4" xfId="20835" xr:uid="{00000000-0005-0000-0000-0000A96F0000}"/>
    <cellStyle name="Neutral 13 3 5" xfId="20836" xr:uid="{00000000-0005-0000-0000-0000AA6F0000}"/>
    <cellStyle name="Neutral 13 4" xfId="20837" xr:uid="{00000000-0005-0000-0000-0000AB6F0000}"/>
    <cellStyle name="Neutral 13 5" xfId="20838" xr:uid="{00000000-0005-0000-0000-0000AC6F0000}"/>
    <cellStyle name="Neutral 13 6" xfId="20839" xr:uid="{00000000-0005-0000-0000-0000AD6F0000}"/>
    <cellStyle name="Neutral 13 7" xfId="20840" xr:uid="{00000000-0005-0000-0000-0000AE6F0000}"/>
    <cellStyle name="Neutral 13 8" xfId="20841" xr:uid="{00000000-0005-0000-0000-0000AF6F0000}"/>
    <cellStyle name="Neutral 14" xfId="1513" xr:uid="{00000000-0005-0000-0000-0000B06F0000}"/>
    <cellStyle name="Neutral 14 2" xfId="8262" xr:uid="{00000000-0005-0000-0000-0000B16F0000}"/>
    <cellStyle name="Neutral 14 2 2" xfId="9292" xr:uid="{00000000-0005-0000-0000-0000B26F0000}"/>
    <cellStyle name="Neutral 14 2 2 2" xfId="20842" xr:uid="{00000000-0005-0000-0000-0000B36F0000}"/>
    <cellStyle name="Neutral 14 2 2 3" xfId="20843" xr:uid="{00000000-0005-0000-0000-0000B46F0000}"/>
    <cellStyle name="Neutral 14 2 2 4" xfId="20844" xr:uid="{00000000-0005-0000-0000-0000B56F0000}"/>
    <cellStyle name="Neutral 14 2 2 5" xfId="20845" xr:uid="{00000000-0005-0000-0000-0000B66F0000}"/>
    <cellStyle name="Neutral 14 2 3" xfId="20846" xr:uid="{00000000-0005-0000-0000-0000B76F0000}"/>
    <cellStyle name="Neutral 14 2 4" xfId="20847" xr:uid="{00000000-0005-0000-0000-0000B86F0000}"/>
    <cellStyle name="Neutral 14 2 5" xfId="20848" xr:uid="{00000000-0005-0000-0000-0000B96F0000}"/>
    <cellStyle name="Neutral 14 2 6" xfId="20849" xr:uid="{00000000-0005-0000-0000-0000BA6F0000}"/>
    <cellStyle name="Neutral 14 3" xfId="9291" xr:uid="{00000000-0005-0000-0000-0000BB6F0000}"/>
    <cellStyle name="Neutral 14 3 2" xfId="20850" xr:uid="{00000000-0005-0000-0000-0000BC6F0000}"/>
    <cellStyle name="Neutral 14 3 3" xfId="20851" xr:uid="{00000000-0005-0000-0000-0000BD6F0000}"/>
    <cellStyle name="Neutral 14 3 4" xfId="20852" xr:uid="{00000000-0005-0000-0000-0000BE6F0000}"/>
    <cellStyle name="Neutral 14 3 5" xfId="20853" xr:uid="{00000000-0005-0000-0000-0000BF6F0000}"/>
    <cellStyle name="Neutral 14 4" xfId="20854" xr:uid="{00000000-0005-0000-0000-0000C06F0000}"/>
    <cellStyle name="Neutral 14 5" xfId="20855" xr:uid="{00000000-0005-0000-0000-0000C16F0000}"/>
    <cellStyle name="Neutral 14 6" xfId="20856" xr:uid="{00000000-0005-0000-0000-0000C26F0000}"/>
    <cellStyle name="Neutral 14 7" xfId="20857" xr:uid="{00000000-0005-0000-0000-0000C36F0000}"/>
    <cellStyle name="Neutral 14 8" xfId="20858" xr:uid="{00000000-0005-0000-0000-0000C46F0000}"/>
    <cellStyle name="Neutral 15" xfId="3536" xr:uid="{00000000-0005-0000-0000-0000C56F0000}"/>
    <cellStyle name="Neutral 15 2" xfId="8263" xr:uid="{00000000-0005-0000-0000-0000C66F0000}"/>
    <cellStyle name="Neutral 15 2 2" xfId="9294" xr:uid="{00000000-0005-0000-0000-0000C76F0000}"/>
    <cellStyle name="Neutral 15 2 2 2" xfId="20859" xr:uid="{00000000-0005-0000-0000-0000C86F0000}"/>
    <cellStyle name="Neutral 15 2 2 3" xfId="20860" xr:uid="{00000000-0005-0000-0000-0000C96F0000}"/>
    <cellStyle name="Neutral 15 2 2 4" xfId="20861" xr:uid="{00000000-0005-0000-0000-0000CA6F0000}"/>
    <cellStyle name="Neutral 15 2 2 5" xfId="20862" xr:uid="{00000000-0005-0000-0000-0000CB6F0000}"/>
    <cellStyle name="Neutral 15 2 3" xfId="20863" xr:uid="{00000000-0005-0000-0000-0000CC6F0000}"/>
    <cellStyle name="Neutral 15 2 4" xfId="20864" xr:uid="{00000000-0005-0000-0000-0000CD6F0000}"/>
    <cellStyle name="Neutral 15 2 5" xfId="20865" xr:uid="{00000000-0005-0000-0000-0000CE6F0000}"/>
    <cellStyle name="Neutral 15 2 6" xfId="20866" xr:uid="{00000000-0005-0000-0000-0000CF6F0000}"/>
    <cellStyle name="Neutral 15 3" xfId="9293" xr:uid="{00000000-0005-0000-0000-0000D06F0000}"/>
    <cellStyle name="Neutral 15 3 2" xfId="20867" xr:uid="{00000000-0005-0000-0000-0000D16F0000}"/>
    <cellStyle name="Neutral 15 3 3" xfId="20868" xr:uid="{00000000-0005-0000-0000-0000D26F0000}"/>
    <cellStyle name="Neutral 15 3 4" xfId="20869" xr:uid="{00000000-0005-0000-0000-0000D36F0000}"/>
    <cellStyle name="Neutral 15 3 5" xfId="20870" xr:uid="{00000000-0005-0000-0000-0000D46F0000}"/>
    <cellStyle name="Neutral 15 4" xfId="20871" xr:uid="{00000000-0005-0000-0000-0000D56F0000}"/>
    <cellStyle name="Neutral 15 5" xfId="20872" xr:uid="{00000000-0005-0000-0000-0000D66F0000}"/>
    <cellStyle name="Neutral 15 6" xfId="20873" xr:uid="{00000000-0005-0000-0000-0000D76F0000}"/>
    <cellStyle name="Neutral 15 7" xfId="20874" xr:uid="{00000000-0005-0000-0000-0000D86F0000}"/>
    <cellStyle name="Neutral 16" xfId="3537" xr:uid="{00000000-0005-0000-0000-0000D96F0000}"/>
    <cellStyle name="Neutral 16 2" xfId="8264" xr:uid="{00000000-0005-0000-0000-0000DA6F0000}"/>
    <cellStyle name="Neutral 16 2 2" xfId="9296" xr:uid="{00000000-0005-0000-0000-0000DB6F0000}"/>
    <cellStyle name="Neutral 16 2 2 2" xfId="20875" xr:uid="{00000000-0005-0000-0000-0000DC6F0000}"/>
    <cellStyle name="Neutral 16 2 2 3" xfId="20876" xr:uid="{00000000-0005-0000-0000-0000DD6F0000}"/>
    <cellStyle name="Neutral 16 2 2 4" xfId="20877" xr:uid="{00000000-0005-0000-0000-0000DE6F0000}"/>
    <cellStyle name="Neutral 16 2 2 5" xfId="20878" xr:uid="{00000000-0005-0000-0000-0000DF6F0000}"/>
    <cellStyle name="Neutral 16 2 3" xfId="20879" xr:uid="{00000000-0005-0000-0000-0000E06F0000}"/>
    <cellStyle name="Neutral 16 2 4" xfId="20880" xr:uid="{00000000-0005-0000-0000-0000E16F0000}"/>
    <cellStyle name="Neutral 16 2 5" xfId="20881" xr:uid="{00000000-0005-0000-0000-0000E26F0000}"/>
    <cellStyle name="Neutral 16 2 6" xfId="20882" xr:uid="{00000000-0005-0000-0000-0000E36F0000}"/>
    <cellStyle name="Neutral 16 3" xfId="9295" xr:uid="{00000000-0005-0000-0000-0000E46F0000}"/>
    <cellStyle name="Neutral 16 3 2" xfId="20883" xr:uid="{00000000-0005-0000-0000-0000E56F0000}"/>
    <cellStyle name="Neutral 16 3 3" xfId="20884" xr:uid="{00000000-0005-0000-0000-0000E66F0000}"/>
    <cellStyle name="Neutral 16 3 4" xfId="20885" xr:uid="{00000000-0005-0000-0000-0000E76F0000}"/>
    <cellStyle name="Neutral 16 3 5" xfId="20886" xr:uid="{00000000-0005-0000-0000-0000E86F0000}"/>
    <cellStyle name="Neutral 16 4" xfId="20887" xr:uid="{00000000-0005-0000-0000-0000E96F0000}"/>
    <cellStyle name="Neutral 16 5" xfId="20888" xr:uid="{00000000-0005-0000-0000-0000EA6F0000}"/>
    <cellStyle name="Neutral 16 6" xfId="20889" xr:uid="{00000000-0005-0000-0000-0000EB6F0000}"/>
    <cellStyle name="Neutral 16 7" xfId="20890" xr:uid="{00000000-0005-0000-0000-0000EC6F0000}"/>
    <cellStyle name="Neutral 17" xfId="3538" xr:uid="{00000000-0005-0000-0000-0000ED6F0000}"/>
    <cellStyle name="Neutral 17 2" xfId="8265" xr:uid="{00000000-0005-0000-0000-0000EE6F0000}"/>
    <cellStyle name="Neutral 17 2 2" xfId="9298" xr:uid="{00000000-0005-0000-0000-0000EF6F0000}"/>
    <cellStyle name="Neutral 17 2 2 2" xfId="20891" xr:uid="{00000000-0005-0000-0000-0000F06F0000}"/>
    <cellStyle name="Neutral 17 2 2 3" xfId="20892" xr:uid="{00000000-0005-0000-0000-0000F16F0000}"/>
    <cellStyle name="Neutral 17 2 2 4" xfId="20893" xr:uid="{00000000-0005-0000-0000-0000F26F0000}"/>
    <cellStyle name="Neutral 17 2 2 5" xfId="20894" xr:uid="{00000000-0005-0000-0000-0000F36F0000}"/>
    <cellStyle name="Neutral 17 2 3" xfId="20895" xr:uid="{00000000-0005-0000-0000-0000F46F0000}"/>
    <cellStyle name="Neutral 17 2 4" xfId="20896" xr:uid="{00000000-0005-0000-0000-0000F56F0000}"/>
    <cellStyle name="Neutral 17 2 5" xfId="20897" xr:uid="{00000000-0005-0000-0000-0000F66F0000}"/>
    <cellStyle name="Neutral 17 2 6" xfId="20898" xr:uid="{00000000-0005-0000-0000-0000F76F0000}"/>
    <cellStyle name="Neutral 17 3" xfId="9297" xr:uid="{00000000-0005-0000-0000-0000F86F0000}"/>
    <cellStyle name="Neutral 17 3 2" xfId="20899" xr:uid="{00000000-0005-0000-0000-0000F96F0000}"/>
    <cellStyle name="Neutral 17 3 3" xfId="20900" xr:uid="{00000000-0005-0000-0000-0000FA6F0000}"/>
    <cellStyle name="Neutral 17 3 4" xfId="20901" xr:uid="{00000000-0005-0000-0000-0000FB6F0000}"/>
    <cellStyle name="Neutral 17 3 5" xfId="20902" xr:uid="{00000000-0005-0000-0000-0000FC6F0000}"/>
    <cellStyle name="Neutral 17 4" xfId="20903" xr:uid="{00000000-0005-0000-0000-0000FD6F0000}"/>
    <cellStyle name="Neutral 17 5" xfId="20904" xr:uid="{00000000-0005-0000-0000-0000FE6F0000}"/>
    <cellStyle name="Neutral 17 6" xfId="20905" xr:uid="{00000000-0005-0000-0000-0000FF6F0000}"/>
    <cellStyle name="Neutral 17 7" xfId="20906" xr:uid="{00000000-0005-0000-0000-000000700000}"/>
    <cellStyle name="Neutral 18" xfId="3539" xr:uid="{00000000-0005-0000-0000-000001700000}"/>
    <cellStyle name="Neutral 18 2" xfId="8266" xr:uid="{00000000-0005-0000-0000-000002700000}"/>
    <cellStyle name="Neutral 18 2 2" xfId="9300" xr:uid="{00000000-0005-0000-0000-000003700000}"/>
    <cellStyle name="Neutral 18 2 2 2" xfId="20907" xr:uid="{00000000-0005-0000-0000-000004700000}"/>
    <cellStyle name="Neutral 18 2 2 3" xfId="20908" xr:uid="{00000000-0005-0000-0000-000005700000}"/>
    <cellStyle name="Neutral 18 2 2 4" xfId="20909" xr:uid="{00000000-0005-0000-0000-000006700000}"/>
    <cellStyle name="Neutral 18 2 2 5" xfId="20910" xr:uid="{00000000-0005-0000-0000-000007700000}"/>
    <cellStyle name="Neutral 18 2 3" xfId="20911" xr:uid="{00000000-0005-0000-0000-000008700000}"/>
    <cellStyle name="Neutral 18 2 4" xfId="20912" xr:uid="{00000000-0005-0000-0000-000009700000}"/>
    <cellStyle name="Neutral 18 2 5" xfId="20913" xr:uid="{00000000-0005-0000-0000-00000A700000}"/>
    <cellStyle name="Neutral 18 2 6" xfId="20914" xr:uid="{00000000-0005-0000-0000-00000B700000}"/>
    <cellStyle name="Neutral 18 3" xfId="9299" xr:uid="{00000000-0005-0000-0000-00000C700000}"/>
    <cellStyle name="Neutral 18 3 2" xfId="20915" xr:uid="{00000000-0005-0000-0000-00000D700000}"/>
    <cellStyle name="Neutral 18 3 3" xfId="20916" xr:uid="{00000000-0005-0000-0000-00000E700000}"/>
    <cellStyle name="Neutral 18 3 4" xfId="20917" xr:uid="{00000000-0005-0000-0000-00000F700000}"/>
    <cellStyle name="Neutral 18 3 5" xfId="20918" xr:uid="{00000000-0005-0000-0000-000010700000}"/>
    <cellStyle name="Neutral 18 4" xfId="20919" xr:uid="{00000000-0005-0000-0000-000011700000}"/>
    <cellStyle name="Neutral 18 5" xfId="20920" xr:uid="{00000000-0005-0000-0000-000012700000}"/>
    <cellStyle name="Neutral 18 6" xfId="20921" xr:uid="{00000000-0005-0000-0000-000013700000}"/>
    <cellStyle name="Neutral 18 7" xfId="20922" xr:uid="{00000000-0005-0000-0000-000014700000}"/>
    <cellStyle name="Neutral 19" xfId="3540" xr:uid="{00000000-0005-0000-0000-000015700000}"/>
    <cellStyle name="Neutral 19 2" xfId="8267" xr:uid="{00000000-0005-0000-0000-000016700000}"/>
    <cellStyle name="Neutral 19 2 2" xfId="9302" xr:uid="{00000000-0005-0000-0000-000017700000}"/>
    <cellStyle name="Neutral 19 2 2 2" xfId="20923" xr:uid="{00000000-0005-0000-0000-000018700000}"/>
    <cellStyle name="Neutral 19 2 2 3" xfId="20924" xr:uid="{00000000-0005-0000-0000-000019700000}"/>
    <cellStyle name="Neutral 19 2 2 4" xfId="20925" xr:uid="{00000000-0005-0000-0000-00001A700000}"/>
    <cellStyle name="Neutral 19 2 2 5" xfId="20926" xr:uid="{00000000-0005-0000-0000-00001B700000}"/>
    <cellStyle name="Neutral 19 2 3" xfId="20927" xr:uid="{00000000-0005-0000-0000-00001C700000}"/>
    <cellStyle name="Neutral 19 2 4" xfId="20928" xr:uid="{00000000-0005-0000-0000-00001D700000}"/>
    <cellStyle name="Neutral 19 2 5" xfId="20929" xr:uid="{00000000-0005-0000-0000-00001E700000}"/>
    <cellStyle name="Neutral 19 2 6" xfId="20930" xr:uid="{00000000-0005-0000-0000-00001F700000}"/>
    <cellStyle name="Neutral 19 3" xfId="9301" xr:uid="{00000000-0005-0000-0000-000020700000}"/>
    <cellStyle name="Neutral 19 3 2" xfId="20931" xr:uid="{00000000-0005-0000-0000-000021700000}"/>
    <cellStyle name="Neutral 19 3 3" xfId="20932" xr:uid="{00000000-0005-0000-0000-000022700000}"/>
    <cellStyle name="Neutral 19 3 4" xfId="20933" xr:uid="{00000000-0005-0000-0000-000023700000}"/>
    <cellStyle name="Neutral 19 3 5" xfId="20934" xr:uid="{00000000-0005-0000-0000-000024700000}"/>
    <cellStyle name="Neutral 19 4" xfId="20935" xr:uid="{00000000-0005-0000-0000-000025700000}"/>
    <cellStyle name="Neutral 19 5" xfId="20936" xr:uid="{00000000-0005-0000-0000-000026700000}"/>
    <cellStyle name="Neutral 19 6" xfId="20937" xr:uid="{00000000-0005-0000-0000-000027700000}"/>
    <cellStyle name="Neutral 19 7" xfId="20938" xr:uid="{00000000-0005-0000-0000-000028700000}"/>
    <cellStyle name="Neutral 2" xfId="1514" xr:uid="{00000000-0005-0000-0000-000029700000}"/>
    <cellStyle name="Neutral 2 10" xfId="9303" xr:uid="{00000000-0005-0000-0000-00002A700000}"/>
    <cellStyle name="Neutral 2 10 2" xfId="20939" xr:uid="{00000000-0005-0000-0000-00002B700000}"/>
    <cellStyle name="Neutral 2 10 3" xfId="20940" xr:uid="{00000000-0005-0000-0000-00002C700000}"/>
    <cellStyle name="Neutral 2 10 4" xfId="20941" xr:uid="{00000000-0005-0000-0000-00002D700000}"/>
    <cellStyle name="Neutral 2 10 5" xfId="20942" xr:uid="{00000000-0005-0000-0000-00002E700000}"/>
    <cellStyle name="Neutral 2 11" xfId="20943" xr:uid="{00000000-0005-0000-0000-00002F700000}"/>
    <cellStyle name="Neutral 2 12" xfId="20944" xr:uid="{00000000-0005-0000-0000-000030700000}"/>
    <cellStyle name="Neutral 2 13" xfId="20945" xr:uid="{00000000-0005-0000-0000-000031700000}"/>
    <cellStyle name="Neutral 2 14" xfId="20946" xr:uid="{00000000-0005-0000-0000-000032700000}"/>
    <cellStyle name="Neutral 2 15" xfId="20947" xr:uid="{00000000-0005-0000-0000-000033700000}"/>
    <cellStyle name="Neutral 2 16" xfId="20948" xr:uid="{00000000-0005-0000-0000-000034700000}"/>
    <cellStyle name="Neutral 2 2" xfId="1515" xr:uid="{00000000-0005-0000-0000-000035700000}"/>
    <cellStyle name="Neutral 2 2 2" xfId="9304" xr:uid="{00000000-0005-0000-0000-000036700000}"/>
    <cellStyle name="Neutral 2 2 2 2" xfId="20949" xr:uid="{00000000-0005-0000-0000-000037700000}"/>
    <cellStyle name="Neutral 2 2 2 3" xfId="20950" xr:uid="{00000000-0005-0000-0000-000038700000}"/>
    <cellStyle name="Neutral 2 2 2 4" xfId="20951" xr:uid="{00000000-0005-0000-0000-000039700000}"/>
    <cellStyle name="Neutral 2 2 2 5" xfId="20952" xr:uid="{00000000-0005-0000-0000-00003A700000}"/>
    <cellStyle name="Neutral 2 2 3" xfId="20953" xr:uid="{00000000-0005-0000-0000-00003B700000}"/>
    <cellStyle name="Neutral 2 2 4" xfId="20954" xr:uid="{00000000-0005-0000-0000-00003C700000}"/>
    <cellStyle name="Neutral 2 2 5" xfId="20955" xr:uid="{00000000-0005-0000-0000-00003D700000}"/>
    <cellStyle name="Neutral 2 2 6" xfId="20956" xr:uid="{00000000-0005-0000-0000-00003E700000}"/>
    <cellStyle name="Neutral 2 2 7" xfId="20957" xr:uid="{00000000-0005-0000-0000-00003F700000}"/>
    <cellStyle name="Neutral 2 3" xfId="1516" xr:uid="{00000000-0005-0000-0000-000040700000}"/>
    <cellStyle name="Neutral 2 3 2" xfId="9305" xr:uid="{00000000-0005-0000-0000-000041700000}"/>
    <cellStyle name="Neutral 2 3 2 2" xfId="20958" xr:uid="{00000000-0005-0000-0000-000042700000}"/>
    <cellStyle name="Neutral 2 3 2 3" xfId="20959" xr:uid="{00000000-0005-0000-0000-000043700000}"/>
    <cellStyle name="Neutral 2 3 2 4" xfId="20960" xr:uid="{00000000-0005-0000-0000-000044700000}"/>
    <cellStyle name="Neutral 2 3 2 5" xfId="20961" xr:uid="{00000000-0005-0000-0000-000045700000}"/>
    <cellStyle name="Neutral 2 3 3" xfId="20962" xr:uid="{00000000-0005-0000-0000-000046700000}"/>
    <cellStyle name="Neutral 2 3 4" xfId="20963" xr:uid="{00000000-0005-0000-0000-000047700000}"/>
    <cellStyle name="Neutral 2 3 5" xfId="20964" xr:uid="{00000000-0005-0000-0000-000048700000}"/>
    <cellStyle name="Neutral 2 3 6" xfId="20965" xr:uid="{00000000-0005-0000-0000-000049700000}"/>
    <cellStyle name="Neutral 2 3 7" xfId="20966" xr:uid="{00000000-0005-0000-0000-00004A700000}"/>
    <cellStyle name="Neutral 2 4" xfId="1517" xr:uid="{00000000-0005-0000-0000-00004B700000}"/>
    <cellStyle name="Neutral 2 4 2" xfId="9306" xr:uid="{00000000-0005-0000-0000-00004C700000}"/>
    <cellStyle name="Neutral 2 4 2 2" xfId="20967" xr:uid="{00000000-0005-0000-0000-00004D700000}"/>
    <cellStyle name="Neutral 2 4 2 3" xfId="20968" xr:uid="{00000000-0005-0000-0000-00004E700000}"/>
    <cellStyle name="Neutral 2 4 2 4" xfId="20969" xr:uid="{00000000-0005-0000-0000-00004F700000}"/>
    <cellStyle name="Neutral 2 4 2 5" xfId="20970" xr:uid="{00000000-0005-0000-0000-000050700000}"/>
    <cellStyle name="Neutral 2 4 3" xfId="20971" xr:uid="{00000000-0005-0000-0000-000051700000}"/>
    <cellStyle name="Neutral 2 4 4" xfId="20972" xr:uid="{00000000-0005-0000-0000-000052700000}"/>
    <cellStyle name="Neutral 2 4 5" xfId="20973" xr:uid="{00000000-0005-0000-0000-000053700000}"/>
    <cellStyle name="Neutral 2 4 6" xfId="20974" xr:uid="{00000000-0005-0000-0000-000054700000}"/>
    <cellStyle name="Neutral 2 4 7" xfId="20975" xr:uid="{00000000-0005-0000-0000-000055700000}"/>
    <cellStyle name="Neutral 2 5" xfId="1518" xr:uid="{00000000-0005-0000-0000-000056700000}"/>
    <cellStyle name="Neutral 2 5 2" xfId="9307" xr:uid="{00000000-0005-0000-0000-000057700000}"/>
    <cellStyle name="Neutral 2 5 2 2" xfId="20976" xr:uid="{00000000-0005-0000-0000-000058700000}"/>
    <cellStyle name="Neutral 2 5 2 3" xfId="20977" xr:uid="{00000000-0005-0000-0000-000059700000}"/>
    <cellStyle name="Neutral 2 5 2 4" xfId="20978" xr:uid="{00000000-0005-0000-0000-00005A700000}"/>
    <cellStyle name="Neutral 2 5 2 5" xfId="20979" xr:uid="{00000000-0005-0000-0000-00005B700000}"/>
    <cellStyle name="Neutral 2 5 3" xfId="20980" xr:uid="{00000000-0005-0000-0000-00005C700000}"/>
    <cellStyle name="Neutral 2 5 4" xfId="20981" xr:uid="{00000000-0005-0000-0000-00005D700000}"/>
    <cellStyle name="Neutral 2 5 5" xfId="20982" xr:uid="{00000000-0005-0000-0000-00005E700000}"/>
    <cellStyle name="Neutral 2 5 6" xfId="20983" xr:uid="{00000000-0005-0000-0000-00005F700000}"/>
    <cellStyle name="Neutral 2 5 7" xfId="20984" xr:uid="{00000000-0005-0000-0000-000060700000}"/>
    <cellStyle name="Neutral 2 6" xfId="1519" xr:uid="{00000000-0005-0000-0000-000061700000}"/>
    <cellStyle name="Neutral 2 6 2" xfId="9308" xr:uid="{00000000-0005-0000-0000-000062700000}"/>
    <cellStyle name="Neutral 2 6 2 2" xfId="20985" xr:uid="{00000000-0005-0000-0000-000063700000}"/>
    <cellStyle name="Neutral 2 6 2 3" xfId="20986" xr:uid="{00000000-0005-0000-0000-000064700000}"/>
    <cellStyle name="Neutral 2 6 2 4" xfId="20987" xr:uid="{00000000-0005-0000-0000-000065700000}"/>
    <cellStyle name="Neutral 2 6 2 5" xfId="20988" xr:uid="{00000000-0005-0000-0000-000066700000}"/>
    <cellStyle name="Neutral 2 6 3" xfId="20989" xr:uid="{00000000-0005-0000-0000-000067700000}"/>
    <cellStyle name="Neutral 2 6 4" xfId="20990" xr:uid="{00000000-0005-0000-0000-000068700000}"/>
    <cellStyle name="Neutral 2 6 5" xfId="20991" xr:uid="{00000000-0005-0000-0000-000069700000}"/>
    <cellStyle name="Neutral 2 6 6" xfId="20992" xr:uid="{00000000-0005-0000-0000-00006A700000}"/>
    <cellStyle name="Neutral 2 6 7" xfId="20993" xr:uid="{00000000-0005-0000-0000-00006B700000}"/>
    <cellStyle name="Neutral 2 7" xfId="1520" xr:uid="{00000000-0005-0000-0000-00006C700000}"/>
    <cellStyle name="Neutral 2 7 2" xfId="9309" xr:uid="{00000000-0005-0000-0000-00006D700000}"/>
    <cellStyle name="Neutral 2 7 2 2" xfId="20994" xr:uid="{00000000-0005-0000-0000-00006E700000}"/>
    <cellStyle name="Neutral 2 7 2 3" xfId="20995" xr:uid="{00000000-0005-0000-0000-00006F700000}"/>
    <cellStyle name="Neutral 2 7 2 4" xfId="20996" xr:uid="{00000000-0005-0000-0000-000070700000}"/>
    <cellStyle name="Neutral 2 7 2 5" xfId="20997" xr:uid="{00000000-0005-0000-0000-000071700000}"/>
    <cellStyle name="Neutral 2 7 3" xfId="20998" xr:uid="{00000000-0005-0000-0000-000072700000}"/>
    <cellStyle name="Neutral 2 7 4" xfId="20999" xr:uid="{00000000-0005-0000-0000-000073700000}"/>
    <cellStyle name="Neutral 2 7 5" xfId="21000" xr:uid="{00000000-0005-0000-0000-000074700000}"/>
    <cellStyle name="Neutral 2 7 6" xfId="21001" xr:uid="{00000000-0005-0000-0000-000075700000}"/>
    <cellStyle name="Neutral 2 7 7" xfId="21002" xr:uid="{00000000-0005-0000-0000-000076700000}"/>
    <cellStyle name="Neutral 2 8" xfId="1521" xr:uid="{00000000-0005-0000-0000-000077700000}"/>
    <cellStyle name="Neutral 2 8 2" xfId="9310" xr:uid="{00000000-0005-0000-0000-000078700000}"/>
    <cellStyle name="Neutral 2 8 2 2" xfId="21003" xr:uid="{00000000-0005-0000-0000-000079700000}"/>
    <cellStyle name="Neutral 2 8 2 3" xfId="21004" xr:uid="{00000000-0005-0000-0000-00007A700000}"/>
    <cellStyle name="Neutral 2 8 2 4" xfId="21005" xr:uid="{00000000-0005-0000-0000-00007B700000}"/>
    <cellStyle name="Neutral 2 8 2 5" xfId="21006" xr:uid="{00000000-0005-0000-0000-00007C700000}"/>
    <cellStyle name="Neutral 2 8 3" xfId="21007" xr:uid="{00000000-0005-0000-0000-00007D700000}"/>
    <cellStyle name="Neutral 2 8 4" xfId="21008" xr:uid="{00000000-0005-0000-0000-00007E700000}"/>
    <cellStyle name="Neutral 2 8 5" xfId="21009" xr:uid="{00000000-0005-0000-0000-00007F700000}"/>
    <cellStyle name="Neutral 2 8 6" xfId="21010" xr:uid="{00000000-0005-0000-0000-000080700000}"/>
    <cellStyle name="Neutral 2 8 7" xfId="21011" xr:uid="{00000000-0005-0000-0000-000081700000}"/>
    <cellStyle name="Neutral 2 9" xfId="1522" xr:uid="{00000000-0005-0000-0000-000082700000}"/>
    <cellStyle name="Neutral 2 9 2" xfId="9311" xr:uid="{00000000-0005-0000-0000-000083700000}"/>
    <cellStyle name="Neutral 2 9 2 2" xfId="21012" xr:uid="{00000000-0005-0000-0000-000084700000}"/>
    <cellStyle name="Neutral 2 9 2 3" xfId="21013" xr:uid="{00000000-0005-0000-0000-000085700000}"/>
    <cellStyle name="Neutral 2 9 2 4" xfId="21014" xr:uid="{00000000-0005-0000-0000-000086700000}"/>
    <cellStyle name="Neutral 2 9 2 5" xfId="21015" xr:uid="{00000000-0005-0000-0000-000087700000}"/>
    <cellStyle name="Neutral 2 9 3" xfId="21016" xr:uid="{00000000-0005-0000-0000-000088700000}"/>
    <cellStyle name="Neutral 2 9 4" xfId="21017" xr:uid="{00000000-0005-0000-0000-000089700000}"/>
    <cellStyle name="Neutral 2 9 5" xfId="21018" xr:uid="{00000000-0005-0000-0000-00008A700000}"/>
    <cellStyle name="Neutral 2 9 6" xfId="21019" xr:uid="{00000000-0005-0000-0000-00008B700000}"/>
    <cellStyle name="Neutral 2 9 7" xfId="21020" xr:uid="{00000000-0005-0000-0000-00008C700000}"/>
    <cellStyle name="Neutral 20" xfId="3541" xr:uid="{00000000-0005-0000-0000-00008D700000}"/>
    <cellStyle name="Neutral 20 2" xfId="8268" xr:uid="{00000000-0005-0000-0000-00008E700000}"/>
    <cellStyle name="Neutral 20 2 2" xfId="9313" xr:uid="{00000000-0005-0000-0000-00008F700000}"/>
    <cellStyle name="Neutral 20 2 2 2" xfId="21021" xr:uid="{00000000-0005-0000-0000-000090700000}"/>
    <cellStyle name="Neutral 20 2 2 3" xfId="21022" xr:uid="{00000000-0005-0000-0000-000091700000}"/>
    <cellStyle name="Neutral 20 2 2 4" xfId="21023" xr:uid="{00000000-0005-0000-0000-000092700000}"/>
    <cellStyle name="Neutral 20 2 2 5" xfId="21024" xr:uid="{00000000-0005-0000-0000-000093700000}"/>
    <cellStyle name="Neutral 20 2 3" xfId="21025" xr:uid="{00000000-0005-0000-0000-000094700000}"/>
    <cellStyle name="Neutral 20 2 4" xfId="21026" xr:uid="{00000000-0005-0000-0000-000095700000}"/>
    <cellStyle name="Neutral 20 2 5" xfId="21027" xr:uid="{00000000-0005-0000-0000-000096700000}"/>
    <cellStyle name="Neutral 20 2 6" xfId="21028" xr:uid="{00000000-0005-0000-0000-000097700000}"/>
    <cellStyle name="Neutral 20 3" xfId="9312" xr:uid="{00000000-0005-0000-0000-000098700000}"/>
    <cellStyle name="Neutral 20 3 2" xfId="21029" xr:uid="{00000000-0005-0000-0000-000099700000}"/>
    <cellStyle name="Neutral 20 3 3" xfId="21030" xr:uid="{00000000-0005-0000-0000-00009A700000}"/>
    <cellStyle name="Neutral 20 3 4" xfId="21031" xr:uid="{00000000-0005-0000-0000-00009B700000}"/>
    <cellStyle name="Neutral 20 3 5" xfId="21032" xr:uid="{00000000-0005-0000-0000-00009C700000}"/>
    <cellStyle name="Neutral 20 4" xfId="21033" xr:uid="{00000000-0005-0000-0000-00009D700000}"/>
    <cellStyle name="Neutral 20 5" xfId="21034" xr:uid="{00000000-0005-0000-0000-00009E700000}"/>
    <cellStyle name="Neutral 20 6" xfId="21035" xr:uid="{00000000-0005-0000-0000-00009F700000}"/>
    <cellStyle name="Neutral 20 7" xfId="21036" xr:uid="{00000000-0005-0000-0000-0000A0700000}"/>
    <cellStyle name="Neutral 21" xfId="8269" xr:uid="{00000000-0005-0000-0000-0000A1700000}"/>
    <cellStyle name="Neutral 21 2" xfId="9314" xr:uid="{00000000-0005-0000-0000-0000A2700000}"/>
    <cellStyle name="Neutral 21 2 2" xfId="21037" xr:uid="{00000000-0005-0000-0000-0000A3700000}"/>
    <cellStyle name="Neutral 21 2 3" xfId="21038" xr:uid="{00000000-0005-0000-0000-0000A4700000}"/>
    <cellStyle name="Neutral 21 2 4" xfId="21039" xr:uid="{00000000-0005-0000-0000-0000A5700000}"/>
    <cellStyle name="Neutral 21 2 5" xfId="21040" xr:uid="{00000000-0005-0000-0000-0000A6700000}"/>
    <cellStyle name="Neutral 21 3" xfId="21041" xr:uid="{00000000-0005-0000-0000-0000A7700000}"/>
    <cellStyle name="Neutral 21 4" xfId="21042" xr:uid="{00000000-0005-0000-0000-0000A8700000}"/>
    <cellStyle name="Neutral 21 5" xfId="21043" xr:uid="{00000000-0005-0000-0000-0000A9700000}"/>
    <cellStyle name="Neutral 21 6" xfId="21044" xr:uid="{00000000-0005-0000-0000-0000AA700000}"/>
    <cellStyle name="Neutral 22" xfId="6623" xr:uid="{00000000-0005-0000-0000-0000AB700000}"/>
    <cellStyle name="Neutral 22 2" xfId="21046" xr:uid="{00000000-0005-0000-0000-0000AC700000}"/>
    <cellStyle name="Neutral 22 3" xfId="21045" xr:uid="{00000000-0005-0000-0000-0000AD700000}"/>
    <cellStyle name="Neutral 23" xfId="21047" xr:uid="{00000000-0005-0000-0000-0000AE700000}"/>
    <cellStyle name="Neutral 24" xfId="21048" xr:uid="{00000000-0005-0000-0000-0000AF700000}"/>
    <cellStyle name="Neutral 25" xfId="21049" xr:uid="{00000000-0005-0000-0000-0000B0700000}"/>
    <cellStyle name="Neutral 3" xfId="1523" xr:uid="{00000000-0005-0000-0000-0000B1700000}"/>
    <cellStyle name="Neutral 3 10" xfId="3542" xr:uid="{00000000-0005-0000-0000-0000B2700000}"/>
    <cellStyle name="Neutral 3 10 2" xfId="9316" xr:uid="{00000000-0005-0000-0000-0000B3700000}"/>
    <cellStyle name="Neutral 3 10 2 2" xfId="21050" xr:uid="{00000000-0005-0000-0000-0000B4700000}"/>
    <cellStyle name="Neutral 3 10 2 3" xfId="21051" xr:uid="{00000000-0005-0000-0000-0000B5700000}"/>
    <cellStyle name="Neutral 3 10 2 4" xfId="21052" xr:uid="{00000000-0005-0000-0000-0000B6700000}"/>
    <cellStyle name="Neutral 3 10 2 5" xfId="21053" xr:uid="{00000000-0005-0000-0000-0000B7700000}"/>
    <cellStyle name="Neutral 3 10 3" xfId="21054" xr:uid="{00000000-0005-0000-0000-0000B8700000}"/>
    <cellStyle name="Neutral 3 10 4" xfId="21055" xr:uid="{00000000-0005-0000-0000-0000B9700000}"/>
    <cellStyle name="Neutral 3 10 5" xfId="21056" xr:uid="{00000000-0005-0000-0000-0000BA700000}"/>
    <cellStyle name="Neutral 3 10 6" xfId="21057" xr:uid="{00000000-0005-0000-0000-0000BB700000}"/>
    <cellStyle name="Neutral 3 11" xfId="3543" xr:uid="{00000000-0005-0000-0000-0000BC700000}"/>
    <cellStyle name="Neutral 3 11 2" xfId="9317" xr:uid="{00000000-0005-0000-0000-0000BD700000}"/>
    <cellStyle name="Neutral 3 11 2 2" xfId="21058" xr:uid="{00000000-0005-0000-0000-0000BE700000}"/>
    <cellStyle name="Neutral 3 11 2 3" xfId="21059" xr:uid="{00000000-0005-0000-0000-0000BF700000}"/>
    <cellStyle name="Neutral 3 11 2 4" xfId="21060" xr:uid="{00000000-0005-0000-0000-0000C0700000}"/>
    <cellStyle name="Neutral 3 11 2 5" xfId="21061" xr:uid="{00000000-0005-0000-0000-0000C1700000}"/>
    <cellStyle name="Neutral 3 11 3" xfId="21062" xr:uid="{00000000-0005-0000-0000-0000C2700000}"/>
    <cellStyle name="Neutral 3 11 4" xfId="21063" xr:uid="{00000000-0005-0000-0000-0000C3700000}"/>
    <cellStyle name="Neutral 3 11 5" xfId="21064" xr:uid="{00000000-0005-0000-0000-0000C4700000}"/>
    <cellStyle name="Neutral 3 11 6" xfId="21065" xr:uid="{00000000-0005-0000-0000-0000C5700000}"/>
    <cellStyle name="Neutral 3 12" xfId="3544" xr:uid="{00000000-0005-0000-0000-0000C6700000}"/>
    <cellStyle name="Neutral 3 12 2" xfId="9318" xr:uid="{00000000-0005-0000-0000-0000C7700000}"/>
    <cellStyle name="Neutral 3 12 2 2" xfId="21066" xr:uid="{00000000-0005-0000-0000-0000C8700000}"/>
    <cellStyle name="Neutral 3 12 2 3" xfId="21067" xr:uid="{00000000-0005-0000-0000-0000C9700000}"/>
    <cellStyle name="Neutral 3 12 2 4" xfId="21068" xr:uid="{00000000-0005-0000-0000-0000CA700000}"/>
    <cellStyle name="Neutral 3 12 2 5" xfId="21069" xr:uid="{00000000-0005-0000-0000-0000CB700000}"/>
    <cellStyle name="Neutral 3 12 3" xfId="21070" xr:uid="{00000000-0005-0000-0000-0000CC700000}"/>
    <cellStyle name="Neutral 3 12 4" xfId="21071" xr:uid="{00000000-0005-0000-0000-0000CD700000}"/>
    <cellStyle name="Neutral 3 12 5" xfId="21072" xr:uid="{00000000-0005-0000-0000-0000CE700000}"/>
    <cellStyle name="Neutral 3 12 6" xfId="21073" xr:uid="{00000000-0005-0000-0000-0000CF700000}"/>
    <cellStyle name="Neutral 3 13" xfId="3545" xr:uid="{00000000-0005-0000-0000-0000D0700000}"/>
    <cellStyle name="Neutral 3 13 2" xfId="9319" xr:uid="{00000000-0005-0000-0000-0000D1700000}"/>
    <cellStyle name="Neutral 3 13 2 2" xfId="21074" xr:uid="{00000000-0005-0000-0000-0000D2700000}"/>
    <cellStyle name="Neutral 3 13 2 3" xfId="21075" xr:uid="{00000000-0005-0000-0000-0000D3700000}"/>
    <cellStyle name="Neutral 3 13 2 4" xfId="21076" xr:uid="{00000000-0005-0000-0000-0000D4700000}"/>
    <cellStyle name="Neutral 3 13 2 5" xfId="21077" xr:uid="{00000000-0005-0000-0000-0000D5700000}"/>
    <cellStyle name="Neutral 3 13 3" xfId="21078" xr:uid="{00000000-0005-0000-0000-0000D6700000}"/>
    <cellStyle name="Neutral 3 13 4" xfId="21079" xr:uid="{00000000-0005-0000-0000-0000D7700000}"/>
    <cellStyle name="Neutral 3 13 5" xfId="21080" xr:uid="{00000000-0005-0000-0000-0000D8700000}"/>
    <cellStyle name="Neutral 3 13 6" xfId="21081" xr:uid="{00000000-0005-0000-0000-0000D9700000}"/>
    <cellStyle name="Neutral 3 14" xfId="3546" xr:uid="{00000000-0005-0000-0000-0000DA700000}"/>
    <cellStyle name="Neutral 3 14 2" xfId="9320" xr:uid="{00000000-0005-0000-0000-0000DB700000}"/>
    <cellStyle name="Neutral 3 14 2 2" xfId="21082" xr:uid="{00000000-0005-0000-0000-0000DC700000}"/>
    <cellStyle name="Neutral 3 14 2 3" xfId="21083" xr:uid="{00000000-0005-0000-0000-0000DD700000}"/>
    <cellStyle name="Neutral 3 14 2 4" xfId="21084" xr:uid="{00000000-0005-0000-0000-0000DE700000}"/>
    <cellStyle name="Neutral 3 14 2 5" xfId="21085" xr:uid="{00000000-0005-0000-0000-0000DF700000}"/>
    <cellStyle name="Neutral 3 14 3" xfId="21086" xr:uid="{00000000-0005-0000-0000-0000E0700000}"/>
    <cellStyle name="Neutral 3 14 4" xfId="21087" xr:uid="{00000000-0005-0000-0000-0000E1700000}"/>
    <cellStyle name="Neutral 3 14 5" xfId="21088" xr:uid="{00000000-0005-0000-0000-0000E2700000}"/>
    <cellStyle name="Neutral 3 14 6" xfId="21089" xr:uid="{00000000-0005-0000-0000-0000E3700000}"/>
    <cellStyle name="Neutral 3 15" xfId="8270" xr:uid="{00000000-0005-0000-0000-0000E4700000}"/>
    <cellStyle name="Neutral 3 15 2" xfId="9321" xr:uid="{00000000-0005-0000-0000-0000E5700000}"/>
    <cellStyle name="Neutral 3 15 2 2" xfId="21090" xr:uid="{00000000-0005-0000-0000-0000E6700000}"/>
    <cellStyle name="Neutral 3 15 2 3" xfId="21091" xr:uid="{00000000-0005-0000-0000-0000E7700000}"/>
    <cellStyle name="Neutral 3 15 2 4" xfId="21092" xr:uid="{00000000-0005-0000-0000-0000E8700000}"/>
    <cellStyle name="Neutral 3 15 2 5" xfId="21093" xr:uid="{00000000-0005-0000-0000-0000E9700000}"/>
    <cellStyle name="Neutral 3 15 3" xfId="21094" xr:uid="{00000000-0005-0000-0000-0000EA700000}"/>
    <cellStyle name="Neutral 3 15 4" xfId="21095" xr:uid="{00000000-0005-0000-0000-0000EB700000}"/>
    <cellStyle name="Neutral 3 15 5" xfId="21096" xr:uid="{00000000-0005-0000-0000-0000EC700000}"/>
    <cellStyle name="Neutral 3 15 6" xfId="21097" xr:uid="{00000000-0005-0000-0000-0000ED700000}"/>
    <cellStyle name="Neutral 3 16" xfId="9315" xr:uid="{00000000-0005-0000-0000-0000EE700000}"/>
    <cellStyle name="Neutral 3 16 2" xfId="21098" xr:uid="{00000000-0005-0000-0000-0000EF700000}"/>
    <cellStyle name="Neutral 3 16 3" xfId="21099" xr:uid="{00000000-0005-0000-0000-0000F0700000}"/>
    <cellStyle name="Neutral 3 16 4" xfId="21100" xr:uid="{00000000-0005-0000-0000-0000F1700000}"/>
    <cellStyle name="Neutral 3 16 5" xfId="21101" xr:uid="{00000000-0005-0000-0000-0000F2700000}"/>
    <cellStyle name="Neutral 3 17" xfId="21102" xr:uid="{00000000-0005-0000-0000-0000F3700000}"/>
    <cellStyle name="Neutral 3 18" xfId="21103" xr:uid="{00000000-0005-0000-0000-0000F4700000}"/>
    <cellStyle name="Neutral 3 19" xfId="21104" xr:uid="{00000000-0005-0000-0000-0000F5700000}"/>
    <cellStyle name="Neutral 3 2" xfId="1524" xr:uid="{00000000-0005-0000-0000-0000F6700000}"/>
    <cellStyle name="Neutral 3 2 2" xfId="9322" xr:uid="{00000000-0005-0000-0000-0000F7700000}"/>
    <cellStyle name="Neutral 3 2 2 2" xfId="21105" xr:uid="{00000000-0005-0000-0000-0000F8700000}"/>
    <cellStyle name="Neutral 3 2 2 3" xfId="21106" xr:uid="{00000000-0005-0000-0000-0000F9700000}"/>
    <cellStyle name="Neutral 3 2 2 4" xfId="21107" xr:uid="{00000000-0005-0000-0000-0000FA700000}"/>
    <cellStyle name="Neutral 3 2 2 5" xfId="21108" xr:uid="{00000000-0005-0000-0000-0000FB700000}"/>
    <cellStyle name="Neutral 3 2 3" xfId="21109" xr:uid="{00000000-0005-0000-0000-0000FC700000}"/>
    <cellStyle name="Neutral 3 2 4" xfId="21110" xr:uid="{00000000-0005-0000-0000-0000FD700000}"/>
    <cellStyle name="Neutral 3 2 5" xfId="21111" xr:uid="{00000000-0005-0000-0000-0000FE700000}"/>
    <cellStyle name="Neutral 3 2 6" xfId="21112" xr:uid="{00000000-0005-0000-0000-0000FF700000}"/>
    <cellStyle name="Neutral 3 2 7" xfId="21113" xr:uid="{00000000-0005-0000-0000-000000710000}"/>
    <cellStyle name="Neutral 3 20" xfId="21114" xr:uid="{00000000-0005-0000-0000-000001710000}"/>
    <cellStyle name="Neutral 3 21" xfId="21115" xr:uid="{00000000-0005-0000-0000-000002710000}"/>
    <cellStyle name="Neutral 3 3" xfId="3547" xr:uid="{00000000-0005-0000-0000-000003710000}"/>
    <cellStyle name="Neutral 3 3 2" xfId="9323" xr:uid="{00000000-0005-0000-0000-000004710000}"/>
    <cellStyle name="Neutral 3 3 2 2" xfId="21116" xr:uid="{00000000-0005-0000-0000-000005710000}"/>
    <cellStyle name="Neutral 3 3 2 3" xfId="21117" xr:uid="{00000000-0005-0000-0000-000006710000}"/>
    <cellStyle name="Neutral 3 3 2 4" xfId="21118" xr:uid="{00000000-0005-0000-0000-000007710000}"/>
    <cellStyle name="Neutral 3 3 2 5" xfId="21119" xr:uid="{00000000-0005-0000-0000-000008710000}"/>
    <cellStyle name="Neutral 3 3 3" xfId="21120" xr:uid="{00000000-0005-0000-0000-000009710000}"/>
    <cellStyle name="Neutral 3 3 4" xfId="21121" xr:uid="{00000000-0005-0000-0000-00000A710000}"/>
    <cellStyle name="Neutral 3 3 5" xfId="21122" xr:uid="{00000000-0005-0000-0000-00000B710000}"/>
    <cellStyle name="Neutral 3 3 6" xfId="21123" xr:uid="{00000000-0005-0000-0000-00000C710000}"/>
    <cellStyle name="Neutral 3 4" xfId="3548" xr:uid="{00000000-0005-0000-0000-00000D710000}"/>
    <cellStyle name="Neutral 3 4 2" xfId="9324" xr:uid="{00000000-0005-0000-0000-00000E710000}"/>
    <cellStyle name="Neutral 3 4 2 2" xfId="21124" xr:uid="{00000000-0005-0000-0000-00000F710000}"/>
    <cellStyle name="Neutral 3 4 2 3" xfId="21125" xr:uid="{00000000-0005-0000-0000-000010710000}"/>
    <cellStyle name="Neutral 3 4 2 4" xfId="21126" xr:uid="{00000000-0005-0000-0000-000011710000}"/>
    <cellStyle name="Neutral 3 4 2 5" xfId="21127" xr:uid="{00000000-0005-0000-0000-000012710000}"/>
    <cellStyle name="Neutral 3 4 3" xfId="21128" xr:uid="{00000000-0005-0000-0000-000013710000}"/>
    <cellStyle name="Neutral 3 4 4" xfId="21129" xr:uid="{00000000-0005-0000-0000-000014710000}"/>
    <cellStyle name="Neutral 3 4 5" xfId="21130" xr:uid="{00000000-0005-0000-0000-000015710000}"/>
    <cellStyle name="Neutral 3 4 6" xfId="21131" xr:uid="{00000000-0005-0000-0000-000016710000}"/>
    <cellStyle name="Neutral 3 5" xfId="3549" xr:uid="{00000000-0005-0000-0000-000017710000}"/>
    <cellStyle name="Neutral 3 5 2" xfId="9325" xr:uid="{00000000-0005-0000-0000-000018710000}"/>
    <cellStyle name="Neutral 3 5 2 2" xfId="21132" xr:uid="{00000000-0005-0000-0000-000019710000}"/>
    <cellStyle name="Neutral 3 5 2 3" xfId="21133" xr:uid="{00000000-0005-0000-0000-00001A710000}"/>
    <cellStyle name="Neutral 3 5 2 4" xfId="21134" xr:uid="{00000000-0005-0000-0000-00001B710000}"/>
    <cellStyle name="Neutral 3 5 2 5" xfId="21135" xr:uid="{00000000-0005-0000-0000-00001C710000}"/>
    <cellStyle name="Neutral 3 5 3" xfId="21136" xr:uid="{00000000-0005-0000-0000-00001D710000}"/>
    <cellStyle name="Neutral 3 5 4" xfId="21137" xr:uid="{00000000-0005-0000-0000-00001E710000}"/>
    <cellStyle name="Neutral 3 5 5" xfId="21138" xr:uid="{00000000-0005-0000-0000-00001F710000}"/>
    <cellStyle name="Neutral 3 5 6" xfId="21139" xr:uid="{00000000-0005-0000-0000-000020710000}"/>
    <cellStyle name="Neutral 3 6" xfId="3550" xr:uid="{00000000-0005-0000-0000-000021710000}"/>
    <cellStyle name="Neutral 3 6 2" xfId="9326" xr:uid="{00000000-0005-0000-0000-000022710000}"/>
    <cellStyle name="Neutral 3 6 2 2" xfId="21140" xr:uid="{00000000-0005-0000-0000-000023710000}"/>
    <cellStyle name="Neutral 3 6 2 3" xfId="21141" xr:uid="{00000000-0005-0000-0000-000024710000}"/>
    <cellStyle name="Neutral 3 6 2 4" xfId="21142" xr:uid="{00000000-0005-0000-0000-000025710000}"/>
    <cellStyle name="Neutral 3 6 2 5" xfId="21143" xr:uid="{00000000-0005-0000-0000-000026710000}"/>
    <cellStyle name="Neutral 3 6 3" xfId="21144" xr:uid="{00000000-0005-0000-0000-000027710000}"/>
    <cellStyle name="Neutral 3 6 4" xfId="21145" xr:uid="{00000000-0005-0000-0000-000028710000}"/>
    <cellStyle name="Neutral 3 6 5" xfId="21146" xr:uid="{00000000-0005-0000-0000-000029710000}"/>
    <cellStyle name="Neutral 3 6 6" xfId="21147" xr:uid="{00000000-0005-0000-0000-00002A710000}"/>
    <cellStyle name="Neutral 3 7" xfId="3551" xr:uid="{00000000-0005-0000-0000-00002B710000}"/>
    <cellStyle name="Neutral 3 7 2" xfId="9327" xr:uid="{00000000-0005-0000-0000-00002C710000}"/>
    <cellStyle name="Neutral 3 7 2 2" xfId="21148" xr:uid="{00000000-0005-0000-0000-00002D710000}"/>
    <cellStyle name="Neutral 3 7 2 3" xfId="21149" xr:uid="{00000000-0005-0000-0000-00002E710000}"/>
    <cellStyle name="Neutral 3 7 2 4" xfId="21150" xr:uid="{00000000-0005-0000-0000-00002F710000}"/>
    <cellStyle name="Neutral 3 7 2 5" xfId="21151" xr:uid="{00000000-0005-0000-0000-000030710000}"/>
    <cellStyle name="Neutral 3 7 3" xfId="21152" xr:uid="{00000000-0005-0000-0000-000031710000}"/>
    <cellStyle name="Neutral 3 7 4" xfId="21153" xr:uid="{00000000-0005-0000-0000-000032710000}"/>
    <cellStyle name="Neutral 3 7 5" xfId="21154" xr:uid="{00000000-0005-0000-0000-000033710000}"/>
    <cellStyle name="Neutral 3 7 6" xfId="21155" xr:uid="{00000000-0005-0000-0000-000034710000}"/>
    <cellStyle name="Neutral 3 8" xfId="3552" xr:uid="{00000000-0005-0000-0000-000035710000}"/>
    <cellStyle name="Neutral 3 8 2" xfId="9328" xr:uid="{00000000-0005-0000-0000-000036710000}"/>
    <cellStyle name="Neutral 3 8 2 2" xfId="21156" xr:uid="{00000000-0005-0000-0000-000037710000}"/>
    <cellStyle name="Neutral 3 8 2 3" xfId="21157" xr:uid="{00000000-0005-0000-0000-000038710000}"/>
    <cellStyle name="Neutral 3 8 2 4" xfId="21158" xr:uid="{00000000-0005-0000-0000-000039710000}"/>
    <cellStyle name="Neutral 3 8 2 5" xfId="21159" xr:uid="{00000000-0005-0000-0000-00003A710000}"/>
    <cellStyle name="Neutral 3 8 3" xfId="21160" xr:uid="{00000000-0005-0000-0000-00003B710000}"/>
    <cellStyle name="Neutral 3 8 4" xfId="21161" xr:uid="{00000000-0005-0000-0000-00003C710000}"/>
    <cellStyle name="Neutral 3 8 5" xfId="21162" xr:uid="{00000000-0005-0000-0000-00003D710000}"/>
    <cellStyle name="Neutral 3 8 6" xfId="21163" xr:uid="{00000000-0005-0000-0000-00003E710000}"/>
    <cellStyle name="Neutral 3 9" xfId="3553" xr:uid="{00000000-0005-0000-0000-00003F710000}"/>
    <cellStyle name="Neutral 3 9 2" xfId="9329" xr:uid="{00000000-0005-0000-0000-000040710000}"/>
    <cellStyle name="Neutral 3 9 2 2" xfId="21164" xr:uid="{00000000-0005-0000-0000-000041710000}"/>
    <cellStyle name="Neutral 3 9 2 3" xfId="21165" xr:uid="{00000000-0005-0000-0000-000042710000}"/>
    <cellStyle name="Neutral 3 9 2 4" xfId="21166" xr:uid="{00000000-0005-0000-0000-000043710000}"/>
    <cellStyle name="Neutral 3 9 2 5" xfId="21167" xr:uid="{00000000-0005-0000-0000-000044710000}"/>
    <cellStyle name="Neutral 3 9 3" xfId="21168" xr:uid="{00000000-0005-0000-0000-000045710000}"/>
    <cellStyle name="Neutral 3 9 4" xfId="21169" xr:uid="{00000000-0005-0000-0000-000046710000}"/>
    <cellStyle name="Neutral 3 9 5" xfId="21170" xr:uid="{00000000-0005-0000-0000-000047710000}"/>
    <cellStyle name="Neutral 3 9 6" xfId="21171" xr:uid="{00000000-0005-0000-0000-000048710000}"/>
    <cellStyle name="Neutral 4" xfId="1525" xr:uid="{00000000-0005-0000-0000-000049710000}"/>
    <cellStyle name="Neutral 4 2" xfId="1526" xr:uid="{00000000-0005-0000-0000-00004A710000}"/>
    <cellStyle name="Neutral 4 2 2" xfId="9331" xr:uid="{00000000-0005-0000-0000-00004B710000}"/>
    <cellStyle name="Neutral 4 2 2 2" xfId="21172" xr:uid="{00000000-0005-0000-0000-00004C710000}"/>
    <cellStyle name="Neutral 4 2 2 3" xfId="21173" xr:uid="{00000000-0005-0000-0000-00004D710000}"/>
    <cellStyle name="Neutral 4 2 2 4" xfId="21174" xr:uid="{00000000-0005-0000-0000-00004E710000}"/>
    <cellStyle name="Neutral 4 2 2 5" xfId="21175" xr:uid="{00000000-0005-0000-0000-00004F710000}"/>
    <cellStyle name="Neutral 4 2 3" xfId="21176" xr:uid="{00000000-0005-0000-0000-000050710000}"/>
    <cellStyle name="Neutral 4 2 4" xfId="21177" xr:uid="{00000000-0005-0000-0000-000051710000}"/>
    <cellStyle name="Neutral 4 2 5" xfId="21178" xr:uid="{00000000-0005-0000-0000-000052710000}"/>
    <cellStyle name="Neutral 4 2 6" xfId="21179" xr:uid="{00000000-0005-0000-0000-000053710000}"/>
    <cellStyle name="Neutral 4 2 7" xfId="21180" xr:uid="{00000000-0005-0000-0000-000054710000}"/>
    <cellStyle name="Neutral 4 3" xfId="9330" xr:uid="{00000000-0005-0000-0000-000055710000}"/>
    <cellStyle name="Neutral 4 3 2" xfId="21181" xr:uid="{00000000-0005-0000-0000-000056710000}"/>
    <cellStyle name="Neutral 4 3 3" xfId="21182" xr:uid="{00000000-0005-0000-0000-000057710000}"/>
    <cellStyle name="Neutral 4 3 4" xfId="21183" xr:uid="{00000000-0005-0000-0000-000058710000}"/>
    <cellStyle name="Neutral 4 3 5" xfId="21184" xr:uid="{00000000-0005-0000-0000-000059710000}"/>
    <cellStyle name="Neutral 4 4" xfId="21185" xr:uid="{00000000-0005-0000-0000-00005A710000}"/>
    <cellStyle name="Neutral 4 5" xfId="21186" xr:uid="{00000000-0005-0000-0000-00005B710000}"/>
    <cellStyle name="Neutral 4 6" xfId="21187" xr:uid="{00000000-0005-0000-0000-00005C710000}"/>
    <cellStyle name="Neutral 4 7" xfId="21188" xr:uid="{00000000-0005-0000-0000-00005D710000}"/>
    <cellStyle name="Neutral 4 8" xfId="21189" xr:uid="{00000000-0005-0000-0000-00005E710000}"/>
    <cellStyle name="Neutral 5" xfId="1527" xr:uid="{00000000-0005-0000-0000-00005F710000}"/>
    <cellStyle name="Neutral 5 2" xfId="1528" xr:uid="{00000000-0005-0000-0000-000060710000}"/>
    <cellStyle name="Neutral 5 2 2" xfId="9333" xr:uid="{00000000-0005-0000-0000-000061710000}"/>
    <cellStyle name="Neutral 5 2 2 2" xfId="21190" xr:uid="{00000000-0005-0000-0000-000062710000}"/>
    <cellStyle name="Neutral 5 2 2 3" xfId="21191" xr:uid="{00000000-0005-0000-0000-000063710000}"/>
    <cellStyle name="Neutral 5 2 2 4" xfId="21192" xr:uid="{00000000-0005-0000-0000-000064710000}"/>
    <cellStyle name="Neutral 5 2 2 5" xfId="21193" xr:uid="{00000000-0005-0000-0000-000065710000}"/>
    <cellStyle name="Neutral 5 2 3" xfId="21194" xr:uid="{00000000-0005-0000-0000-000066710000}"/>
    <cellStyle name="Neutral 5 2 4" xfId="21195" xr:uid="{00000000-0005-0000-0000-000067710000}"/>
    <cellStyle name="Neutral 5 2 5" xfId="21196" xr:uid="{00000000-0005-0000-0000-000068710000}"/>
    <cellStyle name="Neutral 5 2 6" xfId="21197" xr:uid="{00000000-0005-0000-0000-000069710000}"/>
    <cellStyle name="Neutral 5 2 7" xfId="21198" xr:uid="{00000000-0005-0000-0000-00006A710000}"/>
    <cellStyle name="Neutral 5 3" xfId="9332" xr:uid="{00000000-0005-0000-0000-00006B710000}"/>
    <cellStyle name="Neutral 5 3 2" xfId="21199" xr:uid="{00000000-0005-0000-0000-00006C710000}"/>
    <cellStyle name="Neutral 5 3 3" xfId="21200" xr:uid="{00000000-0005-0000-0000-00006D710000}"/>
    <cellStyle name="Neutral 5 3 4" xfId="21201" xr:uid="{00000000-0005-0000-0000-00006E710000}"/>
    <cellStyle name="Neutral 5 3 5" xfId="21202" xr:uid="{00000000-0005-0000-0000-00006F710000}"/>
    <cellStyle name="Neutral 5 4" xfId="21203" xr:uid="{00000000-0005-0000-0000-000070710000}"/>
    <cellStyle name="Neutral 5 5" xfId="21204" xr:uid="{00000000-0005-0000-0000-000071710000}"/>
    <cellStyle name="Neutral 5 6" xfId="21205" xr:uid="{00000000-0005-0000-0000-000072710000}"/>
    <cellStyle name="Neutral 5 7" xfId="21206" xr:uid="{00000000-0005-0000-0000-000073710000}"/>
    <cellStyle name="Neutral 5 8" xfId="21207" xr:uid="{00000000-0005-0000-0000-000074710000}"/>
    <cellStyle name="Neutral 6" xfId="1529" xr:uid="{00000000-0005-0000-0000-000075710000}"/>
    <cellStyle name="Neutral 6 2" xfId="1530" xr:uid="{00000000-0005-0000-0000-000076710000}"/>
    <cellStyle name="Neutral 6 2 2" xfId="9335" xr:uid="{00000000-0005-0000-0000-000077710000}"/>
    <cellStyle name="Neutral 6 2 2 2" xfId="21208" xr:uid="{00000000-0005-0000-0000-000078710000}"/>
    <cellStyle name="Neutral 6 2 2 3" xfId="21209" xr:uid="{00000000-0005-0000-0000-000079710000}"/>
    <cellStyle name="Neutral 6 2 2 4" xfId="21210" xr:uid="{00000000-0005-0000-0000-00007A710000}"/>
    <cellStyle name="Neutral 6 2 2 5" xfId="21211" xr:uid="{00000000-0005-0000-0000-00007B710000}"/>
    <cellStyle name="Neutral 6 2 3" xfId="21212" xr:uid="{00000000-0005-0000-0000-00007C710000}"/>
    <cellStyle name="Neutral 6 2 4" xfId="21213" xr:uid="{00000000-0005-0000-0000-00007D710000}"/>
    <cellStyle name="Neutral 6 2 5" xfId="21214" xr:uid="{00000000-0005-0000-0000-00007E710000}"/>
    <cellStyle name="Neutral 6 2 6" xfId="21215" xr:uid="{00000000-0005-0000-0000-00007F710000}"/>
    <cellStyle name="Neutral 6 2 7" xfId="21216" xr:uid="{00000000-0005-0000-0000-000080710000}"/>
    <cellStyle name="Neutral 6 3" xfId="3554" xr:uid="{00000000-0005-0000-0000-000081710000}"/>
    <cellStyle name="Neutral 6 3 2" xfId="9336" xr:uid="{00000000-0005-0000-0000-000082710000}"/>
    <cellStyle name="Neutral 6 3 2 2" xfId="21217" xr:uid="{00000000-0005-0000-0000-000083710000}"/>
    <cellStyle name="Neutral 6 3 2 3" xfId="21218" xr:uid="{00000000-0005-0000-0000-000084710000}"/>
    <cellStyle name="Neutral 6 3 2 4" xfId="21219" xr:uid="{00000000-0005-0000-0000-000085710000}"/>
    <cellStyle name="Neutral 6 3 2 5" xfId="21220" xr:uid="{00000000-0005-0000-0000-000086710000}"/>
    <cellStyle name="Neutral 6 3 3" xfId="21221" xr:uid="{00000000-0005-0000-0000-000087710000}"/>
    <cellStyle name="Neutral 6 3 4" xfId="21222" xr:uid="{00000000-0005-0000-0000-000088710000}"/>
    <cellStyle name="Neutral 6 3 5" xfId="21223" xr:uid="{00000000-0005-0000-0000-000089710000}"/>
    <cellStyle name="Neutral 6 3 6" xfId="21224" xr:uid="{00000000-0005-0000-0000-00008A710000}"/>
    <cellStyle name="Neutral 6 4" xfId="9334" xr:uid="{00000000-0005-0000-0000-00008B710000}"/>
    <cellStyle name="Neutral 6 4 2" xfId="21225" xr:uid="{00000000-0005-0000-0000-00008C710000}"/>
    <cellStyle name="Neutral 6 4 3" xfId="21226" xr:uid="{00000000-0005-0000-0000-00008D710000}"/>
    <cellStyle name="Neutral 6 4 4" xfId="21227" xr:uid="{00000000-0005-0000-0000-00008E710000}"/>
    <cellStyle name="Neutral 6 4 5" xfId="21228" xr:uid="{00000000-0005-0000-0000-00008F710000}"/>
    <cellStyle name="Neutral 6 5" xfId="21229" xr:uid="{00000000-0005-0000-0000-000090710000}"/>
    <cellStyle name="Neutral 6 6" xfId="21230" xr:uid="{00000000-0005-0000-0000-000091710000}"/>
    <cellStyle name="Neutral 6 7" xfId="21231" xr:uid="{00000000-0005-0000-0000-000092710000}"/>
    <cellStyle name="Neutral 6 8" xfId="21232" xr:uid="{00000000-0005-0000-0000-000093710000}"/>
    <cellStyle name="Neutral 6 9" xfId="21233" xr:uid="{00000000-0005-0000-0000-000094710000}"/>
    <cellStyle name="Neutral 7" xfId="1531" xr:uid="{00000000-0005-0000-0000-000095710000}"/>
    <cellStyle name="Neutral 7 2" xfId="1532" xr:uid="{00000000-0005-0000-0000-000096710000}"/>
    <cellStyle name="Neutral 7 2 2" xfId="9338" xr:uid="{00000000-0005-0000-0000-000097710000}"/>
    <cellStyle name="Neutral 7 2 2 2" xfId="21234" xr:uid="{00000000-0005-0000-0000-000098710000}"/>
    <cellStyle name="Neutral 7 2 2 3" xfId="21235" xr:uid="{00000000-0005-0000-0000-000099710000}"/>
    <cellStyle name="Neutral 7 2 2 4" xfId="21236" xr:uid="{00000000-0005-0000-0000-00009A710000}"/>
    <cellStyle name="Neutral 7 2 2 5" xfId="21237" xr:uid="{00000000-0005-0000-0000-00009B710000}"/>
    <cellStyle name="Neutral 7 2 3" xfId="21238" xr:uid="{00000000-0005-0000-0000-00009C710000}"/>
    <cellStyle name="Neutral 7 2 4" xfId="21239" xr:uid="{00000000-0005-0000-0000-00009D710000}"/>
    <cellStyle name="Neutral 7 2 5" xfId="21240" xr:uid="{00000000-0005-0000-0000-00009E710000}"/>
    <cellStyle name="Neutral 7 2 6" xfId="21241" xr:uid="{00000000-0005-0000-0000-00009F710000}"/>
    <cellStyle name="Neutral 7 2 7" xfId="21242" xr:uid="{00000000-0005-0000-0000-0000A0710000}"/>
    <cellStyle name="Neutral 7 3" xfId="3555" xr:uid="{00000000-0005-0000-0000-0000A1710000}"/>
    <cellStyle name="Neutral 7 3 2" xfId="9339" xr:uid="{00000000-0005-0000-0000-0000A2710000}"/>
    <cellStyle name="Neutral 7 3 2 2" xfId="21243" xr:uid="{00000000-0005-0000-0000-0000A3710000}"/>
    <cellStyle name="Neutral 7 3 2 3" xfId="21244" xr:uid="{00000000-0005-0000-0000-0000A4710000}"/>
    <cellStyle name="Neutral 7 3 2 4" xfId="21245" xr:uid="{00000000-0005-0000-0000-0000A5710000}"/>
    <cellStyle name="Neutral 7 3 2 5" xfId="21246" xr:uid="{00000000-0005-0000-0000-0000A6710000}"/>
    <cellStyle name="Neutral 7 3 3" xfId="21247" xr:uid="{00000000-0005-0000-0000-0000A7710000}"/>
    <cellStyle name="Neutral 7 3 4" xfId="21248" xr:uid="{00000000-0005-0000-0000-0000A8710000}"/>
    <cellStyle name="Neutral 7 3 5" xfId="21249" xr:uid="{00000000-0005-0000-0000-0000A9710000}"/>
    <cellStyle name="Neutral 7 3 6" xfId="21250" xr:uid="{00000000-0005-0000-0000-0000AA710000}"/>
    <cellStyle name="Neutral 7 4" xfId="9337" xr:uid="{00000000-0005-0000-0000-0000AB710000}"/>
    <cellStyle name="Neutral 7 4 2" xfId="21251" xr:uid="{00000000-0005-0000-0000-0000AC710000}"/>
    <cellStyle name="Neutral 7 4 3" xfId="21252" xr:uid="{00000000-0005-0000-0000-0000AD710000}"/>
    <cellStyle name="Neutral 7 4 4" xfId="21253" xr:uid="{00000000-0005-0000-0000-0000AE710000}"/>
    <cellStyle name="Neutral 7 4 5" xfId="21254" xr:uid="{00000000-0005-0000-0000-0000AF710000}"/>
    <cellStyle name="Neutral 7 5" xfId="21255" xr:uid="{00000000-0005-0000-0000-0000B0710000}"/>
    <cellStyle name="Neutral 7 6" xfId="21256" xr:uid="{00000000-0005-0000-0000-0000B1710000}"/>
    <cellStyle name="Neutral 7 7" xfId="21257" xr:uid="{00000000-0005-0000-0000-0000B2710000}"/>
    <cellStyle name="Neutral 7 8" xfId="21258" xr:uid="{00000000-0005-0000-0000-0000B3710000}"/>
    <cellStyle name="Neutral 7 9" xfId="21259" xr:uid="{00000000-0005-0000-0000-0000B4710000}"/>
    <cellStyle name="Neutral 8" xfId="1533" xr:uid="{00000000-0005-0000-0000-0000B5710000}"/>
    <cellStyle name="Neutral 8 2" xfId="1534" xr:uid="{00000000-0005-0000-0000-0000B6710000}"/>
    <cellStyle name="Neutral 8 2 2" xfId="9341" xr:uid="{00000000-0005-0000-0000-0000B7710000}"/>
    <cellStyle name="Neutral 8 2 2 2" xfId="21260" xr:uid="{00000000-0005-0000-0000-0000B8710000}"/>
    <cellStyle name="Neutral 8 2 2 3" xfId="21261" xr:uid="{00000000-0005-0000-0000-0000B9710000}"/>
    <cellStyle name="Neutral 8 2 2 4" xfId="21262" xr:uid="{00000000-0005-0000-0000-0000BA710000}"/>
    <cellStyle name="Neutral 8 2 2 5" xfId="21263" xr:uid="{00000000-0005-0000-0000-0000BB710000}"/>
    <cellStyle name="Neutral 8 2 3" xfId="21264" xr:uid="{00000000-0005-0000-0000-0000BC710000}"/>
    <cellStyle name="Neutral 8 2 4" xfId="21265" xr:uid="{00000000-0005-0000-0000-0000BD710000}"/>
    <cellStyle name="Neutral 8 2 5" xfId="21266" xr:uid="{00000000-0005-0000-0000-0000BE710000}"/>
    <cellStyle name="Neutral 8 2 6" xfId="21267" xr:uid="{00000000-0005-0000-0000-0000BF710000}"/>
    <cellStyle name="Neutral 8 2 7" xfId="21268" xr:uid="{00000000-0005-0000-0000-0000C0710000}"/>
    <cellStyle name="Neutral 8 3" xfId="3556" xr:uid="{00000000-0005-0000-0000-0000C1710000}"/>
    <cellStyle name="Neutral 8 3 2" xfId="9342" xr:uid="{00000000-0005-0000-0000-0000C2710000}"/>
    <cellStyle name="Neutral 8 3 2 2" xfId="21269" xr:uid="{00000000-0005-0000-0000-0000C3710000}"/>
    <cellStyle name="Neutral 8 3 2 3" xfId="21270" xr:uid="{00000000-0005-0000-0000-0000C4710000}"/>
    <cellStyle name="Neutral 8 3 2 4" xfId="21271" xr:uid="{00000000-0005-0000-0000-0000C5710000}"/>
    <cellStyle name="Neutral 8 3 2 5" xfId="21272" xr:uid="{00000000-0005-0000-0000-0000C6710000}"/>
    <cellStyle name="Neutral 8 3 3" xfId="21273" xr:uid="{00000000-0005-0000-0000-0000C7710000}"/>
    <cellStyle name="Neutral 8 3 4" xfId="21274" xr:uid="{00000000-0005-0000-0000-0000C8710000}"/>
    <cellStyle name="Neutral 8 3 5" xfId="21275" xr:uid="{00000000-0005-0000-0000-0000C9710000}"/>
    <cellStyle name="Neutral 8 3 6" xfId="21276" xr:uid="{00000000-0005-0000-0000-0000CA710000}"/>
    <cellStyle name="Neutral 8 4" xfId="9340" xr:uid="{00000000-0005-0000-0000-0000CB710000}"/>
    <cellStyle name="Neutral 8 4 2" xfId="21277" xr:uid="{00000000-0005-0000-0000-0000CC710000}"/>
    <cellStyle name="Neutral 8 4 3" xfId="21278" xr:uid="{00000000-0005-0000-0000-0000CD710000}"/>
    <cellStyle name="Neutral 8 4 4" xfId="21279" xr:uid="{00000000-0005-0000-0000-0000CE710000}"/>
    <cellStyle name="Neutral 8 4 5" xfId="21280" xr:uid="{00000000-0005-0000-0000-0000CF710000}"/>
    <cellStyle name="Neutral 8 5" xfId="21281" xr:uid="{00000000-0005-0000-0000-0000D0710000}"/>
    <cellStyle name="Neutral 8 6" xfId="21282" xr:uid="{00000000-0005-0000-0000-0000D1710000}"/>
    <cellStyle name="Neutral 8 7" xfId="21283" xr:uid="{00000000-0005-0000-0000-0000D2710000}"/>
    <cellStyle name="Neutral 8 8" xfId="21284" xr:uid="{00000000-0005-0000-0000-0000D3710000}"/>
    <cellStyle name="Neutral 8 9" xfId="21285" xr:uid="{00000000-0005-0000-0000-0000D4710000}"/>
    <cellStyle name="Neutral 9" xfId="1535" xr:uid="{00000000-0005-0000-0000-0000D5710000}"/>
    <cellStyle name="Neutral 9 2" xfId="3557" xr:uid="{00000000-0005-0000-0000-0000D6710000}"/>
    <cellStyle name="Neutral 9 2 2" xfId="9344" xr:uid="{00000000-0005-0000-0000-0000D7710000}"/>
    <cellStyle name="Neutral 9 2 2 2" xfId="21286" xr:uid="{00000000-0005-0000-0000-0000D8710000}"/>
    <cellStyle name="Neutral 9 2 2 3" xfId="21287" xr:uid="{00000000-0005-0000-0000-0000D9710000}"/>
    <cellStyle name="Neutral 9 2 2 4" xfId="21288" xr:uid="{00000000-0005-0000-0000-0000DA710000}"/>
    <cellStyle name="Neutral 9 2 2 5" xfId="21289" xr:uid="{00000000-0005-0000-0000-0000DB710000}"/>
    <cellStyle name="Neutral 9 2 3" xfId="21290" xr:uid="{00000000-0005-0000-0000-0000DC710000}"/>
    <cellStyle name="Neutral 9 2 4" xfId="21291" xr:uid="{00000000-0005-0000-0000-0000DD710000}"/>
    <cellStyle name="Neutral 9 2 5" xfId="21292" xr:uid="{00000000-0005-0000-0000-0000DE710000}"/>
    <cellStyle name="Neutral 9 2 6" xfId="21293" xr:uid="{00000000-0005-0000-0000-0000DF710000}"/>
    <cellStyle name="Neutral 9 3" xfId="9343" xr:uid="{00000000-0005-0000-0000-0000E0710000}"/>
    <cellStyle name="Neutral 9 3 2" xfId="21294" xr:uid="{00000000-0005-0000-0000-0000E1710000}"/>
    <cellStyle name="Neutral 9 3 3" xfId="21295" xr:uid="{00000000-0005-0000-0000-0000E2710000}"/>
    <cellStyle name="Neutral 9 3 4" xfId="21296" xr:uid="{00000000-0005-0000-0000-0000E3710000}"/>
    <cellStyle name="Neutral 9 3 5" xfId="21297" xr:uid="{00000000-0005-0000-0000-0000E4710000}"/>
    <cellStyle name="Neutral 9 4" xfId="21298" xr:uid="{00000000-0005-0000-0000-0000E5710000}"/>
    <cellStyle name="Neutral 9 5" xfId="21299" xr:uid="{00000000-0005-0000-0000-0000E6710000}"/>
    <cellStyle name="Neutral 9 6" xfId="21300" xr:uid="{00000000-0005-0000-0000-0000E7710000}"/>
    <cellStyle name="Neutral 9 7" xfId="21301" xr:uid="{00000000-0005-0000-0000-0000E8710000}"/>
    <cellStyle name="Neutral 9 8" xfId="21302" xr:uid="{00000000-0005-0000-0000-0000E9710000}"/>
    <cellStyle name="Neutro" xfId="1536" xr:uid="{00000000-0005-0000-0000-0000EA710000}"/>
    <cellStyle name="Neutro 2" xfId="9345" xr:uid="{00000000-0005-0000-0000-0000EB710000}"/>
    <cellStyle name="Neutro 2 2" xfId="21303" xr:uid="{00000000-0005-0000-0000-0000EC710000}"/>
    <cellStyle name="Neutro 2 3" xfId="21304" xr:uid="{00000000-0005-0000-0000-0000ED710000}"/>
    <cellStyle name="Neutro 2 4" xfId="21305" xr:uid="{00000000-0005-0000-0000-0000EE710000}"/>
    <cellStyle name="Neutro 2 5" xfId="21306" xr:uid="{00000000-0005-0000-0000-0000EF710000}"/>
    <cellStyle name="Neutro 3" xfId="21307" xr:uid="{00000000-0005-0000-0000-0000F0710000}"/>
    <cellStyle name="Neutro 4" xfId="21308" xr:uid="{00000000-0005-0000-0000-0000F1710000}"/>
    <cellStyle name="Neutro 5" xfId="21309" xr:uid="{00000000-0005-0000-0000-0000F2710000}"/>
    <cellStyle name="Neutro 6" xfId="21310" xr:uid="{00000000-0005-0000-0000-0000F3710000}"/>
    <cellStyle name="Neutro 7" xfId="21311" xr:uid="{00000000-0005-0000-0000-0000F4710000}"/>
    <cellStyle name="Neutro 8" xfId="21312" xr:uid="{00000000-0005-0000-0000-0000F5710000}"/>
    <cellStyle name="Normaali_Layo9704" xfId="1537" xr:uid="{00000000-0005-0000-0000-0000F6710000}"/>
    <cellStyle name="Normal" xfId="0" builtinId="0"/>
    <cellStyle name="Normal - Style1" xfId="1538" xr:uid="{00000000-0005-0000-0000-0000F8710000}"/>
    <cellStyle name="Normal - Style1 2" xfId="9346" xr:uid="{00000000-0005-0000-0000-0000F9710000}"/>
    <cellStyle name="Normal - Style1 2 2" xfId="12967" xr:uid="{00000000-0005-0000-0000-0000FA710000}"/>
    <cellStyle name="Normal - Style1 3" xfId="21313" xr:uid="{00000000-0005-0000-0000-0000FB710000}"/>
    <cellStyle name="Normal - Style1 4" xfId="21314" xr:uid="{00000000-0005-0000-0000-0000FC710000}"/>
    <cellStyle name="Normal - Style1 5" xfId="21315" xr:uid="{00000000-0005-0000-0000-0000FD710000}"/>
    <cellStyle name="Normal - Style1 6" xfId="21316" xr:uid="{00000000-0005-0000-0000-0000FE710000}"/>
    <cellStyle name="Normal - Style1 7" xfId="21317" xr:uid="{00000000-0005-0000-0000-0000FF710000}"/>
    <cellStyle name="Normal - Style1 8" xfId="21318" xr:uid="{00000000-0005-0000-0000-000000720000}"/>
    <cellStyle name="Normal - Style2" xfId="1539" xr:uid="{00000000-0005-0000-0000-000001720000}"/>
    <cellStyle name="Normal - Style2 2" xfId="9347" xr:uid="{00000000-0005-0000-0000-000002720000}"/>
    <cellStyle name="Normal - Style2 2 2" xfId="12968" xr:uid="{00000000-0005-0000-0000-000003720000}"/>
    <cellStyle name="Normal - Style2 3" xfId="21319" xr:uid="{00000000-0005-0000-0000-000004720000}"/>
    <cellStyle name="Normal - Style2 4" xfId="21320" xr:uid="{00000000-0005-0000-0000-000005720000}"/>
    <cellStyle name="Normal - Style2 5" xfId="21321" xr:uid="{00000000-0005-0000-0000-000006720000}"/>
    <cellStyle name="Normal - Style2 6" xfId="21322" xr:uid="{00000000-0005-0000-0000-000007720000}"/>
    <cellStyle name="Normal - Style2 7" xfId="21323" xr:uid="{00000000-0005-0000-0000-000008720000}"/>
    <cellStyle name="Normal - Style2 8" xfId="21324" xr:uid="{00000000-0005-0000-0000-000009720000}"/>
    <cellStyle name="Normal - Style3" xfId="1540" xr:uid="{00000000-0005-0000-0000-00000A720000}"/>
    <cellStyle name="Normal - Style3 2" xfId="9348" xr:uid="{00000000-0005-0000-0000-00000B720000}"/>
    <cellStyle name="Normal - Style3 2 2" xfId="12969" xr:uid="{00000000-0005-0000-0000-00000C720000}"/>
    <cellStyle name="Normal - Style3 3" xfId="21325" xr:uid="{00000000-0005-0000-0000-00000D720000}"/>
    <cellStyle name="Normal - Style3 4" xfId="21326" xr:uid="{00000000-0005-0000-0000-00000E720000}"/>
    <cellStyle name="Normal - Style3 5" xfId="21327" xr:uid="{00000000-0005-0000-0000-00000F720000}"/>
    <cellStyle name="Normal - Style3 6" xfId="21328" xr:uid="{00000000-0005-0000-0000-000010720000}"/>
    <cellStyle name="Normal - Style3 7" xfId="21329" xr:uid="{00000000-0005-0000-0000-000011720000}"/>
    <cellStyle name="Normal - Style3 8" xfId="21330" xr:uid="{00000000-0005-0000-0000-000012720000}"/>
    <cellStyle name="Normal - Style4" xfId="1541" xr:uid="{00000000-0005-0000-0000-000013720000}"/>
    <cellStyle name="Normal - Style4 2" xfId="9349" xr:uid="{00000000-0005-0000-0000-000014720000}"/>
    <cellStyle name="Normal - Style4 2 2" xfId="12970" xr:uid="{00000000-0005-0000-0000-000015720000}"/>
    <cellStyle name="Normal - Style4 3" xfId="21331" xr:uid="{00000000-0005-0000-0000-000016720000}"/>
    <cellStyle name="Normal - Style4 4" xfId="21332" xr:uid="{00000000-0005-0000-0000-000017720000}"/>
    <cellStyle name="Normal - Style4 5" xfId="21333" xr:uid="{00000000-0005-0000-0000-000018720000}"/>
    <cellStyle name="Normal - Style4 6" xfId="21334" xr:uid="{00000000-0005-0000-0000-000019720000}"/>
    <cellStyle name="Normal - Style4 7" xfId="21335" xr:uid="{00000000-0005-0000-0000-00001A720000}"/>
    <cellStyle name="Normal - Style4 8" xfId="21336" xr:uid="{00000000-0005-0000-0000-00001B720000}"/>
    <cellStyle name="Normal - Style5" xfId="1542" xr:uid="{00000000-0005-0000-0000-00001C720000}"/>
    <cellStyle name="Normal - Style5 2" xfId="9350" xr:uid="{00000000-0005-0000-0000-00001D720000}"/>
    <cellStyle name="Normal - Style5 2 2" xfId="12971" xr:uid="{00000000-0005-0000-0000-00001E720000}"/>
    <cellStyle name="Normal - Style5 3" xfId="21337" xr:uid="{00000000-0005-0000-0000-00001F720000}"/>
    <cellStyle name="Normal - Style5 4" xfId="21338" xr:uid="{00000000-0005-0000-0000-000020720000}"/>
    <cellStyle name="Normal - Style5 5" xfId="21339" xr:uid="{00000000-0005-0000-0000-000021720000}"/>
    <cellStyle name="Normal - Style5 6" xfId="21340" xr:uid="{00000000-0005-0000-0000-000022720000}"/>
    <cellStyle name="Normal - Style5 7" xfId="21341" xr:uid="{00000000-0005-0000-0000-000023720000}"/>
    <cellStyle name="Normal - Style5 8" xfId="21342" xr:uid="{00000000-0005-0000-0000-000024720000}"/>
    <cellStyle name="Normal - Style6" xfId="1543" xr:uid="{00000000-0005-0000-0000-000025720000}"/>
    <cellStyle name="Normal - Style6 2" xfId="9351" xr:uid="{00000000-0005-0000-0000-000026720000}"/>
    <cellStyle name="Normal - Style6 2 2" xfId="12972" xr:uid="{00000000-0005-0000-0000-000027720000}"/>
    <cellStyle name="Normal - Style6 3" xfId="21343" xr:uid="{00000000-0005-0000-0000-000028720000}"/>
    <cellStyle name="Normal - Style6 4" xfId="21344" xr:uid="{00000000-0005-0000-0000-000029720000}"/>
    <cellStyle name="Normal - Style6 5" xfId="21345" xr:uid="{00000000-0005-0000-0000-00002A720000}"/>
    <cellStyle name="Normal - Style6 6" xfId="21346" xr:uid="{00000000-0005-0000-0000-00002B720000}"/>
    <cellStyle name="Normal - Style6 7" xfId="21347" xr:uid="{00000000-0005-0000-0000-00002C720000}"/>
    <cellStyle name="Normal - Style6 8" xfId="21348" xr:uid="{00000000-0005-0000-0000-00002D720000}"/>
    <cellStyle name="Normal - Style7" xfId="1544" xr:uid="{00000000-0005-0000-0000-00002E720000}"/>
    <cellStyle name="Normal - Style7 2" xfId="9352" xr:uid="{00000000-0005-0000-0000-00002F720000}"/>
    <cellStyle name="Normal - Style7 2 2" xfId="12973" xr:uid="{00000000-0005-0000-0000-000030720000}"/>
    <cellStyle name="Normal - Style7 3" xfId="21349" xr:uid="{00000000-0005-0000-0000-000031720000}"/>
    <cellStyle name="Normal - Style7 4" xfId="21350" xr:uid="{00000000-0005-0000-0000-000032720000}"/>
    <cellStyle name="Normal - Style7 5" xfId="21351" xr:uid="{00000000-0005-0000-0000-000033720000}"/>
    <cellStyle name="Normal - Style7 6" xfId="21352" xr:uid="{00000000-0005-0000-0000-000034720000}"/>
    <cellStyle name="Normal - Style7 7" xfId="21353" xr:uid="{00000000-0005-0000-0000-000035720000}"/>
    <cellStyle name="Normal - Style7 8" xfId="21354" xr:uid="{00000000-0005-0000-0000-000036720000}"/>
    <cellStyle name="Normal - Style8" xfId="1545" xr:uid="{00000000-0005-0000-0000-000037720000}"/>
    <cellStyle name="Normal - Style8 2" xfId="9353" xr:uid="{00000000-0005-0000-0000-000038720000}"/>
    <cellStyle name="Normal - Style8 2 2" xfId="12974" xr:uid="{00000000-0005-0000-0000-000039720000}"/>
    <cellStyle name="Normal - Style8 3" xfId="21355" xr:uid="{00000000-0005-0000-0000-00003A720000}"/>
    <cellStyle name="Normal - Style8 4" xfId="21356" xr:uid="{00000000-0005-0000-0000-00003B720000}"/>
    <cellStyle name="Normal - Style8 5" xfId="21357" xr:uid="{00000000-0005-0000-0000-00003C720000}"/>
    <cellStyle name="Normal - Style8 6" xfId="21358" xr:uid="{00000000-0005-0000-0000-00003D720000}"/>
    <cellStyle name="Normal - Style8 7" xfId="21359" xr:uid="{00000000-0005-0000-0000-00003E720000}"/>
    <cellStyle name="Normal - Style8 8" xfId="21360" xr:uid="{00000000-0005-0000-0000-00003F720000}"/>
    <cellStyle name="Normal 10" xfId="2" xr:uid="{00000000-0005-0000-0000-000040720000}"/>
    <cellStyle name="Normal 10 10" xfId="4780" xr:uid="{00000000-0005-0000-0000-000041720000}"/>
    <cellStyle name="Normal 10 10 2" xfId="12975" xr:uid="{00000000-0005-0000-0000-000042720000}"/>
    <cellStyle name="Normal 10 10 3" xfId="35776" xr:uid="{00000000-0005-0000-0000-000043720000}"/>
    <cellStyle name="Normal 10 10 4" xfId="9354" xr:uid="{00000000-0005-0000-0000-000044720000}"/>
    <cellStyle name="Normal 10 11" xfId="21361" xr:uid="{00000000-0005-0000-0000-000045720000}"/>
    <cellStyle name="Normal 10 11 2" xfId="37837" xr:uid="{00000000-0005-0000-0000-000046720000}"/>
    <cellStyle name="Normal 10 12" xfId="21362" xr:uid="{00000000-0005-0000-0000-000047720000}"/>
    <cellStyle name="Normal 10 13" xfId="21363" xr:uid="{00000000-0005-0000-0000-000048720000}"/>
    <cellStyle name="Normal 10 14" xfId="21364" xr:uid="{00000000-0005-0000-0000-000049720000}"/>
    <cellStyle name="Normal 10 15" xfId="21365" xr:uid="{00000000-0005-0000-0000-00004A720000}"/>
    <cellStyle name="Normal 10 2" xfId="1546" xr:uid="{00000000-0005-0000-0000-00004B720000}"/>
    <cellStyle name="Normal 10 2 2" xfId="3559" xr:uid="{00000000-0005-0000-0000-00004C720000}"/>
    <cellStyle name="Normal 10 2 2 2" xfId="9356" xr:uid="{00000000-0005-0000-0000-00004D720000}"/>
    <cellStyle name="Normal 10 2 2 2 2" xfId="12977" xr:uid="{00000000-0005-0000-0000-00004E720000}"/>
    <cellStyle name="Normal 10 2 2 3" xfId="21366" xr:uid="{00000000-0005-0000-0000-00004F720000}"/>
    <cellStyle name="Normal 10 2 2 4" xfId="21367" xr:uid="{00000000-0005-0000-0000-000050720000}"/>
    <cellStyle name="Normal 10 2 2 5" xfId="21368" xr:uid="{00000000-0005-0000-0000-000051720000}"/>
    <cellStyle name="Normal 10 2 2 6" xfId="21369" xr:uid="{00000000-0005-0000-0000-000052720000}"/>
    <cellStyle name="Normal 10 2 3" xfId="4781" xr:uid="{00000000-0005-0000-0000-000053720000}"/>
    <cellStyle name="Normal 10 2 3 2" xfId="12976" xr:uid="{00000000-0005-0000-0000-000054720000}"/>
    <cellStyle name="Normal 10 2 3 3" xfId="35777" xr:uid="{00000000-0005-0000-0000-000055720000}"/>
    <cellStyle name="Normal 10 2 3 4" xfId="9355" xr:uid="{00000000-0005-0000-0000-000056720000}"/>
    <cellStyle name="Normal 10 2 4" xfId="21370" xr:uid="{00000000-0005-0000-0000-000057720000}"/>
    <cellStyle name="Normal 10 2 4 2" xfId="37838" xr:uid="{00000000-0005-0000-0000-000058720000}"/>
    <cellStyle name="Normal 10 2 5" xfId="21371" xr:uid="{00000000-0005-0000-0000-000059720000}"/>
    <cellStyle name="Normal 10 2 6" xfId="21372" xr:uid="{00000000-0005-0000-0000-00005A720000}"/>
    <cellStyle name="Normal 10 2 7" xfId="21373" xr:uid="{00000000-0005-0000-0000-00005B720000}"/>
    <cellStyle name="Normal 10 2 8" xfId="21374" xr:uid="{00000000-0005-0000-0000-00005C720000}"/>
    <cellStyle name="Normal 10 3" xfId="1547" xr:uid="{00000000-0005-0000-0000-00005D720000}"/>
    <cellStyle name="Normal 10 3 2" xfId="3560" xr:uid="{00000000-0005-0000-0000-00005E720000}"/>
    <cellStyle name="Normal 10 3 2 2" xfId="9358" xr:uid="{00000000-0005-0000-0000-00005F720000}"/>
    <cellStyle name="Normal 10 3 2 2 2" xfId="12979" xr:uid="{00000000-0005-0000-0000-000060720000}"/>
    <cellStyle name="Normal 10 3 2 3" xfId="21375" xr:uid="{00000000-0005-0000-0000-000061720000}"/>
    <cellStyle name="Normal 10 3 2 4" xfId="21376" xr:uid="{00000000-0005-0000-0000-000062720000}"/>
    <cellStyle name="Normal 10 3 2 5" xfId="21377" xr:uid="{00000000-0005-0000-0000-000063720000}"/>
    <cellStyle name="Normal 10 3 2 6" xfId="21378" xr:uid="{00000000-0005-0000-0000-000064720000}"/>
    <cellStyle name="Normal 10 3 3" xfId="4782" xr:uid="{00000000-0005-0000-0000-000065720000}"/>
    <cellStyle name="Normal 10 3 3 2" xfId="12978" xr:uid="{00000000-0005-0000-0000-000066720000}"/>
    <cellStyle name="Normal 10 3 3 3" xfId="35778" xr:uid="{00000000-0005-0000-0000-000067720000}"/>
    <cellStyle name="Normal 10 3 3 4" xfId="9357" xr:uid="{00000000-0005-0000-0000-000068720000}"/>
    <cellStyle name="Normal 10 3 4" xfId="21379" xr:uid="{00000000-0005-0000-0000-000069720000}"/>
    <cellStyle name="Normal 10 3 4 2" xfId="37839" xr:uid="{00000000-0005-0000-0000-00006A720000}"/>
    <cellStyle name="Normal 10 3 5" xfId="21380" xr:uid="{00000000-0005-0000-0000-00006B720000}"/>
    <cellStyle name="Normal 10 3 6" xfId="21381" xr:uid="{00000000-0005-0000-0000-00006C720000}"/>
    <cellStyle name="Normal 10 3 7" xfId="21382" xr:uid="{00000000-0005-0000-0000-00006D720000}"/>
    <cellStyle name="Normal 10 3 8" xfId="21383" xr:uid="{00000000-0005-0000-0000-00006E720000}"/>
    <cellStyle name="Normal 10 4" xfId="1548" xr:uid="{00000000-0005-0000-0000-00006F720000}"/>
    <cellStyle name="Normal 10 4 2" xfId="3561" xr:uid="{00000000-0005-0000-0000-000070720000}"/>
    <cellStyle name="Normal 10 4 2 2" xfId="9360" xr:uid="{00000000-0005-0000-0000-000071720000}"/>
    <cellStyle name="Normal 10 4 2 2 2" xfId="12981" xr:uid="{00000000-0005-0000-0000-000072720000}"/>
    <cellStyle name="Normal 10 4 2 3" xfId="21384" xr:uid="{00000000-0005-0000-0000-000073720000}"/>
    <cellStyle name="Normal 10 4 2 4" xfId="21385" xr:uid="{00000000-0005-0000-0000-000074720000}"/>
    <cellStyle name="Normal 10 4 2 5" xfId="21386" xr:uid="{00000000-0005-0000-0000-000075720000}"/>
    <cellStyle name="Normal 10 4 2 6" xfId="21387" xr:uid="{00000000-0005-0000-0000-000076720000}"/>
    <cellStyle name="Normal 10 4 3" xfId="4783" xr:uid="{00000000-0005-0000-0000-000077720000}"/>
    <cellStyle name="Normal 10 4 3 2" xfId="12980" xr:uid="{00000000-0005-0000-0000-000078720000}"/>
    <cellStyle name="Normal 10 4 3 3" xfId="35779" xr:uid="{00000000-0005-0000-0000-000079720000}"/>
    <cellStyle name="Normal 10 4 3 4" xfId="9359" xr:uid="{00000000-0005-0000-0000-00007A720000}"/>
    <cellStyle name="Normal 10 4 4" xfId="21388" xr:uid="{00000000-0005-0000-0000-00007B720000}"/>
    <cellStyle name="Normal 10 4 4 2" xfId="37840" xr:uid="{00000000-0005-0000-0000-00007C720000}"/>
    <cellStyle name="Normal 10 4 5" xfId="21389" xr:uid="{00000000-0005-0000-0000-00007D720000}"/>
    <cellStyle name="Normal 10 4 6" xfId="21390" xr:uid="{00000000-0005-0000-0000-00007E720000}"/>
    <cellStyle name="Normal 10 4 7" xfId="21391" xr:uid="{00000000-0005-0000-0000-00007F720000}"/>
    <cellStyle name="Normal 10 4 8" xfId="21392" xr:uid="{00000000-0005-0000-0000-000080720000}"/>
    <cellStyle name="Normal 10 5" xfId="3562" xr:uid="{00000000-0005-0000-0000-000081720000}"/>
    <cellStyle name="Normal 10 5 2" xfId="5403" xr:uid="{00000000-0005-0000-0000-000082720000}"/>
    <cellStyle name="Normal 10 5 2 2" xfId="9362" xr:uid="{00000000-0005-0000-0000-000083720000}"/>
    <cellStyle name="Normal 10 5 2 2 2" xfId="12983" xr:uid="{00000000-0005-0000-0000-000084720000}"/>
    <cellStyle name="Normal 10 5 2 3" xfId="21393" xr:uid="{00000000-0005-0000-0000-000085720000}"/>
    <cellStyle name="Normal 10 5 2 4" xfId="21394" xr:uid="{00000000-0005-0000-0000-000086720000}"/>
    <cellStyle name="Normal 10 5 2 5" xfId="21395" xr:uid="{00000000-0005-0000-0000-000087720000}"/>
    <cellStyle name="Normal 10 5 2 6" xfId="21396" xr:uid="{00000000-0005-0000-0000-000088720000}"/>
    <cellStyle name="Normal 10 5 3" xfId="9361" xr:uid="{00000000-0005-0000-0000-000089720000}"/>
    <cellStyle name="Normal 10 5 3 2" xfId="12982" xr:uid="{00000000-0005-0000-0000-00008A720000}"/>
    <cellStyle name="Normal 10 5 3 3" xfId="38418" xr:uid="{00000000-0005-0000-0000-00008B720000}"/>
    <cellStyle name="Normal 10 5 4" xfId="21397" xr:uid="{00000000-0005-0000-0000-00008C720000}"/>
    <cellStyle name="Normal 10 5 5" xfId="21398" xr:uid="{00000000-0005-0000-0000-00008D720000}"/>
    <cellStyle name="Normal 10 5 6" xfId="21399" xr:uid="{00000000-0005-0000-0000-00008E720000}"/>
    <cellStyle name="Normal 10 5 7" xfId="21400" xr:uid="{00000000-0005-0000-0000-00008F720000}"/>
    <cellStyle name="Normal 10 6" xfId="3563" xr:uid="{00000000-0005-0000-0000-000090720000}"/>
    <cellStyle name="Normal 10 6 2" xfId="5404" xr:uid="{00000000-0005-0000-0000-000091720000}"/>
    <cellStyle name="Normal 10 6 2 2" xfId="9364" xr:uid="{00000000-0005-0000-0000-000092720000}"/>
    <cellStyle name="Normal 10 6 2 2 2" xfId="12985" xr:uid="{00000000-0005-0000-0000-000093720000}"/>
    <cellStyle name="Normal 10 6 2 3" xfId="21401" xr:uid="{00000000-0005-0000-0000-000094720000}"/>
    <cellStyle name="Normal 10 6 2 4" xfId="21402" xr:uid="{00000000-0005-0000-0000-000095720000}"/>
    <cellStyle name="Normal 10 6 2 5" xfId="21403" xr:uid="{00000000-0005-0000-0000-000096720000}"/>
    <cellStyle name="Normal 10 6 2 6" xfId="21404" xr:uid="{00000000-0005-0000-0000-000097720000}"/>
    <cellStyle name="Normal 10 6 3" xfId="9363" xr:uid="{00000000-0005-0000-0000-000098720000}"/>
    <cellStyle name="Normal 10 6 3 2" xfId="12984" xr:uid="{00000000-0005-0000-0000-000099720000}"/>
    <cellStyle name="Normal 10 6 3 3" xfId="38419" xr:uid="{00000000-0005-0000-0000-00009A720000}"/>
    <cellStyle name="Normal 10 6 4" xfId="21405" xr:uid="{00000000-0005-0000-0000-00009B720000}"/>
    <cellStyle name="Normal 10 6 5" xfId="21406" xr:uid="{00000000-0005-0000-0000-00009C720000}"/>
    <cellStyle name="Normal 10 6 6" xfId="21407" xr:uid="{00000000-0005-0000-0000-00009D720000}"/>
    <cellStyle name="Normal 10 6 7" xfId="21408" xr:uid="{00000000-0005-0000-0000-00009E720000}"/>
    <cellStyle name="Normal 10 7" xfId="3564" xr:uid="{00000000-0005-0000-0000-00009F720000}"/>
    <cellStyle name="Normal 10 7 2" xfId="5405" xr:uid="{00000000-0005-0000-0000-0000A0720000}"/>
    <cellStyle name="Normal 10 7 2 2" xfId="9366" xr:uid="{00000000-0005-0000-0000-0000A1720000}"/>
    <cellStyle name="Normal 10 7 2 2 2" xfId="12987" xr:uid="{00000000-0005-0000-0000-0000A2720000}"/>
    <cellStyle name="Normal 10 7 2 3" xfId="21409" xr:uid="{00000000-0005-0000-0000-0000A3720000}"/>
    <cellStyle name="Normal 10 7 2 4" xfId="21410" xr:uid="{00000000-0005-0000-0000-0000A4720000}"/>
    <cellStyle name="Normal 10 7 2 5" xfId="21411" xr:uid="{00000000-0005-0000-0000-0000A5720000}"/>
    <cellStyle name="Normal 10 7 2 6" xfId="21412" xr:uid="{00000000-0005-0000-0000-0000A6720000}"/>
    <cellStyle name="Normal 10 7 3" xfId="9365" xr:uid="{00000000-0005-0000-0000-0000A7720000}"/>
    <cellStyle name="Normal 10 7 3 2" xfId="12986" xr:uid="{00000000-0005-0000-0000-0000A8720000}"/>
    <cellStyle name="Normal 10 7 3 3" xfId="38420" xr:uid="{00000000-0005-0000-0000-0000A9720000}"/>
    <cellStyle name="Normal 10 7 4" xfId="21413" xr:uid="{00000000-0005-0000-0000-0000AA720000}"/>
    <cellStyle name="Normal 10 7 5" xfId="21414" xr:uid="{00000000-0005-0000-0000-0000AB720000}"/>
    <cellStyle name="Normal 10 7 6" xfId="21415" xr:uid="{00000000-0005-0000-0000-0000AC720000}"/>
    <cellStyle name="Normal 10 7 7" xfId="21416" xr:uid="{00000000-0005-0000-0000-0000AD720000}"/>
    <cellStyle name="Normal 10 8" xfId="3565" xr:uid="{00000000-0005-0000-0000-0000AE720000}"/>
    <cellStyle name="Normal 10 8 2" xfId="5406" xr:uid="{00000000-0005-0000-0000-0000AF720000}"/>
    <cellStyle name="Normal 10 8 2 2" xfId="9368" xr:uid="{00000000-0005-0000-0000-0000B0720000}"/>
    <cellStyle name="Normal 10 8 2 2 2" xfId="12989" xr:uid="{00000000-0005-0000-0000-0000B1720000}"/>
    <cellStyle name="Normal 10 8 2 3" xfId="21417" xr:uid="{00000000-0005-0000-0000-0000B2720000}"/>
    <cellStyle name="Normal 10 8 2 4" xfId="21418" xr:uid="{00000000-0005-0000-0000-0000B3720000}"/>
    <cellStyle name="Normal 10 8 2 5" xfId="21419" xr:uid="{00000000-0005-0000-0000-0000B4720000}"/>
    <cellStyle name="Normal 10 8 2 6" xfId="21420" xr:uid="{00000000-0005-0000-0000-0000B5720000}"/>
    <cellStyle name="Normal 10 8 3" xfId="9367" xr:uid="{00000000-0005-0000-0000-0000B6720000}"/>
    <cellStyle name="Normal 10 8 3 2" xfId="12988" xr:uid="{00000000-0005-0000-0000-0000B7720000}"/>
    <cellStyle name="Normal 10 8 3 3" xfId="38421" xr:uid="{00000000-0005-0000-0000-0000B8720000}"/>
    <cellStyle name="Normal 10 8 4" xfId="21421" xr:uid="{00000000-0005-0000-0000-0000B9720000}"/>
    <cellStyle name="Normal 10 8 5" xfId="21422" xr:uid="{00000000-0005-0000-0000-0000BA720000}"/>
    <cellStyle name="Normal 10 8 6" xfId="21423" xr:uid="{00000000-0005-0000-0000-0000BB720000}"/>
    <cellStyle name="Normal 10 8 7" xfId="21424" xr:uid="{00000000-0005-0000-0000-0000BC720000}"/>
    <cellStyle name="Normal 10 9" xfId="3558" xr:uid="{00000000-0005-0000-0000-0000BD720000}"/>
    <cellStyle name="Normal 10 9 2" xfId="9369" xr:uid="{00000000-0005-0000-0000-0000BE720000}"/>
    <cellStyle name="Normal 10 9 2 2" xfId="12990" xr:uid="{00000000-0005-0000-0000-0000BF720000}"/>
    <cellStyle name="Normal 10 9 3" xfId="21425" xr:uid="{00000000-0005-0000-0000-0000C0720000}"/>
    <cellStyle name="Normal 10 9 4" xfId="21426" xr:uid="{00000000-0005-0000-0000-0000C1720000}"/>
    <cellStyle name="Normal 10 9 5" xfId="21427" xr:uid="{00000000-0005-0000-0000-0000C2720000}"/>
    <cellStyle name="Normal 10 9 6" xfId="21428" xr:uid="{00000000-0005-0000-0000-0000C3720000}"/>
    <cellStyle name="Normal 100" xfId="35302" xr:uid="{00000000-0005-0000-0000-0000C4720000}"/>
    <cellStyle name="Normal 100 2" xfId="37400" xr:uid="{00000000-0005-0000-0000-0000C5720000}"/>
    <cellStyle name="Normal 101" xfId="36185" xr:uid="{00000000-0005-0000-0000-0000C6720000}"/>
    <cellStyle name="Normal 101 2" xfId="37402" xr:uid="{00000000-0005-0000-0000-0000C7720000}"/>
    <cellStyle name="Normal 102" xfId="37405" xr:uid="{00000000-0005-0000-0000-0000C8720000}"/>
    <cellStyle name="Normal 103" xfId="37407" xr:uid="{00000000-0005-0000-0000-0000C9720000}"/>
    <cellStyle name="Normal 104" xfId="36309" xr:uid="{00000000-0005-0000-0000-0000CA720000}"/>
    <cellStyle name="Normal 105" xfId="36450" xr:uid="{00000000-0005-0000-0000-0000CB720000}"/>
    <cellStyle name="Normal 105 2" xfId="44015" xr:uid="{00000000-0005-0000-0000-0000CC720000}"/>
    <cellStyle name="Normal 106" xfId="37409" xr:uid="{00000000-0005-0000-0000-0000CD720000}"/>
    <cellStyle name="Normal 107" xfId="37435" xr:uid="{00000000-0005-0000-0000-0000CE720000}"/>
    <cellStyle name="Normal 108" xfId="41358" xr:uid="{00000000-0005-0000-0000-0000CF720000}"/>
    <cellStyle name="Normal 109" xfId="46672" xr:uid="{00000000-0005-0000-0000-0000D0720000}"/>
    <cellStyle name="Normal 11" xfId="1549" xr:uid="{00000000-0005-0000-0000-0000D1720000}"/>
    <cellStyle name="Normal 11 10" xfId="4784" xr:uid="{00000000-0005-0000-0000-0000D2720000}"/>
    <cellStyle name="Normal 11 10 2" xfId="12991" xr:uid="{00000000-0005-0000-0000-0000D3720000}"/>
    <cellStyle name="Normal 11 10 3" xfId="35780" xr:uid="{00000000-0005-0000-0000-0000D4720000}"/>
    <cellStyle name="Normal 11 10 4" xfId="9370" xr:uid="{00000000-0005-0000-0000-0000D5720000}"/>
    <cellStyle name="Normal 11 11" xfId="21429" xr:uid="{00000000-0005-0000-0000-0000D6720000}"/>
    <cellStyle name="Normal 11 11 2" xfId="37841" xr:uid="{00000000-0005-0000-0000-0000D7720000}"/>
    <cellStyle name="Normal 11 12" xfId="21430" xr:uid="{00000000-0005-0000-0000-0000D8720000}"/>
    <cellStyle name="Normal 11 13" xfId="21431" xr:uid="{00000000-0005-0000-0000-0000D9720000}"/>
    <cellStyle name="Normal 11 14" xfId="21432" xr:uid="{00000000-0005-0000-0000-0000DA720000}"/>
    <cellStyle name="Normal 11 15" xfId="21433" xr:uid="{00000000-0005-0000-0000-0000DB720000}"/>
    <cellStyle name="Normal 11 2" xfId="1550" xr:uid="{00000000-0005-0000-0000-0000DC720000}"/>
    <cellStyle name="Normal 11 2 2" xfId="3567" xr:uid="{00000000-0005-0000-0000-0000DD720000}"/>
    <cellStyle name="Normal 11 2 2 2" xfId="9372" xr:uid="{00000000-0005-0000-0000-0000DE720000}"/>
    <cellStyle name="Normal 11 2 2 2 2" xfId="12993" xr:uid="{00000000-0005-0000-0000-0000DF720000}"/>
    <cellStyle name="Normal 11 2 2 3" xfId="21434" xr:uid="{00000000-0005-0000-0000-0000E0720000}"/>
    <cellStyle name="Normal 11 2 2 4" xfId="21435" xr:uid="{00000000-0005-0000-0000-0000E1720000}"/>
    <cellStyle name="Normal 11 2 2 5" xfId="21436" xr:uid="{00000000-0005-0000-0000-0000E2720000}"/>
    <cellStyle name="Normal 11 2 2 6" xfId="21437" xr:uid="{00000000-0005-0000-0000-0000E3720000}"/>
    <cellStyle name="Normal 11 2 3" xfId="4785" xr:uid="{00000000-0005-0000-0000-0000E4720000}"/>
    <cellStyle name="Normal 11 2 3 2" xfId="12992" xr:uid="{00000000-0005-0000-0000-0000E5720000}"/>
    <cellStyle name="Normal 11 2 3 3" xfId="35781" xr:uid="{00000000-0005-0000-0000-0000E6720000}"/>
    <cellStyle name="Normal 11 2 3 4" xfId="9371" xr:uid="{00000000-0005-0000-0000-0000E7720000}"/>
    <cellStyle name="Normal 11 2 4" xfId="21438" xr:uid="{00000000-0005-0000-0000-0000E8720000}"/>
    <cellStyle name="Normal 11 2 4 2" xfId="37842" xr:uid="{00000000-0005-0000-0000-0000E9720000}"/>
    <cellStyle name="Normal 11 2 5" xfId="21439" xr:uid="{00000000-0005-0000-0000-0000EA720000}"/>
    <cellStyle name="Normal 11 2 6" xfId="21440" xr:uid="{00000000-0005-0000-0000-0000EB720000}"/>
    <cellStyle name="Normal 11 2 7" xfId="21441" xr:uid="{00000000-0005-0000-0000-0000EC720000}"/>
    <cellStyle name="Normal 11 2 8" xfId="21442" xr:uid="{00000000-0005-0000-0000-0000ED720000}"/>
    <cellStyle name="Normal 11 3" xfId="1551" xr:uid="{00000000-0005-0000-0000-0000EE720000}"/>
    <cellStyle name="Normal 11 3 2" xfId="3568" xr:uid="{00000000-0005-0000-0000-0000EF720000}"/>
    <cellStyle name="Normal 11 3 2 2" xfId="9374" xr:uid="{00000000-0005-0000-0000-0000F0720000}"/>
    <cellStyle name="Normal 11 3 2 2 2" xfId="12995" xr:uid="{00000000-0005-0000-0000-0000F1720000}"/>
    <cellStyle name="Normal 11 3 2 3" xfId="21443" xr:uid="{00000000-0005-0000-0000-0000F2720000}"/>
    <cellStyle name="Normal 11 3 2 4" xfId="21444" xr:uid="{00000000-0005-0000-0000-0000F3720000}"/>
    <cellStyle name="Normal 11 3 2 5" xfId="21445" xr:uid="{00000000-0005-0000-0000-0000F4720000}"/>
    <cellStyle name="Normal 11 3 2 6" xfId="21446" xr:uid="{00000000-0005-0000-0000-0000F5720000}"/>
    <cellStyle name="Normal 11 3 3" xfId="4786" xr:uid="{00000000-0005-0000-0000-0000F6720000}"/>
    <cellStyle name="Normal 11 3 3 2" xfId="12994" xr:uid="{00000000-0005-0000-0000-0000F7720000}"/>
    <cellStyle name="Normal 11 3 3 3" xfId="35782" xr:uid="{00000000-0005-0000-0000-0000F8720000}"/>
    <cellStyle name="Normal 11 3 3 4" xfId="9373" xr:uid="{00000000-0005-0000-0000-0000F9720000}"/>
    <cellStyle name="Normal 11 3 4" xfId="21447" xr:uid="{00000000-0005-0000-0000-0000FA720000}"/>
    <cellStyle name="Normal 11 3 4 2" xfId="37843" xr:uid="{00000000-0005-0000-0000-0000FB720000}"/>
    <cellStyle name="Normal 11 3 5" xfId="21448" xr:uid="{00000000-0005-0000-0000-0000FC720000}"/>
    <cellStyle name="Normal 11 3 6" xfId="21449" xr:uid="{00000000-0005-0000-0000-0000FD720000}"/>
    <cellStyle name="Normal 11 3 7" xfId="21450" xr:uid="{00000000-0005-0000-0000-0000FE720000}"/>
    <cellStyle name="Normal 11 3 8" xfId="21451" xr:uid="{00000000-0005-0000-0000-0000FF720000}"/>
    <cellStyle name="Normal 11 4" xfId="1552" xr:uid="{00000000-0005-0000-0000-000000730000}"/>
    <cellStyle name="Normal 11 4 2" xfId="3569" xr:uid="{00000000-0005-0000-0000-000001730000}"/>
    <cellStyle name="Normal 11 4 2 2" xfId="9376" xr:uid="{00000000-0005-0000-0000-000002730000}"/>
    <cellStyle name="Normal 11 4 2 2 2" xfId="12997" xr:uid="{00000000-0005-0000-0000-000003730000}"/>
    <cellStyle name="Normal 11 4 2 3" xfId="21452" xr:uid="{00000000-0005-0000-0000-000004730000}"/>
    <cellStyle name="Normal 11 4 2 4" xfId="21453" xr:uid="{00000000-0005-0000-0000-000005730000}"/>
    <cellStyle name="Normal 11 4 2 5" xfId="21454" xr:uid="{00000000-0005-0000-0000-000006730000}"/>
    <cellStyle name="Normal 11 4 2 6" xfId="21455" xr:uid="{00000000-0005-0000-0000-000007730000}"/>
    <cellStyle name="Normal 11 4 3" xfId="4787" xr:uid="{00000000-0005-0000-0000-000008730000}"/>
    <cellStyle name="Normal 11 4 3 2" xfId="12996" xr:uid="{00000000-0005-0000-0000-000009730000}"/>
    <cellStyle name="Normal 11 4 3 3" xfId="35783" xr:uid="{00000000-0005-0000-0000-00000A730000}"/>
    <cellStyle name="Normal 11 4 3 4" xfId="9375" xr:uid="{00000000-0005-0000-0000-00000B730000}"/>
    <cellStyle name="Normal 11 4 4" xfId="21456" xr:uid="{00000000-0005-0000-0000-00000C730000}"/>
    <cellStyle name="Normal 11 4 4 2" xfId="37844" xr:uid="{00000000-0005-0000-0000-00000D730000}"/>
    <cellStyle name="Normal 11 4 5" xfId="21457" xr:uid="{00000000-0005-0000-0000-00000E730000}"/>
    <cellStyle name="Normal 11 4 6" xfId="21458" xr:uid="{00000000-0005-0000-0000-00000F730000}"/>
    <cellStyle name="Normal 11 4 7" xfId="21459" xr:uid="{00000000-0005-0000-0000-000010730000}"/>
    <cellStyle name="Normal 11 4 8" xfId="21460" xr:uid="{00000000-0005-0000-0000-000011730000}"/>
    <cellStyle name="Normal 11 5" xfId="3570" xr:uid="{00000000-0005-0000-0000-000012730000}"/>
    <cellStyle name="Normal 11 5 2" xfId="5407" xr:uid="{00000000-0005-0000-0000-000013730000}"/>
    <cellStyle name="Normal 11 5 2 2" xfId="9378" xr:uid="{00000000-0005-0000-0000-000014730000}"/>
    <cellStyle name="Normal 11 5 2 2 2" xfId="12999" xr:uid="{00000000-0005-0000-0000-000015730000}"/>
    <cellStyle name="Normal 11 5 2 3" xfId="21461" xr:uid="{00000000-0005-0000-0000-000016730000}"/>
    <cellStyle name="Normal 11 5 2 4" xfId="21462" xr:uid="{00000000-0005-0000-0000-000017730000}"/>
    <cellStyle name="Normal 11 5 2 5" xfId="21463" xr:uid="{00000000-0005-0000-0000-000018730000}"/>
    <cellStyle name="Normal 11 5 2 6" xfId="21464" xr:uid="{00000000-0005-0000-0000-000019730000}"/>
    <cellStyle name="Normal 11 5 3" xfId="9377" xr:uid="{00000000-0005-0000-0000-00001A730000}"/>
    <cellStyle name="Normal 11 5 3 2" xfId="12998" xr:uid="{00000000-0005-0000-0000-00001B730000}"/>
    <cellStyle name="Normal 11 5 3 3" xfId="38422" xr:uid="{00000000-0005-0000-0000-00001C730000}"/>
    <cellStyle name="Normal 11 5 4" xfId="21465" xr:uid="{00000000-0005-0000-0000-00001D730000}"/>
    <cellStyle name="Normal 11 5 5" xfId="21466" xr:uid="{00000000-0005-0000-0000-00001E730000}"/>
    <cellStyle name="Normal 11 5 6" xfId="21467" xr:uid="{00000000-0005-0000-0000-00001F730000}"/>
    <cellStyle name="Normal 11 5 7" xfId="21468" xr:uid="{00000000-0005-0000-0000-000020730000}"/>
    <cellStyle name="Normal 11 6" xfId="3571" xr:uid="{00000000-0005-0000-0000-000021730000}"/>
    <cellStyle name="Normal 11 6 2" xfId="5408" xr:uid="{00000000-0005-0000-0000-000022730000}"/>
    <cellStyle name="Normal 11 6 2 2" xfId="9380" xr:uid="{00000000-0005-0000-0000-000023730000}"/>
    <cellStyle name="Normal 11 6 2 2 2" xfId="13001" xr:uid="{00000000-0005-0000-0000-000024730000}"/>
    <cellStyle name="Normal 11 6 2 3" xfId="21469" xr:uid="{00000000-0005-0000-0000-000025730000}"/>
    <cellStyle name="Normal 11 6 2 4" xfId="21470" xr:uid="{00000000-0005-0000-0000-000026730000}"/>
    <cellStyle name="Normal 11 6 2 5" xfId="21471" xr:uid="{00000000-0005-0000-0000-000027730000}"/>
    <cellStyle name="Normal 11 6 2 6" xfId="21472" xr:uid="{00000000-0005-0000-0000-000028730000}"/>
    <cellStyle name="Normal 11 6 3" xfId="9379" xr:uid="{00000000-0005-0000-0000-000029730000}"/>
    <cellStyle name="Normal 11 6 3 2" xfId="13000" xr:uid="{00000000-0005-0000-0000-00002A730000}"/>
    <cellStyle name="Normal 11 6 3 3" xfId="38423" xr:uid="{00000000-0005-0000-0000-00002B730000}"/>
    <cellStyle name="Normal 11 6 4" xfId="21473" xr:uid="{00000000-0005-0000-0000-00002C730000}"/>
    <cellStyle name="Normal 11 6 5" xfId="21474" xr:uid="{00000000-0005-0000-0000-00002D730000}"/>
    <cellStyle name="Normal 11 6 6" xfId="21475" xr:uid="{00000000-0005-0000-0000-00002E730000}"/>
    <cellStyle name="Normal 11 6 7" xfId="21476" xr:uid="{00000000-0005-0000-0000-00002F730000}"/>
    <cellStyle name="Normal 11 7" xfId="3572" xr:uid="{00000000-0005-0000-0000-000030730000}"/>
    <cellStyle name="Normal 11 7 2" xfId="5409" xr:uid="{00000000-0005-0000-0000-000031730000}"/>
    <cellStyle name="Normal 11 7 2 2" xfId="9382" xr:uid="{00000000-0005-0000-0000-000032730000}"/>
    <cellStyle name="Normal 11 7 2 2 2" xfId="13003" xr:uid="{00000000-0005-0000-0000-000033730000}"/>
    <cellStyle name="Normal 11 7 2 3" xfId="21477" xr:uid="{00000000-0005-0000-0000-000034730000}"/>
    <cellStyle name="Normal 11 7 2 4" xfId="21478" xr:uid="{00000000-0005-0000-0000-000035730000}"/>
    <cellStyle name="Normal 11 7 2 5" xfId="21479" xr:uid="{00000000-0005-0000-0000-000036730000}"/>
    <cellStyle name="Normal 11 7 2 6" xfId="21480" xr:uid="{00000000-0005-0000-0000-000037730000}"/>
    <cellStyle name="Normal 11 7 3" xfId="9381" xr:uid="{00000000-0005-0000-0000-000038730000}"/>
    <cellStyle name="Normal 11 7 3 2" xfId="13002" xr:uid="{00000000-0005-0000-0000-000039730000}"/>
    <cellStyle name="Normal 11 7 3 3" xfId="38424" xr:uid="{00000000-0005-0000-0000-00003A730000}"/>
    <cellStyle name="Normal 11 7 4" xfId="21481" xr:uid="{00000000-0005-0000-0000-00003B730000}"/>
    <cellStyle name="Normal 11 7 5" xfId="21482" xr:uid="{00000000-0005-0000-0000-00003C730000}"/>
    <cellStyle name="Normal 11 7 6" xfId="21483" xr:uid="{00000000-0005-0000-0000-00003D730000}"/>
    <cellStyle name="Normal 11 7 7" xfId="21484" xr:uid="{00000000-0005-0000-0000-00003E730000}"/>
    <cellStyle name="Normal 11 8" xfId="3573" xr:uid="{00000000-0005-0000-0000-00003F730000}"/>
    <cellStyle name="Normal 11 8 2" xfId="5410" xr:uid="{00000000-0005-0000-0000-000040730000}"/>
    <cellStyle name="Normal 11 8 2 2" xfId="9384" xr:uid="{00000000-0005-0000-0000-000041730000}"/>
    <cellStyle name="Normal 11 8 2 2 2" xfId="13005" xr:uid="{00000000-0005-0000-0000-000042730000}"/>
    <cellStyle name="Normal 11 8 2 3" xfId="21485" xr:uid="{00000000-0005-0000-0000-000043730000}"/>
    <cellStyle name="Normal 11 8 2 4" xfId="21486" xr:uid="{00000000-0005-0000-0000-000044730000}"/>
    <cellStyle name="Normal 11 8 2 5" xfId="21487" xr:uid="{00000000-0005-0000-0000-000045730000}"/>
    <cellStyle name="Normal 11 8 2 6" xfId="21488" xr:uid="{00000000-0005-0000-0000-000046730000}"/>
    <cellStyle name="Normal 11 8 3" xfId="9383" xr:uid="{00000000-0005-0000-0000-000047730000}"/>
    <cellStyle name="Normal 11 8 3 2" xfId="13004" xr:uid="{00000000-0005-0000-0000-000048730000}"/>
    <cellStyle name="Normal 11 8 3 3" xfId="38425" xr:uid="{00000000-0005-0000-0000-000049730000}"/>
    <cellStyle name="Normal 11 8 4" xfId="21489" xr:uid="{00000000-0005-0000-0000-00004A730000}"/>
    <cellStyle name="Normal 11 8 5" xfId="21490" xr:uid="{00000000-0005-0000-0000-00004B730000}"/>
    <cellStyle name="Normal 11 8 6" xfId="21491" xr:uid="{00000000-0005-0000-0000-00004C730000}"/>
    <cellStyle name="Normal 11 8 7" xfId="21492" xr:uid="{00000000-0005-0000-0000-00004D730000}"/>
    <cellStyle name="Normal 11 9" xfId="3566" xr:uid="{00000000-0005-0000-0000-00004E730000}"/>
    <cellStyle name="Normal 11 9 2" xfId="9385" xr:uid="{00000000-0005-0000-0000-00004F730000}"/>
    <cellStyle name="Normal 11 9 2 2" xfId="13006" xr:uid="{00000000-0005-0000-0000-000050730000}"/>
    <cellStyle name="Normal 11 9 3" xfId="21493" xr:uid="{00000000-0005-0000-0000-000051730000}"/>
    <cellStyle name="Normal 11 9 4" xfId="21494" xr:uid="{00000000-0005-0000-0000-000052730000}"/>
    <cellStyle name="Normal 11 9 5" xfId="21495" xr:uid="{00000000-0005-0000-0000-000053730000}"/>
    <cellStyle name="Normal 11 9 6" xfId="21496" xr:uid="{00000000-0005-0000-0000-000054730000}"/>
    <cellStyle name="Normal 110" xfId="6507" xr:uid="{00000000-0005-0000-0000-000055730000}"/>
    <cellStyle name="Normal 111" xfId="37" xr:uid="{00000000-0005-0000-0000-000056730000}"/>
    <cellStyle name="Normal 112" xfId="21" xr:uid="{00000000-0005-0000-0000-000057730000}"/>
    <cellStyle name="Normal 112 2" xfId="35" xr:uid="{00000000-0005-0000-0000-000058730000}"/>
    <cellStyle name="Normal 112 2 2" xfId="5" xr:uid="{00000000-0005-0000-0000-000059730000}"/>
    <cellStyle name="Normal 112 2 2 2" xfId="16" xr:uid="{00000000-0005-0000-0000-00005A730000}"/>
    <cellStyle name="Normal 112 2 2 2 2" xfId="46686" xr:uid="{00000000-0005-0000-0000-00005B730000}"/>
    <cellStyle name="Normal 112 2 2 3" xfId="46682" xr:uid="{00000000-0005-0000-0000-00005C730000}"/>
    <cellStyle name="Normal 112 2 3" xfId="46685" xr:uid="{00000000-0005-0000-0000-00005D730000}"/>
    <cellStyle name="Normal 112 2 4" xfId="46680" xr:uid="{00000000-0005-0000-0000-00005E730000}"/>
    <cellStyle name="Normal 112 3" xfId="29" xr:uid="{00000000-0005-0000-0000-00005F730000}"/>
    <cellStyle name="Normal 112 4" xfId="46674" xr:uid="{00000000-0005-0000-0000-000060730000}"/>
    <cellStyle name="Normal 113" xfId="46676" xr:uid="{00000000-0005-0000-0000-000061730000}"/>
    <cellStyle name="Normal 113 2" xfId="46681" xr:uid="{00000000-0005-0000-0000-000062730000}"/>
    <cellStyle name="Normal 114" xfId="46677" xr:uid="{00000000-0005-0000-0000-000063730000}"/>
    <cellStyle name="Normal 115" xfId="24" xr:uid="{00000000-0005-0000-0000-000064730000}"/>
    <cellStyle name="Normal 116" xfId="14" xr:uid="{00000000-0005-0000-0000-000065730000}"/>
    <cellStyle name="Normal 116 2" xfId="46684" xr:uid="{00000000-0005-0000-0000-000066730000}"/>
    <cellStyle name="Normal 116 3" xfId="46683" xr:uid="{00000000-0005-0000-0000-000067730000}"/>
    <cellStyle name="Normal 12" xfId="1553" xr:uid="{00000000-0005-0000-0000-000068730000}"/>
    <cellStyle name="Normal 12 10" xfId="21497" xr:uid="{00000000-0005-0000-0000-000069730000}"/>
    <cellStyle name="Normal 12 11" xfId="21498" xr:uid="{00000000-0005-0000-0000-00006A730000}"/>
    <cellStyle name="Normal 12 12" xfId="21499" xr:uid="{00000000-0005-0000-0000-00006B730000}"/>
    <cellStyle name="Normal 12 13" xfId="21500" xr:uid="{00000000-0005-0000-0000-00006C730000}"/>
    <cellStyle name="Normal 12 2" xfId="1554" xr:uid="{00000000-0005-0000-0000-00006D730000}"/>
    <cellStyle name="Normal 12 2 2" xfId="3575" xr:uid="{00000000-0005-0000-0000-00006E730000}"/>
    <cellStyle name="Normal 12 2 2 2" xfId="9388" xr:uid="{00000000-0005-0000-0000-00006F730000}"/>
    <cellStyle name="Normal 12 2 2 2 2" xfId="13009" xr:uid="{00000000-0005-0000-0000-000070730000}"/>
    <cellStyle name="Normal 12 2 2 3" xfId="21501" xr:uid="{00000000-0005-0000-0000-000071730000}"/>
    <cellStyle name="Normal 12 2 2 4" xfId="21502" xr:uid="{00000000-0005-0000-0000-000072730000}"/>
    <cellStyle name="Normal 12 2 2 5" xfId="21503" xr:uid="{00000000-0005-0000-0000-000073730000}"/>
    <cellStyle name="Normal 12 2 2 6" xfId="21504" xr:uid="{00000000-0005-0000-0000-000074730000}"/>
    <cellStyle name="Normal 12 2 3" xfId="4789" xr:uid="{00000000-0005-0000-0000-000075730000}"/>
    <cellStyle name="Normal 12 2 3 2" xfId="13008" xr:uid="{00000000-0005-0000-0000-000076730000}"/>
    <cellStyle name="Normal 12 2 3 3" xfId="35785" xr:uid="{00000000-0005-0000-0000-000077730000}"/>
    <cellStyle name="Normal 12 2 3 4" xfId="9387" xr:uid="{00000000-0005-0000-0000-000078730000}"/>
    <cellStyle name="Normal 12 2 4" xfId="21505" xr:uid="{00000000-0005-0000-0000-000079730000}"/>
    <cellStyle name="Normal 12 2 4 2" xfId="37846" xr:uid="{00000000-0005-0000-0000-00007A730000}"/>
    <cellStyle name="Normal 12 2 5" xfId="21506" xr:uid="{00000000-0005-0000-0000-00007B730000}"/>
    <cellStyle name="Normal 12 2 6" xfId="21507" xr:uid="{00000000-0005-0000-0000-00007C730000}"/>
    <cellStyle name="Normal 12 2 7" xfId="21508" xr:uid="{00000000-0005-0000-0000-00007D730000}"/>
    <cellStyle name="Normal 12 2 8" xfId="21509" xr:uid="{00000000-0005-0000-0000-00007E730000}"/>
    <cellStyle name="Normal 12 3" xfId="1555" xr:uid="{00000000-0005-0000-0000-00007F730000}"/>
    <cellStyle name="Normal 12 3 2" xfId="3576" xr:uid="{00000000-0005-0000-0000-000080730000}"/>
    <cellStyle name="Normal 12 3 2 2" xfId="9390" xr:uid="{00000000-0005-0000-0000-000081730000}"/>
    <cellStyle name="Normal 12 3 2 2 2" xfId="13011" xr:uid="{00000000-0005-0000-0000-000082730000}"/>
    <cellStyle name="Normal 12 3 2 3" xfId="21510" xr:uid="{00000000-0005-0000-0000-000083730000}"/>
    <cellStyle name="Normal 12 3 2 4" xfId="21511" xr:uid="{00000000-0005-0000-0000-000084730000}"/>
    <cellStyle name="Normal 12 3 2 5" xfId="21512" xr:uid="{00000000-0005-0000-0000-000085730000}"/>
    <cellStyle name="Normal 12 3 2 6" xfId="21513" xr:uid="{00000000-0005-0000-0000-000086730000}"/>
    <cellStyle name="Normal 12 3 3" xfId="4790" xr:uid="{00000000-0005-0000-0000-000087730000}"/>
    <cellStyle name="Normal 12 3 3 2" xfId="13010" xr:uid="{00000000-0005-0000-0000-000088730000}"/>
    <cellStyle name="Normal 12 3 3 3" xfId="35786" xr:uid="{00000000-0005-0000-0000-000089730000}"/>
    <cellStyle name="Normal 12 3 3 4" xfId="9389" xr:uid="{00000000-0005-0000-0000-00008A730000}"/>
    <cellStyle name="Normal 12 3 4" xfId="21514" xr:uid="{00000000-0005-0000-0000-00008B730000}"/>
    <cellStyle name="Normal 12 3 4 2" xfId="37847" xr:uid="{00000000-0005-0000-0000-00008C730000}"/>
    <cellStyle name="Normal 12 3 5" xfId="21515" xr:uid="{00000000-0005-0000-0000-00008D730000}"/>
    <cellStyle name="Normal 12 3 6" xfId="21516" xr:uid="{00000000-0005-0000-0000-00008E730000}"/>
    <cellStyle name="Normal 12 3 7" xfId="21517" xr:uid="{00000000-0005-0000-0000-00008F730000}"/>
    <cellStyle name="Normal 12 3 8" xfId="21518" xr:uid="{00000000-0005-0000-0000-000090730000}"/>
    <cellStyle name="Normal 12 4" xfId="1556" xr:uid="{00000000-0005-0000-0000-000091730000}"/>
    <cellStyle name="Normal 12 4 2" xfId="3577" xr:uid="{00000000-0005-0000-0000-000092730000}"/>
    <cellStyle name="Normal 12 4 2 2" xfId="9392" xr:uid="{00000000-0005-0000-0000-000093730000}"/>
    <cellStyle name="Normal 12 4 2 2 2" xfId="13013" xr:uid="{00000000-0005-0000-0000-000094730000}"/>
    <cellStyle name="Normal 12 4 2 3" xfId="21519" xr:uid="{00000000-0005-0000-0000-000095730000}"/>
    <cellStyle name="Normal 12 4 2 4" xfId="21520" xr:uid="{00000000-0005-0000-0000-000096730000}"/>
    <cellStyle name="Normal 12 4 2 5" xfId="21521" xr:uid="{00000000-0005-0000-0000-000097730000}"/>
    <cellStyle name="Normal 12 4 2 6" xfId="21522" xr:uid="{00000000-0005-0000-0000-000098730000}"/>
    <cellStyle name="Normal 12 4 3" xfId="4791" xr:uid="{00000000-0005-0000-0000-000099730000}"/>
    <cellStyle name="Normal 12 4 3 2" xfId="13012" xr:uid="{00000000-0005-0000-0000-00009A730000}"/>
    <cellStyle name="Normal 12 4 3 3" xfId="35787" xr:uid="{00000000-0005-0000-0000-00009B730000}"/>
    <cellStyle name="Normal 12 4 3 4" xfId="9391" xr:uid="{00000000-0005-0000-0000-00009C730000}"/>
    <cellStyle name="Normal 12 4 4" xfId="21523" xr:uid="{00000000-0005-0000-0000-00009D730000}"/>
    <cellStyle name="Normal 12 4 4 2" xfId="37848" xr:uid="{00000000-0005-0000-0000-00009E730000}"/>
    <cellStyle name="Normal 12 4 5" xfId="21524" xr:uid="{00000000-0005-0000-0000-00009F730000}"/>
    <cellStyle name="Normal 12 4 6" xfId="21525" xr:uid="{00000000-0005-0000-0000-0000A0730000}"/>
    <cellStyle name="Normal 12 4 7" xfId="21526" xr:uid="{00000000-0005-0000-0000-0000A1730000}"/>
    <cellStyle name="Normal 12 4 8" xfId="21527" xr:uid="{00000000-0005-0000-0000-0000A2730000}"/>
    <cellStyle name="Normal 12 5" xfId="3578" xr:uid="{00000000-0005-0000-0000-0000A3730000}"/>
    <cellStyle name="Normal 12 5 2" xfId="5411" xr:uid="{00000000-0005-0000-0000-0000A4730000}"/>
    <cellStyle name="Normal 12 5 2 2" xfId="9394" xr:uid="{00000000-0005-0000-0000-0000A5730000}"/>
    <cellStyle name="Normal 12 5 2 2 2" xfId="13015" xr:uid="{00000000-0005-0000-0000-0000A6730000}"/>
    <cellStyle name="Normal 12 5 2 3" xfId="21528" xr:uid="{00000000-0005-0000-0000-0000A7730000}"/>
    <cellStyle name="Normal 12 5 2 4" xfId="21529" xr:uid="{00000000-0005-0000-0000-0000A8730000}"/>
    <cellStyle name="Normal 12 5 2 5" xfId="21530" xr:uid="{00000000-0005-0000-0000-0000A9730000}"/>
    <cellStyle name="Normal 12 5 2 6" xfId="21531" xr:uid="{00000000-0005-0000-0000-0000AA730000}"/>
    <cellStyle name="Normal 12 5 3" xfId="9393" xr:uid="{00000000-0005-0000-0000-0000AB730000}"/>
    <cellStyle name="Normal 12 5 3 2" xfId="13014" xr:uid="{00000000-0005-0000-0000-0000AC730000}"/>
    <cellStyle name="Normal 12 5 3 3" xfId="38426" xr:uid="{00000000-0005-0000-0000-0000AD730000}"/>
    <cellStyle name="Normal 12 5 4" xfId="21532" xr:uid="{00000000-0005-0000-0000-0000AE730000}"/>
    <cellStyle name="Normal 12 5 5" xfId="21533" xr:uid="{00000000-0005-0000-0000-0000AF730000}"/>
    <cellStyle name="Normal 12 5 6" xfId="21534" xr:uid="{00000000-0005-0000-0000-0000B0730000}"/>
    <cellStyle name="Normal 12 5 7" xfId="21535" xr:uid="{00000000-0005-0000-0000-0000B1730000}"/>
    <cellStyle name="Normal 12 6" xfId="3579" xr:uid="{00000000-0005-0000-0000-0000B2730000}"/>
    <cellStyle name="Normal 12 6 2" xfId="5412" xr:uid="{00000000-0005-0000-0000-0000B3730000}"/>
    <cellStyle name="Normal 12 6 2 2" xfId="9396" xr:uid="{00000000-0005-0000-0000-0000B4730000}"/>
    <cellStyle name="Normal 12 6 2 2 2" xfId="13017" xr:uid="{00000000-0005-0000-0000-0000B5730000}"/>
    <cellStyle name="Normal 12 6 2 3" xfId="21536" xr:uid="{00000000-0005-0000-0000-0000B6730000}"/>
    <cellStyle name="Normal 12 6 2 4" xfId="21537" xr:uid="{00000000-0005-0000-0000-0000B7730000}"/>
    <cellStyle name="Normal 12 6 2 5" xfId="21538" xr:uid="{00000000-0005-0000-0000-0000B8730000}"/>
    <cellStyle name="Normal 12 6 2 6" xfId="21539" xr:uid="{00000000-0005-0000-0000-0000B9730000}"/>
    <cellStyle name="Normal 12 6 3" xfId="9395" xr:uid="{00000000-0005-0000-0000-0000BA730000}"/>
    <cellStyle name="Normal 12 6 3 2" xfId="13016" xr:uid="{00000000-0005-0000-0000-0000BB730000}"/>
    <cellStyle name="Normal 12 6 3 3" xfId="38427" xr:uid="{00000000-0005-0000-0000-0000BC730000}"/>
    <cellStyle name="Normal 12 6 4" xfId="21540" xr:uid="{00000000-0005-0000-0000-0000BD730000}"/>
    <cellStyle name="Normal 12 6 5" xfId="21541" xr:uid="{00000000-0005-0000-0000-0000BE730000}"/>
    <cellStyle name="Normal 12 6 6" xfId="21542" xr:uid="{00000000-0005-0000-0000-0000BF730000}"/>
    <cellStyle name="Normal 12 6 7" xfId="21543" xr:uid="{00000000-0005-0000-0000-0000C0730000}"/>
    <cellStyle name="Normal 12 7" xfId="3574" xr:uid="{00000000-0005-0000-0000-0000C1730000}"/>
    <cellStyle name="Normal 12 7 2" xfId="9397" xr:uid="{00000000-0005-0000-0000-0000C2730000}"/>
    <cellStyle name="Normal 12 7 2 2" xfId="13018" xr:uid="{00000000-0005-0000-0000-0000C3730000}"/>
    <cellStyle name="Normal 12 7 3" xfId="21544" xr:uid="{00000000-0005-0000-0000-0000C4730000}"/>
    <cellStyle name="Normal 12 7 4" xfId="21545" xr:uid="{00000000-0005-0000-0000-0000C5730000}"/>
    <cellStyle name="Normal 12 7 5" xfId="21546" xr:uid="{00000000-0005-0000-0000-0000C6730000}"/>
    <cellStyle name="Normal 12 7 6" xfId="21547" xr:uid="{00000000-0005-0000-0000-0000C7730000}"/>
    <cellStyle name="Normal 12 8" xfId="4788" xr:uid="{00000000-0005-0000-0000-0000C8730000}"/>
    <cellStyle name="Normal 12 8 2" xfId="13007" xr:uid="{00000000-0005-0000-0000-0000C9730000}"/>
    <cellStyle name="Normal 12 8 3" xfId="35784" xr:uid="{00000000-0005-0000-0000-0000CA730000}"/>
    <cellStyle name="Normal 12 8 4" xfId="9386" xr:uid="{00000000-0005-0000-0000-0000CB730000}"/>
    <cellStyle name="Normal 12 9" xfId="21548" xr:uid="{00000000-0005-0000-0000-0000CC730000}"/>
    <cellStyle name="Normal 12 9 2" xfId="37845" xr:uid="{00000000-0005-0000-0000-0000CD730000}"/>
    <cellStyle name="Normal 13" xfId="1557" xr:uid="{00000000-0005-0000-0000-0000CE730000}"/>
    <cellStyle name="Normal 13 10" xfId="7406" xr:uid="{00000000-0005-0000-0000-0000CF730000}"/>
    <cellStyle name="Normal 13 10 2" xfId="9399" xr:uid="{00000000-0005-0000-0000-0000D0730000}"/>
    <cellStyle name="Normal 13 10 2 2" xfId="13020" xr:uid="{00000000-0005-0000-0000-0000D1730000}"/>
    <cellStyle name="Normal 13 10 3" xfId="21549" xr:uid="{00000000-0005-0000-0000-0000D2730000}"/>
    <cellStyle name="Normal 13 10 4" xfId="21550" xr:uid="{00000000-0005-0000-0000-0000D3730000}"/>
    <cellStyle name="Normal 13 10 5" xfId="21551" xr:uid="{00000000-0005-0000-0000-0000D4730000}"/>
    <cellStyle name="Normal 13 10 6" xfId="21552" xr:uid="{00000000-0005-0000-0000-0000D5730000}"/>
    <cellStyle name="Normal 13 11" xfId="7407" xr:uid="{00000000-0005-0000-0000-0000D6730000}"/>
    <cellStyle name="Normal 13 11 2" xfId="9400" xr:uid="{00000000-0005-0000-0000-0000D7730000}"/>
    <cellStyle name="Normal 13 11 2 2" xfId="13021" xr:uid="{00000000-0005-0000-0000-0000D8730000}"/>
    <cellStyle name="Normal 13 11 3" xfId="21553" xr:uid="{00000000-0005-0000-0000-0000D9730000}"/>
    <cellStyle name="Normal 13 11 4" xfId="21554" xr:uid="{00000000-0005-0000-0000-0000DA730000}"/>
    <cellStyle name="Normal 13 11 5" xfId="21555" xr:uid="{00000000-0005-0000-0000-0000DB730000}"/>
    <cellStyle name="Normal 13 11 6" xfId="21556" xr:uid="{00000000-0005-0000-0000-0000DC730000}"/>
    <cellStyle name="Normal 13 12" xfId="7408" xr:uid="{00000000-0005-0000-0000-0000DD730000}"/>
    <cellStyle name="Normal 13 12 2" xfId="9401" xr:uid="{00000000-0005-0000-0000-0000DE730000}"/>
    <cellStyle name="Normal 13 12 2 2" xfId="13022" xr:uid="{00000000-0005-0000-0000-0000DF730000}"/>
    <cellStyle name="Normal 13 12 3" xfId="21557" xr:uid="{00000000-0005-0000-0000-0000E0730000}"/>
    <cellStyle name="Normal 13 12 4" xfId="21558" xr:uid="{00000000-0005-0000-0000-0000E1730000}"/>
    <cellStyle name="Normal 13 12 5" xfId="21559" xr:uid="{00000000-0005-0000-0000-0000E2730000}"/>
    <cellStyle name="Normal 13 12 6" xfId="21560" xr:uid="{00000000-0005-0000-0000-0000E3730000}"/>
    <cellStyle name="Normal 13 13" xfId="7409" xr:uid="{00000000-0005-0000-0000-0000E4730000}"/>
    <cellStyle name="Normal 13 13 2" xfId="9402" xr:uid="{00000000-0005-0000-0000-0000E5730000}"/>
    <cellStyle name="Normal 13 13 2 2" xfId="13023" xr:uid="{00000000-0005-0000-0000-0000E6730000}"/>
    <cellStyle name="Normal 13 13 3" xfId="21561" xr:uid="{00000000-0005-0000-0000-0000E7730000}"/>
    <cellStyle name="Normal 13 13 4" xfId="21562" xr:uid="{00000000-0005-0000-0000-0000E8730000}"/>
    <cellStyle name="Normal 13 13 5" xfId="21563" xr:uid="{00000000-0005-0000-0000-0000E9730000}"/>
    <cellStyle name="Normal 13 13 6" xfId="21564" xr:uid="{00000000-0005-0000-0000-0000EA730000}"/>
    <cellStyle name="Normal 13 14" xfId="7410" xr:uid="{00000000-0005-0000-0000-0000EB730000}"/>
    <cellStyle name="Normal 13 14 2" xfId="9403" xr:uid="{00000000-0005-0000-0000-0000EC730000}"/>
    <cellStyle name="Normal 13 14 2 2" xfId="13024" xr:uid="{00000000-0005-0000-0000-0000ED730000}"/>
    <cellStyle name="Normal 13 14 3" xfId="21565" xr:uid="{00000000-0005-0000-0000-0000EE730000}"/>
    <cellStyle name="Normal 13 14 4" xfId="21566" xr:uid="{00000000-0005-0000-0000-0000EF730000}"/>
    <cellStyle name="Normal 13 14 5" xfId="21567" xr:uid="{00000000-0005-0000-0000-0000F0730000}"/>
    <cellStyle name="Normal 13 14 6" xfId="21568" xr:uid="{00000000-0005-0000-0000-0000F1730000}"/>
    <cellStyle name="Normal 13 15" xfId="7411" xr:uid="{00000000-0005-0000-0000-0000F2730000}"/>
    <cellStyle name="Normal 13 15 2" xfId="9404" xr:uid="{00000000-0005-0000-0000-0000F3730000}"/>
    <cellStyle name="Normal 13 15 2 2" xfId="13025" xr:uid="{00000000-0005-0000-0000-0000F4730000}"/>
    <cellStyle name="Normal 13 15 3" xfId="21569" xr:uid="{00000000-0005-0000-0000-0000F5730000}"/>
    <cellStyle name="Normal 13 15 4" xfId="21570" xr:uid="{00000000-0005-0000-0000-0000F6730000}"/>
    <cellStyle name="Normal 13 15 5" xfId="21571" xr:uid="{00000000-0005-0000-0000-0000F7730000}"/>
    <cellStyle name="Normal 13 15 6" xfId="21572" xr:uid="{00000000-0005-0000-0000-0000F8730000}"/>
    <cellStyle name="Normal 13 16" xfId="7412" xr:uid="{00000000-0005-0000-0000-0000F9730000}"/>
    <cellStyle name="Normal 13 16 2" xfId="9405" xr:uid="{00000000-0005-0000-0000-0000FA730000}"/>
    <cellStyle name="Normal 13 16 2 2" xfId="13026" xr:uid="{00000000-0005-0000-0000-0000FB730000}"/>
    <cellStyle name="Normal 13 16 3" xfId="21573" xr:uid="{00000000-0005-0000-0000-0000FC730000}"/>
    <cellStyle name="Normal 13 16 4" xfId="21574" xr:uid="{00000000-0005-0000-0000-0000FD730000}"/>
    <cellStyle name="Normal 13 16 5" xfId="21575" xr:uid="{00000000-0005-0000-0000-0000FE730000}"/>
    <cellStyle name="Normal 13 16 6" xfId="21576" xr:uid="{00000000-0005-0000-0000-0000FF730000}"/>
    <cellStyle name="Normal 13 17" xfId="7413" xr:uid="{00000000-0005-0000-0000-000000740000}"/>
    <cellStyle name="Normal 13 17 2" xfId="9406" xr:uid="{00000000-0005-0000-0000-000001740000}"/>
    <cellStyle name="Normal 13 17 2 2" xfId="13027" xr:uid="{00000000-0005-0000-0000-000002740000}"/>
    <cellStyle name="Normal 13 17 3" xfId="21577" xr:uid="{00000000-0005-0000-0000-000003740000}"/>
    <cellStyle name="Normal 13 17 4" xfId="21578" xr:uid="{00000000-0005-0000-0000-000004740000}"/>
    <cellStyle name="Normal 13 17 5" xfId="21579" xr:uid="{00000000-0005-0000-0000-000005740000}"/>
    <cellStyle name="Normal 13 17 6" xfId="21580" xr:uid="{00000000-0005-0000-0000-000006740000}"/>
    <cellStyle name="Normal 13 18" xfId="9398" xr:uid="{00000000-0005-0000-0000-000007740000}"/>
    <cellStyle name="Normal 13 18 2" xfId="13019" xr:uid="{00000000-0005-0000-0000-000008740000}"/>
    <cellStyle name="Normal 13 19" xfId="21581" xr:uid="{00000000-0005-0000-0000-000009740000}"/>
    <cellStyle name="Normal 13 2" xfId="1558" xr:uid="{00000000-0005-0000-0000-00000A740000}"/>
    <cellStyle name="Normal 13 2 2" xfId="9407" xr:uid="{00000000-0005-0000-0000-00000B740000}"/>
    <cellStyle name="Normal 13 2 2 2" xfId="13028" xr:uid="{00000000-0005-0000-0000-00000C740000}"/>
    <cellStyle name="Normal 13 2 3" xfId="21582" xr:uid="{00000000-0005-0000-0000-00000D740000}"/>
    <cellStyle name="Normal 13 2 4" xfId="21583" xr:uid="{00000000-0005-0000-0000-00000E740000}"/>
    <cellStyle name="Normal 13 2 5" xfId="21584" xr:uid="{00000000-0005-0000-0000-00000F740000}"/>
    <cellStyle name="Normal 13 2 6" xfId="21585" xr:uid="{00000000-0005-0000-0000-000010740000}"/>
    <cellStyle name="Normal 13 2 7" xfId="21586" xr:uid="{00000000-0005-0000-0000-000011740000}"/>
    <cellStyle name="Normal 13 20" xfId="21587" xr:uid="{00000000-0005-0000-0000-000012740000}"/>
    <cellStyle name="Normal 13 21" xfId="21588" xr:uid="{00000000-0005-0000-0000-000013740000}"/>
    <cellStyle name="Normal 13 22" xfId="21589" xr:uid="{00000000-0005-0000-0000-000014740000}"/>
    <cellStyle name="Normal 13 23" xfId="21590" xr:uid="{00000000-0005-0000-0000-000015740000}"/>
    <cellStyle name="Normal 13 24" xfId="21591" xr:uid="{00000000-0005-0000-0000-000016740000}"/>
    <cellStyle name="Normal 13 3" xfId="1559" xr:uid="{00000000-0005-0000-0000-000017740000}"/>
    <cellStyle name="Normal 13 3 2" xfId="9408" xr:uid="{00000000-0005-0000-0000-000018740000}"/>
    <cellStyle name="Normal 13 3 2 2" xfId="13029" xr:uid="{00000000-0005-0000-0000-000019740000}"/>
    <cellStyle name="Normal 13 3 3" xfId="21592" xr:uid="{00000000-0005-0000-0000-00001A740000}"/>
    <cellStyle name="Normal 13 3 4" xfId="21593" xr:uid="{00000000-0005-0000-0000-00001B740000}"/>
    <cellStyle name="Normal 13 3 5" xfId="21594" xr:uid="{00000000-0005-0000-0000-00001C740000}"/>
    <cellStyle name="Normal 13 3 6" xfId="21595" xr:uid="{00000000-0005-0000-0000-00001D740000}"/>
    <cellStyle name="Normal 13 3 7" xfId="21596" xr:uid="{00000000-0005-0000-0000-00001E740000}"/>
    <cellStyle name="Normal 13 4" xfId="1560" xr:uid="{00000000-0005-0000-0000-00001F740000}"/>
    <cellStyle name="Normal 13 4 2" xfId="9409" xr:uid="{00000000-0005-0000-0000-000020740000}"/>
    <cellStyle name="Normal 13 4 2 2" xfId="13030" xr:uid="{00000000-0005-0000-0000-000021740000}"/>
    <cellStyle name="Normal 13 4 3" xfId="21597" xr:uid="{00000000-0005-0000-0000-000022740000}"/>
    <cellStyle name="Normal 13 4 4" xfId="21598" xr:uid="{00000000-0005-0000-0000-000023740000}"/>
    <cellStyle name="Normal 13 4 5" xfId="21599" xr:uid="{00000000-0005-0000-0000-000024740000}"/>
    <cellStyle name="Normal 13 4 6" xfId="21600" xr:uid="{00000000-0005-0000-0000-000025740000}"/>
    <cellStyle name="Normal 13 4 7" xfId="21601" xr:uid="{00000000-0005-0000-0000-000026740000}"/>
    <cellStyle name="Normal 13 5" xfId="1561" xr:uid="{00000000-0005-0000-0000-000027740000}"/>
    <cellStyle name="Normal 13 5 2" xfId="9410" xr:uid="{00000000-0005-0000-0000-000028740000}"/>
    <cellStyle name="Normal 13 5 2 2" xfId="13031" xr:uid="{00000000-0005-0000-0000-000029740000}"/>
    <cellStyle name="Normal 13 5 3" xfId="21602" xr:uid="{00000000-0005-0000-0000-00002A740000}"/>
    <cellStyle name="Normal 13 5 4" xfId="21603" xr:uid="{00000000-0005-0000-0000-00002B740000}"/>
    <cellStyle name="Normal 13 5 5" xfId="21604" xr:uid="{00000000-0005-0000-0000-00002C740000}"/>
    <cellStyle name="Normal 13 5 6" xfId="21605" xr:uid="{00000000-0005-0000-0000-00002D740000}"/>
    <cellStyle name="Normal 13 5 7" xfId="21606" xr:uid="{00000000-0005-0000-0000-00002E740000}"/>
    <cellStyle name="Normal 13 6" xfId="1562" xr:uid="{00000000-0005-0000-0000-00002F740000}"/>
    <cellStyle name="Normal 13 6 2" xfId="9411" xr:uid="{00000000-0005-0000-0000-000030740000}"/>
    <cellStyle name="Normal 13 6 2 2" xfId="13032" xr:uid="{00000000-0005-0000-0000-000031740000}"/>
    <cellStyle name="Normal 13 6 3" xfId="21607" xr:uid="{00000000-0005-0000-0000-000032740000}"/>
    <cellStyle name="Normal 13 6 4" xfId="21608" xr:uid="{00000000-0005-0000-0000-000033740000}"/>
    <cellStyle name="Normal 13 6 5" xfId="21609" xr:uid="{00000000-0005-0000-0000-000034740000}"/>
    <cellStyle name="Normal 13 6 6" xfId="21610" xr:uid="{00000000-0005-0000-0000-000035740000}"/>
    <cellStyle name="Normal 13 6 7" xfId="21611" xr:uid="{00000000-0005-0000-0000-000036740000}"/>
    <cellStyle name="Normal 13 7" xfId="1563" xr:uid="{00000000-0005-0000-0000-000037740000}"/>
    <cellStyle name="Normal 13 7 2" xfId="9412" xr:uid="{00000000-0005-0000-0000-000038740000}"/>
    <cellStyle name="Normal 13 7 2 2" xfId="13033" xr:uid="{00000000-0005-0000-0000-000039740000}"/>
    <cellStyle name="Normal 13 7 3" xfId="21612" xr:uid="{00000000-0005-0000-0000-00003A740000}"/>
    <cellStyle name="Normal 13 7 4" xfId="21613" xr:uid="{00000000-0005-0000-0000-00003B740000}"/>
    <cellStyle name="Normal 13 7 5" xfId="21614" xr:uid="{00000000-0005-0000-0000-00003C740000}"/>
    <cellStyle name="Normal 13 7 6" xfId="21615" xr:uid="{00000000-0005-0000-0000-00003D740000}"/>
    <cellStyle name="Normal 13 7 7" xfId="21616" xr:uid="{00000000-0005-0000-0000-00003E740000}"/>
    <cellStyle name="Normal 13 8" xfId="3580" xr:uid="{00000000-0005-0000-0000-00003F740000}"/>
    <cellStyle name="Normal 13 8 2" xfId="9413" xr:uid="{00000000-0005-0000-0000-000040740000}"/>
    <cellStyle name="Normal 13 8 2 2" xfId="13034" xr:uid="{00000000-0005-0000-0000-000041740000}"/>
    <cellStyle name="Normal 13 8 3" xfId="21617" xr:uid="{00000000-0005-0000-0000-000042740000}"/>
    <cellStyle name="Normal 13 8 4" xfId="21618" xr:uid="{00000000-0005-0000-0000-000043740000}"/>
    <cellStyle name="Normal 13 8 5" xfId="21619" xr:uid="{00000000-0005-0000-0000-000044740000}"/>
    <cellStyle name="Normal 13 8 6" xfId="21620" xr:uid="{00000000-0005-0000-0000-000045740000}"/>
    <cellStyle name="Normal 13 9" xfId="7414" xr:uid="{00000000-0005-0000-0000-000046740000}"/>
    <cellStyle name="Normal 13 9 2" xfId="9414" xr:uid="{00000000-0005-0000-0000-000047740000}"/>
    <cellStyle name="Normal 13 9 2 2" xfId="13035" xr:uid="{00000000-0005-0000-0000-000048740000}"/>
    <cellStyle name="Normal 13 9 3" xfId="21621" xr:uid="{00000000-0005-0000-0000-000049740000}"/>
    <cellStyle name="Normal 13 9 4" xfId="21622" xr:uid="{00000000-0005-0000-0000-00004A740000}"/>
    <cellStyle name="Normal 13 9 5" xfId="21623" xr:uid="{00000000-0005-0000-0000-00004B740000}"/>
    <cellStyle name="Normal 13 9 6" xfId="21624" xr:uid="{00000000-0005-0000-0000-00004C740000}"/>
    <cellStyle name="Normal 14" xfId="1564" xr:uid="{00000000-0005-0000-0000-00004D740000}"/>
    <cellStyle name="Normal 14 10" xfId="3582" xr:uid="{00000000-0005-0000-0000-00004E740000}"/>
    <cellStyle name="Normal 14 10 2" xfId="5414" xr:uid="{00000000-0005-0000-0000-00004F740000}"/>
    <cellStyle name="Normal 14 10 2 2" xfId="6165" xr:uid="{00000000-0005-0000-0000-000050740000}"/>
    <cellStyle name="Normal 14 10 2 2 2" xfId="13038" xr:uid="{00000000-0005-0000-0000-000051740000}"/>
    <cellStyle name="Normal 14 10 2 2 3" xfId="9417" xr:uid="{00000000-0005-0000-0000-000052740000}"/>
    <cellStyle name="Normal 14 10 2 3" xfId="6485" xr:uid="{00000000-0005-0000-0000-000053740000}"/>
    <cellStyle name="Normal 14 10 2 3 2" xfId="40863" xr:uid="{00000000-0005-0000-0000-000054740000}"/>
    <cellStyle name="Normal 14 10 2 3 3" xfId="12645" xr:uid="{00000000-0005-0000-0000-000055740000}"/>
    <cellStyle name="Normal 14 10 2 4" xfId="39752" xr:uid="{00000000-0005-0000-0000-000056740000}"/>
    <cellStyle name="Normal 14 10 2 4 2" xfId="41335" xr:uid="{00000000-0005-0000-0000-000057740000}"/>
    <cellStyle name="Normal 14 10 2 5" xfId="40011" xr:uid="{00000000-0005-0000-0000-000058740000}"/>
    <cellStyle name="Normal 14 10 2 6" xfId="8639" xr:uid="{00000000-0005-0000-0000-000059740000}"/>
    <cellStyle name="Normal 14 10 3" xfId="4537" xr:uid="{00000000-0005-0000-0000-00005A740000}"/>
    <cellStyle name="Normal 14 10 3 2" xfId="5988" xr:uid="{00000000-0005-0000-0000-00005B740000}"/>
    <cellStyle name="Normal 14 10 3 2 2" xfId="41163" xr:uid="{00000000-0005-0000-0000-00005C740000}"/>
    <cellStyle name="Normal 14 10 3 2 3" xfId="13037" xr:uid="{00000000-0005-0000-0000-00005D740000}"/>
    <cellStyle name="Normal 14 10 3 3" xfId="40308" xr:uid="{00000000-0005-0000-0000-00005E740000}"/>
    <cellStyle name="Normal 14 10 3 4" xfId="9416" xr:uid="{00000000-0005-0000-0000-00005F740000}"/>
    <cellStyle name="Normal 14 10 4" xfId="5850" xr:uid="{00000000-0005-0000-0000-000060740000}"/>
    <cellStyle name="Normal 14 10 4 2" xfId="40173" xr:uid="{00000000-0005-0000-0000-000061740000}"/>
    <cellStyle name="Normal 14 10 4 3" xfId="12359" xr:uid="{00000000-0005-0000-0000-000062740000}"/>
    <cellStyle name="Normal 14 10 5" xfId="6309" xr:uid="{00000000-0005-0000-0000-000063740000}"/>
    <cellStyle name="Normal 14 10 5 2" xfId="40718" xr:uid="{00000000-0005-0000-0000-000064740000}"/>
    <cellStyle name="Normal 14 10 5 3" xfId="39150" xr:uid="{00000000-0005-0000-0000-000065740000}"/>
    <cellStyle name="Normal 14 10 6" xfId="39454" xr:uid="{00000000-0005-0000-0000-000066740000}"/>
    <cellStyle name="Normal 14 10 6 2" xfId="41025" xr:uid="{00000000-0005-0000-0000-000067740000}"/>
    <cellStyle name="Normal 14 10 7" xfId="39876" xr:uid="{00000000-0005-0000-0000-000068740000}"/>
    <cellStyle name="Normal 14 10 8" xfId="7415" xr:uid="{00000000-0005-0000-0000-000069740000}"/>
    <cellStyle name="Normal 14 11" xfId="3581" xr:uid="{00000000-0005-0000-0000-00006A740000}"/>
    <cellStyle name="Normal 14 11 2" xfId="5413" xr:uid="{00000000-0005-0000-0000-00006B740000}"/>
    <cellStyle name="Normal 14 11 2 2" xfId="6164" xr:uid="{00000000-0005-0000-0000-00006C740000}"/>
    <cellStyle name="Normal 14 11 2 2 2" xfId="41334" xr:uid="{00000000-0005-0000-0000-00006D740000}"/>
    <cellStyle name="Normal 14 11 2 2 3" xfId="39751" xr:uid="{00000000-0005-0000-0000-00006E740000}"/>
    <cellStyle name="Normal 14 11 2 3" xfId="40478" xr:uid="{00000000-0005-0000-0000-00006F740000}"/>
    <cellStyle name="Normal 14 11 2 4" xfId="13036" xr:uid="{00000000-0005-0000-0000-000070740000}"/>
    <cellStyle name="Normal 14 11 3" xfId="5849" xr:uid="{00000000-0005-0000-0000-000071740000}"/>
    <cellStyle name="Normal 14 11 3 2" xfId="40172" xr:uid="{00000000-0005-0000-0000-000072740000}"/>
    <cellStyle name="Normal 14 11 3 3" xfId="38428" xr:uid="{00000000-0005-0000-0000-000073740000}"/>
    <cellStyle name="Normal 14 11 4" xfId="6484" xr:uid="{00000000-0005-0000-0000-000074740000}"/>
    <cellStyle name="Normal 14 11 4 2" xfId="40717" xr:uid="{00000000-0005-0000-0000-000075740000}"/>
    <cellStyle name="Normal 14 11 4 3" xfId="39149" xr:uid="{00000000-0005-0000-0000-000076740000}"/>
    <cellStyle name="Normal 14 11 5" xfId="39453" xr:uid="{00000000-0005-0000-0000-000077740000}"/>
    <cellStyle name="Normal 14 11 5 2" xfId="41024" xr:uid="{00000000-0005-0000-0000-000078740000}"/>
    <cellStyle name="Normal 14 11 6" xfId="39958" xr:uid="{00000000-0005-0000-0000-000079740000}"/>
    <cellStyle name="Normal 14 11 7" xfId="9415" xr:uid="{00000000-0005-0000-0000-00007A740000}"/>
    <cellStyle name="Normal 14 12" xfId="4792" xr:uid="{00000000-0005-0000-0000-00007B740000}"/>
    <cellStyle name="Normal 14 12 2" xfId="6036" xr:uid="{00000000-0005-0000-0000-00007C740000}"/>
    <cellStyle name="Normal 14 12 2 2" xfId="40594" xr:uid="{00000000-0005-0000-0000-00007D740000}"/>
    <cellStyle name="Normal 14 12 2 3" xfId="15216" xr:uid="{00000000-0005-0000-0000-00007E740000}"/>
    <cellStyle name="Normal 14 12 3" xfId="6357" xr:uid="{00000000-0005-0000-0000-00007F740000}"/>
    <cellStyle name="Normal 14 12 3 2" xfId="41209" xr:uid="{00000000-0005-0000-0000-000080740000}"/>
    <cellStyle name="Normal 14 12 3 3" xfId="39628" xr:uid="{00000000-0005-0000-0000-000081740000}"/>
    <cellStyle name="Normal 14 12 4" xfId="40354" xr:uid="{00000000-0005-0000-0000-000082740000}"/>
    <cellStyle name="Normal 14 12 5" xfId="11592" xr:uid="{00000000-0005-0000-0000-000083740000}"/>
    <cellStyle name="Normal 14 13" xfId="4536" xr:uid="{00000000-0005-0000-0000-000084740000}"/>
    <cellStyle name="Normal 14 13 2" xfId="5987" xr:uid="{00000000-0005-0000-0000-000085740000}"/>
    <cellStyle name="Normal 14 13 2 2" xfId="40806" xr:uid="{00000000-0005-0000-0000-000086740000}"/>
    <cellStyle name="Normal 14 13 2 3" xfId="15247" xr:uid="{00000000-0005-0000-0000-000087740000}"/>
    <cellStyle name="Normal 14 13 3" xfId="39586" xr:uid="{00000000-0005-0000-0000-000088740000}"/>
    <cellStyle name="Normal 14 13 3 2" xfId="41162" xr:uid="{00000000-0005-0000-0000-000089740000}"/>
    <cellStyle name="Normal 14 13 4" xfId="40307" xr:uid="{00000000-0005-0000-0000-00008A740000}"/>
    <cellStyle name="Normal 14 13 5" xfId="11633" xr:uid="{00000000-0005-0000-0000-00008B740000}"/>
    <cellStyle name="Normal 14 14" xfId="5720" xr:uid="{00000000-0005-0000-0000-00008C740000}"/>
    <cellStyle name="Normal 14 14 2" xfId="40049" xr:uid="{00000000-0005-0000-0000-00008D740000}"/>
    <cellStyle name="Normal 14 14 3" xfId="21625" xr:uid="{00000000-0005-0000-0000-00008E740000}"/>
    <cellStyle name="Normal 14 15" xfId="6308" xr:uid="{00000000-0005-0000-0000-00008F740000}"/>
    <cellStyle name="Normal 14 15 2" xfId="40562" xr:uid="{00000000-0005-0000-0000-000090740000}"/>
    <cellStyle name="Normal 14 15 3" xfId="21626" xr:uid="{00000000-0005-0000-0000-000091740000}"/>
    <cellStyle name="Normal 14 16" xfId="21627" xr:uid="{00000000-0005-0000-0000-000092740000}"/>
    <cellStyle name="Normal 14 16 2" xfId="40900" xr:uid="{00000000-0005-0000-0000-000093740000}"/>
    <cellStyle name="Normal 14 17" xfId="39798" xr:uid="{00000000-0005-0000-0000-000094740000}"/>
    <cellStyle name="Normal 14 2" xfId="3583" xr:uid="{00000000-0005-0000-0000-000095740000}"/>
    <cellStyle name="Normal 14 2 10" xfId="21628" xr:uid="{00000000-0005-0000-0000-000096740000}"/>
    <cellStyle name="Normal 14 2 11" xfId="21629" xr:uid="{00000000-0005-0000-0000-000097740000}"/>
    <cellStyle name="Normal 14 2 2" xfId="6728" xr:uid="{00000000-0005-0000-0000-000098740000}"/>
    <cellStyle name="Normal 14 2 2 2" xfId="9419" xr:uid="{00000000-0005-0000-0000-000099740000}"/>
    <cellStyle name="Normal 14 2 2 2 2" xfId="13040" xr:uid="{00000000-0005-0000-0000-00009A740000}"/>
    <cellStyle name="Normal 14 2 2 3" xfId="21630" xr:uid="{00000000-0005-0000-0000-00009B740000}"/>
    <cellStyle name="Normal 14 2 2 4" xfId="21631" xr:uid="{00000000-0005-0000-0000-00009C740000}"/>
    <cellStyle name="Normal 14 2 2 5" xfId="21632" xr:uid="{00000000-0005-0000-0000-00009D740000}"/>
    <cellStyle name="Normal 14 2 2 6" xfId="21633" xr:uid="{00000000-0005-0000-0000-00009E740000}"/>
    <cellStyle name="Normal 14 2 3" xfId="7416" xr:uid="{00000000-0005-0000-0000-00009F740000}"/>
    <cellStyle name="Normal 14 2 3 2" xfId="8640" xr:uid="{00000000-0005-0000-0000-0000A0740000}"/>
    <cellStyle name="Normal 14 2 3 2 2" xfId="9421" xr:uid="{00000000-0005-0000-0000-0000A1740000}"/>
    <cellStyle name="Normal 14 2 3 2 2 2" xfId="13042" xr:uid="{00000000-0005-0000-0000-0000A2740000}"/>
    <cellStyle name="Normal 14 2 3 2 3" xfId="12646" xr:uid="{00000000-0005-0000-0000-0000A3740000}"/>
    <cellStyle name="Normal 14 2 3 3" xfId="9420" xr:uid="{00000000-0005-0000-0000-0000A4740000}"/>
    <cellStyle name="Normal 14 2 3 3 2" xfId="13041" xr:uid="{00000000-0005-0000-0000-0000A5740000}"/>
    <cellStyle name="Normal 14 2 3 4" xfId="12360" xr:uid="{00000000-0005-0000-0000-0000A6740000}"/>
    <cellStyle name="Normal 14 2 4" xfId="8494" xr:uid="{00000000-0005-0000-0000-0000A7740000}"/>
    <cellStyle name="Normal 14 2 4 2" xfId="9422" xr:uid="{00000000-0005-0000-0000-0000A8740000}"/>
    <cellStyle name="Normal 14 2 4 2 2" xfId="13043" xr:uid="{00000000-0005-0000-0000-0000A9740000}"/>
    <cellStyle name="Normal 14 2 4 3" xfId="21634" xr:uid="{00000000-0005-0000-0000-0000AA740000}"/>
    <cellStyle name="Normal 14 2 4 4" xfId="21635" xr:uid="{00000000-0005-0000-0000-0000AB740000}"/>
    <cellStyle name="Normal 14 2 4 5" xfId="21636" xr:uid="{00000000-0005-0000-0000-0000AC740000}"/>
    <cellStyle name="Normal 14 2 4 6" xfId="21637" xr:uid="{00000000-0005-0000-0000-0000AD740000}"/>
    <cellStyle name="Normal 14 2 5" xfId="8272" xr:uid="{00000000-0005-0000-0000-0000AE740000}"/>
    <cellStyle name="Normal 14 2 5 2" xfId="9423" xr:uid="{00000000-0005-0000-0000-0000AF740000}"/>
    <cellStyle name="Normal 14 2 5 2 2" xfId="13044" xr:uid="{00000000-0005-0000-0000-0000B0740000}"/>
    <cellStyle name="Normal 14 2 5 3" xfId="12472" xr:uid="{00000000-0005-0000-0000-0000B1740000}"/>
    <cellStyle name="Normal 14 2 6" xfId="9424" xr:uid="{00000000-0005-0000-0000-0000B2740000}"/>
    <cellStyle name="Normal 14 2 6 2" xfId="13045" xr:uid="{00000000-0005-0000-0000-0000B3740000}"/>
    <cellStyle name="Normal 14 2 7" xfId="9418" xr:uid="{00000000-0005-0000-0000-0000B4740000}"/>
    <cellStyle name="Normal 14 2 7 2" xfId="13039" xr:uid="{00000000-0005-0000-0000-0000B5740000}"/>
    <cellStyle name="Normal 14 2 8" xfId="21638" xr:uid="{00000000-0005-0000-0000-0000B6740000}"/>
    <cellStyle name="Normal 14 2 9" xfId="21639" xr:uid="{00000000-0005-0000-0000-0000B7740000}"/>
    <cellStyle name="Normal 14 3" xfId="3584" xr:uid="{00000000-0005-0000-0000-0000B8740000}"/>
    <cellStyle name="Normal 14 3 10" xfId="21640" xr:uid="{00000000-0005-0000-0000-0000B9740000}"/>
    <cellStyle name="Normal 14 3 2" xfId="6729" xr:uid="{00000000-0005-0000-0000-0000BA740000}"/>
    <cellStyle name="Normal 14 3 2 2" xfId="9426" xr:uid="{00000000-0005-0000-0000-0000BB740000}"/>
    <cellStyle name="Normal 14 3 2 2 2" xfId="13047" xr:uid="{00000000-0005-0000-0000-0000BC740000}"/>
    <cellStyle name="Normal 14 3 2 3" xfId="21641" xr:uid="{00000000-0005-0000-0000-0000BD740000}"/>
    <cellStyle name="Normal 14 3 2 4" xfId="21642" xr:uid="{00000000-0005-0000-0000-0000BE740000}"/>
    <cellStyle name="Normal 14 3 2 5" xfId="21643" xr:uid="{00000000-0005-0000-0000-0000BF740000}"/>
    <cellStyle name="Normal 14 3 2 6" xfId="21644" xr:uid="{00000000-0005-0000-0000-0000C0740000}"/>
    <cellStyle name="Normal 14 3 3" xfId="7417" xr:uid="{00000000-0005-0000-0000-0000C1740000}"/>
    <cellStyle name="Normal 14 3 3 2" xfId="8641" xr:uid="{00000000-0005-0000-0000-0000C2740000}"/>
    <cellStyle name="Normal 14 3 3 2 2" xfId="9428" xr:uid="{00000000-0005-0000-0000-0000C3740000}"/>
    <cellStyle name="Normal 14 3 3 2 2 2" xfId="13049" xr:uid="{00000000-0005-0000-0000-0000C4740000}"/>
    <cellStyle name="Normal 14 3 3 2 3" xfId="12647" xr:uid="{00000000-0005-0000-0000-0000C5740000}"/>
    <cellStyle name="Normal 14 3 3 3" xfId="9427" xr:uid="{00000000-0005-0000-0000-0000C6740000}"/>
    <cellStyle name="Normal 14 3 3 3 2" xfId="13048" xr:uid="{00000000-0005-0000-0000-0000C7740000}"/>
    <cellStyle name="Normal 14 3 3 4" xfId="12361" xr:uid="{00000000-0005-0000-0000-0000C8740000}"/>
    <cellStyle name="Normal 14 3 4" xfId="8495" xr:uid="{00000000-0005-0000-0000-0000C9740000}"/>
    <cellStyle name="Normal 14 3 4 2" xfId="9429" xr:uid="{00000000-0005-0000-0000-0000CA740000}"/>
    <cellStyle name="Normal 14 3 4 2 2" xfId="13050" xr:uid="{00000000-0005-0000-0000-0000CB740000}"/>
    <cellStyle name="Normal 14 3 4 3" xfId="21645" xr:uid="{00000000-0005-0000-0000-0000CC740000}"/>
    <cellStyle name="Normal 14 3 4 4" xfId="21646" xr:uid="{00000000-0005-0000-0000-0000CD740000}"/>
    <cellStyle name="Normal 14 3 4 5" xfId="21647" xr:uid="{00000000-0005-0000-0000-0000CE740000}"/>
    <cellStyle name="Normal 14 3 4 6" xfId="21648" xr:uid="{00000000-0005-0000-0000-0000CF740000}"/>
    <cellStyle name="Normal 14 3 5" xfId="8273" xr:uid="{00000000-0005-0000-0000-0000D0740000}"/>
    <cellStyle name="Normal 14 3 5 2" xfId="9430" xr:uid="{00000000-0005-0000-0000-0000D1740000}"/>
    <cellStyle name="Normal 14 3 5 2 2" xfId="13051" xr:uid="{00000000-0005-0000-0000-0000D2740000}"/>
    <cellStyle name="Normal 14 3 5 3" xfId="12473" xr:uid="{00000000-0005-0000-0000-0000D3740000}"/>
    <cellStyle name="Normal 14 3 6" xfId="9425" xr:uid="{00000000-0005-0000-0000-0000D4740000}"/>
    <cellStyle name="Normal 14 3 6 2" xfId="13046" xr:uid="{00000000-0005-0000-0000-0000D5740000}"/>
    <cellStyle name="Normal 14 3 7" xfId="21649" xr:uid="{00000000-0005-0000-0000-0000D6740000}"/>
    <cellStyle name="Normal 14 3 8" xfId="21650" xr:uid="{00000000-0005-0000-0000-0000D7740000}"/>
    <cellStyle name="Normal 14 3 9" xfId="21651" xr:uid="{00000000-0005-0000-0000-0000D8740000}"/>
    <cellStyle name="Normal 14 4" xfId="3585" xr:uid="{00000000-0005-0000-0000-0000D9740000}"/>
    <cellStyle name="Normal 14 4 10" xfId="21652" xr:uid="{00000000-0005-0000-0000-0000DA740000}"/>
    <cellStyle name="Normal 14 4 2" xfId="6730" xr:uid="{00000000-0005-0000-0000-0000DB740000}"/>
    <cellStyle name="Normal 14 4 2 2" xfId="9432" xr:uid="{00000000-0005-0000-0000-0000DC740000}"/>
    <cellStyle name="Normal 14 4 2 2 2" xfId="13053" xr:uid="{00000000-0005-0000-0000-0000DD740000}"/>
    <cellStyle name="Normal 14 4 2 3" xfId="21653" xr:uid="{00000000-0005-0000-0000-0000DE740000}"/>
    <cellStyle name="Normal 14 4 2 4" xfId="21654" xr:uid="{00000000-0005-0000-0000-0000DF740000}"/>
    <cellStyle name="Normal 14 4 2 5" xfId="21655" xr:uid="{00000000-0005-0000-0000-0000E0740000}"/>
    <cellStyle name="Normal 14 4 2 6" xfId="21656" xr:uid="{00000000-0005-0000-0000-0000E1740000}"/>
    <cellStyle name="Normal 14 4 3" xfId="7418" xr:uid="{00000000-0005-0000-0000-0000E2740000}"/>
    <cellStyle name="Normal 14 4 3 2" xfId="8642" xr:uid="{00000000-0005-0000-0000-0000E3740000}"/>
    <cellStyle name="Normal 14 4 3 2 2" xfId="9434" xr:uid="{00000000-0005-0000-0000-0000E4740000}"/>
    <cellStyle name="Normal 14 4 3 2 2 2" xfId="13055" xr:uid="{00000000-0005-0000-0000-0000E5740000}"/>
    <cellStyle name="Normal 14 4 3 2 3" xfId="12648" xr:uid="{00000000-0005-0000-0000-0000E6740000}"/>
    <cellStyle name="Normal 14 4 3 3" xfId="9433" xr:uid="{00000000-0005-0000-0000-0000E7740000}"/>
    <cellStyle name="Normal 14 4 3 3 2" xfId="13054" xr:uid="{00000000-0005-0000-0000-0000E8740000}"/>
    <cellStyle name="Normal 14 4 3 4" xfId="12362" xr:uid="{00000000-0005-0000-0000-0000E9740000}"/>
    <cellStyle name="Normal 14 4 4" xfId="8496" xr:uid="{00000000-0005-0000-0000-0000EA740000}"/>
    <cellStyle name="Normal 14 4 4 2" xfId="9435" xr:uid="{00000000-0005-0000-0000-0000EB740000}"/>
    <cellStyle name="Normal 14 4 4 2 2" xfId="13056" xr:uid="{00000000-0005-0000-0000-0000EC740000}"/>
    <cellStyle name="Normal 14 4 4 3" xfId="21657" xr:uid="{00000000-0005-0000-0000-0000ED740000}"/>
    <cellStyle name="Normal 14 4 4 4" xfId="21658" xr:uid="{00000000-0005-0000-0000-0000EE740000}"/>
    <cellStyle name="Normal 14 4 4 5" xfId="21659" xr:uid="{00000000-0005-0000-0000-0000EF740000}"/>
    <cellStyle name="Normal 14 4 4 6" xfId="21660" xr:uid="{00000000-0005-0000-0000-0000F0740000}"/>
    <cellStyle name="Normal 14 4 5" xfId="8274" xr:uid="{00000000-0005-0000-0000-0000F1740000}"/>
    <cellStyle name="Normal 14 4 5 2" xfId="9436" xr:uid="{00000000-0005-0000-0000-0000F2740000}"/>
    <cellStyle name="Normal 14 4 5 2 2" xfId="13057" xr:uid="{00000000-0005-0000-0000-0000F3740000}"/>
    <cellStyle name="Normal 14 4 5 3" xfId="12474" xr:uid="{00000000-0005-0000-0000-0000F4740000}"/>
    <cellStyle name="Normal 14 4 6" xfId="9431" xr:uid="{00000000-0005-0000-0000-0000F5740000}"/>
    <cellStyle name="Normal 14 4 6 2" xfId="13052" xr:uid="{00000000-0005-0000-0000-0000F6740000}"/>
    <cellStyle name="Normal 14 4 7" xfId="21661" xr:uid="{00000000-0005-0000-0000-0000F7740000}"/>
    <cellStyle name="Normal 14 4 8" xfId="21662" xr:uid="{00000000-0005-0000-0000-0000F8740000}"/>
    <cellStyle name="Normal 14 4 9" xfId="21663" xr:uid="{00000000-0005-0000-0000-0000F9740000}"/>
    <cellStyle name="Normal 14 5" xfId="3586" xr:uid="{00000000-0005-0000-0000-0000FA740000}"/>
    <cellStyle name="Normal 14 5 10" xfId="21664" xr:uid="{00000000-0005-0000-0000-0000FB740000}"/>
    <cellStyle name="Normal 14 5 2" xfId="6731" xr:uid="{00000000-0005-0000-0000-0000FC740000}"/>
    <cellStyle name="Normal 14 5 2 2" xfId="9438" xr:uid="{00000000-0005-0000-0000-0000FD740000}"/>
    <cellStyle name="Normal 14 5 2 2 2" xfId="13059" xr:uid="{00000000-0005-0000-0000-0000FE740000}"/>
    <cellStyle name="Normal 14 5 2 3" xfId="21665" xr:uid="{00000000-0005-0000-0000-0000FF740000}"/>
    <cellStyle name="Normal 14 5 2 4" xfId="21666" xr:uid="{00000000-0005-0000-0000-000000750000}"/>
    <cellStyle name="Normal 14 5 2 5" xfId="21667" xr:uid="{00000000-0005-0000-0000-000001750000}"/>
    <cellStyle name="Normal 14 5 2 6" xfId="21668" xr:uid="{00000000-0005-0000-0000-000002750000}"/>
    <cellStyle name="Normal 14 5 3" xfId="7419" xr:uid="{00000000-0005-0000-0000-000003750000}"/>
    <cellStyle name="Normal 14 5 3 2" xfId="8643" xr:uid="{00000000-0005-0000-0000-000004750000}"/>
    <cellStyle name="Normal 14 5 3 2 2" xfId="9440" xr:uid="{00000000-0005-0000-0000-000005750000}"/>
    <cellStyle name="Normal 14 5 3 2 2 2" xfId="13061" xr:uid="{00000000-0005-0000-0000-000006750000}"/>
    <cellStyle name="Normal 14 5 3 2 3" xfId="12649" xr:uid="{00000000-0005-0000-0000-000007750000}"/>
    <cellStyle name="Normal 14 5 3 3" xfId="9439" xr:uid="{00000000-0005-0000-0000-000008750000}"/>
    <cellStyle name="Normal 14 5 3 3 2" xfId="13060" xr:uid="{00000000-0005-0000-0000-000009750000}"/>
    <cellStyle name="Normal 14 5 3 4" xfId="12363" xr:uid="{00000000-0005-0000-0000-00000A750000}"/>
    <cellStyle name="Normal 14 5 4" xfId="8497" xr:uid="{00000000-0005-0000-0000-00000B750000}"/>
    <cellStyle name="Normal 14 5 4 2" xfId="9441" xr:uid="{00000000-0005-0000-0000-00000C750000}"/>
    <cellStyle name="Normal 14 5 4 2 2" xfId="13062" xr:uid="{00000000-0005-0000-0000-00000D750000}"/>
    <cellStyle name="Normal 14 5 4 3" xfId="21669" xr:uid="{00000000-0005-0000-0000-00000E750000}"/>
    <cellStyle name="Normal 14 5 4 4" xfId="21670" xr:uid="{00000000-0005-0000-0000-00000F750000}"/>
    <cellStyle name="Normal 14 5 4 5" xfId="21671" xr:uid="{00000000-0005-0000-0000-000010750000}"/>
    <cellStyle name="Normal 14 5 4 6" xfId="21672" xr:uid="{00000000-0005-0000-0000-000011750000}"/>
    <cellStyle name="Normal 14 5 5" xfId="8275" xr:uid="{00000000-0005-0000-0000-000012750000}"/>
    <cellStyle name="Normal 14 5 5 2" xfId="9442" xr:uid="{00000000-0005-0000-0000-000013750000}"/>
    <cellStyle name="Normal 14 5 5 2 2" xfId="13063" xr:uid="{00000000-0005-0000-0000-000014750000}"/>
    <cellStyle name="Normal 14 5 5 3" xfId="12475" xr:uid="{00000000-0005-0000-0000-000015750000}"/>
    <cellStyle name="Normal 14 5 6" xfId="9437" xr:uid="{00000000-0005-0000-0000-000016750000}"/>
    <cellStyle name="Normal 14 5 6 2" xfId="13058" xr:uid="{00000000-0005-0000-0000-000017750000}"/>
    <cellStyle name="Normal 14 5 7" xfId="21673" xr:uid="{00000000-0005-0000-0000-000018750000}"/>
    <cellStyle name="Normal 14 5 8" xfId="21674" xr:uid="{00000000-0005-0000-0000-000019750000}"/>
    <cellStyle name="Normal 14 5 9" xfId="21675" xr:uid="{00000000-0005-0000-0000-00001A750000}"/>
    <cellStyle name="Normal 14 6" xfId="3587" xr:uid="{00000000-0005-0000-0000-00001B750000}"/>
    <cellStyle name="Normal 14 6 10" xfId="21676" xr:uid="{00000000-0005-0000-0000-00001C750000}"/>
    <cellStyle name="Normal 14 6 2" xfId="6732" xr:uid="{00000000-0005-0000-0000-00001D750000}"/>
    <cellStyle name="Normal 14 6 2 2" xfId="9444" xr:uid="{00000000-0005-0000-0000-00001E750000}"/>
    <cellStyle name="Normal 14 6 2 2 2" xfId="13065" xr:uid="{00000000-0005-0000-0000-00001F750000}"/>
    <cellStyle name="Normal 14 6 2 3" xfId="21677" xr:uid="{00000000-0005-0000-0000-000020750000}"/>
    <cellStyle name="Normal 14 6 2 4" xfId="21678" xr:uid="{00000000-0005-0000-0000-000021750000}"/>
    <cellStyle name="Normal 14 6 2 5" xfId="21679" xr:uid="{00000000-0005-0000-0000-000022750000}"/>
    <cellStyle name="Normal 14 6 2 6" xfId="21680" xr:uid="{00000000-0005-0000-0000-000023750000}"/>
    <cellStyle name="Normal 14 6 3" xfId="7420" xr:uid="{00000000-0005-0000-0000-000024750000}"/>
    <cellStyle name="Normal 14 6 3 2" xfId="8644" xr:uid="{00000000-0005-0000-0000-000025750000}"/>
    <cellStyle name="Normal 14 6 3 2 2" xfId="9446" xr:uid="{00000000-0005-0000-0000-000026750000}"/>
    <cellStyle name="Normal 14 6 3 2 2 2" xfId="13067" xr:uid="{00000000-0005-0000-0000-000027750000}"/>
    <cellStyle name="Normal 14 6 3 2 3" xfId="12650" xr:uid="{00000000-0005-0000-0000-000028750000}"/>
    <cellStyle name="Normal 14 6 3 3" xfId="9445" xr:uid="{00000000-0005-0000-0000-000029750000}"/>
    <cellStyle name="Normal 14 6 3 3 2" xfId="13066" xr:uid="{00000000-0005-0000-0000-00002A750000}"/>
    <cellStyle name="Normal 14 6 3 4" xfId="12364" xr:uid="{00000000-0005-0000-0000-00002B750000}"/>
    <cellStyle name="Normal 14 6 4" xfId="8498" xr:uid="{00000000-0005-0000-0000-00002C750000}"/>
    <cellStyle name="Normal 14 6 4 2" xfId="9447" xr:uid="{00000000-0005-0000-0000-00002D750000}"/>
    <cellStyle name="Normal 14 6 4 2 2" xfId="13068" xr:uid="{00000000-0005-0000-0000-00002E750000}"/>
    <cellStyle name="Normal 14 6 4 3" xfId="21681" xr:uid="{00000000-0005-0000-0000-00002F750000}"/>
    <cellStyle name="Normal 14 6 4 4" xfId="21682" xr:uid="{00000000-0005-0000-0000-000030750000}"/>
    <cellStyle name="Normal 14 6 4 5" xfId="21683" xr:uid="{00000000-0005-0000-0000-000031750000}"/>
    <cellStyle name="Normal 14 6 4 6" xfId="21684" xr:uid="{00000000-0005-0000-0000-000032750000}"/>
    <cellStyle name="Normal 14 6 5" xfId="8276" xr:uid="{00000000-0005-0000-0000-000033750000}"/>
    <cellStyle name="Normal 14 6 5 2" xfId="9448" xr:uid="{00000000-0005-0000-0000-000034750000}"/>
    <cellStyle name="Normal 14 6 5 2 2" xfId="13069" xr:uid="{00000000-0005-0000-0000-000035750000}"/>
    <cellStyle name="Normal 14 6 5 3" xfId="12476" xr:uid="{00000000-0005-0000-0000-000036750000}"/>
    <cellStyle name="Normal 14 6 6" xfId="9443" xr:uid="{00000000-0005-0000-0000-000037750000}"/>
    <cellStyle name="Normal 14 6 6 2" xfId="13064" xr:uid="{00000000-0005-0000-0000-000038750000}"/>
    <cellStyle name="Normal 14 6 7" xfId="21685" xr:uid="{00000000-0005-0000-0000-000039750000}"/>
    <cellStyle name="Normal 14 6 8" xfId="21686" xr:uid="{00000000-0005-0000-0000-00003A750000}"/>
    <cellStyle name="Normal 14 6 9" xfId="21687" xr:uid="{00000000-0005-0000-0000-00003B750000}"/>
    <cellStyle name="Normal 14 7" xfId="3588" xr:uid="{00000000-0005-0000-0000-00003C750000}"/>
    <cellStyle name="Normal 14 7 2" xfId="5415" xr:uid="{00000000-0005-0000-0000-00003D750000}"/>
    <cellStyle name="Normal 14 7 2 2" xfId="9450" xr:uid="{00000000-0005-0000-0000-00003E750000}"/>
    <cellStyle name="Normal 14 7 2 2 2" xfId="13071" xr:uid="{00000000-0005-0000-0000-00003F750000}"/>
    <cellStyle name="Normal 14 7 2 3" xfId="21688" xr:uid="{00000000-0005-0000-0000-000040750000}"/>
    <cellStyle name="Normal 14 7 2 4" xfId="21689" xr:uid="{00000000-0005-0000-0000-000041750000}"/>
    <cellStyle name="Normal 14 7 2 5" xfId="21690" xr:uid="{00000000-0005-0000-0000-000042750000}"/>
    <cellStyle name="Normal 14 7 2 6" xfId="21691" xr:uid="{00000000-0005-0000-0000-000043750000}"/>
    <cellStyle name="Normal 14 7 3" xfId="9449" xr:uid="{00000000-0005-0000-0000-000044750000}"/>
    <cellStyle name="Normal 14 7 3 2" xfId="13070" xr:uid="{00000000-0005-0000-0000-000045750000}"/>
    <cellStyle name="Normal 14 7 3 3" xfId="38429" xr:uid="{00000000-0005-0000-0000-000046750000}"/>
    <cellStyle name="Normal 14 7 4" xfId="21692" xr:uid="{00000000-0005-0000-0000-000047750000}"/>
    <cellStyle name="Normal 14 7 5" xfId="21693" xr:uid="{00000000-0005-0000-0000-000048750000}"/>
    <cellStyle name="Normal 14 7 6" xfId="21694" xr:uid="{00000000-0005-0000-0000-000049750000}"/>
    <cellStyle name="Normal 14 7 7" xfId="21695" xr:uid="{00000000-0005-0000-0000-00004A750000}"/>
    <cellStyle name="Normal 14 8" xfId="3589" xr:uid="{00000000-0005-0000-0000-00004B750000}"/>
    <cellStyle name="Normal 14 8 2" xfId="5416" xr:uid="{00000000-0005-0000-0000-00004C750000}"/>
    <cellStyle name="Normal 14 8 2 2" xfId="9452" xr:uid="{00000000-0005-0000-0000-00004D750000}"/>
    <cellStyle name="Normal 14 8 2 2 2" xfId="13073" xr:uid="{00000000-0005-0000-0000-00004E750000}"/>
    <cellStyle name="Normal 14 8 2 3" xfId="21696" xr:uid="{00000000-0005-0000-0000-00004F750000}"/>
    <cellStyle name="Normal 14 8 2 4" xfId="21697" xr:uid="{00000000-0005-0000-0000-000050750000}"/>
    <cellStyle name="Normal 14 8 2 5" xfId="21698" xr:uid="{00000000-0005-0000-0000-000051750000}"/>
    <cellStyle name="Normal 14 8 2 6" xfId="21699" xr:uid="{00000000-0005-0000-0000-000052750000}"/>
    <cellStyle name="Normal 14 8 3" xfId="9451" xr:uid="{00000000-0005-0000-0000-000053750000}"/>
    <cellStyle name="Normal 14 8 3 2" xfId="13072" xr:uid="{00000000-0005-0000-0000-000054750000}"/>
    <cellStyle name="Normal 14 8 3 3" xfId="38430" xr:uid="{00000000-0005-0000-0000-000055750000}"/>
    <cellStyle name="Normal 14 8 4" xfId="21700" xr:uid="{00000000-0005-0000-0000-000056750000}"/>
    <cellStyle name="Normal 14 8 5" xfId="21701" xr:uid="{00000000-0005-0000-0000-000057750000}"/>
    <cellStyle name="Normal 14 8 6" xfId="21702" xr:uid="{00000000-0005-0000-0000-000058750000}"/>
    <cellStyle name="Normal 14 8 7" xfId="21703" xr:uid="{00000000-0005-0000-0000-000059750000}"/>
    <cellStyle name="Normal 14 9" xfId="3590" xr:uid="{00000000-0005-0000-0000-00005A750000}"/>
    <cellStyle name="Normal 14 9 2" xfId="9453" xr:uid="{00000000-0005-0000-0000-00005B750000}"/>
    <cellStyle name="Normal 14 9 2 2" xfId="13074" xr:uid="{00000000-0005-0000-0000-00005C750000}"/>
    <cellStyle name="Normal 14 9 3" xfId="21704" xr:uid="{00000000-0005-0000-0000-00005D750000}"/>
    <cellStyle name="Normal 14 9 4" xfId="21705" xr:uid="{00000000-0005-0000-0000-00005E750000}"/>
    <cellStyle name="Normal 14 9 5" xfId="21706" xr:uid="{00000000-0005-0000-0000-00005F750000}"/>
    <cellStyle name="Normal 14 9 6" xfId="21707" xr:uid="{00000000-0005-0000-0000-000060750000}"/>
    <cellStyle name="Normal 14_ELC" xfId="3591" xr:uid="{00000000-0005-0000-0000-000061750000}"/>
    <cellStyle name="Normal 15" xfId="1565" xr:uid="{00000000-0005-0000-0000-000062750000}"/>
    <cellStyle name="Normal 15 10" xfId="3593" xr:uid="{00000000-0005-0000-0000-000063750000}"/>
    <cellStyle name="Normal 15 10 2" xfId="5418" xr:uid="{00000000-0005-0000-0000-000064750000}"/>
    <cellStyle name="Normal 15 10 2 2" xfId="6167" xr:uid="{00000000-0005-0000-0000-000065750000}"/>
    <cellStyle name="Normal 15 10 2 2 2" xfId="13077" xr:uid="{00000000-0005-0000-0000-000066750000}"/>
    <cellStyle name="Normal 15 10 2 2 3" xfId="9456" xr:uid="{00000000-0005-0000-0000-000067750000}"/>
    <cellStyle name="Normal 15 10 2 3" xfId="6487" xr:uid="{00000000-0005-0000-0000-000068750000}"/>
    <cellStyle name="Normal 15 10 2 3 2" xfId="40864" xr:uid="{00000000-0005-0000-0000-000069750000}"/>
    <cellStyle name="Normal 15 10 2 3 3" xfId="12651" xr:uid="{00000000-0005-0000-0000-00006A750000}"/>
    <cellStyle name="Normal 15 10 2 4" xfId="39754" xr:uid="{00000000-0005-0000-0000-00006B750000}"/>
    <cellStyle name="Normal 15 10 2 4 2" xfId="41337" xr:uid="{00000000-0005-0000-0000-00006C750000}"/>
    <cellStyle name="Normal 15 10 2 5" xfId="40012" xr:uid="{00000000-0005-0000-0000-00006D750000}"/>
    <cellStyle name="Normal 15 10 2 6" xfId="8645" xr:uid="{00000000-0005-0000-0000-00006E750000}"/>
    <cellStyle name="Normal 15 10 3" xfId="4539" xr:uid="{00000000-0005-0000-0000-00006F750000}"/>
    <cellStyle name="Normal 15 10 3 2" xfId="5990" xr:uid="{00000000-0005-0000-0000-000070750000}"/>
    <cellStyle name="Normal 15 10 3 2 2" xfId="41165" xr:uid="{00000000-0005-0000-0000-000071750000}"/>
    <cellStyle name="Normal 15 10 3 2 3" xfId="13076" xr:uid="{00000000-0005-0000-0000-000072750000}"/>
    <cellStyle name="Normal 15 10 3 3" xfId="40310" xr:uid="{00000000-0005-0000-0000-000073750000}"/>
    <cellStyle name="Normal 15 10 3 4" xfId="9455" xr:uid="{00000000-0005-0000-0000-000074750000}"/>
    <cellStyle name="Normal 15 10 4" xfId="5852" xr:uid="{00000000-0005-0000-0000-000075750000}"/>
    <cellStyle name="Normal 15 10 4 2" xfId="40175" xr:uid="{00000000-0005-0000-0000-000076750000}"/>
    <cellStyle name="Normal 15 10 4 3" xfId="12365" xr:uid="{00000000-0005-0000-0000-000077750000}"/>
    <cellStyle name="Normal 15 10 5" xfId="6311" xr:uid="{00000000-0005-0000-0000-000078750000}"/>
    <cellStyle name="Normal 15 10 5 2" xfId="40720" xr:uid="{00000000-0005-0000-0000-000079750000}"/>
    <cellStyle name="Normal 15 10 5 3" xfId="39152" xr:uid="{00000000-0005-0000-0000-00007A750000}"/>
    <cellStyle name="Normal 15 10 6" xfId="39456" xr:uid="{00000000-0005-0000-0000-00007B750000}"/>
    <cellStyle name="Normal 15 10 6 2" xfId="41027" xr:uid="{00000000-0005-0000-0000-00007C750000}"/>
    <cellStyle name="Normal 15 10 7" xfId="39877" xr:uid="{00000000-0005-0000-0000-00007D750000}"/>
    <cellStyle name="Normal 15 10 8" xfId="7421" xr:uid="{00000000-0005-0000-0000-00007E750000}"/>
    <cellStyle name="Normal 15 11" xfId="3592" xr:uid="{00000000-0005-0000-0000-00007F750000}"/>
    <cellStyle name="Normal 15 11 2" xfId="5417" xr:uid="{00000000-0005-0000-0000-000080750000}"/>
    <cellStyle name="Normal 15 11 2 2" xfId="6166" xr:uid="{00000000-0005-0000-0000-000081750000}"/>
    <cellStyle name="Normal 15 11 2 2 2" xfId="41336" xr:uid="{00000000-0005-0000-0000-000082750000}"/>
    <cellStyle name="Normal 15 11 2 2 3" xfId="39753" xr:uid="{00000000-0005-0000-0000-000083750000}"/>
    <cellStyle name="Normal 15 11 2 3" xfId="40479" xr:uid="{00000000-0005-0000-0000-000084750000}"/>
    <cellStyle name="Normal 15 11 2 4" xfId="13075" xr:uid="{00000000-0005-0000-0000-000085750000}"/>
    <cellStyle name="Normal 15 11 3" xfId="5851" xr:uid="{00000000-0005-0000-0000-000086750000}"/>
    <cellStyle name="Normal 15 11 3 2" xfId="40174" xr:uid="{00000000-0005-0000-0000-000087750000}"/>
    <cellStyle name="Normal 15 11 3 3" xfId="38431" xr:uid="{00000000-0005-0000-0000-000088750000}"/>
    <cellStyle name="Normal 15 11 4" xfId="6486" xr:uid="{00000000-0005-0000-0000-000089750000}"/>
    <cellStyle name="Normal 15 11 4 2" xfId="40719" xr:uid="{00000000-0005-0000-0000-00008A750000}"/>
    <cellStyle name="Normal 15 11 4 3" xfId="39151" xr:uid="{00000000-0005-0000-0000-00008B750000}"/>
    <cellStyle name="Normal 15 11 5" xfId="39455" xr:uid="{00000000-0005-0000-0000-00008C750000}"/>
    <cellStyle name="Normal 15 11 5 2" xfId="41026" xr:uid="{00000000-0005-0000-0000-00008D750000}"/>
    <cellStyle name="Normal 15 11 6" xfId="39959" xr:uid="{00000000-0005-0000-0000-00008E750000}"/>
    <cellStyle name="Normal 15 11 7" xfId="9454" xr:uid="{00000000-0005-0000-0000-00008F750000}"/>
    <cellStyle name="Normal 15 12" xfId="4793" xr:uid="{00000000-0005-0000-0000-000090750000}"/>
    <cellStyle name="Normal 15 12 2" xfId="6037" xr:uid="{00000000-0005-0000-0000-000091750000}"/>
    <cellStyle name="Normal 15 12 2 2" xfId="40595" xr:uid="{00000000-0005-0000-0000-000092750000}"/>
    <cellStyle name="Normal 15 12 2 3" xfId="15217" xr:uid="{00000000-0005-0000-0000-000093750000}"/>
    <cellStyle name="Normal 15 12 3" xfId="6358" xr:uid="{00000000-0005-0000-0000-000094750000}"/>
    <cellStyle name="Normal 15 12 3 2" xfId="41210" xr:uid="{00000000-0005-0000-0000-000095750000}"/>
    <cellStyle name="Normal 15 12 3 3" xfId="39629" xr:uid="{00000000-0005-0000-0000-000096750000}"/>
    <cellStyle name="Normal 15 12 4" xfId="40355" xr:uid="{00000000-0005-0000-0000-000097750000}"/>
    <cellStyle name="Normal 15 12 5" xfId="11593" xr:uid="{00000000-0005-0000-0000-000098750000}"/>
    <cellStyle name="Normal 15 13" xfId="4538" xr:uid="{00000000-0005-0000-0000-000099750000}"/>
    <cellStyle name="Normal 15 13 2" xfId="5989" xr:uid="{00000000-0005-0000-0000-00009A750000}"/>
    <cellStyle name="Normal 15 13 2 2" xfId="40807" xr:uid="{00000000-0005-0000-0000-00009B750000}"/>
    <cellStyle name="Normal 15 13 2 3" xfId="15248" xr:uid="{00000000-0005-0000-0000-00009C750000}"/>
    <cellStyle name="Normal 15 13 3" xfId="39587" xr:uid="{00000000-0005-0000-0000-00009D750000}"/>
    <cellStyle name="Normal 15 13 3 2" xfId="41164" xr:uid="{00000000-0005-0000-0000-00009E750000}"/>
    <cellStyle name="Normal 15 13 4" xfId="40309" xr:uid="{00000000-0005-0000-0000-00009F750000}"/>
    <cellStyle name="Normal 15 13 5" xfId="11634" xr:uid="{00000000-0005-0000-0000-0000A0750000}"/>
    <cellStyle name="Normal 15 14" xfId="5721" xr:uid="{00000000-0005-0000-0000-0000A1750000}"/>
    <cellStyle name="Normal 15 14 2" xfId="40050" xr:uid="{00000000-0005-0000-0000-0000A2750000}"/>
    <cellStyle name="Normal 15 14 3" xfId="21708" xr:uid="{00000000-0005-0000-0000-0000A3750000}"/>
    <cellStyle name="Normal 15 15" xfId="6310" xr:uid="{00000000-0005-0000-0000-0000A4750000}"/>
    <cellStyle name="Normal 15 15 2" xfId="40563" xr:uid="{00000000-0005-0000-0000-0000A5750000}"/>
    <cellStyle name="Normal 15 15 3" xfId="21709" xr:uid="{00000000-0005-0000-0000-0000A6750000}"/>
    <cellStyle name="Normal 15 16" xfId="21710" xr:uid="{00000000-0005-0000-0000-0000A7750000}"/>
    <cellStyle name="Normal 15 16 2" xfId="40901" xr:uid="{00000000-0005-0000-0000-0000A8750000}"/>
    <cellStyle name="Normal 15 17" xfId="39799" xr:uid="{00000000-0005-0000-0000-0000A9750000}"/>
    <cellStyle name="Normal 15 2" xfId="3594" xr:uid="{00000000-0005-0000-0000-0000AA750000}"/>
    <cellStyle name="Normal 15 2 10" xfId="21711" xr:uid="{00000000-0005-0000-0000-0000AB750000}"/>
    <cellStyle name="Normal 15 2 11" xfId="21712" xr:uid="{00000000-0005-0000-0000-0000AC750000}"/>
    <cellStyle name="Normal 15 2 2" xfId="6733" xr:uid="{00000000-0005-0000-0000-0000AD750000}"/>
    <cellStyle name="Normal 15 2 2 2" xfId="9458" xr:uid="{00000000-0005-0000-0000-0000AE750000}"/>
    <cellStyle name="Normal 15 2 2 2 2" xfId="13079" xr:uid="{00000000-0005-0000-0000-0000AF750000}"/>
    <cellStyle name="Normal 15 2 2 3" xfId="21713" xr:uid="{00000000-0005-0000-0000-0000B0750000}"/>
    <cellStyle name="Normal 15 2 2 4" xfId="21714" xr:uid="{00000000-0005-0000-0000-0000B1750000}"/>
    <cellStyle name="Normal 15 2 2 5" xfId="21715" xr:uid="{00000000-0005-0000-0000-0000B2750000}"/>
    <cellStyle name="Normal 15 2 2 6" xfId="21716" xr:uid="{00000000-0005-0000-0000-0000B3750000}"/>
    <cellStyle name="Normal 15 2 3" xfId="7422" xr:uid="{00000000-0005-0000-0000-0000B4750000}"/>
    <cellStyle name="Normal 15 2 3 2" xfId="8646" xr:uid="{00000000-0005-0000-0000-0000B5750000}"/>
    <cellStyle name="Normal 15 2 3 2 2" xfId="9460" xr:uid="{00000000-0005-0000-0000-0000B6750000}"/>
    <cellStyle name="Normal 15 2 3 2 2 2" xfId="13081" xr:uid="{00000000-0005-0000-0000-0000B7750000}"/>
    <cellStyle name="Normal 15 2 3 2 3" xfId="12652" xr:uid="{00000000-0005-0000-0000-0000B8750000}"/>
    <cellStyle name="Normal 15 2 3 3" xfId="9459" xr:uid="{00000000-0005-0000-0000-0000B9750000}"/>
    <cellStyle name="Normal 15 2 3 3 2" xfId="13080" xr:uid="{00000000-0005-0000-0000-0000BA750000}"/>
    <cellStyle name="Normal 15 2 3 4" xfId="12366" xr:uid="{00000000-0005-0000-0000-0000BB750000}"/>
    <cellStyle name="Normal 15 2 4" xfId="8499" xr:uid="{00000000-0005-0000-0000-0000BC750000}"/>
    <cellStyle name="Normal 15 2 4 2" xfId="9461" xr:uid="{00000000-0005-0000-0000-0000BD750000}"/>
    <cellStyle name="Normal 15 2 4 2 2" xfId="13082" xr:uid="{00000000-0005-0000-0000-0000BE750000}"/>
    <cellStyle name="Normal 15 2 4 3" xfId="21717" xr:uid="{00000000-0005-0000-0000-0000BF750000}"/>
    <cellStyle name="Normal 15 2 4 4" xfId="21718" xr:uid="{00000000-0005-0000-0000-0000C0750000}"/>
    <cellStyle name="Normal 15 2 4 5" xfId="21719" xr:uid="{00000000-0005-0000-0000-0000C1750000}"/>
    <cellStyle name="Normal 15 2 4 6" xfId="21720" xr:uid="{00000000-0005-0000-0000-0000C2750000}"/>
    <cellStyle name="Normal 15 2 5" xfId="8277" xr:uid="{00000000-0005-0000-0000-0000C3750000}"/>
    <cellStyle name="Normal 15 2 5 2" xfId="9462" xr:uid="{00000000-0005-0000-0000-0000C4750000}"/>
    <cellStyle name="Normal 15 2 5 2 2" xfId="13083" xr:uid="{00000000-0005-0000-0000-0000C5750000}"/>
    <cellStyle name="Normal 15 2 5 3" xfId="12477" xr:uid="{00000000-0005-0000-0000-0000C6750000}"/>
    <cellStyle name="Normal 15 2 6" xfId="9463" xr:uid="{00000000-0005-0000-0000-0000C7750000}"/>
    <cellStyle name="Normal 15 2 6 2" xfId="13084" xr:uid="{00000000-0005-0000-0000-0000C8750000}"/>
    <cellStyle name="Normal 15 2 7" xfId="9457" xr:uid="{00000000-0005-0000-0000-0000C9750000}"/>
    <cellStyle name="Normal 15 2 7 2" xfId="13078" xr:uid="{00000000-0005-0000-0000-0000CA750000}"/>
    <cellStyle name="Normal 15 2 8" xfId="21721" xr:uid="{00000000-0005-0000-0000-0000CB750000}"/>
    <cellStyle name="Normal 15 2 9" xfId="21722" xr:uid="{00000000-0005-0000-0000-0000CC750000}"/>
    <cellStyle name="Normal 15 3" xfId="3595" xr:uid="{00000000-0005-0000-0000-0000CD750000}"/>
    <cellStyle name="Normal 15 3 10" xfId="21723" xr:uid="{00000000-0005-0000-0000-0000CE750000}"/>
    <cellStyle name="Normal 15 3 2" xfId="6734" xr:uid="{00000000-0005-0000-0000-0000CF750000}"/>
    <cellStyle name="Normal 15 3 2 2" xfId="9465" xr:uid="{00000000-0005-0000-0000-0000D0750000}"/>
    <cellStyle name="Normal 15 3 2 2 2" xfId="13086" xr:uid="{00000000-0005-0000-0000-0000D1750000}"/>
    <cellStyle name="Normal 15 3 2 3" xfId="21724" xr:uid="{00000000-0005-0000-0000-0000D2750000}"/>
    <cellStyle name="Normal 15 3 2 4" xfId="21725" xr:uid="{00000000-0005-0000-0000-0000D3750000}"/>
    <cellStyle name="Normal 15 3 2 5" xfId="21726" xr:uid="{00000000-0005-0000-0000-0000D4750000}"/>
    <cellStyle name="Normal 15 3 2 6" xfId="21727" xr:uid="{00000000-0005-0000-0000-0000D5750000}"/>
    <cellStyle name="Normal 15 3 3" xfId="7423" xr:uid="{00000000-0005-0000-0000-0000D6750000}"/>
    <cellStyle name="Normal 15 3 3 2" xfId="8647" xr:uid="{00000000-0005-0000-0000-0000D7750000}"/>
    <cellStyle name="Normal 15 3 3 2 2" xfId="9467" xr:uid="{00000000-0005-0000-0000-0000D8750000}"/>
    <cellStyle name="Normal 15 3 3 2 2 2" xfId="13088" xr:uid="{00000000-0005-0000-0000-0000D9750000}"/>
    <cellStyle name="Normal 15 3 3 2 3" xfId="12653" xr:uid="{00000000-0005-0000-0000-0000DA750000}"/>
    <cellStyle name="Normal 15 3 3 3" xfId="9466" xr:uid="{00000000-0005-0000-0000-0000DB750000}"/>
    <cellStyle name="Normal 15 3 3 3 2" xfId="13087" xr:uid="{00000000-0005-0000-0000-0000DC750000}"/>
    <cellStyle name="Normal 15 3 3 4" xfId="12367" xr:uid="{00000000-0005-0000-0000-0000DD750000}"/>
    <cellStyle name="Normal 15 3 4" xfId="8500" xr:uid="{00000000-0005-0000-0000-0000DE750000}"/>
    <cellStyle name="Normal 15 3 4 2" xfId="9468" xr:uid="{00000000-0005-0000-0000-0000DF750000}"/>
    <cellStyle name="Normal 15 3 4 2 2" xfId="13089" xr:uid="{00000000-0005-0000-0000-0000E0750000}"/>
    <cellStyle name="Normal 15 3 4 3" xfId="21728" xr:uid="{00000000-0005-0000-0000-0000E1750000}"/>
    <cellStyle name="Normal 15 3 4 4" xfId="21729" xr:uid="{00000000-0005-0000-0000-0000E2750000}"/>
    <cellStyle name="Normal 15 3 4 5" xfId="21730" xr:uid="{00000000-0005-0000-0000-0000E3750000}"/>
    <cellStyle name="Normal 15 3 4 6" xfId="21731" xr:uid="{00000000-0005-0000-0000-0000E4750000}"/>
    <cellStyle name="Normal 15 3 5" xfId="8278" xr:uid="{00000000-0005-0000-0000-0000E5750000}"/>
    <cellStyle name="Normal 15 3 5 2" xfId="9469" xr:uid="{00000000-0005-0000-0000-0000E6750000}"/>
    <cellStyle name="Normal 15 3 5 2 2" xfId="13090" xr:uid="{00000000-0005-0000-0000-0000E7750000}"/>
    <cellStyle name="Normal 15 3 5 3" xfId="12478" xr:uid="{00000000-0005-0000-0000-0000E8750000}"/>
    <cellStyle name="Normal 15 3 6" xfId="9464" xr:uid="{00000000-0005-0000-0000-0000E9750000}"/>
    <cellStyle name="Normal 15 3 6 2" xfId="13085" xr:uid="{00000000-0005-0000-0000-0000EA750000}"/>
    <cellStyle name="Normal 15 3 7" xfId="21732" xr:uid="{00000000-0005-0000-0000-0000EB750000}"/>
    <cellStyle name="Normal 15 3 8" xfId="21733" xr:uid="{00000000-0005-0000-0000-0000EC750000}"/>
    <cellStyle name="Normal 15 3 9" xfId="21734" xr:uid="{00000000-0005-0000-0000-0000ED750000}"/>
    <cellStyle name="Normal 15 4" xfId="3596" xr:uid="{00000000-0005-0000-0000-0000EE750000}"/>
    <cellStyle name="Normal 15 4 10" xfId="21735" xr:uid="{00000000-0005-0000-0000-0000EF750000}"/>
    <cellStyle name="Normal 15 4 2" xfId="6735" xr:uid="{00000000-0005-0000-0000-0000F0750000}"/>
    <cellStyle name="Normal 15 4 2 2" xfId="9471" xr:uid="{00000000-0005-0000-0000-0000F1750000}"/>
    <cellStyle name="Normal 15 4 2 2 2" xfId="13092" xr:uid="{00000000-0005-0000-0000-0000F2750000}"/>
    <cellStyle name="Normal 15 4 2 3" xfId="21736" xr:uid="{00000000-0005-0000-0000-0000F3750000}"/>
    <cellStyle name="Normal 15 4 2 4" xfId="21737" xr:uid="{00000000-0005-0000-0000-0000F4750000}"/>
    <cellStyle name="Normal 15 4 2 5" xfId="21738" xr:uid="{00000000-0005-0000-0000-0000F5750000}"/>
    <cellStyle name="Normal 15 4 2 6" xfId="21739" xr:uid="{00000000-0005-0000-0000-0000F6750000}"/>
    <cellStyle name="Normal 15 4 3" xfId="7424" xr:uid="{00000000-0005-0000-0000-0000F7750000}"/>
    <cellStyle name="Normal 15 4 3 2" xfId="8648" xr:uid="{00000000-0005-0000-0000-0000F8750000}"/>
    <cellStyle name="Normal 15 4 3 2 2" xfId="9473" xr:uid="{00000000-0005-0000-0000-0000F9750000}"/>
    <cellStyle name="Normal 15 4 3 2 2 2" xfId="13094" xr:uid="{00000000-0005-0000-0000-0000FA750000}"/>
    <cellStyle name="Normal 15 4 3 2 3" xfId="12654" xr:uid="{00000000-0005-0000-0000-0000FB750000}"/>
    <cellStyle name="Normal 15 4 3 3" xfId="9472" xr:uid="{00000000-0005-0000-0000-0000FC750000}"/>
    <cellStyle name="Normal 15 4 3 3 2" xfId="13093" xr:uid="{00000000-0005-0000-0000-0000FD750000}"/>
    <cellStyle name="Normal 15 4 3 4" xfId="12368" xr:uid="{00000000-0005-0000-0000-0000FE750000}"/>
    <cellStyle name="Normal 15 4 4" xfId="8501" xr:uid="{00000000-0005-0000-0000-0000FF750000}"/>
    <cellStyle name="Normal 15 4 4 2" xfId="9474" xr:uid="{00000000-0005-0000-0000-000000760000}"/>
    <cellStyle name="Normal 15 4 4 2 2" xfId="13095" xr:uid="{00000000-0005-0000-0000-000001760000}"/>
    <cellStyle name="Normal 15 4 4 3" xfId="21740" xr:uid="{00000000-0005-0000-0000-000002760000}"/>
    <cellStyle name="Normal 15 4 4 4" xfId="21741" xr:uid="{00000000-0005-0000-0000-000003760000}"/>
    <cellStyle name="Normal 15 4 4 5" xfId="21742" xr:uid="{00000000-0005-0000-0000-000004760000}"/>
    <cellStyle name="Normal 15 4 4 6" xfId="21743" xr:uid="{00000000-0005-0000-0000-000005760000}"/>
    <cellStyle name="Normal 15 4 5" xfId="8279" xr:uid="{00000000-0005-0000-0000-000006760000}"/>
    <cellStyle name="Normal 15 4 5 2" xfId="9475" xr:uid="{00000000-0005-0000-0000-000007760000}"/>
    <cellStyle name="Normal 15 4 5 2 2" xfId="13096" xr:uid="{00000000-0005-0000-0000-000008760000}"/>
    <cellStyle name="Normal 15 4 5 3" xfId="12479" xr:uid="{00000000-0005-0000-0000-000009760000}"/>
    <cellStyle name="Normal 15 4 6" xfId="9470" xr:uid="{00000000-0005-0000-0000-00000A760000}"/>
    <cellStyle name="Normal 15 4 6 2" xfId="13091" xr:uid="{00000000-0005-0000-0000-00000B760000}"/>
    <cellStyle name="Normal 15 4 7" xfId="21744" xr:uid="{00000000-0005-0000-0000-00000C760000}"/>
    <cellStyle name="Normal 15 4 8" xfId="21745" xr:uid="{00000000-0005-0000-0000-00000D760000}"/>
    <cellStyle name="Normal 15 4 9" xfId="21746" xr:uid="{00000000-0005-0000-0000-00000E760000}"/>
    <cellStyle name="Normal 15 5" xfId="3597" xr:uid="{00000000-0005-0000-0000-00000F760000}"/>
    <cellStyle name="Normal 15 5 10" xfId="21747" xr:uid="{00000000-0005-0000-0000-000010760000}"/>
    <cellStyle name="Normal 15 5 2" xfId="6736" xr:uid="{00000000-0005-0000-0000-000011760000}"/>
    <cellStyle name="Normal 15 5 2 2" xfId="9477" xr:uid="{00000000-0005-0000-0000-000012760000}"/>
    <cellStyle name="Normal 15 5 2 2 2" xfId="13098" xr:uid="{00000000-0005-0000-0000-000013760000}"/>
    <cellStyle name="Normal 15 5 2 3" xfId="21748" xr:uid="{00000000-0005-0000-0000-000014760000}"/>
    <cellStyle name="Normal 15 5 2 4" xfId="21749" xr:uid="{00000000-0005-0000-0000-000015760000}"/>
    <cellStyle name="Normal 15 5 2 5" xfId="21750" xr:uid="{00000000-0005-0000-0000-000016760000}"/>
    <cellStyle name="Normal 15 5 2 6" xfId="21751" xr:uid="{00000000-0005-0000-0000-000017760000}"/>
    <cellStyle name="Normal 15 5 3" xfId="7425" xr:uid="{00000000-0005-0000-0000-000018760000}"/>
    <cellStyle name="Normal 15 5 3 2" xfId="8649" xr:uid="{00000000-0005-0000-0000-000019760000}"/>
    <cellStyle name="Normal 15 5 3 2 2" xfId="9479" xr:uid="{00000000-0005-0000-0000-00001A760000}"/>
    <cellStyle name="Normal 15 5 3 2 2 2" xfId="13100" xr:uid="{00000000-0005-0000-0000-00001B760000}"/>
    <cellStyle name="Normal 15 5 3 2 3" xfId="12655" xr:uid="{00000000-0005-0000-0000-00001C760000}"/>
    <cellStyle name="Normal 15 5 3 3" xfId="9478" xr:uid="{00000000-0005-0000-0000-00001D760000}"/>
    <cellStyle name="Normal 15 5 3 3 2" xfId="13099" xr:uid="{00000000-0005-0000-0000-00001E760000}"/>
    <cellStyle name="Normal 15 5 3 4" xfId="12369" xr:uid="{00000000-0005-0000-0000-00001F760000}"/>
    <cellStyle name="Normal 15 5 4" xfId="8502" xr:uid="{00000000-0005-0000-0000-000020760000}"/>
    <cellStyle name="Normal 15 5 4 2" xfId="9480" xr:uid="{00000000-0005-0000-0000-000021760000}"/>
    <cellStyle name="Normal 15 5 4 2 2" xfId="13101" xr:uid="{00000000-0005-0000-0000-000022760000}"/>
    <cellStyle name="Normal 15 5 4 3" xfId="21752" xr:uid="{00000000-0005-0000-0000-000023760000}"/>
    <cellStyle name="Normal 15 5 4 4" xfId="21753" xr:uid="{00000000-0005-0000-0000-000024760000}"/>
    <cellStyle name="Normal 15 5 4 5" xfId="21754" xr:uid="{00000000-0005-0000-0000-000025760000}"/>
    <cellStyle name="Normal 15 5 4 6" xfId="21755" xr:uid="{00000000-0005-0000-0000-000026760000}"/>
    <cellStyle name="Normal 15 5 5" xfId="8280" xr:uid="{00000000-0005-0000-0000-000027760000}"/>
    <cellStyle name="Normal 15 5 5 2" xfId="9481" xr:uid="{00000000-0005-0000-0000-000028760000}"/>
    <cellStyle name="Normal 15 5 5 2 2" xfId="13102" xr:uid="{00000000-0005-0000-0000-000029760000}"/>
    <cellStyle name="Normal 15 5 5 3" xfId="12480" xr:uid="{00000000-0005-0000-0000-00002A760000}"/>
    <cellStyle name="Normal 15 5 6" xfId="9476" xr:uid="{00000000-0005-0000-0000-00002B760000}"/>
    <cellStyle name="Normal 15 5 6 2" xfId="13097" xr:uid="{00000000-0005-0000-0000-00002C760000}"/>
    <cellStyle name="Normal 15 5 7" xfId="21756" xr:uid="{00000000-0005-0000-0000-00002D760000}"/>
    <cellStyle name="Normal 15 5 8" xfId="21757" xr:uid="{00000000-0005-0000-0000-00002E760000}"/>
    <cellStyle name="Normal 15 5 9" xfId="21758" xr:uid="{00000000-0005-0000-0000-00002F760000}"/>
    <cellStyle name="Normal 15 6" xfId="3598" xr:uid="{00000000-0005-0000-0000-000030760000}"/>
    <cellStyle name="Normal 15 6 10" xfId="21759" xr:uid="{00000000-0005-0000-0000-000031760000}"/>
    <cellStyle name="Normal 15 6 2" xfId="6737" xr:uid="{00000000-0005-0000-0000-000032760000}"/>
    <cellStyle name="Normal 15 6 2 2" xfId="9483" xr:uid="{00000000-0005-0000-0000-000033760000}"/>
    <cellStyle name="Normal 15 6 2 2 2" xfId="13104" xr:uid="{00000000-0005-0000-0000-000034760000}"/>
    <cellStyle name="Normal 15 6 2 3" xfId="21760" xr:uid="{00000000-0005-0000-0000-000035760000}"/>
    <cellStyle name="Normal 15 6 2 4" xfId="21761" xr:uid="{00000000-0005-0000-0000-000036760000}"/>
    <cellStyle name="Normal 15 6 2 5" xfId="21762" xr:uid="{00000000-0005-0000-0000-000037760000}"/>
    <cellStyle name="Normal 15 6 2 6" xfId="21763" xr:uid="{00000000-0005-0000-0000-000038760000}"/>
    <cellStyle name="Normal 15 6 3" xfId="7426" xr:uid="{00000000-0005-0000-0000-000039760000}"/>
    <cellStyle name="Normal 15 6 3 2" xfId="8650" xr:uid="{00000000-0005-0000-0000-00003A760000}"/>
    <cellStyle name="Normal 15 6 3 2 2" xfId="9485" xr:uid="{00000000-0005-0000-0000-00003B760000}"/>
    <cellStyle name="Normal 15 6 3 2 2 2" xfId="13106" xr:uid="{00000000-0005-0000-0000-00003C760000}"/>
    <cellStyle name="Normal 15 6 3 2 3" xfId="12656" xr:uid="{00000000-0005-0000-0000-00003D760000}"/>
    <cellStyle name="Normal 15 6 3 3" xfId="9484" xr:uid="{00000000-0005-0000-0000-00003E760000}"/>
    <cellStyle name="Normal 15 6 3 3 2" xfId="13105" xr:uid="{00000000-0005-0000-0000-00003F760000}"/>
    <cellStyle name="Normal 15 6 3 4" xfId="12370" xr:uid="{00000000-0005-0000-0000-000040760000}"/>
    <cellStyle name="Normal 15 6 4" xfId="8503" xr:uid="{00000000-0005-0000-0000-000041760000}"/>
    <cellStyle name="Normal 15 6 4 2" xfId="9486" xr:uid="{00000000-0005-0000-0000-000042760000}"/>
    <cellStyle name="Normal 15 6 4 2 2" xfId="13107" xr:uid="{00000000-0005-0000-0000-000043760000}"/>
    <cellStyle name="Normal 15 6 4 3" xfId="21764" xr:uid="{00000000-0005-0000-0000-000044760000}"/>
    <cellStyle name="Normal 15 6 4 4" xfId="21765" xr:uid="{00000000-0005-0000-0000-000045760000}"/>
    <cellStyle name="Normal 15 6 4 5" xfId="21766" xr:uid="{00000000-0005-0000-0000-000046760000}"/>
    <cellStyle name="Normal 15 6 4 6" xfId="21767" xr:uid="{00000000-0005-0000-0000-000047760000}"/>
    <cellStyle name="Normal 15 6 5" xfId="8281" xr:uid="{00000000-0005-0000-0000-000048760000}"/>
    <cellStyle name="Normal 15 6 5 2" xfId="9487" xr:uid="{00000000-0005-0000-0000-000049760000}"/>
    <cellStyle name="Normal 15 6 5 2 2" xfId="13108" xr:uid="{00000000-0005-0000-0000-00004A760000}"/>
    <cellStyle name="Normal 15 6 5 3" xfId="12481" xr:uid="{00000000-0005-0000-0000-00004B760000}"/>
    <cellStyle name="Normal 15 6 6" xfId="9482" xr:uid="{00000000-0005-0000-0000-00004C760000}"/>
    <cellStyle name="Normal 15 6 6 2" xfId="13103" xr:uid="{00000000-0005-0000-0000-00004D760000}"/>
    <cellStyle name="Normal 15 6 7" xfId="21768" xr:uid="{00000000-0005-0000-0000-00004E760000}"/>
    <cellStyle name="Normal 15 6 8" xfId="21769" xr:uid="{00000000-0005-0000-0000-00004F760000}"/>
    <cellStyle name="Normal 15 6 9" xfId="21770" xr:uid="{00000000-0005-0000-0000-000050760000}"/>
    <cellStyle name="Normal 15 7" xfId="3599" xr:uid="{00000000-0005-0000-0000-000051760000}"/>
    <cellStyle name="Normal 15 7 2" xfId="5419" xr:uid="{00000000-0005-0000-0000-000052760000}"/>
    <cellStyle name="Normal 15 7 2 2" xfId="9489" xr:uid="{00000000-0005-0000-0000-000053760000}"/>
    <cellStyle name="Normal 15 7 2 2 2" xfId="13110" xr:uid="{00000000-0005-0000-0000-000054760000}"/>
    <cellStyle name="Normal 15 7 2 3" xfId="21771" xr:uid="{00000000-0005-0000-0000-000055760000}"/>
    <cellStyle name="Normal 15 7 2 4" xfId="21772" xr:uid="{00000000-0005-0000-0000-000056760000}"/>
    <cellStyle name="Normal 15 7 2 5" xfId="21773" xr:uid="{00000000-0005-0000-0000-000057760000}"/>
    <cellStyle name="Normal 15 7 2 6" xfId="21774" xr:uid="{00000000-0005-0000-0000-000058760000}"/>
    <cellStyle name="Normal 15 7 3" xfId="9488" xr:uid="{00000000-0005-0000-0000-000059760000}"/>
    <cellStyle name="Normal 15 7 3 2" xfId="13109" xr:uid="{00000000-0005-0000-0000-00005A760000}"/>
    <cellStyle name="Normal 15 7 3 3" xfId="38432" xr:uid="{00000000-0005-0000-0000-00005B760000}"/>
    <cellStyle name="Normal 15 7 4" xfId="21775" xr:uid="{00000000-0005-0000-0000-00005C760000}"/>
    <cellStyle name="Normal 15 7 5" xfId="21776" xr:uid="{00000000-0005-0000-0000-00005D760000}"/>
    <cellStyle name="Normal 15 7 6" xfId="21777" xr:uid="{00000000-0005-0000-0000-00005E760000}"/>
    <cellStyle name="Normal 15 7 7" xfId="21778" xr:uid="{00000000-0005-0000-0000-00005F760000}"/>
    <cellStyle name="Normal 15 8" xfId="3600" xr:uid="{00000000-0005-0000-0000-000060760000}"/>
    <cellStyle name="Normal 15 8 2" xfId="5420" xr:uid="{00000000-0005-0000-0000-000061760000}"/>
    <cellStyle name="Normal 15 8 2 2" xfId="9491" xr:uid="{00000000-0005-0000-0000-000062760000}"/>
    <cellStyle name="Normal 15 8 2 2 2" xfId="13112" xr:uid="{00000000-0005-0000-0000-000063760000}"/>
    <cellStyle name="Normal 15 8 2 3" xfId="21779" xr:uid="{00000000-0005-0000-0000-000064760000}"/>
    <cellStyle name="Normal 15 8 2 4" xfId="21780" xr:uid="{00000000-0005-0000-0000-000065760000}"/>
    <cellStyle name="Normal 15 8 2 5" xfId="21781" xr:uid="{00000000-0005-0000-0000-000066760000}"/>
    <cellStyle name="Normal 15 8 2 6" xfId="21782" xr:uid="{00000000-0005-0000-0000-000067760000}"/>
    <cellStyle name="Normal 15 8 3" xfId="9490" xr:uid="{00000000-0005-0000-0000-000068760000}"/>
    <cellStyle name="Normal 15 8 3 2" xfId="13111" xr:uid="{00000000-0005-0000-0000-000069760000}"/>
    <cellStyle name="Normal 15 8 3 3" xfId="38433" xr:uid="{00000000-0005-0000-0000-00006A760000}"/>
    <cellStyle name="Normal 15 8 4" xfId="21783" xr:uid="{00000000-0005-0000-0000-00006B760000}"/>
    <cellStyle name="Normal 15 8 5" xfId="21784" xr:uid="{00000000-0005-0000-0000-00006C760000}"/>
    <cellStyle name="Normal 15 8 6" xfId="21785" xr:uid="{00000000-0005-0000-0000-00006D760000}"/>
    <cellStyle name="Normal 15 8 7" xfId="21786" xr:uid="{00000000-0005-0000-0000-00006E760000}"/>
    <cellStyle name="Normal 15 9" xfId="3601" xr:uid="{00000000-0005-0000-0000-00006F760000}"/>
    <cellStyle name="Normal 15 9 2" xfId="9492" xr:uid="{00000000-0005-0000-0000-000070760000}"/>
    <cellStyle name="Normal 15 9 2 2" xfId="13113" xr:uid="{00000000-0005-0000-0000-000071760000}"/>
    <cellStyle name="Normal 15 9 3" xfId="21787" xr:uid="{00000000-0005-0000-0000-000072760000}"/>
    <cellStyle name="Normal 15 9 4" xfId="21788" xr:uid="{00000000-0005-0000-0000-000073760000}"/>
    <cellStyle name="Normal 15 9 5" xfId="21789" xr:uid="{00000000-0005-0000-0000-000074760000}"/>
    <cellStyle name="Normal 15 9 6" xfId="21790" xr:uid="{00000000-0005-0000-0000-000075760000}"/>
    <cellStyle name="Normal 15_ELC" xfId="3602" xr:uid="{00000000-0005-0000-0000-000076760000}"/>
    <cellStyle name="Normal 16" xfId="1566" xr:uid="{00000000-0005-0000-0000-000077760000}"/>
    <cellStyle name="Normal 16 10" xfId="8504" xr:uid="{00000000-0005-0000-0000-000078760000}"/>
    <cellStyle name="Normal 16 10 2" xfId="9494" xr:uid="{00000000-0005-0000-0000-000079760000}"/>
    <cellStyle name="Normal 16 10 2 2" xfId="13115" xr:uid="{00000000-0005-0000-0000-00007A760000}"/>
    <cellStyle name="Normal 16 10 3" xfId="21791" xr:uid="{00000000-0005-0000-0000-00007B760000}"/>
    <cellStyle name="Normal 16 10 4" xfId="21792" xr:uid="{00000000-0005-0000-0000-00007C760000}"/>
    <cellStyle name="Normal 16 10 5" xfId="21793" xr:uid="{00000000-0005-0000-0000-00007D760000}"/>
    <cellStyle name="Normal 16 10 6" xfId="21794" xr:uid="{00000000-0005-0000-0000-00007E760000}"/>
    <cellStyle name="Normal 16 11" xfId="9495" xr:uid="{00000000-0005-0000-0000-00007F760000}"/>
    <cellStyle name="Normal 16 11 2" xfId="13116" xr:uid="{00000000-0005-0000-0000-000080760000}"/>
    <cellStyle name="Normal 16 12" xfId="9493" xr:uid="{00000000-0005-0000-0000-000081760000}"/>
    <cellStyle name="Normal 16 12 2" xfId="13114" xr:uid="{00000000-0005-0000-0000-000082760000}"/>
    <cellStyle name="Normal 16 13" xfId="21795" xr:uid="{00000000-0005-0000-0000-000083760000}"/>
    <cellStyle name="Normal 16 14" xfId="21796" xr:uid="{00000000-0005-0000-0000-000084760000}"/>
    <cellStyle name="Normal 16 15" xfId="21797" xr:uid="{00000000-0005-0000-0000-000085760000}"/>
    <cellStyle name="Normal 16 16" xfId="21798" xr:uid="{00000000-0005-0000-0000-000086760000}"/>
    <cellStyle name="Normal 16 17" xfId="21799" xr:uid="{00000000-0005-0000-0000-000087760000}"/>
    <cellStyle name="Normal 16 18" xfId="6624" xr:uid="{00000000-0005-0000-0000-000088760000}"/>
    <cellStyle name="Normal 16 2" xfId="1567" xr:uid="{00000000-0005-0000-0000-000089760000}"/>
    <cellStyle name="Normal 16 2 2" xfId="3605" xr:uid="{00000000-0005-0000-0000-00008A760000}"/>
    <cellStyle name="Normal 16 2 2 2" xfId="5421" xr:uid="{00000000-0005-0000-0000-00008B760000}"/>
    <cellStyle name="Normal 16 2 2 2 2" xfId="9498" xr:uid="{00000000-0005-0000-0000-00008C760000}"/>
    <cellStyle name="Normal 16 2 2 2 2 2" xfId="13119" xr:uid="{00000000-0005-0000-0000-00008D760000}"/>
    <cellStyle name="Normal 16 2 2 2 3" xfId="21800" xr:uid="{00000000-0005-0000-0000-00008E760000}"/>
    <cellStyle name="Normal 16 2 2 2 4" xfId="21801" xr:uid="{00000000-0005-0000-0000-00008F760000}"/>
    <cellStyle name="Normal 16 2 2 2 5" xfId="21802" xr:uid="{00000000-0005-0000-0000-000090760000}"/>
    <cellStyle name="Normal 16 2 2 2 6" xfId="21803" xr:uid="{00000000-0005-0000-0000-000091760000}"/>
    <cellStyle name="Normal 16 2 2 3" xfId="9497" xr:uid="{00000000-0005-0000-0000-000092760000}"/>
    <cellStyle name="Normal 16 2 2 3 2" xfId="13118" xr:uid="{00000000-0005-0000-0000-000093760000}"/>
    <cellStyle name="Normal 16 2 2 3 3" xfId="38434" xr:uid="{00000000-0005-0000-0000-000094760000}"/>
    <cellStyle name="Normal 16 2 2 4" xfId="21804" xr:uid="{00000000-0005-0000-0000-000095760000}"/>
    <cellStyle name="Normal 16 2 2 5" xfId="21805" xr:uid="{00000000-0005-0000-0000-000096760000}"/>
    <cellStyle name="Normal 16 2 2 6" xfId="21806" xr:uid="{00000000-0005-0000-0000-000097760000}"/>
    <cellStyle name="Normal 16 2 2 7" xfId="21807" xr:uid="{00000000-0005-0000-0000-000098760000}"/>
    <cellStyle name="Normal 16 2 3" xfId="3604" xr:uid="{00000000-0005-0000-0000-000099760000}"/>
    <cellStyle name="Normal 16 2 3 2" xfId="9499" xr:uid="{00000000-0005-0000-0000-00009A760000}"/>
    <cellStyle name="Normal 16 2 3 2 2" xfId="13120" xr:uid="{00000000-0005-0000-0000-00009B760000}"/>
    <cellStyle name="Normal 16 2 3 3" xfId="21808" xr:uid="{00000000-0005-0000-0000-00009C760000}"/>
    <cellStyle name="Normal 16 2 3 4" xfId="21809" xr:uid="{00000000-0005-0000-0000-00009D760000}"/>
    <cellStyle name="Normal 16 2 3 5" xfId="21810" xr:uid="{00000000-0005-0000-0000-00009E760000}"/>
    <cellStyle name="Normal 16 2 3 6" xfId="21811" xr:uid="{00000000-0005-0000-0000-00009F760000}"/>
    <cellStyle name="Normal 16 2 4" xfId="4795" xr:uid="{00000000-0005-0000-0000-0000A0760000}"/>
    <cellStyle name="Normal 16 2 4 2" xfId="13117" xr:uid="{00000000-0005-0000-0000-0000A1760000}"/>
    <cellStyle name="Normal 16 2 4 3" xfId="35788" xr:uid="{00000000-0005-0000-0000-0000A2760000}"/>
    <cellStyle name="Normal 16 2 4 4" xfId="9496" xr:uid="{00000000-0005-0000-0000-0000A3760000}"/>
    <cellStyle name="Normal 16 2 5" xfId="21812" xr:uid="{00000000-0005-0000-0000-0000A4760000}"/>
    <cellStyle name="Normal 16 2 5 2" xfId="37849" xr:uid="{00000000-0005-0000-0000-0000A5760000}"/>
    <cellStyle name="Normal 16 2 6" xfId="21813" xr:uid="{00000000-0005-0000-0000-0000A6760000}"/>
    <cellStyle name="Normal 16 2 7" xfId="21814" xr:uid="{00000000-0005-0000-0000-0000A7760000}"/>
    <cellStyle name="Normal 16 2 8" xfId="21815" xr:uid="{00000000-0005-0000-0000-0000A8760000}"/>
    <cellStyle name="Normal 16 2 9" xfId="21816" xr:uid="{00000000-0005-0000-0000-0000A9760000}"/>
    <cellStyle name="Normal 16 2_ELC" xfId="3606" xr:uid="{00000000-0005-0000-0000-0000AA760000}"/>
    <cellStyle name="Normal 16 3" xfId="3607" xr:uid="{00000000-0005-0000-0000-0000AB760000}"/>
    <cellStyle name="Normal 16 3 2" xfId="5422" xr:uid="{00000000-0005-0000-0000-0000AC760000}"/>
    <cellStyle name="Normal 16 3 2 2" xfId="9501" xr:uid="{00000000-0005-0000-0000-0000AD760000}"/>
    <cellStyle name="Normal 16 3 2 2 2" xfId="13122" xr:uid="{00000000-0005-0000-0000-0000AE760000}"/>
    <cellStyle name="Normal 16 3 2 3" xfId="21817" xr:uid="{00000000-0005-0000-0000-0000AF760000}"/>
    <cellStyle name="Normal 16 3 2 4" xfId="21818" xr:uid="{00000000-0005-0000-0000-0000B0760000}"/>
    <cellStyle name="Normal 16 3 2 5" xfId="21819" xr:uid="{00000000-0005-0000-0000-0000B1760000}"/>
    <cellStyle name="Normal 16 3 2 6" xfId="21820" xr:uid="{00000000-0005-0000-0000-0000B2760000}"/>
    <cellStyle name="Normal 16 3 3" xfId="9500" xr:uid="{00000000-0005-0000-0000-0000B3760000}"/>
    <cellStyle name="Normal 16 3 3 2" xfId="13121" xr:uid="{00000000-0005-0000-0000-0000B4760000}"/>
    <cellStyle name="Normal 16 3 3 3" xfId="38435" xr:uid="{00000000-0005-0000-0000-0000B5760000}"/>
    <cellStyle name="Normal 16 3 4" xfId="21821" xr:uid="{00000000-0005-0000-0000-0000B6760000}"/>
    <cellStyle name="Normal 16 3 5" xfId="21822" xr:uid="{00000000-0005-0000-0000-0000B7760000}"/>
    <cellStyle name="Normal 16 3 6" xfId="21823" xr:uid="{00000000-0005-0000-0000-0000B8760000}"/>
    <cellStyle name="Normal 16 3 7" xfId="21824" xr:uid="{00000000-0005-0000-0000-0000B9760000}"/>
    <cellStyle name="Normal 16 4" xfId="3608" xr:uid="{00000000-0005-0000-0000-0000BA760000}"/>
    <cellStyle name="Normal 16 4 2" xfId="7427" xr:uid="{00000000-0005-0000-0000-0000BB760000}"/>
    <cellStyle name="Normal 16 4 2 2" xfId="9503" xr:uid="{00000000-0005-0000-0000-0000BC760000}"/>
    <cellStyle name="Normal 16 4 2 2 2" xfId="13124" xr:uid="{00000000-0005-0000-0000-0000BD760000}"/>
    <cellStyle name="Normal 16 4 2 3" xfId="21825" xr:uid="{00000000-0005-0000-0000-0000BE760000}"/>
    <cellStyle name="Normal 16 4 2 4" xfId="21826" xr:uid="{00000000-0005-0000-0000-0000BF760000}"/>
    <cellStyle name="Normal 16 4 2 5" xfId="21827" xr:uid="{00000000-0005-0000-0000-0000C0760000}"/>
    <cellStyle name="Normal 16 4 2 6" xfId="21828" xr:uid="{00000000-0005-0000-0000-0000C1760000}"/>
    <cellStyle name="Normal 16 4 3" xfId="9502" xr:uid="{00000000-0005-0000-0000-0000C2760000}"/>
    <cellStyle name="Normal 16 4 3 2" xfId="13123" xr:uid="{00000000-0005-0000-0000-0000C3760000}"/>
    <cellStyle name="Normal 16 4 4" xfId="21829" xr:uid="{00000000-0005-0000-0000-0000C4760000}"/>
    <cellStyle name="Normal 16 4 5" xfId="21830" xr:uid="{00000000-0005-0000-0000-0000C5760000}"/>
    <cellStyle name="Normal 16 4 6" xfId="21831" xr:uid="{00000000-0005-0000-0000-0000C6760000}"/>
    <cellStyle name="Normal 16 4 7" xfId="21832" xr:uid="{00000000-0005-0000-0000-0000C7760000}"/>
    <cellStyle name="Normal 16 5" xfId="3603" xr:uid="{00000000-0005-0000-0000-0000C8760000}"/>
    <cellStyle name="Normal 16 5 2" xfId="8087" xr:uid="{00000000-0005-0000-0000-0000C9760000}"/>
    <cellStyle name="Normal 16 5 2 2" xfId="9505" xr:uid="{00000000-0005-0000-0000-0000CA760000}"/>
    <cellStyle name="Normal 16 5 2 2 2" xfId="13126" xr:uid="{00000000-0005-0000-0000-0000CB760000}"/>
    <cellStyle name="Normal 16 5 2 3" xfId="21833" xr:uid="{00000000-0005-0000-0000-0000CC760000}"/>
    <cellStyle name="Normal 16 5 2 4" xfId="21834" xr:uid="{00000000-0005-0000-0000-0000CD760000}"/>
    <cellStyle name="Normal 16 5 2 5" xfId="21835" xr:uid="{00000000-0005-0000-0000-0000CE760000}"/>
    <cellStyle name="Normal 16 5 2 6" xfId="21836" xr:uid="{00000000-0005-0000-0000-0000CF760000}"/>
    <cellStyle name="Normal 16 5 2 7" xfId="39153" xr:uid="{00000000-0005-0000-0000-0000D0760000}"/>
    <cellStyle name="Normal 16 5 3" xfId="9504" xr:uid="{00000000-0005-0000-0000-0000D1760000}"/>
    <cellStyle name="Normal 16 5 3 2" xfId="13125" xr:uid="{00000000-0005-0000-0000-0000D2760000}"/>
    <cellStyle name="Normal 16 5 3 3" xfId="39004" xr:uid="{00000000-0005-0000-0000-0000D3760000}"/>
    <cellStyle name="Normal 16 5 4" xfId="21837" xr:uid="{00000000-0005-0000-0000-0000D4760000}"/>
    <cellStyle name="Normal 16 5 5" xfId="21838" xr:uid="{00000000-0005-0000-0000-0000D5760000}"/>
    <cellStyle name="Normal 16 5 6" xfId="21839" xr:uid="{00000000-0005-0000-0000-0000D6760000}"/>
    <cellStyle name="Normal 16 5 7" xfId="21840" xr:uid="{00000000-0005-0000-0000-0000D7760000}"/>
    <cellStyle name="Normal 16 6" xfId="4794" xr:uid="{00000000-0005-0000-0000-0000D8760000}"/>
    <cellStyle name="Normal 16 6 2" xfId="8085" xr:uid="{00000000-0005-0000-0000-0000D9760000}"/>
    <cellStyle name="Normal 16 6 2 2" xfId="9507" xr:uid="{00000000-0005-0000-0000-0000DA760000}"/>
    <cellStyle name="Normal 16 6 2 2 2" xfId="13128" xr:uid="{00000000-0005-0000-0000-0000DB760000}"/>
    <cellStyle name="Normal 16 6 2 3" xfId="21841" xr:uid="{00000000-0005-0000-0000-0000DC760000}"/>
    <cellStyle name="Normal 16 6 2 4" xfId="21842" xr:uid="{00000000-0005-0000-0000-0000DD760000}"/>
    <cellStyle name="Normal 16 6 2 5" xfId="21843" xr:uid="{00000000-0005-0000-0000-0000DE760000}"/>
    <cellStyle name="Normal 16 6 2 6" xfId="21844" xr:uid="{00000000-0005-0000-0000-0000DF760000}"/>
    <cellStyle name="Normal 16 6 3" xfId="9506" xr:uid="{00000000-0005-0000-0000-0000E0760000}"/>
    <cellStyle name="Normal 16 6 3 2" xfId="13127" xr:uid="{00000000-0005-0000-0000-0000E1760000}"/>
    <cellStyle name="Normal 16 6 4" xfId="21845" xr:uid="{00000000-0005-0000-0000-0000E2760000}"/>
    <cellStyle name="Normal 16 6 5" xfId="21846" xr:uid="{00000000-0005-0000-0000-0000E3760000}"/>
    <cellStyle name="Normal 16 6 6" xfId="21847" xr:uid="{00000000-0005-0000-0000-0000E4760000}"/>
    <cellStyle name="Normal 16 6 7" xfId="21848" xr:uid="{00000000-0005-0000-0000-0000E5760000}"/>
    <cellStyle name="Normal 16 7" xfId="7428" xr:uid="{00000000-0005-0000-0000-0000E6760000}"/>
    <cellStyle name="Normal 16 7 2" xfId="8083" xr:uid="{00000000-0005-0000-0000-0000E7760000}"/>
    <cellStyle name="Normal 16 7 2 2" xfId="9509" xr:uid="{00000000-0005-0000-0000-0000E8760000}"/>
    <cellStyle name="Normal 16 7 2 2 2" xfId="13130" xr:uid="{00000000-0005-0000-0000-0000E9760000}"/>
    <cellStyle name="Normal 16 7 2 3" xfId="21849" xr:uid="{00000000-0005-0000-0000-0000EA760000}"/>
    <cellStyle name="Normal 16 7 2 4" xfId="21850" xr:uid="{00000000-0005-0000-0000-0000EB760000}"/>
    <cellStyle name="Normal 16 7 2 5" xfId="21851" xr:uid="{00000000-0005-0000-0000-0000EC760000}"/>
    <cellStyle name="Normal 16 7 2 6" xfId="21852" xr:uid="{00000000-0005-0000-0000-0000ED760000}"/>
    <cellStyle name="Normal 16 7 3" xfId="9508" xr:uid="{00000000-0005-0000-0000-0000EE760000}"/>
    <cellStyle name="Normal 16 7 3 2" xfId="13129" xr:uid="{00000000-0005-0000-0000-0000EF760000}"/>
    <cellStyle name="Normal 16 7 4" xfId="21853" xr:uid="{00000000-0005-0000-0000-0000F0760000}"/>
    <cellStyle name="Normal 16 7 5" xfId="21854" xr:uid="{00000000-0005-0000-0000-0000F1760000}"/>
    <cellStyle name="Normal 16 7 6" xfId="21855" xr:uid="{00000000-0005-0000-0000-0000F2760000}"/>
    <cellStyle name="Normal 16 7 7" xfId="21856" xr:uid="{00000000-0005-0000-0000-0000F3760000}"/>
    <cellStyle name="Normal 16 8" xfId="7429" xr:uid="{00000000-0005-0000-0000-0000F4760000}"/>
    <cellStyle name="Normal 16 8 2" xfId="9510" xr:uid="{00000000-0005-0000-0000-0000F5760000}"/>
    <cellStyle name="Normal 16 8 2 2" xfId="13131" xr:uid="{00000000-0005-0000-0000-0000F6760000}"/>
    <cellStyle name="Normal 16 8 3" xfId="21857" xr:uid="{00000000-0005-0000-0000-0000F7760000}"/>
    <cellStyle name="Normal 16 8 4" xfId="21858" xr:uid="{00000000-0005-0000-0000-0000F8760000}"/>
    <cellStyle name="Normal 16 8 5" xfId="21859" xr:uid="{00000000-0005-0000-0000-0000F9760000}"/>
    <cellStyle name="Normal 16 8 6" xfId="21860" xr:uid="{00000000-0005-0000-0000-0000FA760000}"/>
    <cellStyle name="Normal 16 9" xfId="7430" xr:uid="{00000000-0005-0000-0000-0000FB760000}"/>
    <cellStyle name="Normal 16 9 2" xfId="9511" xr:uid="{00000000-0005-0000-0000-0000FC760000}"/>
    <cellStyle name="Normal 16 9 2 2" xfId="13132" xr:uid="{00000000-0005-0000-0000-0000FD760000}"/>
    <cellStyle name="Normal 16 9 3" xfId="21861" xr:uid="{00000000-0005-0000-0000-0000FE760000}"/>
    <cellStyle name="Normal 16 9 4" xfId="21862" xr:uid="{00000000-0005-0000-0000-0000FF760000}"/>
    <cellStyle name="Normal 16 9 5" xfId="21863" xr:uid="{00000000-0005-0000-0000-000000770000}"/>
    <cellStyle name="Normal 16 9 6" xfId="21864" xr:uid="{00000000-0005-0000-0000-000001770000}"/>
    <cellStyle name="Normal 16_ELC" xfId="6625" xr:uid="{00000000-0005-0000-0000-000002770000}"/>
    <cellStyle name="Normal 17" xfId="1568" xr:uid="{00000000-0005-0000-0000-000003770000}"/>
    <cellStyle name="Normal 17 10" xfId="8505" xr:uid="{00000000-0005-0000-0000-000004770000}"/>
    <cellStyle name="Normal 17 10 2" xfId="9513" xr:uid="{00000000-0005-0000-0000-000005770000}"/>
    <cellStyle name="Normal 17 10 2 2" xfId="13134" xr:uid="{00000000-0005-0000-0000-000006770000}"/>
    <cellStyle name="Normal 17 10 3" xfId="21865" xr:uid="{00000000-0005-0000-0000-000007770000}"/>
    <cellStyle name="Normal 17 10 4" xfId="21866" xr:uid="{00000000-0005-0000-0000-000008770000}"/>
    <cellStyle name="Normal 17 10 5" xfId="21867" xr:uid="{00000000-0005-0000-0000-000009770000}"/>
    <cellStyle name="Normal 17 10 6" xfId="21868" xr:uid="{00000000-0005-0000-0000-00000A770000}"/>
    <cellStyle name="Normal 17 11" xfId="9514" xr:uid="{00000000-0005-0000-0000-00000B770000}"/>
    <cellStyle name="Normal 17 11 2" xfId="13135" xr:uid="{00000000-0005-0000-0000-00000C770000}"/>
    <cellStyle name="Normal 17 12" xfId="9512" xr:uid="{00000000-0005-0000-0000-00000D770000}"/>
    <cellStyle name="Normal 17 12 2" xfId="13133" xr:uid="{00000000-0005-0000-0000-00000E770000}"/>
    <cellStyle name="Normal 17 13" xfId="21869" xr:uid="{00000000-0005-0000-0000-00000F770000}"/>
    <cellStyle name="Normal 17 14" xfId="21870" xr:uid="{00000000-0005-0000-0000-000010770000}"/>
    <cellStyle name="Normal 17 15" xfId="21871" xr:uid="{00000000-0005-0000-0000-000011770000}"/>
    <cellStyle name="Normal 17 16" xfId="21872" xr:uid="{00000000-0005-0000-0000-000012770000}"/>
    <cellStyle name="Normal 17 17" xfId="21873" xr:uid="{00000000-0005-0000-0000-000013770000}"/>
    <cellStyle name="Normal 17 18" xfId="6626" xr:uid="{00000000-0005-0000-0000-000014770000}"/>
    <cellStyle name="Normal 17 2" xfId="1569" xr:uid="{00000000-0005-0000-0000-000015770000}"/>
    <cellStyle name="Normal 17 2 2" xfId="3611" xr:uid="{00000000-0005-0000-0000-000016770000}"/>
    <cellStyle name="Normal 17 2 2 2" xfId="5423" xr:uid="{00000000-0005-0000-0000-000017770000}"/>
    <cellStyle name="Normal 17 2 2 2 2" xfId="9517" xr:uid="{00000000-0005-0000-0000-000018770000}"/>
    <cellStyle name="Normal 17 2 2 2 2 2" xfId="13138" xr:uid="{00000000-0005-0000-0000-000019770000}"/>
    <cellStyle name="Normal 17 2 2 2 3" xfId="21874" xr:uid="{00000000-0005-0000-0000-00001A770000}"/>
    <cellStyle name="Normal 17 2 2 2 4" xfId="21875" xr:uid="{00000000-0005-0000-0000-00001B770000}"/>
    <cellStyle name="Normal 17 2 2 2 5" xfId="21876" xr:uid="{00000000-0005-0000-0000-00001C770000}"/>
    <cellStyle name="Normal 17 2 2 2 6" xfId="21877" xr:uid="{00000000-0005-0000-0000-00001D770000}"/>
    <cellStyle name="Normal 17 2 2 3" xfId="9516" xr:uid="{00000000-0005-0000-0000-00001E770000}"/>
    <cellStyle name="Normal 17 2 2 3 2" xfId="13137" xr:uid="{00000000-0005-0000-0000-00001F770000}"/>
    <cellStyle name="Normal 17 2 2 3 3" xfId="38436" xr:uid="{00000000-0005-0000-0000-000020770000}"/>
    <cellStyle name="Normal 17 2 2 4" xfId="21878" xr:uid="{00000000-0005-0000-0000-000021770000}"/>
    <cellStyle name="Normal 17 2 2 5" xfId="21879" xr:uid="{00000000-0005-0000-0000-000022770000}"/>
    <cellStyle name="Normal 17 2 2 6" xfId="21880" xr:uid="{00000000-0005-0000-0000-000023770000}"/>
    <cellStyle name="Normal 17 2 2 7" xfId="21881" xr:uid="{00000000-0005-0000-0000-000024770000}"/>
    <cellStyle name="Normal 17 2 3" xfId="3610" xr:uid="{00000000-0005-0000-0000-000025770000}"/>
    <cellStyle name="Normal 17 2 3 2" xfId="9518" xr:uid="{00000000-0005-0000-0000-000026770000}"/>
    <cellStyle name="Normal 17 2 3 2 2" xfId="13139" xr:uid="{00000000-0005-0000-0000-000027770000}"/>
    <cellStyle name="Normal 17 2 3 3" xfId="21882" xr:uid="{00000000-0005-0000-0000-000028770000}"/>
    <cellStyle name="Normal 17 2 3 4" xfId="21883" xr:uid="{00000000-0005-0000-0000-000029770000}"/>
    <cellStyle name="Normal 17 2 3 5" xfId="21884" xr:uid="{00000000-0005-0000-0000-00002A770000}"/>
    <cellStyle name="Normal 17 2 3 6" xfId="21885" xr:uid="{00000000-0005-0000-0000-00002B770000}"/>
    <cellStyle name="Normal 17 2 4" xfId="4797" xr:uid="{00000000-0005-0000-0000-00002C770000}"/>
    <cellStyle name="Normal 17 2 4 2" xfId="13136" xr:uid="{00000000-0005-0000-0000-00002D770000}"/>
    <cellStyle name="Normal 17 2 4 3" xfId="35789" xr:uid="{00000000-0005-0000-0000-00002E770000}"/>
    <cellStyle name="Normal 17 2 4 4" xfId="9515" xr:uid="{00000000-0005-0000-0000-00002F770000}"/>
    <cellStyle name="Normal 17 2 5" xfId="21886" xr:uid="{00000000-0005-0000-0000-000030770000}"/>
    <cellStyle name="Normal 17 2 5 2" xfId="37850" xr:uid="{00000000-0005-0000-0000-000031770000}"/>
    <cellStyle name="Normal 17 2 6" xfId="21887" xr:uid="{00000000-0005-0000-0000-000032770000}"/>
    <cellStyle name="Normal 17 2 7" xfId="21888" xr:uid="{00000000-0005-0000-0000-000033770000}"/>
    <cellStyle name="Normal 17 2 8" xfId="21889" xr:uid="{00000000-0005-0000-0000-000034770000}"/>
    <cellStyle name="Normal 17 2 9" xfId="21890" xr:uid="{00000000-0005-0000-0000-000035770000}"/>
    <cellStyle name="Normal 17 2_ELC" xfId="3612" xr:uid="{00000000-0005-0000-0000-000036770000}"/>
    <cellStyle name="Normal 17 3" xfId="1570" xr:uid="{00000000-0005-0000-0000-000037770000}"/>
    <cellStyle name="Normal 17 3 2" xfId="3613" xr:uid="{00000000-0005-0000-0000-000038770000}"/>
    <cellStyle name="Normal 17 3 2 2" xfId="9520" xr:uid="{00000000-0005-0000-0000-000039770000}"/>
    <cellStyle name="Normal 17 3 2 2 2" xfId="13141" xr:uid="{00000000-0005-0000-0000-00003A770000}"/>
    <cellStyle name="Normal 17 3 2 3" xfId="21891" xr:uid="{00000000-0005-0000-0000-00003B770000}"/>
    <cellStyle name="Normal 17 3 2 4" xfId="21892" xr:uid="{00000000-0005-0000-0000-00003C770000}"/>
    <cellStyle name="Normal 17 3 2 5" xfId="21893" xr:uid="{00000000-0005-0000-0000-00003D770000}"/>
    <cellStyle name="Normal 17 3 2 6" xfId="21894" xr:uid="{00000000-0005-0000-0000-00003E770000}"/>
    <cellStyle name="Normal 17 3 3" xfId="4798" xr:uid="{00000000-0005-0000-0000-00003F770000}"/>
    <cellStyle name="Normal 17 3 3 2" xfId="13140" xr:uid="{00000000-0005-0000-0000-000040770000}"/>
    <cellStyle name="Normal 17 3 3 3" xfId="35790" xr:uid="{00000000-0005-0000-0000-000041770000}"/>
    <cellStyle name="Normal 17 3 3 4" xfId="9519" xr:uid="{00000000-0005-0000-0000-000042770000}"/>
    <cellStyle name="Normal 17 3 4" xfId="21895" xr:uid="{00000000-0005-0000-0000-000043770000}"/>
    <cellStyle name="Normal 17 3 4 2" xfId="37851" xr:uid="{00000000-0005-0000-0000-000044770000}"/>
    <cellStyle name="Normal 17 3 5" xfId="21896" xr:uid="{00000000-0005-0000-0000-000045770000}"/>
    <cellStyle name="Normal 17 3 6" xfId="21897" xr:uid="{00000000-0005-0000-0000-000046770000}"/>
    <cellStyle name="Normal 17 3 7" xfId="21898" xr:uid="{00000000-0005-0000-0000-000047770000}"/>
    <cellStyle name="Normal 17 3 8" xfId="21899" xr:uid="{00000000-0005-0000-0000-000048770000}"/>
    <cellStyle name="Normal 17 4" xfId="3614" xr:uid="{00000000-0005-0000-0000-000049770000}"/>
    <cellStyle name="Normal 17 4 2" xfId="7431" xr:uid="{00000000-0005-0000-0000-00004A770000}"/>
    <cellStyle name="Normal 17 4 2 2" xfId="9522" xr:uid="{00000000-0005-0000-0000-00004B770000}"/>
    <cellStyle name="Normal 17 4 2 2 2" xfId="13143" xr:uid="{00000000-0005-0000-0000-00004C770000}"/>
    <cellStyle name="Normal 17 4 2 3" xfId="21900" xr:uid="{00000000-0005-0000-0000-00004D770000}"/>
    <cellStyle name="Normal 17 4 2 4" xfId="21901" xr:uid="{00000000-0005-0000-0000-00004E770000}"/>
    <cellStyle name="Normal 17 4 2 5" xfId="21902" xr:uid="{00000000-0005-0000-0000-00004F770000}"/>
    <cellStyle name="Normal 17 4 2 6" xfId="21903" xr:uid="{00000000-0005-0000-0000-000050770000}"/>
    <cellStyle name="Normal 17 4 3" xfId="9521" xr:uid="{00000000-0005-0000-0000-000051770000}"/>
    <cellStyle name="Normal 17 4 3 2" xfId="13142" xr:uid="{00000000-0005-0000-0000-000052770000}"/>
    <cellStyle name="Normal 17 4 4" xfId="21904" xr:uid="{00000000-0005-0000-0000-000053770000}"/>
    <cellStyle name="Normal 17 4 5" xfId="21905" xr:uid="{00000000-0005-0000-0000-000054770000}"/>
    <cellStyle name="Normal 17 4 6" xfId="21906" xr:uid="{00000000-0005-0000-0000-000055770000}"/>
    <cellStyle name="Normal 17 4 7" xfId="21907" xr:uid="{00000000-0005-0000-0000-000056770000}"/>
    <cellStyle name="Normal 17 5" xfId="3609" xr:uid="{00000000-0005-0000-0000-000057770000}"/>
    <cellStyle name="Normal 17 5 2" xfId="9523" xr:uid="{00000000-0005-0000-0000-000058770000}"/>
    <cellStyle name="Normal 17 5 2 2" xfId="13144" xr:uid="{00000000-0005-0000-0000-000059770000}"/>
    <cellStyle name="Normal 17 5 3" xfId="21908" xr:uid="{00000000-0005-0000-0000-00005A770000}"/>
    <cellStyle name="Normal 17 5 4" xfId="21909" xr:uid="{00000000-0005-0000-0000-00005B770000}"/>
    <cellStyle name="Normal 17 5 5" xfId="21910" xr:uid="{00000000-0005-0000-0000-00005C770000}"/>
    <cellStyle name="Normal 17 5 6" xfId="21911" xr:uid="{00000000-0005-0000-0000-00005D770000}"/>
    <cellStyle name="Normal 17 6" xfId="4796" xr:uid="{00000000-0005-0000-0000-00005E770000}"/>
    <cellStyle name="Normal 17 6 2" xfId="9524" xr:uid="{00000000-0005-0000-0000-00005F770000}"/>
    <cellStyle name="Normal 17 6 2 2" xfId="13145" xr:uid="{00000000-0005-0000-0000-000060770000}"/>
    <cellStyle name="Normal 17 6 3" xfId="21912" xr:uid="{00000000-0005-0000-0000-000061770000}"/>
    <cellStyle name="Normal 17 6 4" xfId="21913" xr:uid="{00000000-0005-0000-0000-000062770000}"/>
    <cellStyle name="Normal 17 6 5" xfId="21914" xr:uid="{00000000-0005-0000-0000-000063770000}"/>
    <cellStyle name="Normal 17 6 6" xfId="21915" xr:uid="{00000000-0005-0000-0000-000064770000}"/>
    <cellStyle name="Normal 17 7" xfId="7432" xr:uid="{00000000-0005-0000-0000-000065770000}"/>
    <cellStyle name="Normal 17 7 2" xfId="9525" xr:uid="{00000000-0005-0000-0000-000066770000}"/>
    <cellStyle name="Normal 17 7 2 2" xfId="13146" xr:uid="{00000000-0005-0000-0000-000067770000}"/>
    <cellStyle name="Normal 17 7 3" xfId="21916" xr:uid="{00000000-0005-0000-0000-000068770000}"/>
    <cellStyle name="Normal 17 7 4" xfId="21917" xr:uid="{00000000-0005-0000-0000-000069770000}"/>
    <cellStyle name="Normal 17 7 5" xfId="21918" xr:uid="{00000000-0005-0000-0000-00006A770000}"/>
    <cellStyle name="Normal 17 7 6" xfId="21919" xr:uid="{00000000-0005-0000-0000-00006B770000}"/>
    <cellStyle name="Normal 17 8" xfId="7433" xr:uid="{00000000-0005-0000-0000-00006C770000}"/>
    <cellStyle name="Normal 17 8 2" xfId="9526" xr:uid="{00000000-0005-0000-0000-00006D770000}"/>
    <cellStyle name="Normal 17 8 2 2" xfId="13147" xr:uid="{00000000-0005-0000-0000-00006E770000}"/>
    <cellStyle name="Normal 17 8 3" xfId="21920" xr:uid="{00000000-0005-0000-0000-00006F770000}"/>
    <cellStyle name="Normal 17 8 4" xfId="21921" xr:uid="{00000000-0005-0000-0000-000070770000}"/>
    <cellStyle name="Normal 17 8 5" xfId="21922" xr:uid="{00000000-0005-0000-0000-000071770000}"/>
    <cellStyle name="Normal 17 8 6" xfId="21923" xr:uid="{00000000-0005-0000-0000-000072770000}"/>
    <cellStyle name="Normal 17 9" xfId="7434" xr:uid="{00000000-0005-0000-0000-000073770000}"/>
    <cellStyle name="Normal 17 9 2" xfId="9527" xr:uid="{00000000-0005-0000-0000-000074770000}"/>
    <cellStyle name="Normal 17 9 2 2" xfId="13148" xr:uid="{00000000-0005-0000-0000-000075770000}"/>
    <cellStyle name="Normal 17 9 3" xfId="21924" xr:uid="{00000000-0005-0000-0000-000076770000}"/>
    <cellStyle name="Normal 17 9 4" xfId="21925" xr:uid="{00000000-0005-0000-0000-000077770000}"/>
    <cellStyle name="Normal 17 9 5" xfId="21926" xr:uid="{00000000-0005-0000-0000-000078770000}"/>
    <cellStyle name="Normal 17 9 6" xfId="21927" xr:uid="{00000000-0005-0000-0000-000079770000}"/>
    <cellStyle name="Normal 17_ELC" xfId="3615" xr:uid="{00000000-0005-0000-0000-00007A770000}"/>
    <cellStyle name="Normal 18" xfId="1571" xr:uid="{00000000-0005-0000-0000-00007B770000}"/>
    <cellStyle name="Normal 18 10" xfId="8506" xr:uid="{00000000-0005-0000-0000-00007C770000}"/>
    <cellStyle name="Normal 18 10 2" xfId="9529" xr:uid="{00000000-0005-0000-0000-00007D770000}"/>
    <cellStyle name="Normal 18 10 2 2" xfId="13150" xr:uid="{00000000-0005-0000-0000-00007E770000}"/>
    <cellStyle name="Normal 18 10 3" xfId="21928" xr:uid="{00000000-0005-0000-0000-00007F770000}"/>
    <cellStyle name="Normal 18 10 4" xfId="21929" xr:uid="{00000000-0005-0000-0000-000080770000}"/>
    <cellStyle name="Normal 18 10 5" xfId="21930" xr:uid="{00000000-0005-0000-0000-000081770000}"/>
    <cellStyle name="Normal 18 10 6" xfId="21931" xr:uid="{00000000-0005-0000-0000-000082770000}"/>
    <cellStyle name="Normal 18 11" xfId="8612" xr:uid="{00000000-0005-0000-0000-000083770000}"/>
    <cellStyle name="Normal 18 11 2" xfId="9530" xr:uid="{00000000-0005-0000-0000-000084770000}"/>
    <cellStyle name="Normal 18 11 2 2" xfId="13151" xr:uid="{00000000-0005-0000-0000-000085770000}"/>
    <cellStyle name="Normal 18 11 3" xfId="12621" xr:uid="{00000000-0005-0000-0000-000086770000}"/>
    <cellStyle name="Normal 18 11 3 2" xfId="21932" xr:uid="{00000000-0005-0000-0000-000087770000}"/>
    <cellStyle name="Normal 18 11 4" xfId="21933" xr:uid="{00000000-0005-0000-0000-000088770000}"/>
    <cellStyle name="Normal 18 11 5" xfId="21934" xr:uid="{00000000-0005-0000-0000-000089770000}"/>
    <cellStyle name="Normal 18 11 6" xfId="21935" xr:uid="{00000000-0005-0000-0000-00008A770000}"/>
    <cellStyle name="Normal 18 11 7" xfId="21936" xr:uid="{00000000-0005-0000-0000-00008B770000}"/>
    <cellStyle name="Normal 18 12" xfId="9531" xr:uid="{00000000-0005-0000-0000-00008C770000}"/>
    <cellStyle name="Normal 18 12 2" xfId="13152" xr:uid="{00000000-0005-0000-0000-00008D770000}"/>
    <cellStyle name="Normal 18 13" xfId="9528" xr:uid="{00000000-0005-0000-0000-00008E770000}"/>
    <cellStyle name="Normal 18 13 2" xfId="13149" xr:uid="{00000000-0005-0000-0000-00008F770000}"/>
    <cellStyle name="Normal 18 14" xfId="21937" xr:uid="{00000000-0005-0000-0000-000090770000}"/>
    <cellStyle name="Normal 18 15" xfId="21938" xr:uid="{00000000-0005-0000-0000-000091770000}"/>
    <cellStyle name="Normal 18 16" xfId="21939" xr:uid="{00000000-0005-0000-0000-000092770000}"/>
    <cellStyle name="Normal 18 17" xfId="21940" xr:uid="{00000000-0005-0000-0000-000093770000}"/>
    <cellStyle name="Normal 18 18" xfId="21941" xr:uid="{00000000-0005-0000-0000-000094770000}"/>
    <cellStyle name="Normal 18 19" xfId="6627" xr:uid="{00000000-0005-0000-0000-000095770000}"/>
    <cellStyle name="Normal 18 2" xfId="1572" xr:uid="{00000000-0005-0000-0000-000096770000}"/>
    <cellStyle name="Normal 18 2 10" xfId="21942" xr:uid="{00000000-0005-0000-0000-000097770000}"/>
    <cellStyle name="Normal 18 2 2" xfId="3618" xr:uid="{00000000-0005-0000-0000-000098770000}"/>
    <cellStyle name="Normal 18 2 2 2" xfId="5424" xr:uid="{00000000-0005-0000-0000-000099770000}"/>
    <cellStyle name="Normal 18 2 2 2 2" xfId="9534" xr:uid="{00000000-0005-0000-0000-00009A770000}"/>
    <cellStyle name="Normal 18 2 2 2 2 2" xfId="13155" xr:uid="{00000000-0005-0000-0000-00009B770000}"/>
    <cellStyle name="Normal 18 2 2 2 3" xfId="21943" xr:uid="{00000000-0005-0000-0000-00009C770000}"/>
    <cellStyle name="Normal 18 2 2 2 4" xfId="21944" xr:uid="{00000000-0005-0000-0000-00009D770000}"/>
    <cellStyle name="Normal 18 2 2 2 5" xfId="21945" xr:uid="{00000000-0005-0000-0000-00009E770000}"/>
    <cellStyle name="Normal 18 2 2 2 6" xfId="21946" xr:uid="{00000000-0005-0000-0000-00009F770000}"/>
    <cellStyle name="Normal 18 2 2 3" xfId="9533" xr:uid="{00000000-0005-0000-0000-0000A0770000}"/>
    <cellStyle name="Normal 18 2 2 3 2" xfId="13154" xr:uid="{00000000-0005-0000-0000-0000A1770000}"/>
    <cellStyle name="Normal 18 2 2 3 3" xfId="38437" xr:uid="{00000000-0005-0000-0000-0000A2770000}"/>
    <cellStyle name="Normal 18 2 2 4" xfId="21947" xr:uid="{00000000-0005-0000-0000-0000A3770000}"/>
    <cellStyle name="Normal 18 2 2 5" xfId="21948" xr:uid="{00000000-0005-0000-0000-0000A4770000}"/>
    <cellStyle name="Normal 18 2 2 6" xfId="21949" xr:uid="{00000000-0005-0000-0000-0000A5770000}"/>
    <cellStyle name="Normal 18 2 2 7" xfId="21950" xr:uid="{00000000-0005-0000-0000-0000A6770000}"/>
    <cellStyle name="Normal 18 2 3" xfId="3617" xr:uid="{00000000-0005-0000-0000-0000A7770000}"/>
    <cellStyle name="Normal 18 2 3 2" xfId="9535" xr:uid="{00000000-0005-0000-0000-0000A8770000}"/>
    <cellStyle name="Normal 18 2 3 2 2" xfId="13156" xr:uid="{00000000-0005-0000-0000-0000A9770000}"/>
    <cellStyle name="Normal 18 2 3 3" xfId="21951" xr:uid="{00000000-0005-0000-0000-0000AA770000}"/>
    <cellStyle name="Normal 18 2 3 4" xfId="21952" xr:uid="{00000000-0005-0000-0000-0000AB770000}"/>
    <cellStyle name="Normal 18 2 3 5" xfId="21953" xr:uid="{00000000-0005-0000-0000-0000AC770000}"/>
    <cellStyle name="Normal 18 2 3 6" xfId="21954" xr:uid="{00000000-0005-0000-0000-0000AD770000}"/>
    <cellStyle name="Normal 18 2 4" xfId="4800" xr:uid="{00000000-0005-0000-0000-0000AE770000}"/>
    <cellStyle name="Normal 18 2 4 2" xfId="9536" xr:uid="{00000000-0005-0000-0000-0000AF770000}"/>
    <cellStyle name="Normal 18 2 4 2 2" xfId="13157" xr:uid="{00000000-0005-0000-0000-0000B0770000}"/>
    <cellStyle name="Normal 18 2 4 3" xfId="12482" xr:uid="{00000000-0005-0000-0000-0000B1770000}"/>
    <cellStyle name="Normal 18 2 4 4" xfId="35791" xr:uid="{00000000-0005-0000-0000-0000B2770000}"/>
    <cellStyle name="Normal 18 2 4 5" xfId="8282" xr:uid="{00000000-0005-0000-0000-0000B3770000}"/>
    <cellStyle name="Normal 18 2 5" xfId="9532" xr:uid="{00000000-0005-0000-0000-0000B4770000}"/>
    <cellStyle name="Normal 18 2 5 2" xfId="13153" xr:uid="{00000000-0005-0000-0000-0000B5770000}"/>
    <cellStyle name="Normal 18 2 5 3" xfId="37852" xr:uid="{00000000-0005-0000-0000-0000B6770000}"/>
    <cellStyle name="Normal 18 2 6" xfId="21955" xr:uid="{00000000-0005-0000-0000-0000B7770000}"/>
    <cellStyle name="Normal 18 2 7" xfId="21956" xr:uid="{00000000-0005-0000-0000-0000B8770000}"/>
    <cellStyle name="Normal 18 2 8" xfId="21957" xr:uid="{00000000-0005-0000-0000-0000B9770000}"/>
    <cellStyle name="Normal 18 2 9" xfId="21958" xr:uid="{00000000-0005-0000-0000-0000BA770000}"/>
    <cellStyle name="Normal 18 2_ELC" xfId="3619" xr:uid="{00000000-0005-0000-0000-0000BB770000}"/>
    <cellStyle name="Normal 18 3" xfId="3620" xr:uid="{00000000-0005-0000-0000-0000BC770000}"/>
    <cellStyle name="Normal 18 3 2" xfId="5425" xr:uid="{00000000-0005-0000-0000-0000BD770000}"/>
    <cellStyle name="Normal 18 3 2 2" xfId="9538" xr:uid="{00000000-0005-0000-0000-0000BE770000}"/>
    <cellStyle name="Normal 18 3 2 2 2" xfId="13159" xr:uid="{00000000-0005-0000-0000-0000BF770000}"/>
    <cellStyle name="Normal 18 3 2 3" xfId="21959" xr:uid="{00000000-0005-0000-0000-0000C0770000}"/>
    <cellStyle name="Normal 18 3 2 4" xfId="21960" xr:uid="{00000000-0005-0000-0000-0000C1770000}"/>
    <cellStyle name="Normal 18 3 2 5" xfId="21961" xr:uid="{00000000-0005-0000-0000-0000C2770000}"/>
    <cellStyle name="Normal 18 3 2 6" xfId="21962" xr:uid="{00000000-0005-0000-0000-0000C3770000}"/>
    <cellStyle name="Normal 18 3 3" xfId="9537" xr:uid="{00000000-0005-0000-0000-0000C4770000}"/>
    <cellStyle name="Normal 18 3 3 2" xfId="13158" xr:uid="{00000000-0005-0000-0000-0000C5770000}"/>
    <cellStyle name="Normal 18 3 3 3" xfId="38438" xr:uid="{00000000-0005-0000-0000-0000C6770000}"/>
    <cellStyle name="Normal 18 3 4" xfId="21963" xr:uid="{00000000-0005-0000-0000-0000C7770000}"/>
    <cellStyle name="Normal 18 3 5" xfId="21964" xr:uid="{00000000-0005-0000-0000-0000C8770000}"/>
    <cellStyle name="Normal 18 3 6" xfId="21965" xr:uid="{00000000-0005-0000-0000-0000C9770000}"/>
    <cellStyle name="Normal 18 3 7" xfId="21966" xr:uid="{00000000-0005-0000-0000-0000CA770000}"/>
    <cellStyle name="Normal 18 4" xfId="3621" xr:uid="{00000000-0005-0000-0000-0000CB770000}"/>
    <cellStyle name="Normal 18 4 2" xfId="7435" xr:uid="{00000000-0005-0000-0000-0000CC770000}"/>
    <cellStyle name="Normal 18 4 2 2" xfId="9540" xr:uid="{00000000-0005-0000-0000-0000CD770000}"/>
    <cellStyle name="Normal 18 4 2 2 2" xfId="13161" xr:uid="{00000000-0005-0000-0000-0000CE770000}"/>
    <cellStyle name="Normal 18 4 2 3" xfId="21967" xr:uid="{00000000-0005-0000-0000-0000CF770000}"/>
    <cellStyle name="Normal 18 4 2 4" xfId="21968" xr:uid="{00000000-0005-0000-0000-0000D0770000}"/>
    <cellStyle name="Normal 18 4 2 5" xfId="21969" xr:uid="{00000000-0005-0000-0000-0000D1770000}"/>
    <cellStyle name="Normal 18 4 2 6" xfId="21970" xr:uid="{00000000-0005-0000-0000-0000D2770000}"/>
    <cellStyle name="Normal 18 4 3" xfId="8593" xr:uid="{00000000-0005-0000-0000-0000D3770000}"/>
    <cellStyle name="Normal 18 4 3 2" xfId="9541" xr:uid="{00000000-0005-0000-0000-0000D4770000}"/>
    <cellStyle name="Normal 18 4 3 2 2" xfId="13162" xr:uid="{00000000-0005-0000-0000-0000D5770000}"/>
    <cellStyle name="Normal 18 4 3 3" xfId="21971" xr:uid="{00000000-0005-0000-0000-0000D6770000}"/>
    <cellStyle name="Normal 18 4 3 4" xfId="21972" xr:uid="{00000000-0005-0000-0000-0000D7770000}"/>
    <cellStyle name="Normal 18 4 3 5" xfId="21973" xr:uid="{00000000-0005-0000-0000-0000D8770000}"/>
    <cellStyle name="Normal 18 4 3 6" xfId="21974" xr:uid="{00000000-0005-0000-0000-0000D9770000}"/>
    <cellStyle name="Normal 18 4 4" xfId="8409" xr:uid="{00000000-0005-0000-0000-0000DA770000}"/>
    <cellStyle name="Normal 18 4 4 2" xfId="9542" xr:uid="{00000000-0005-0000-0000-0000DB770000}"/>
    <cellStyle name="Normal 18 4 4 2 2" xfId="13163" xr:uid="{00000000-0005-0000-0000-0000DC770000}"/>
    <cellStyle name="Normal 18 4 4 3" xfId="12532" xr:uid="{00000000-0005-0000-0000-0000DD770000}"/>
    <cellStyle name="Normal 18 4 4 3 2" xfId="21975" xr:uid="{00000000-0005-0000-0000-0000DE770000}"/>
    <cellStyle name="Normal 18 4 4 4" xfId="21976" xr:uid="{00000000-0005-0000-0000-0000DF770000}"/>
    <cellStyle name="Normal 18 4 4 5" xfId="21977" xr:uid="{00000000-0005-0000-0000-0000E0770000}"/>
    <cellStyle name="Normal 18 4 4 6" xfId="21978" xr:uid="{00000000-0005-0000-0000-0000E1770000}"/>
    <cellStyle name="Normal 18 4 4 7" xfId="21979" xr:uid="{00000000-0005-0000-0000-0000E2770000}"/>
    <cellStyle name="Normal 18 4 5" xfId="9539" xr:uid="{00000000-0005-0000-0000-0000E3770000}"/>
    <cellStyle name="Normal 18 4 5 2" xfId="13160" xr:uid="{00000000-0005-0000-0000-0000E4770000}"/>
    <cellStyle name="Normal 18 4 6" xfId="21980" xr:uid="{00000000-0005-0000-0000-0000E5770000}"/>
    <cellStyle name="Normal 18 4 7" xfId="21981" xr:uid="{00000000-0005-0000-0000-0000E6770000}"/>
    <cellStyle name="Normal 18 4 8" xfId="21982" xr:uid="{00000000-0005-0000-0000-0000E7770000}"/>
    <cellStyle name="Normal 18 4 9" xfId="21983" xr:uid="{00000000-0005-0000-0000-0000E8770000}"/>
    <cellStyle name="Normal 18 5" xfId="3616" xr:uid="{00000000-0005-0000-0000-0000E9770000}"/>
    <cellStyle name="Normal 18 5 2" xfId="9543" xr:uid="{00000000-0005-0000-0000-0000EA770000}"/>
    <cellStyle name="Normal 18 5 2 2" xfId="13164" xr:uid="{00000000-0005-0000-0000-0000EB770000}"/>
    <cellStyle name="Normal 18 5 3" xfId="21984" xr:uid="{00000000-0005-0000-0000-0000EC770000}"/>
    <cellStyle name="Normal 18 5 4" xfId="21985" xr:uid="{00000000-0005-0000-0000-0000ED770000}"/>
    <cellStyle name="Normal 18 5 5" xfId="21986" xr:uid="{00000000-0005-0000-0000-0000EE770000}"/>
    <cellStyle name="Normal 18 5 6" xfId="21987" xr:uid="{00000000-0005-0000-0000-0000EF770000}"/>
    <cellStyle name="Normal 18 6" xfId="4799" xr:uid="{00000000-0005-0000-0000-0000F0770000}"/>
    <cellStyle name="Normal 18 6 2" xfId="9544" xr:uid="{00000000-0005-0000-0000-0000F1770000}"/>
    <cellStyle name="Normal 18 6 2 2" xfId="13165" xr:uid="{00000000-0005-0000-0000-0000F2770000}"/>
    <cellStyle name="Normal 18 6 3" xfId="21988" xr:uid="{00000000-0005-0000-0000-0000F3770000}"/>
    <cellStyle name="Normal 18 6 4" xfId="21989" xr:uid="{00000000-0005-0000-0000-0000F4770000}"/>
    <cellStyle name="Normal 18 6 5" xfId="21990" xr:uid="{00000000-0005-0000-0000-0000F5770000}"/>
    <cellStyle name="Normal 18 6 6" xfId="21991" xr:uid="{00000000-0005-0000-0000-0000F6770000}"/>
    <cellStyle name="Normal 18 7" xfId="7436" xr:uid="{00000000-0005-0000-0000-0000F7770000}"/>
    <cellStyle name="Normal 18 7 2" xfId="9545" xr:uid="{00000000-0005-0000-0000-0000F8770000}"/>
    <cellStyle name="Normal 18 7 2 2" xfId="13166" xr:uid="{00000000-0005-0000-0000-0000F9770000}"/>
    <cellStyle name="Normal 18 7 3" xfId="21992" xr:uid="{00000000-0005-0000-0000-0000FA770000}"/>
    <cellStyle name="Normal 18 7 4" xfId="21993" xr:uid="{00000000-0005-0000-0000-0000FB770000}"/>
    <cellStyle name="Normal 18 7 5" xfId="21994" xr:uid="{00000000-0005-0000-0000-0000FC770000}"/>
    <cellStyle name="Normal 18 7 6" xfId="21995" xr:uid="{00000000-0005-0000-0000-0000FD770000}"/>
    <cellStyle name="Normal 18 8" xfId="7437" xr:uid="{00000000-0005-0000-0000-0000FE770000}"/>
    <cellStyle name="Normal 18 8 2" xfId="9546" xr:uid="{00000000-0005-0000-0000-0000FF770000}"/>
    <cellStyle name="Normal 18 8 2 2" xfId="13167" xr:uid="{00000000-0005-0000-0000-000000780000}"/>
    <cellStyle name="Normal 18 8 3" xfId="21996" xr:uid="{00000000-0005-0000-0000-000001780000}"/>
    <cellStyle name="Normal 18 8 4" xfId="21997" xr:uid="{00000000-0005-0000-0000-000002780000}"/>
    <cellStyle name="Normal 18 8 5" xfId="21998" xr:uid="{00000000-0005-0000-0000-000003780000}"/>
    <cellStyle name="Normal 18 8 6" xfId="21999" xr:uid="{00000000-0005-0000-0000-000004780000}"/>
    <cellStyle name="Normal 18 9" xfId="7438" xr:uid="{00000000-0005-0000-0000-000005780000}"/>
    <cellStyle name="Normal 18 9 2" xfId="9547" xr:uid="{00000000-0005-0000-0000-000006780000}"/>
    <cellStyle name="Normal 18 9 2 2" xfId="13168" xr:uid="{00000000-0005-0000-0000-000007780000}"/>
    <cellStyle name="Normal 18 9 3" xfId="22000" xr:uid="{00000000-0005-0000-0000-000008780000}"/>
    <cellStyle name="Normal 18 9 4" xfId="22001" xr:uid="{00000000-0005-0000-0000-000009780000}"/>
    <cellStyle name="Normal 18 9 5" xfId="22002" xr:uid="{00000000-0005-0000-0000-00000A780000}"/>
    <cellStyle name="Normal 18 9 6" xfId="22003" xr:uid="{00000000-0005-0000-0000-00000B780000}"/>
    <cellStyle name="Normal 18_ELC" xfId="3622" xr:uid="{00000000-0005-0000-0000-00000C780000}"/>
    <cellStyle name="Normal 19" xfId="1573" xr:uid="{00000000-0005-0000-0000-00000D780000}"/>
    <cellStyle name="Normal 19 10" xfId="8507" xr:uid="{00000000-0005-0000-0000-00000E780000}"/>
    <cellStyle name="Normal 19 10 2" xfId="9549" xr:uid="{00000000-0005-0000-0000-00000F780000}"/>
    <cellStyle name="Normal 19 10 2 2" xfId="13170" xr:uid="{00000000-0005-0000-0000-000010780000}"/>
    <cellStyle name="Normal 19 10 3" xfId="22004" xr:uid="{00000000-0005-0000-0000-000011780000}"/>
    <cellStyle name="Normal 19 10 4" xfId="22005" xr:uid="{00000000-0005-0000-0000-000012780000}"/>
    <cellStyle name="Normal 19 10 5" xfId="22006" xr:uid="{00000000-0005-0000-0000-000013780000}"/>
    <cellStyle name="Normal 19 10 6" xfId="22007" xr:uid="{00000000-0005-0000-0000-000014780000}"/>
    <cellStyle name="Normal 19 11" xfId="9550" xr:uid="{00000000-0005-0000-0000-000015780000}"/>
    <cellStyle name="Normal 19 11 2" xfId="13171" xr:uid="{00000000-0005-0000-0000-000016780000}"/>
    <cellStyle name="Normal 19 12" xfId="9548" xr:uid="{00000000-0005-0000-0000-000017780000}"/>
    <cellStyle name="Normal 19 12 2" xfId="13169" xr:uid="{00000000-0005-0000-0000-000018780000}"/>
    <cellStyle name="Normal 19 13" xfId="22008" xr:uid="{00000000-0005-0000-0000-000019780000}"/>
    <cellStyle name="Normal 19 14" xfId="22009" xr:uid="{00000000-0005-0000-0000-00001A780000}"/>
    <cellStyle name="Normal 19 15" xfId="22010" xr:uid="{00000000-0005-0000-0000-00001B780000}"/>
    <cellStyle name="Normal 19 16" xfId="22011" xr:uid="{00000000-0005-0000-0000-00001C780000}"/>
    <cellStyle name="Normal 19 17" xfId="22012" xr:uid="{00000000-0005-0000-0000-00001D780000}"/>
    <cellStyle name="Normal 19 2" xfId="1574" xr:uid="{00000000-0005-0000-0000-00001E780000}"/>
    <cellStyle name="Normal 19 2 2" xfId="3625" xr:uid="{00000000-0005-0000-0000-00001F780000}"/>
    <cellStyle name="Normal 19 2 2 2" xfId="5426" xr:uid="{00000000-0005-0000-0000-000020780000}"/>
    <cellStyle name="Normal 19 2 2 2 2" xfId="9553" xr:uid="{00000000-0005-0000-0000-000021780000}"/>
    <cellStyle name="Normal 19 2 2 2 2 2" xfId="13174" xr:uid="{00000000-0005-0000-0000-000022780000}"/>
    <cellStyle name="Normal 19 2 2 2 3" xfId="22013" xr:uid="{00000000-0005-0000-0000-000023780000}"/>
    <cellStyle name="Normal 19 2 2 2 4" xfId="22014" xr:uid="{00000000-0005-0000-0000-000024780000}"/>
    <cellStyle name="Normal 19 2 2 2 5" xfId="22015" xr:uid="{00000000-0005-0000-0000-000025780000}"/>
    <cellStyle name="Normal 19 2 2 2 6" xfId="22016" xr:uid="{00000000-0005-0000-0000-000026780000}"/>
    <cellStyle name="Normal 19 2 2 3" xfId="9552" xr:uid="{00000000-0005-0000-0000-000027780000}"/>
    <cellStyle name="Normal 19 2 2 3 2" xfId="13173" xr:uid="{00000000-0005-0000-0000-000028780000}"/>
    <cellStyle name="Normal 19 2 2 3 3" xfId="38439" xr:uid="{00000000-0005-0000-0000-000029780000}"/>
    <cellStyle name="Normal 19 2 2 4" xfId="22017" xr:uid="{00000000-0005-0000-0000-00002A780000}"/>
    <cellStyle name="Normal 19 2 2 5" xfId="22018" xr:uid="{00000000-0005-0000-0000-00002B780000}"/>
    <cellStyle name="Normal 19 2 2 6" xfId="22019" xr:uid="{00000000-0005-0000-0000-00002C780000}"/>
    <cellStyle name="Normal 19 2 2 7" xfId="22020" xr:uid="{00000000-0005-0000-0000-00002D780000}"/>
    <cellStyle name="Normal 19 2 3" xfId="3626" xr:uid="{00000000-0005-0000-0000-00002E780000}"/>
    <cellStyle name="Normal 19 2 3 2" xfId="5427" xr:uid="{00000000-0005-0000-0000-00002F780000}"/>
    <cellStyle name="Normal 19 2 3 2 2" xfId="13175" xr:uid="{00000000-0005-0000-0000-000030780000}"/>
    <cellStyle name="Normal 19 2 3 2 3" xfId="36155" xr:uid="{00000000-0005-0000-0000-000031780000}"/>
    <cellStyle name="Normal 19 2 3 2 4" xfId="9554" xr:uid="{00000000-0005-0000-0000-000032780000}"/>
    <cellStyle name="Normal 19 2 3 3" xfId="22021" xr:uid="{00000000-0005-0000-0000-000033780000}"/>
    <cellStyle name="Normal 19 2 3 3 2" xfId="38440" xr:uid="{00000000-0005-0000-0000-000034780000}"/>
    <cellStyle name="Normal 19 2 3 4" xfId="22022" xr:uid="{00000000-0005-0000-0000-000035780000}"/>
    <cellStyle name="Normal 19 2 3 5" xfId="22023" xr:uid="{00000000-0005-0000-0000-000036780000}"/>
    <cellStyle name="Normal 19 2 3 6" xfId="22024" xr:uid="{00000000-0005-0000-0000-000037780000}"/>
    <cellStyle name="Normal 19 2 4" xfId="3624" xr:uid="{00000000-0005-0000-0000-000038780000}"/>
    <cellStyle name="Normal 19 2 4 2" xfId="13172" xr:uid="{00000000-0005-0000-0000-000039780000}"/>
    <cellStyle name="Normal 19 2 4 3" xfId="35455" xr:uid="{00000000-0005-0000-0000-00003A780000}"/>
    <cellStyle name="Normal 19 2 4 4" xfId="9551" xr:uid="{00000000-0005-0000-0000-00003B780000}"/>
    <cellStyle name="Normal 19 2 5" xfId="4802" xr:uid="{00000000-0005-0000-0000-00003C780000}"/>
    <cellStyle name="Normal 19 2 5 2" xfId="35792" xr:uid="{00000000-0005-0000-0000-00003D780000}"/>
    <cellStyle name="Normal 19 2 5 3" xfId="22025" xr:uid="{00000000-0005-0000-0000-00003E780000}"/>
    <cellStyle name="Normal 19 2 6" xfId="22026" xr:uid="{00000000-0005-0000-0000-00003F780000}"/>
    <cellStyle name="Normal 19 2 6 2" xfId="37853" xr:uid="{00000000-0005-0000-0000-000040780000}"/>
    <cellStyle name="Normal 19 2 7" xfId="22027" xr:uid="{00000000-0005-0000-0000-000041780000}"/>
    <cellStyle name="Normal 19 2 8" xfId="22028" xr:uid="{00000000-0005-0000-0000-000042780000}"/>
    <cellStyle name="Normal 19 2 9" xfId="22029" xr:uid="{00000000-0005-0000-0000-000043780000}"/>
    <cellStyle name="Normal 19 3" xfId="3627" xr:uid="{00000000-0005-0000-0000-000044780000}"/>
    <cellStyle name="Normal 19 3 2" xfId="5428" xr:uid="{00000000-0005-0000-0000-000045780000}"/>
    <cellStyle name="Normal 19 3 2 2" xfId="9556" xr:uid="{00000000-0005-0000-0000-000046780000}"/>
    <cellStyle name="Normal 19 3 2 2 2" xfId="13177" xr:uid="{00000000-0005-0000-0000-000047780000}"/>
    <cellStyle name="Normal 19 3 2 3" xfId="22030" xr:uid="{00000000-0005-0000-0000-000048780000}"/>
    <cellStyle name="Normal 19 3 2 4" xfId="22031" xr:uid="{00000000-0005-0000-0000-000049780000}"/>
    <cellStyle name="Normal 19 3 2 5" xfId="22032" xr:uid="{00000000-0005-0000-0000-00004A780000}"/>
    <cellStyle name="Normal 19 3 2 6" xfId="22033" xr:uid="{00000000-0005-0000-0000-00004B780000}"/>
    <cellStyle name="Normal 19 3 3" xfId="9555" xr:uid="{00000000-0005-0000-0000-00004C780000}"/>
    <cellStyle name="Normal 19 3 3 2" xfId="13176" xr:uid="{00000000-0005-0000-0000-00004D780000}"/>
    <cellStyle name="Normal 19 3 3 3" xfId="38441" xr:uid="{00000000-0005-0000-0000-00004E780000}"/>
    <cellStyle name="Normal 19 3 4" xfId="22034" xr:uid="{00000000-0005-0000-0000-00004F780000}"/>
    <cellStyle name="Normal 19 3 5" xfId="22035" xr:uid="{00000000-0005-0000-0000-000050780000}"/>
    <cellStyle name="Normal 19 3 6" xfId="22036" xr:uid="{00000000-0005-0000-0000-000051780000}"/>
    <cellStyle name="Normal 19 3 7" xfId="22037" xr:uid="{00000000-0005-0000-0000-000052780000}"/>
    <cellStyle name="Normal 19 4" xfId="3628" xr:uid="{00000000-0005-0000-0000-000053780000}"/>
    <cellStyle name="Normal 19 4 2" xfId="7439" xr:uid="{00000000-0005-0000-0000-000054780000}"/>
    <cellStyle name="Normal 19 4 2 2" xfId="9558" xr:uid="{00000000-0005-0000-0000-000055780000}"/>
    <cellStyle name="Normal 19 4 2 2 2" xfId="13179" xr:uid="{00000000-0005-0000-0000-000056780000}"/>
    <cellStyle name="Normal 19 4 2 3" xfId="22038" xr:uid="{00000000-0005-0000-0000-000057780000}"/>
    <cellStyle name="Normal 19 4 2 4" xfId="22039" xr:uid="{00000000-0005-0000-0000-000058780000}"/>
    <cellStyle name="Normal 19 4 2 5" xfId="22040" xr:uid="{00000000-0005-0000-0000-000059780000}"/>
    <cellStyle name="Normal 19 4 2 6" xfId="22041" xr:uid="{00000000-0005-0000-0000-00005A780000}"/>
    <cellStyle name="Normal 19 4 3" xfId="8594" xr:uid="{00000000-0005-0000-0000-00005B780000}"/>
    <cellStyle name="Normal 19 4 3 2" xfId="9559" xr:uid="{00000000-0005-0000-0000-00005C780000}"/>
    <cellStyle name="Normal 19 4 3 2 2" xfId="13180" xr:uid="{00000000-0005-0000-0000-00005D780000}"/>
    <cellStyle name="Normal 19 4 3 3" xfId="22042" xr:uid="{00000000-0005-0000-0000-00005E780000}"/>
    <cellStyle name="Normal 19 4 3 4" xfId="22043" xr:uid="{00000000-0005-0000-0000-00005F780000}"/>
    <cellStyle name="Normal 19 4 3 5" xfId="22044" xr:uid="{00000000-0005-0000-0000-000060780000}"/>
    <cellStyle name="Normal 19 4 3 6" xfId="22045" xr:uid="{00000000-0005-0000-0000-000061780000}"/>
    <cellStyle name="Normal 19 4 4" xfId="8410" xr:uid="{00000000-0005-0000-0000-000062780000}"/>
    <cellStyle name="Normal 19 4 4 2" xfId="9560" xr:uid="{00000000-0005-0000-0000-000063780000}"/>
    <cellStyle name="Normal 19 4 4 2 2" xfId="13181" xr:uid="{00000000-0005-0000-0000-000064780000}"/>
    <cellStyle name="Normal 19 4 4 3" xfId="12533" xr:uid="{00000000-0005-0000-0000-000065780000}"/>
    <cellStyle name="Normal 19 4 4 3 2" xfId="22046" xr:uid="{00000000-0005-0000-0000-000066780000}"/>
    <cellStyle name="Normal 19 4 4 4" xfId="22047" xr:uid="{00000000-0005-0000-0000-000067780000}"/>
    <cellStyle name="Normal 19 4 4 5" xfId="22048" xr:uid="{00000000-0005-0000-0000-000068780000}"/>
    <cellStyle name="Normal 19 4 4 6" xfId="22049" xr:uid="{00000000-0005-0000-0000-000069780000}"/>
    <cellStyle name="Normal 19 4 4 7" xfId="22050" xr:uid="{00000000-0005-0000-0000-00006A780000}"/>
    <cellStyle name="Normal 19 4 5" xfId="9557" xr:uid="{00000000-0005-0000-0000-00006B780000}"/>
    <cellStyle name="Normal 19 4 5 2" xfId="13178" xr:uid="{00000000-0005-0000-0000-00006C780000}"/>
    <cellStyle name="Normal 19 4 6" xfId="22051" xr:uid="{00000000-0005-0000-0000-00006D780000}"/>
    <cellStyle name="Normal 19 4 7" xfId="22052" xr:uid="{00000000-0005-0000-0000-00006E780000}"/>
    <cellStyle name="Normal 19 4 8" xfId="22053" xr:uid="{00000000-0005-0000-0000-00006F780000}"/>
    <cellStyle name="Normal 19 4 9" xfId="22054" xr:uid="{00000000-0005-0000-0000-000070780000}"/>
    <cellStyle name="Normal 19 5" xfId="3623" xr:uid="{00000000-0005-0000-0000-000071780000}"/>
    <cellStyle name="Normal 19 5 2" xfId="9561" xr:uid="{00000000-0005-0000-0000-000072780000}"/>
    <cellStyle name="Normal 19 5 2 2" xfId="13182" xr:uid="{00000000-0005-0000-0000-000073780000}"/>
    <cellStyle name="Normal 19 5 3" xfId="22055" xr:uid="{00000000-0005-0000-0000-000074780000}"/>
    <cellStyle name="Normal 19 5 4" xfId="22056" xr:uid="{00000000-0005-0000-0000-000075780000}"/>
    <cellStyle name="Normal 19 5 5" xfId="22057" xr:uid="{00000000-0005-0000-0000-000076780000}"/>
    <cellStyle name="Normal 19 5 6" xfId="22058" xr:uid="{00000000-0005-0000-0000-000077780000}"/>
    <cellStyle name="Normal 19 6" xfId="4801" xr:uid="{00000000-0005-0000-0000-000078780000}"/>
    <cellStyle name="Normal 19 6 2" xfId="9562" xr:uid="{00000000-0005-0000-0000-000079780000}"/>
    <cellStyle name="Normal 19 6 2 2" xfId="13183" xr:uid="{00000000-0005-0000-0000-00007A780000}"/>
    <cellStyle name="Normal 19 6 3" xfId="22059" xr:uid="{00000000-0005-0000-0000-00007B780000}"/>
    <cellStyle name="Normal 19 6 4" xfId="22060" xr:uid="{00000000-0005-0000-0000-00007C780000}"/>
    <cellStyle name="Normal 19 6 5" xfId="22061" xr:uid="{00000000-0005-0000-0000-00007D780000}"/>
    <cellStyle name="Normal 19 6 6" xfId="22062" xr:uid="{00000000-0005-0000-0000-00007E780000}"/>
    <cellStyle name="Normal 19 7" xfId="7440" xr:uid="{00000000-0005-0000-0000-00007F780000}"/>
    <cellStyle name="Normal 19 7 2" xfId="9563" xr:uid="{00000000-0005-0000-0000-000080780000}"/>
    <cellStyle name="Normal 19 7 2 2" xfId="13184" xr:uid="{00000000-0005-0000-0000-000081780000}"/>
    <cellStyle name="Normal 19 7 3" xfId="22063" xr:uid="{00000000-0005-0000-0000-000082780000}"/>
    <cellStyle name="Normal 19 7 4" xfId="22064" xr:uid="{00000000-0005-0000-0000-000083780000}"/>
    <cellStyle name="Normal 19 7 5" xfId="22065" xr:uid="{00000000-0005-0000-0000-000084780000}"/>
    <cellStyle name="Normal 19 7 6" xfId="22066" xr:uid="{00000000-0005-0000-0000-000085780000}"/>
    <cellStyle name="Normal 19 8" xfId="7441" xr:uid="{00000000-0005-0000-0000-000086780000}"/>
    <cellStyle name="Normal 19 8 2" xfId="9564" xr:uid="{00000000-0005-0000-0000-000087780000}"/>
    <cellStyle name="Normal 19 8 2 2" xfId="13185" xr:uid="{00000000-0005-0000-0000-000088780000}"/>
    <cellStyle name="Normal 19 8 3" xfId="22067" xr:uid="{00000000-0005-0000-0000-000089780000}"/>
    <cellStyle name="Normal 19 8 4" xfId="22068" xr:uid="{00000000-0005-0000-0000-00008A780000}"/>
    <cellStyle name="Normal 19 8 5" xfId="22069" xr:uid="{00000000-0005-0000-0000-00008B780000}"/>
    <cellStyle name="Normal 19 8 6" xfId="22070" xr:uid="{00000000-0005-0000-0000-00008C780000}"/>
    <cellStyle name="Normal 19 9" xfId="7442" xr:uid="{00000000-0005-0000-0000-00008D780000}"/>
    <cellStyle name="Normal 19 9 2" xfId="9565" xr:uid="{00000000-0005-0000-0000-00008E780000}"/>
    <cellStyle name="Normal 19 9 2 2" xfId="13186" xr:uid="{00000000-0005-0000-0000-00008F780000}"/>
    <cellStyle name="Normal 19 9 3" xfId="22071" xr:uid="{00000000-0005-0000-0000-000090780000}"/>
    <cellStyle name="Normal 19 9 4" xfId="22072" xr:uid="{00000000-0005-0000-0000-000091780000}"/>
    <cellStyle name="Normal 19 9 5" xfId="22073" xr:uid="{00000000-0005-0000-0000-000092780000}"/>
    <cellStyle name="Normal 19 9 6" xfId="22074" xr:uid="{00000000-0005-0000-0000-000093780000}"/>
    <cellStyle name="Normal 19_ELC" xfId="3629" xr:uid="{00000000-0005-0000-0000-000094780000}"/>
    <cellStyle name="Normal 2" xfId="3" xr:uid="{00000000-0005-0000-0000-000095780000}"/>
    <cellStyle name="Normal 2 10" xfId="1576" xr:uid="{00000000-0005-0000-0000-000096780000}"/>
    <cellStyle name="Normal 2 10 2" xfId="3631" xr:uid="{00000000-0005-0000-0000-000097780000}"/>
    <cellStyle name="Normal 2 10 2 2" xfId="9568" xr:uid="{00000000-0005-0000-0000-000098780000}"/>
    <cellStyle name="Normal 2 10 2 2 2" xfId="13189" xr:uid="{00000000-0005-0000-0000-000099780000}"/>
    <cellStyle name="Normal 2 10 2 3" xfId="22075" xr:uid="{00000000-0005-0000-0000-00009A780000}"/>
    <cellStyle name="Normal 2 10 2 4" xfId="22076" xr:uid="{00000000-0005-0000-0000-00009B780000}"/>
    <cellStyle name="Normal 2 10 2 5" xfId="22077" xr:uid="{00000000-0005-0000-0000-00009C780000}"/>
    <cellStyle name="Normal 2 10 2 6" xfId="22078" xr:uid="{00000000-0005-0000-0000-00009D780000}"/>
    <cellStyle name="Normal 2 10 3" xfId="4804" xr:uid="{00000000-0005-0000-0000-00009E780000}"/>
    <cellStyle name="Normal 2 10 3 2" xfId="13188" xr:uid="{00000000-0005-0000-0000-00009F780000}"/>
    <cellStyle name="Normal 2 10 3 3" xfId="35793" xr:uid="{00000000-0005-0000-0000-0000A0780000}"/>
    <cellStyle name="Normal 2 10 3 4" xfId="9567" xr:uid="{00000000-0005-0000-0000-0000A1780000}"/>
    <cellStyle name="Normal 2 10 4" xfId="22079" xr:uid="{00000000-0005-0000-0000-0000A2780000}"/>
    <cellStyle name="Normal 2 10 4 2" xfId="37854" xr:uid="{00000000-0005-0000-0000-0000A3780000}"/>
    <cellStyle name="Normal 2 10 5" xfId="22080" xr:uid="{00000000-0005-0000-0000-0000A4780000}"/>
    <cellStyle name="Normal 2 10 6" xfId="22081" xr:uid="{00000000-0005-0000-0000-0000A5780000}"/>
    <cellStyle name="Normal 2 10 7" xfId="22082" xr:uid="{00000000-0005-0000-0000-0000A6780000}"/>
    <cellStyle name="Normal 2 10 8" xfId="22083" xr:uid="{00000000-0005-0000-0000-0000A7780000}"/>
    <cellStyle name="Normal 2 11" xfId="1577" xr:uid="{00000000-0005-0000-0000-0000A8780000}"/>
    <cellStyle name="Normal 2 11 10" xfId="39800" xr:uid="{00000000-0005-0000-0000-0000A9780000}"/>
    <cellStyle name="Normal 2 11 2" xfId="3633" xr:uid="{00000000-0005-0000-0000-0000AA780000}"/>
    <cellStyle name="Normal 2 11 2 2" xfId="5430" xr:uid="{00000000-0005-0000-0000-0000AB780000}"/>
    <cellStyle name="Normal 2 11 2 2 2" xfId="9571" xr:uid="{00000000-0005-0000-0000-0000AC780000}"/>
    <cellStyle name="Normal 2 11 2 2 2 2" xfId="13192" xr:uid="{00000000-0005-0000-0000-0000AD780000}"/>
    <cellStyle name="Normal 2 11 2 2 3" xfId="22084" xr:uid="{00000000-0005-0000-0000-0000AE780000}"/>
    <cellStyle name="Normal 2 11 2 2 4" xfId="22085" xr:uid="{00000000-0005-0000-0000-0000AF780000}"/>
    <cellStyle name="Normal 2 11 2 2 5" xfId="22086" xr:uid="{00000000-0005-0000-0000-0000B0780000}"/>
    <cellStyle name="Normal 2 11 2 2 6" xfId="22087" xr:uid="{00000000-0005-0000-0000-0000B1780000}"/>
    <cellStyle name="Normal 2 11 2 3" xfId="8283" xr:uid="{00000000-0005-0000-0000-0000B2780000}"/>
    <cellStyle name="Normal 2 11 2 3 2" xfId="9572" xr:uid="{00000000-0005-0000-0000-0000B3780000}"/>
    <cellStyle name="Normal 2 11 2 3 2 2" xfId="13193" xr:uid="{00000000-0005-0000-0000-0000B4780000}"/>
    <cellStyle name="Normal 2 11 2 3 3" xfId="12483" xr:uid="{00000000-0005-0000-0000-0000B5780000}"/>
    <cellStyle name="Normal 2 11 2 3 4" xfId="38444" xr:uid="{00000000-0005-0000-0000-0000B6780000}"/>
    <cellStyle name="Normal 2 11 2 4" xfId="9570" xr:uid="{00000000-0005-0000-0000-0000B7780000}"/>
    <cellStyle name="Normal 2 11 2 4 2" xfId="13191" xr:uid="{00000000-0005-0000-0000-0000B8780000}"/>
    <cellStyle name="Normal 2 11 2 5" xfId="22088" xr:uid="{00000000-0005-0000-0000-0000B9780000}"/>
    <cellStyle name="Normal 2 11 2 6" xfId="22089" xr:uid="{00000000-0005-0000-0000-0000BA780000}"/>
    <cellStyle name="Normal 2 11 2 7" xfId="22090" xr:uid="{00000000-0005-0000-0000-0000BB780000}"/>
    <cellStyle name="Normal 2 11 2 8" xfId="22091" xr:uid="{00000000-0005-0000-0000-0000BC780000}"/>
    <cellStyle name="Normal 2 11 3" xfId="3634" xr:uid="{00000000-0005-0000-0000-0000BD780000}"/>
    <cellStyle name="Normal 2 11 3 2" xfId="5431" xr:uid="{00000000-0005-0000-0000-0000BE780000}"/>
    <cellStyle name="Normal 2 11 3 2 2" xfId="6169" xr:uid="{00000000-0005-0000-0000-0000BF780000}"/>
    <cellStyle name="Normal 2 11 3 2 2 2" xfId="40481" xr:uid="{00000000-0005-0000-0000-0000C0780000}"/>
    <cellStyle name="Normal 2 11 3 2 2 3" xfId="38930" xr:uid="{00000000-0005-0000-0000-0000C1780000}"/>
    <cellStyle name="Normal 2 11 3 2 3" xfId="6489" xr:uid="{00000000-0005-0000-0000-0000C2780000}"/>
    <cellStyle name="Normal 2 11 3 2 3 2" xfId="40865" xr:uid="{00000000-0005-0000-0000-0000C3780000}"/>
    <cellStyle name="Normal 2 11 3 2 3 3" xfId="39300" xr:uid="{00000000-0005-0000-0000-0000C4780000}"/>
    <cellStyle name="Normal 2 11 3 2 4" xfId="39756" xr:uid="{00000000-0005-0000-0000-0000C5780000}"/>
    <cellStyle name="Normal 2 11 3 2 4 2" xfId="41339" xr:uid="{00000000-0005-0000-0000-0000C6780000}"/>
    <cellStyle name="Normal 2 11 3 2 5" xfId="40013" xr:uid="{00000000-0005-0000-0000-0000C7780000}"/>
    <cellStyle name="Normal 2 11 3 2 6" xfId="13190" xr:uid="{00000000-0005-0000-0000-0000C8780000}"/>
    <cellStyle name="Normal 2 11 3 3" xfId="4541" xr:uid="{00000000-0005-0000-0000-0000C9780000}"/>
    <cellStyle name="Normal 2 11 3 3 2" xfId="5992" xr:uid="{00000000-0005-0000-0000-0000CA780000}"/>
    <cellStyle name="Normal 2 11 3 3 2 2" xfId="41167" xr:uid="{00000000-0005-0000-0000-0000CB780000}"/>
    <cellStyle name="Normal 2 11 3 3 2 3" xfId="39589" xr:uid="{00000000-0005-0000-0000-0000CC780000}"/>
    <cellStyle name="Normal 2 11 3 3 3" xfId="40312" xr:uid="{00000000-0005-0000-0000-0000CD780000}"/>
    <cellStyle name="Normal 2 11 3 3 4" xfId="35719" xr:uid="{00000000-0005-0000-0000-0000CE780000}"/>
    <cellStyle name="Normal 2 11 3 4" xfId="5854" xr:uid="{00000000-0005-0000-0000-0000CF780000}"/>
    <cellStyle name="Normal 2 11 3 4 2" xfId="40177" xr:uid="{00000000-0005-0000-0000-0000D0780000}"/>
    <cellStyle name="Normal 2 11 3 4 3" xfId="38445" xr:uid="{00000000-0005-0000-0000-0000D1780000}"/>
    <cellStyle name="Normal 2 11 3 5" xfId="6313" xr:uid="{00000000-0005-0000-0000-0000D2780000}"/>
    <cellStyle name="Normal 2 11 3 5 2" xfId="40722" xr:uid="{00000000-0005-0000-0000-0000D3780000}"/>
    <cellStyle name="Normal 2 11 3 5 3" xfId="39155" xr:uid="{00000000-0005-0000-0000-0000D4780000}"/>
    <cellStyle name="Normal 2 11 3 6" xfId="39458" xr:uid="{00000000-0005-0000-0000-0000D5780000}"/>
    <cellStyle name="Normal 2 11 3 6 2" xfId="41029" xr:uid="{00000000-0005-0000-0000-0000D6780000}"/>
    <cellStyle name="Normal 2 11 3 7" xfId="39878" xr:uid="{00000000-0005-0000-0000-0000D7780000}"/>
    <cellStyle name="Normal 2 11 3 8" xfId="9569" xr:uid="{00000000-0005-0000-0000-0000D8780000}"/>
    <cellStyle name="Normal 2 11 4" xfId="3632" xr:uid="{00000000-0005-0000-0000-0000D9780000}"/>
    <cellStyle name="Normal 2 11 4 2" xfId="5429" xr:uid="{00000000-0005-0000-0000-0000DA780000}"/>
    <cellStyle name="Normal 2 11 4 2 2" xfId="6168" xr:uid="{00000000-0005-0000-0000-0000DB780000}"/>
    <cellStyle name="Normal 2 11 4 2 2 2" xfId="41338" xr:uid="{00000000-0005-0000-0000-0000DC780000}"/>
    <cellStyle name="Normal 2 11 4 2 2 3" xfId="39755" xr:uid="{00000000-0005-0000-0000-0000DD780000}"/>
    <cellStyle name="Normal 2 11 4 2 3" xfId="40480" xr:uid="{00000000-0005-0000-0000-0000DE780000}"/>
    <cellStyle name="Normal 2 11 4 2 4" xfId="15218" xr:uid="{00000000-0005-0000-0000-0000DF780000}"/>
    <cellStyle name="Normal 2 11 4 3" xfId="5853" xr:uid="{00000000-0005-0000-0000-0000E0780000}"/>
    <cellStyle name="Normal 2 11 4 3 2" xfId="40176" xr:uid="{00000000-0005-0000-0000-0000E1780000}"/>
    <cellStyle name="Normal 2 11 4 3 3" xfId="38443" xr:uid="{00000000-0005-0000-0000-0000E2780000}"/>
    <cellStyle name="Normal 2 11 4 4" xfId="6488" xr:uid="{00000000-0005-0000-0000-0000E3780000}"/>
    <cellStyle name="Normal 2 11 4 4 2" xfId="40721" xr:uid="{00000000-0005-0000-0000-0000E4780000}"/>
    <cellStyle name="Normal 2 11 4 4 3" xfId="39154" xr:uid="{00000000-0005-0000-0000-0000E5780000}"/>
    <cellStyle name="Normal 2 11 4 5" xfId="39457" xr:uid="{00000000-0005-0000-0000-0000E6780000}"/>
    <cellStyle name="Normal 2 11 4 5 2" xfId="41028" xr:uid="{00000000-0005-0000-0000-0000E7780000}"/>
    <cellStyle name="Normal 2 11 4 6" xfId="39960" xr:uid="{00000000-0005-0000-0000-0000E8780000}"/>
    <cellStyle name="Normal 2 11 4 7" xfId="11594" xr:uid="{00000000-0005-0000-0000-0000E9780000}"/>
    <cellStyle name="Normal 2 11 5" xfId="4805" xr:uid="{00000000-0005-0000-0000-0000EA780000}"/>
    <cellStyle name="Normal 2 11 5 2" xfId="6039" xr:uid="{00000000-0005-0000-0000-0000EB780000}"/>
    <cellStyle name="Normal 2 11 5 2 2" xfId="40596" xr:uid="{00000000-0005-0000-0000-0000EC780000}"/>
    <cellStyle name="Normal 2 11 5 2 3" xfId="39031" xr:uid="{00000000-0005-0000-0000-0000ED780000}"/>
    <cellStyle name="Normal 2 11 5 3" xfId="6360" xr:uid="{00000000-0005-0000-0000-0000EE780000}"/>
    <cellStyle name="Normal 2 11 5 3 2" xfId="41211" xr:uid="{00000000-0005-0000-0000-0000EF780000}"/>
    <cellStyle name="Normal 2 11 5 3 3" xfId="39630" xr:uid="{00000000-0005-0000-0000-0000F0780000}"/>
    <cellStyle name="Normal 2 11 5 4" xfId="40356" xr:uid="{00000000-0005-0000-0000-0000F1780000}"/>
    <cellStyle name="Normal 2 11 5 5" xfId="22092" xr:uid="{00000000-0005-0000-0000-0000F2780000}"/>
    <cellStyle name="Normal 2 11 6" xfId="4540" xr:uid="{00000000-0005-0000-0000-0000F3780000}"/>
    <cellStyle name="Normal 2 11 6 2" xfId="5991" xr:uid="{00000000-0005-0000-0000-0000F4780000}"/>
    <cellStyle name="Normal 2 11 6 2 2" xfId="40808" xr:uid="{00000000-0005-0000-0000-0000F5780000}"/>
    <cellStyle name="Normal 2 11 6 2 3" xfId="39240" xr:uid="{00000000-0005-0000-0000-0000F6780000}"/>
    <cellStyle name="Normal 2 11 6 3" xfId="39588" xr:uid="{00000000-0005-0000-0000-0000F7780000}"/>
    <cellStyle name="Normal 2 11 6 3 2" xfId="41166" xr:uid="{00000000-0005-0000-0000-0000F8780000}"/>
    <cellStyle name="Normal 2 11 6 4" xfId="40311" xr:uid="{00000000-0005-0000-0000-0000F9780000}"/>
    <cellStyle name="Normal 2 11 6 5" xfId="22093" xr:uid="{00000000-0005-0000-0000-0000FA780000}"/>
    <cellStyle name="Normal 2 11 7" xfId="5723" xr:uid="{00000000-0005-0000-0000-0000FB780000}"/>
    <cellStyle name="Normal 2 11 7 2" xfId="40051" xr:uid="{00000000-0005-0000-0000-0000FC780000}"/>
    <cellStyle name="Normal 2 11 7 3" xfId="22094" xr:uid="{00000000-0005-0000-0000-0000FD780000}"/>
    <cellStyle name="Normal 2 11 8" xfId="6312" xr:uid="{00000000-0005-0000-0000-0000FE780000}"/>
    <cellStyle name="Normal 2 11 8 2" xfId="40564" xr:uid="{00000000-0005-0000-0000-0000FF780000}"/>
    <cellStyle name="Normal 2 11 8 3" xfId="22095" xr:uid="{00000000-0005-0000-0000-000000790000}"/>
    <cellStyle name="Normal 2 11 9" xfId="39335" xr:uid="{00000000-0005-0000-0000-000001790000}"/>
    <cellStyle name="Normal 2 11 9 2" xfId="40902" xr:uid="{00000000-0005-0000-0000-000002790000}"/>
    <cellStyle name="Normal 2 12" xfId="1578" xr:uid="{00000000-0005-0000-0000-000003790000}"/>
    <cellStyle name="Normal 2 12 10" xfId="22096" xr:uid="{00000000-0005-0000-0000-000004790000}"/>
    <cellStyle name="Normal 2 12 11" xfId="22097" xr:uid="{00000000-0005-0000-0000-000005790000}"/>
    <cellStyle name="Normal 2 12 2" xfId="3636" xr:uid="{00000000-0005-0000-0000-000006790000}"/>
    <cellStyle name="Normal 2 12 2 2" xfId="8595" xr:uid="{00000000-0005-0000-0000-000007790000}"/>
    <cellStyle name="Normal 2 12 2 2 2" xfId="9575" xr:uid="{00000000-0005-0000-0000-000008790000}"/>
    <cellStyle name="Normal 2 12 2 2 2 2" xfId="13196" xr:uid="{00000000-0005-0000-0000-000009790000}"/>
    <cellStyle name="Normal 2 12 2 2 3" xfId="22098" xr:uid="{00000000-0005-0000-0000-00000A790000}"/>
    <cellStyle name="Normal 2 12 2 2 4" xfId="22099" xr:uid="{00000000-0005-0000-0000-00000B790000}"/>
    <cellStyle name="Normal 2 12 2 2 5" xfId="22100" xr:uid="{00000000-0005-0000-0000-00000C790000}"/>
    <cellStyle name="Normal 2 12 2 2 6" xfId="22101" xr:uid="{00000000-0005-0000-0000-00000D790000}"/>
    <cellStyle name="Normal 2 12 2 3" xfId="8285" xr:uid="{00000000-0005-0000-0000-00000E790000}"/>
    <cellStyle name="Normal 2 12 2 3 2" xfId="9576" xr:uid="{00000000-0005-0000-0000-00000F790000}"/>
    <cellStyle name="Normal 2 12 2 3 2 2" xfId="13197" xr:uid="{00000000-0005-0000-0000-000010790000}"/>
    <cellStyle name="Normal 2 12 2 3 3" xfId="22102" xr:uid="{00000000-0005-0000-0000-000011790000}"/>
    <cellStyle name="Normal 2 12 2 3 4" xfId="22103" xr:uid="{00000000-0005-0000-0000-000012790000}"/>
    <cellStyle name="Normal 2 12 2 3 5" xfId="22104" xr:uid="{00000000-0005-0000-0000-000013790000}"/>
    <cellStyle name="Normal 2 12 2 3 6" xfId="22105" xr:uid="{00000000-0005-0000-0000-000014790000}"/>
    <cellStyle name="Normal 2 12 2 4" xfId="9574" xr:uid="{00000000-0005-0000-0000-000015790000}"/>
    <cellStyle name="Normal 2 12 2 4 2" xfId="13195" xr:uid="{00000000-0005-0000-0000-000016790000}"/>
    <cellStyle name="Normal 2 12 2 5" xfId="22106" xr:uid="{00000000-0005-0000-0000-000017790000}"/>
    <cellStyle name="Normal 2 12 2 6" xfId="22107" xr:uid="{00000000-0005-0000-0000-000018790000}"/>
    <cellStyle name="Normal 2 12 2 7" xfId="22108" xr:uid="{00000000-0005-0000-0000-000019790000}"/>
    <cellStyle name="Normal 2 12 2 8" xfId="22109" xr:uid="{00000000-0005-0000-0000-00001A790000}"/>
    <cellStyle name="Normal 2 12 3" xfId="3635" xr:uid="{00000000-0005-0000-0000-00001B790000}"/>
    <cellStyle name="Normal 2 12 3 2" xfId="9577" xr:uid="{00000000-0005-0000-0000-00001C790000}"/>
    <cellStyle name="Normal 2 12 3 2 2" xfId="13198" xr:uid="{00000000-0005-0000-0000-00001D790000}"/>
    <cellStyle name="Normal 2 12 3 3" xfId="22110" xr:uid="{00000000-0005-0000-0000-00001E790000}"/>
    <cellStyle name="Normal 2 12 3 4" xfId="22111" xr:uid="{00000000-0005-0000-0000-00001F790000}"/>
    <cellStyle name="Normal 2 12 3 5" xfId="22112" xr:uid="{00000000-0005-0000-0000-000020790000}"/>
    <cellStyle name="Normal 2 12 3 6" xfId="22113" xr:uid="{00000000-0005-0000-0000-000021790000}"/>
    <cellStyle name="Normal 2 12 4" xfId="4806" xr:uid="{00000000-0005-0000-0000-000022790000}"/>
    <cellStyle name="Normal 2 12 4 2" xfId="9578" xr:uid="{00000000-0005-0000-0000-000023790000}"/>
    <cellStyle name="Normal 2 12 4 2 2" xfId="13199" xr:uid="{00000000-0005-0000-0000-000024790000}"/>
    <cellStyle name="Normal 2 12 4 3" xfId="22114" xr:uid="{00000000-0005-0000-0000-000025790000}"/>
    <cellStyle name="Normal 2 12 4 4" xfId="22115" xr:uid="{00000000-0005-0000-0000-000026790000}"/>
    <cellStyle name="Normal 2 12 4 5" xfId="22116" xr:uid="{00000000-0005-0000-0000-000027790000}"/>
    <cellStyle name="Normal 2 12 4 6" xfId="22117" xr:uid="{00000000-0005-0000-0000-000028790000}"/>
    <cellStyle name="Normal 2 12 4 7" xfId="35794" xr:uid="{00000000-0005-0000-0000-000029790000}"/>
    <cellStyle name="Normal 2 12 4 8" xfId="8508" xr:uid="{00000000-0005-0000-0000-00002A790000}"/>
    <cellStyle name="Normal 2 12 5" xfId="8284" xr:uid="{00000000-0005-0000-0000-00002B790000}"/>
    <cellStyle name="Normal 2 12 5 2" xfId="9579" xr:uid="{00000000-0005-0000-0000-00002C790000}"/>
    <cellStyle name="Normal 2 12 5 2 2" xfId="13200" xr:uid="{00000000-0005-0000-0000-00002D790000}"/>
    <cellStyle name="Normal 2 12 5 3" xfId="12484" xr:uid="{00000000-0005-0000-0000-00002E790000}"/>
    <cellStyle name="Normal 2 12 5 4" xfId="37855" xr:uid="{00000000-0005-0000-0000-00002F790000}"/>
    <cellStyle name="Normal 2 12 6" xfId="9573" xr:uid="{00000000-0005-0000-0000-000030790000}"/>
    <cellStyle name="Normal 2 12 6 2" xfId="13194" xr:uid="{00000000-0005-0000-0000-000031790000}"/>
    <cellStyle name="Normal 2 12 7" xfId="22118" xr:uid="{00000000-0005-0000-0000-000032790000}"/>
    <cellStyle name="Normal 2 12 8" xfId="22119" xr:uid="{00000000-0005-0000-0000-000033790000}"/>
    <cellStyle name="Normal 2 12 9" xfId="22120" xr:uid="{00000000-0005-0000-0000-000034790000}"/>
    <cellStyle name="Normal 2 13" xfId="1579" xr:uid="{00000000-0005-0000-0000-000035790000}"/>
    <cellStyle name="Normal 2 13 10" xfId="22121" xr:uid="{00000000-0005-0000-0000-000036790000}"/>
    <cellStyle name="Normal 2 13 11" xfId="22122" xr:uid="{00000000-0005-0000-0000-000037790000}"/>
    <cellStyle name="Normal 2 13 2" xfId="3637" xr:uid="{00000000-0005-0000-0000-000038790000}"/>
    <cellStyle name="Normal 2 13 2 2" xfId="9581" xr:uid="{00000000-0005-0000-0000-000039790000}"/>
    <cellStyle name="Normal 2 13 2 2 2" xfId="13202" xr:uid="{00000000-0005-0000-0000-00003A790000}"/>
    <cellStyle name="Normal 2 13 2 3" xfId="22123" xr:uid="{00000000-0005-0000-0000-00003B790000}"/>
    <cellStyle name="Normal 2 13 2 4" xfId="22124" xr:uid="{00000000-0005-0000-0000-00003C790000}"/>
    <cellStyle name="Normal 2 13 2 5" xfId="22125" xr:uid="{00000000-0005-0000-0000-00003D790000}"/>
    <cellStyle name="Normal 2 13 2 6" xfId="22126" xr:uid="{00000000-0005-0000-0000-00003E790000}"/>
    <cellStyle name="Normal 2 13 3" xfId="4807" xr:uid="{00000000-0005-0000-0000-00003F790000}"/>
    <cellStyle name="Normal 2 13 3 2" xfId="9582" xr:uid="{00000000-0005-0000-0000-000040790000}"/>
    <cellStyle name="Normal 2 13 3 2 2" xfId="13203" xr:uid="{00000000-0005-0000-0000-000041790000}"/>
    <cellStyle name="Normal 2 13 3 3" xfId="22127" xr:uid="{00000000-0005-0000-0000-000042790000}"/>
    <cellStyle name="Normal 2 13 3 4" xfId="22128" xr:uid="{00000000-0005-0000-0000-000043790000}"/>
    <cellStyle name="Normal 2 13 3 5" xfId="22129" xr:uid="{00000000-0005-0000-0000-000044790000}"/>
    <cellStyle name="Normal 2 13 3 6" xfId="22130" xr:uid="{00000000-0005-0000-0000-000045790000}"/>
    <cellStyle name="Normal 2 13 4" xfId="8509" xr:uid="{00000000-0005-0000-0000-000046790000}"/>
    <cellStyle name="Normal 2 13 4 2" xfId="9583" xr:uid="{00000000-0005-0000-0000-000047790000}"/>
    <cellStyle name="Normal 2 13 4 2 2" xfId="13204" xr:uid="{00000000-0005-0000-0000-000048790000}"/>
    <cellStyle name="Normal 2 13 4 3" xfId="22131" xr:uid="{00000000-0005-0000-0000-000049790000}"/>
    <cellStyle name="Normal 2 13 4 4" xfId="22132" xr:uid="{00000000-0005-0000-0000-00004A790000}"/>
    <cellStyle name="Normal 2 13 4 5" xfId="22133" xr:uid="{00000000-0005-0000-0000-00004B790000}"/>
    <cellStyle name="Normal 2 13 4 6" xfId="22134" xr:uid="{00000000-0005-0000-0000-00004C790000}"/>
    <cellStyle name="Normal 2 13 4 7" xfId="37856" xr:uid="{00000000-0005-0000-0000-00004D790000}"/>
    <cellStyle name="Normal 2 13 5" xfId="8286" xr:uid="{00000000-0005-0000-0000-00004E790000}"/>
    <cellStyle name="Normal 2 13 5 2" xfId="9584" xr:uid="{00000000-0005-0000-0000-00004F790000}"/>
    <cellStyle name="Normal 2 13 5 2 2" xfId="13205" xr:uid="{00000000-0005-0000-0000-000050790000}"/>
    <cellStyle name="Normal 2 13 5 3" xfId="12485" xr:uid="{00000000-0005-0000-0000-000051790000}"/>
    <cellStyle name="Normal 2 13 6" xfId="9580" xr:uid="{00000000-0005-0000-0000-000052790000}"/>
    <cellStyle name="Normal 2 13 6 2" xfId="13201" xr:uid="{00000000-0005-0000-0000-000053790000}"/>
    <cellStyle name="Normal 2 13 7" xfId="22135" xr:uid="{00000000-0005-0000-0000-000054790000}"/>
    <cellStyle name="Normal 2 13 8" xfId="22136" xr:uid="{00000000-0005-0000-0000-000055790000}"/>
    <cellStyle name="Normal 2 13 9" xfId="22137" xr:uid="{00000000-0005-0000-0000-000056790000}"/>
    <cellStyle name="Normal 2 14" xfId="3638" xr:uid="{00000000-0005-0000-0000-000057790000}"/>
    <cellStyle name="Normal 2 14 10" xfId="22138" xr:uid="{00000000-0005-0000-0000-000058790000}"/>
    <cellStyle name="Normal 2 14 2" xfId="6738" xr:uid="{00000000-0005-0000-0000-000059790000}"/>
    <cellStyle name="Normal 2 14 2 2" xfId="9586" xr:uid="{00000000-0005-0000-0000-00005A790000}"/>
    <cellStyle name="Normal 2 14 2 2 2" xfId="13207" xr:uid="{00000000-0005-0000-0000-00005B790000}"/>
    <cellStyle name="Normal 2 14 2 3" xfId="22139" xr:uid="{00000000-0005-0000-0000-00005C790000}"/>
    <cellStyle name="Normal 2 14 2 4" xfId="22140" xr:uid="{00000000-0005-0000-0000-00005D790000}"/>
    <cellStyle name="Normal 2 14 2 5" xfId="22141" xr:uid="{00000000-0005-0000-0000-00005E790000}"/>
    <cellStyle name="Normal 2 14 2 6" xfId="22142" xr:uid="{00000000-0005-0000-0000-00005F790000}"/>
    <cellStyle name="Normal 2 14 3" xfId="7443" xr:uid="{00000000-0005-0000-0000-000060790000}"/>
    <cellStyle name="Normal 2 14 3 2" xfId="9587" xr:uid="{00000000-0005-0000-0000-000061790000}"/>
    <cellStyle name="Normal 2 14 3 2 2" xfId="13208" xr:uid="{00000000-0005-0000-0000-000062790000}"/>
    <cellStyle name="Normal 2 14 3 3" xfId="22143" xr:uid="{00000000-0005-0000-0000-000063790000}"/>
    <cellStyle name="Normal 2 14 3 4" xfId="22144" xr:uid="{00000000-0005-0000-0000-000064790000}"/>
    <cellStyle name="Normal 2 14 3 5" xfId="22145" xr:uid="{00000000-0005-0000-0000-000065790000}"/>
    <cellStyle name="Normal 2 14 3 6" xfId="22146" xr:uid="{00000000-0005-0000-0000-000066790000}"/>
    <cellStyle name="Normal 2 14 4" xfId="8510" xr:uid="{00000000-0005-0000-0000-000067790000}"/>
    <cellStyle name="Normal 2 14 4 2" xfId="9588" xr:uid="{00000000-0005-0000-0000-000068790000}"/>
    <cellStyle name="Normal 2 14 4 2 2" xfId="13209" xr:uid="{00000000-0005-0000-0000-000069790000}"/>
    <cellStyle name="Normal 2 14 4 3" xfId="22147" xr:uid="{00000000-0005-0000-0000-00006A790000}"/>
    <cellStyle name="Normal 2 14 4 4" xfId="22148" xr:uid="{00000000-0005-0000-0000-00006B790000}"/>
    <cellStyle name="Normal 2 14 4 5" xfId="22149" xr:uid="{00000000-0005-0000-0000-00006C790000}"/>
    <cellStyle name="Normal 2 14 4 6" xfId="22150" xr:uid="{00000000-0005-0000-0000-00006D790000}"/>
    <cellStyle name="Normal 2 14 5" xfId="8287" xr:uid="{00000000-0005-0000-0000-00006E790000}"/>
    <cellStyle name="Normal 2 14 5 2" xfId="9589" xr:uid="{00000000-0005-0000-0000-00006F790000}"/>
    <cellStyle name="Normal 2 14 5 2 2" xfId="13210" xr:uid="{00000000-0005-0000-0000-000070790000}"/>
    <cellStyle name="Normal 2 14 5 3" xfId="12486" xr:uid="{00000000-0005-0000-0000-000071790000}"/>
    <cellStyle name="Normal 2 14 6" xfId="9585" xr:uid="{00000000-0005-0000-0000-000072790000}"/>
    <cellStyle name="Normal 2 14 6 2" xfId="13206" xr:uid="{00000000-0005-0000-0000-000073790000}"/>
    <cellStyle name="Normal 2 14 7" xfId="22151" xr:uid="{00000000-0005-0000-0000-000074790000}"/>
    <cellStyle name="Normal 2 14 8" xfId="22152" xr:uid="{00000000-0005-0000-0000-000075790000}"/>
    <cellStyle name="Normal 2 14 9" xfId="22153" xr:uid="{00000000-0005-0000-0000-000076790000}"/>
    <cellStyle name="Normal 2 15" xfId="3639" xr:uid="{00000000-0005-0000-0000-000077790000}"/>
    <cellStyle name="Normal 2 15 2" xfId="5432" xr:uid="{00000000-0005-0000-0000-000078790000}"/>
    <cellStyle name="Normal 2 15 2 2" xfId="9591" xr:uid="{00000000-0005-0000-0000-000079790000}"/>
    <cellStyle name="Normal 2 15 2 2 2" xfId="13212" xr:uid="{00000000-0005-0000-0000-00007A790000}"/>
    <cellStyle name="Normal 2 15 2 3" xfId="22154" xr:uid="{00000000-0005-0000-0000-00007B790000}"/>
    <cellStyle name="Normal 2 15 2 4" xfId="22155" xr:uid="{00000000-0005-0000-0000-00007C790000}"/>
    <cellStyle name="Normal 2 15 2 5" xfId="22156" xr:uid="{00000000-0005-0000-0000-00007D790000}"/>
    <cellStyle name="Normal 2 15 2 6" xfId="22157" xr:uid="{00000000-0005-0000-0000-00007E790000}"/>
    <cellStyle name="Normal 2 15 3" xfId="9590" xr:uid="{00000000-0005-0000-0000-00007F790000}"/>
    <cellStyle name="Normal 2 15 3 2" xfId="13211" xr:uid="{00000000-0005-0000-0000-000080790000}"/>
    <cellStyle name="Normal 2 15 3 3" xfId="38446" xr:uid="{00000000-0005-0000-0000-000081790000}"/>
    <cellStyle name="Normal 2 15 4" xfId="22158" xr:uid="{00000000-0005-0000-0000-000082790000}"/>
    <cellStyle name="Normal 2 15 5" xfId="22159" xr:uid="{00000000-0005-0000-0000-000083790000}"/>
    <cellStyle name="Normal 2 15 6" xfId="22160" xr:uid="{00000000-0005-0000-0000-000084790000}"/>
    <cellStyle name="Normal 2 15 7" xfId="22161" xr:uid="{00000000-0005-0000-0000-000085790000}"/>
    <cellStyle name="Normal 2 16" xfId="3640" xr:uid="{00000000-0005-0000-0000-000086790000}"/>
    <cellStyle name="Normal 2 16 2" xfId="5433" xr:uid="{00000000-0005-0000-0000-000087790000}"/>
    <cellStyle name="Normal 2 16 2 2" xfId="9593" xr:uid="{00000000-0005-0000-0000-000088790000}"/>
    <cellStyle name="Normal 2 16 2 2 2" xfId="13214" xr:uid="{00000000-0005-0000-0000-000089790000}"/>
    <cellStyle name="Normal 2 16 2 3" xfId="22162" xr:uid="{00000000-0005-0000-0000-00008A790000}"/>
    <cellStyle name="Normal 2 16 2 4" xfId="22163" xr:uid="{00000000-0005-0000-0000-00008B790000}"/>
    <cellStyle name="Normal 2 16 2 5" xfId="22164" xr:uid="{00000000-0005-0000-0000-00008C790000}"/>
    <cellStyle name="Normal 2 16 2 6" xfId="22165" xr:uid="{00000000-0005-0000-0000-00008D790000}"/>
    <cellStyle name="Normal 2 16 3" xfId="9592" xr:uid="{00000000-0005-0000-0000-00008E790000}"/>
    <cellStyle name="Normal 2 16 3 2" xfId="13213" xr:uid="{00000000-0005-0000-0000-00008F790000}"/>
    <cellStyle name="Normal 2 16 3 3" xfId="38447" xr:uid="{00000000-0005-0000-0000-000090790000}"/>
    <cellStyle name="Normal 2 16 4" xfId="22166" xr:uid="{00000000-0005-0000-0000-000091790000}"/>
    <cellStyle name="Normal 2 16 5" xfId="22167" xr:uid="{00000000-0005-0000-0000-000092790000}"/>
    <cellStyle name="Normal 2 16 6" xfId="22168" xr:uid="{00000000-0005-0000-0000-000093790000}"/>
    <cellStyle name="Normal 2 16 7" xfId="22169" xr:uid="{00000000-0005-0000-0000-000094790000}"/>
    <cellStyle name="Normal 2 17" xfId="3641" xr:uid="{00000000-0005-0000-0000-000095790000}"/>
    <cellStyle name="Normal 2 17 2" xfId="5434" xr:uid="{00000000-0005-0000-0000-000096790000}"/>
    <cellStyle name="Normal 2 17 2 2" xfId="9595" xr:uid="{00000000-0005-0000-0000-000097790000}"/>
    <cellStyle name="Normal 2 17 2 2 2" xfId="13216" xr:uid="{00000000-0005-0000-0000-000098790000}"/>
    <cellStyle name="Normal 2 17 2 3" xfId="22170" xr:uid="{00000000-0005-0000-0000-000099790000}"/>
    <cellStyle name="Normal 2 17 2 4" xfId="22171" xr:uid="{00000000-0005-0000-0000-00009A790000}"/>
    <cellStyle name="Normal 2 17 2 5" xfId="22172" xr:uid="{00000000-0005-0000-0000-00009B790000}"/>
    <cellStyle name="Normal 2 17 2 6" xfId="22173" xr:uid="{00000000-0005-0000-0000-00009C790000}"/>
    <cellStyle name="Normal 2 17 3" xfId="9594" xr:uid="{00000000-0005-0000-0000-00009D790000}"/>
    <cellStyle name="Normal 2 17 3 2" xfId="13215" xr:uid="{00000000-0005-0000-0000-00009E790000}"/>
    <cellStyle name="Normal 2 17 3 3" xfId="38448" xr:uid="{00000000-0005-0000-0000-00009F790000}"/>
    <cellStyle name="Normal 2 17 4" xfId="22174" xr:uid="{00000000-0005-0000-0000-0000A0790000}"/>
    <cellStyle name="Normal 2 17 5" xfId="22175" xr:uid="{00000000-0005-0000-0000-0000A1790000}"/>
    <cellStyle name="Normal 2 17 6" xfId="22176" xr:uid="{00000000-0005-0000-0000-0000A2790000}"/>
    <cellStyle name="Normal 2 17 7" xfId="22177" xr:uid="{00000000-0005-0000-0000-0000A3790000}"/>
    <cellStyle name="Normal 2 18" xfId="3642" xr:uid="{00000000-0005-0000-0000-0000A4790000}"/>
    <cellStyle name="Normal 2 18 2" xfId="5435" xr:uid="{00000000-0005-0000-0000-0000A5790000}"/>
    <cellStyle name="Normal 2 18 2 2" xfId="9597" xr:uid="{00000000-0005-0000-0000-0000A6790000}"/>
    <cellStyle name="Normal 2 18 2 2 2" xfId="13218" xr:uid="{00000000-0005-0000-0000-0000A7790000}"/>
    <cellStyle name="Normal 2 18 2 3" xfId="22178" xr:uid="{00000000-0005-0000-0000-0000A8790000}"/>
    <cellStyle name="Normal 2 18 2 4" xfId="22179" xr:uid="{00000000-0005-0000-0000-0000A9790000}"/>
    <cellStyle name="Normal 2 18 2 5" xfId="22180" xr:uid="{00000000-0005-0000-0000-0000AA790000}"/>
    <cellStyle name="Normal 2 18 2 6" xfId="22181" xr:uid="{00000000-0005-0000-0000-0000AB790000}"/>
    <cellStyle name="Normal 2 18 3" xfId="9596" xr:uid="{00000000-0005-0000-0000-0000AC790000}"/>
    <cellStyle name="Normal 2 18 3 2" xfId="13217" xr:uid="{00000000-0005-0000-0000-0000AD790000}"/>
    <cellStyle name="Normal 2 18 3 3" xfId="38449" xr:uid="{00000000-0005-0000-0000-0000AE790000}"/>
    <cellStyle name="Normal 2 18 4" xfId="22182" xr:uid="{00000000-0005-0000-0000-0000AF790000}"/>
    <cellStyle name="Normal 2 18 5" xfId="22183" xr:uid="{00000000-0005-0000-0000-0000B0790000}"/>
    <cellStyle name="Normal 2 18 6" xfId="22184" xr:uid="{00000000-0005-0000-0000-0000B1790000}"/>
    <cellStyle name="Normal 2 18 7" xfId="22185" xr:uid="{00000000-0005-0000-0000-0000B2790000}"/>
    <cellStyle name="Normal 2 19" xfId="3643" xr:uid="{00000000-0005-0000-0000-0000B3790000}"/>
    <cellStyle name="Normal 2 19 2" xfId="5436" xr:uid="{00000000-0005-0000-0000-0000B4790000}"/>
    <cellStyle name="Normal 2 19 2 2" xfId="9599" xr:uid="{00000000-0005-0000-0000-0000B5790000}"/>
    <cellStyle name="Normal 2 19 2 2 2" xfId="13220" xr:uid="{00000000-0005-0000-0000-0000B6790000}"/>
    <cellStyle name="Normal 2 19 2 3" xfId="22186" xr:uid="{00000000-0005-0000-0000-0000B7790000}"/>
    <cellStyle name="Normal 2 19 2 4" xfId="22187" xr:uid="{00000000-0005-0000-0000-0000B8790000}"/>
    <cellStyle name="Normal 2 19 2 5" xfId="22188" xr:uid="{00000000-0005-0000-0000-0000B9790000}"/>
    <cellStyle name="Normal 2 19 2 6" xfId="22189" xr:uid="{00000000-0005-0000-0000-0000BA790000}"/>
    <cellStyle name="Normal 2 19 3" xfId="9598" xr:uid="{00000000-0005-0000-0000-0000BB790000}"/>
    <cellStyle name="Normal 2 19 3 2" xfId="13219" xr:uid="{00000000-0005-0000-0000-0000BC790000}"/>
    <cellStyle name="Normal 2 19 3 3" xfId="38450" xr:uid="{00000000-0005-0000-0000-0000BD790000}"/>
    <cellStyle name="Normal 2 19 4" xfId="22190" xr:uid="{00000000-0005-0000-0000-0000BE790000}"/>
    <cellStyle name="Normal 2 19 5" xfId="22191" xr:uid="{00000000-0005-0000-0000-0000BF790000}"/>
    <cellStyle name="Normal 2 19 6" xfId="22192" xr:uid="{00000000-0005-0000-0000-0000C0790000}"/>
    <cellStyle name="Normal 2 19 7" xfId="22193" xr:uid="{00000000-0005-0000-0000-0000C1790000}"/>
    <cellStyle name="Normal 2 2" xfId="9" xr:uid="{00000000-0005-0000-0000-0000C2790000}"/>
    <cellStyle name="Normal 2 2 10" xfId="1581" xr:uid="{00000000-0005-0000-0000-0000C3790000}"/>
    <cellStyle name="Normal 2 2 10 10" xfId="8288" xr:uid="{00000000-0005-0000-0000-0000C4790000}"/>
    <cellStyle name="Normal 2 2 10 10 2" xfId="9602" xr:uid="{00000000-0005-0000-0000-0000C5790000}"/>
    <cellStyle name="Normal 2 2 10 10 2 2" xfId="13223" xr:uid="{00000000-0005-0000-0000-0000C6790000}"/>
    <cellStyle name="Normal 2 2 10 10 3" xfId="12487" xr:uid="{00000000-0005-0000-0000-0000C7790000}"/>
    <cellStyle name="Normal 2 2 10 11" xfId="9601" xr:uid="{00000000-0005-0000-0000-0000C8790000}"/>
    <cellStyle name="Normal 2 2 10 11 2" xfId="13222" xr:uid="{00000000-0005-0000-0000-0000C9790000}"/>
    <cellStyle name="Normal 2 2 10 12" xfId="22194" xr:uid="{00000000-0005-0000-0000-0000CA790000}"/>
    <cellStyle name="Normal 2 2 10 13" xfId="22195" xr:uid="{00000000-0005-0000-0000-0000CB790000}"/>
    <cellStyle name="Normal 2 2 10 14" xfId="22196" xr:uid="{00000000-0005-0000-0000-0000CC790000}"/>
    <cellStyle name="Normal 2 2 10 15" xfId="22197" xr:uid="{00000000-0005-0000-0000-0000CD790000}"/>
    <cellStyle name="Normal 2 2 10 16" xfId="22198" xr:uid="{00000000-0005-0000-0000-0000CE790000}"/>
    <cellStyle name="Normal 2 2 10 2" xfId="1582" xr:uid="{00000000-0005-0000-0000-0000CF790000}"/>
    <cellStyle name="Normal 2 2 10 2 2" xfId="7444" xr:uid="{00000000-0005-0000-0000-0000D0790000}"/>
    <cellStyle name="Normal 2 2 10 2 2 2" xfId="9604" xr:uid="{00000000-0005-0000-0000-0000D1790000}"/>
    <cellStyle name="Normal 2 2 10 2 2 2 2" xfId="13225" xr:uid="{00000000-0005-0000-0000-0000D2790000}"/>
    <cellStyle name="Normal 2 2 10 2 2 3" xfId="22199" xr:uid="{00000000-0005-0000-0000-0000D3790000}"/>
    <cellStyle name="Normal 2 2 10 2 2 4" xfId="22200" xr:uid="{00000000-0005-0000-0000-0000D4790000}"/>
    <cellStyle name="Normal 2 2 10 2 2 5" xfId="22201" xr:uid="{00000000-0005-0000-0000-0000D5790000}"/>
    <cellStyle name="Normal 2 2 10 2 2 6" xfId="22202" xr:uid="{00000000-0005-0000-0000-0000D6790000}"/>
    <cellStyle name="Normal 2 2 10 2 2 7" xfId="7" xr:uid="{00000000-0005-0000-0000-0000D7790000}"/>
    <cellStyle name="Normal 2 2 10 2 3" xfId="9603" xr:uid="{00000000-0005-0000-0000-0000D8790000}"/>
    <cellStyle name="Normal 2 2 10 2 3 2" xfId="13224" xr:uid="{00000000-0005-0000-0000-0000D9790000}"/>
    <cellStyle name="Normal 2 2 10 2 4" xfId="22203" xr:uid="{00000000-0005-0000-0000-0000DA790000}"/>
    <cellStyle name="Normal 2 2 10 2 5" xfId="22204" xr:uid="{00000000-0005-0000-0000-0000DB790000}"/>
    <cellStyle name="Normal 2 2 10 2 6" xfId="22205" xr:uid="{00000000-0005-0000-0000-0000DC790000}"/>
    <cellStyle name="Normal 2 2 10 2 7" xfId="22206" xr:uid="{00000000-0005-0000-0000-0000DD790000}"/>
    <cellStyle name="Normal 2 2 10 2 8" xfId="22207" xr:uid="{00000000-0005-0000-0000-0000DE790000}"/>
    <cellStyle name="Normal 2 2 10 3" xfId="3644" xr:uid="{00000000-0005-0000-0000-0000DF790000}"/>
    <cellStyle name="Normal 2 2 10 3 2" xfId="9605" xr:uid="{00000000-0005-0000-0000-0000E0790000}"/>
    <cellStyle name="Normal 2 2 10 3 2 2" xfId="13226" xr:uid="{00000000-0005-0000-0000-0000E1790000}"/>
    <cellStyle name="Normal 2 2 10 3 3" xfId="22208" xr:uid="{00000000-0005-0000-0000-0000E2790000}"/>
    <cellStyle name="Normal 2 2 10 3 4" xfId="22209" xr:uid="{00000000-0005-0000-0000-0000E3790000}"/>
    <cellStyle name="Normal 2 2 10 3 5" xfId="22210" xr:uid="{00000000-0005-0000-0000-0000E4790000}"/>
    <cellStyle name="Normal 2 2 10 3 6" xfId="22211" xr:uid="{00000000-0005-0000-0000-0000E5790000}"/>
    <cellStyle name="Normal 2 2 10 4" xfId="4809" xr:uid="{00000000-0005-0000-0000-0000E6790000}"/>
    <cellStyle name="Normal 2 2 10 4 2" xfId="9606" xr:uid="{00000000-0005-0000-0000-0000E7790000}"/>
    <cellStyle name="Normal 2 2 10 4 2 2" xfId="13227" xr:uid="{00000000-0005-0000-0000-0000E8790000}"/>
    <cellStyle name="Normal 2 2 10 4 3" xfId="22212" xr:uid="{00000000-0005-0000-0000-0000E9790000}"/>
    <cellStyle name="Normal 2 2 10 4 4" xfId="22213" xr:uid="{00000000-0005-0000-0000-0000EA790000}"/>
    <cellStyle name="Normal 2 2 10 4 5" xfId="22214" xr:uid="{00000000-0005-0000-0000-0000EB790000}"/>
    <cellStyle name="Normal 2 2 10 4 6" xfId="22215" xr:uid="{00000000-0005-0000-0000-0000EC790000}"/>
    <cellStyle name="Normal 2 2 10 5" xfId="7445" xr:uid="{00000000-0005-0000-0000-0000ED790000}"/>
    <cellStyle name="Normal 2 2 10 5 2" xfId="9607" xr:uid="{00000000-0005-0000-0000-0000EE790000}"/>
    <cellStyle name="Normal 2 2 10 5 2 2" xfId="13228" xr:uid="{00000000-0005-0000-0000-0000EF790000}"/>
    <cellStyle name="Normal 2 2 10 5 3" xfId="22216" xr:uid="{00000000-0005-0000-0000-0000F0790000}"/>
    <cellStyle name="Normal 2 2 10 5 4" xfId="22217" xr:uid="{00000000-0005-0000-0000-0000F1790000}"/>
    <cellStyle name="Normal 2 2 10 5 5" xfId="22218" xr:uid="{00000000-0005-0000-0000-0000F2790000}"/>
    <cellStyle name="Normal 2 2 10 5 6" xfId="22219" xr:uid="{00000000-0005-0000-0000-0000F3790000}"/>
    <cellStyle name="Normal 2 2 10 6" xfId="7446" xr:uid="{00000000-0005-0000-0000-0000F4790000}"/>
    <cellStyle name="Normal 2 2 10 6 2" xfId="9608" xr:uid="{00000000-0005-0000-0000-0000F5790000}"/>
    <cellStyle name="Normal 2 2 10 6 2 2" xfId="13229" xr:uid="{00000000-0005-0000-0000-0000F6790000}"/>
    <cellStyle name="Normal 2 2 10 6 3" xfId="22220" xr:uid="{00000000-0005-0000-0000-0000F7790000}"/>
    <cellStyle name="Normal 2 2 10 6 4" xfId="22221" xr:uid="{00000000-0005-0000-0000-0000F8790000}"/>
    <cellStyle name="Normal 2 2 10 6 5" xfId="22222" xr:uid="{00000000-0005-0000-0000-0000F9790000}"/>
    <cellStyle name="Normal 2 2 10 6 6" xfId="22223" xr:uid="{00000000-0005-0000-0000-0000FA790000}"/>
    <cellStyle name="Normal 2 2 10 7" xfId="7447" xr:uid="{00000000-0005-0000-0000-0000FB790000}"/>
    <cellStyle name="Normal 2 2 10 7 2" xfId="9609" xr:uid="{00000000-0005-0000-0000-0000FC790000}"/>
    <cellStyle name="Normal 2 2 10 7 2 2" xfId="13230" xr:uid="{00000000-0005-0000-0000-0000FD790000}"/>
    <cellStyle name="Normal 2 2 10 7 3" xfId="22224" xr:uid="{00000000-0005-0000-0000-0000FE790000}"/>
    <cellStyle name="Normal 2 2 10 7 4" xfId="22225" xr:uid="{00000000-0005-0000-0000-0000FF790000}"/>
    <cellStyle name="Normal 2 2 10 7 5" xfId="22226" xr:uid="{00000000-0005-0000-0000-0000007A0000}"/>
    <cellStyle name="Normal 2 2 10 7 6" xfId="22227" xr:uid="{00000000-0005-0000-0000-0000017A0000}"/>
    <cellStyle name="Normal 2 2 10 8" xfId="7448" xr:uid="{00000000-0005-0000-0000-0000027A0000}"/>
    <cellStyle name="Normal 2 2 10 8 2" xfId="9610" xr:uid="{00000000-0005-0000-0000-0000037A0000}"/>
    <cellStyle name="Normal 2 2 10 8 2 2" xfId="13231" xr:uid="{00000000-0005-0000-0000-0000047A0000}"/>
    <cellStyle name="Normal 2 2 10 8 3" xfId="22228" xr:uid="{00000000-0005-0000-0000-0000057A0000}"/>
    <cellStyle name="Normal 2 2 10 8 4" xfId="22229" xr:uid="{00000000-0005-0000-0000-0000067A0000}"/>
    <cellStyle name="Normal 2 2 10 8 5" xfId="22230" xr:uid="{00000000-0005-0000-0000-0000077A0000}"/>
    <cellStyle name="Normal 2 2 10 8 6" xfId="22231" xr:uid="{00000000-0005-0000-0000-0000087A0000}"/>
    <cellStyle name="Normal 2 2 10 9" xfId="7449" xr:uid="{00000000-0005-0000-0000-0000097A0000}"/>
    <cellStyle name="Normal 2 2 10 9 2" xfId="9611" xr:uid="{00000000-0005-0000-0000-00000A7A0000}"/>
    <cellStyle name="Normal 2 2 10 9 2 2" xfId="13232" xr:uid="{00000000-0005-0000-0000-00000B7A0000}"/>
    <cellStyle name="Normal 2 2 10 9 3" xfId="22232" xr:uid="{00000000-0005-0000-0000-00000C7A0000}"/>
    <cellStyle name="Normal 2 2 10 9 4" xfId="22233" xr:uid="{00000000-0005-0000-0000-00000D7A0000}"/>
    <cellStyle name="Normal 2 2 10 9 5" xfId="22234" xr:uid="{00000000-0005-0000-0000-00000E7A0000}"/>
    <cellStyle name="Normal 2 2 10 9 6" xfId="22235" xr:uid="{00000000-0005-0000-0000-00000F7A0000}"/>
    <cellStyle name="Normal 2 2 11" xfId="1583" xr:uid="{00000000-0005-0000-0000-0000107A0000}"/>
    <cellStyle name="Normal 2 2 11 10" xfId="8289" xr:uid="{00000000-0005-0000-0000-0000117A0000}"/>
    <cellStyle name="Normal 2 2 11 10 2" xfId="9613" xr:uid="{00000000-0005-0000-0000-0000127A0000}"/>
    <cellStyle name="Normal 2 2 11 10 2 2" xfId="13234" xr:uid="{00000000-0005-0000-0000-0000137A0000}"/>
    <cellStyle name="Normal 2 2 11 10 3" xfId="12488" xr:uid="{00000000-0005-0000-0000-0000147A0000}"/>
    <cellStyle name="Normal 2 2 11 11" xfId="9612" xr:uid="{00000000-0005-0000-0000-0000157A0000}"/>
    <cellStyle name="Normal 2 2 11 11 2" xfId="13233" xr:uid="{00000000-0005-0000-0000-0000167A0000}"/>
    <cellStyle name="Normal 2 2 11 12" xfId="22236" xr:uid="{00000000-0005-0000-0000-0000177A0000}"/>
    <cellStyle name="Normal 2 2 11 13" xfId="22237" xr:uid="{00000000-0005-0000-0000-0000187A0000}"/>
    <cellStyle name="Normal 2 2 11 14" xfId="22238" xr:uid="{00000000-0005-0000-0000-0000197A0000}"/>
    <cellStyle name="Normal 2 2 11 15" xfId="22239" xr:uid="{00000000-0005-0000-0000-00001A7A0000}"/>
    <cellStyle name="Normal 2 2 11 16" xfId="22240" xr:uid="{00000000-0005-0000-0000-00001B7A0000}"/>
    <cellStyle name="Normal 2 2 11 2" xfId="6739" xr:uid="{00000000-0005-0000-0000-00001C7A0000}"/>
    <cellStyle name="Normal 2 2 11 2 2" xfId="7450" xr:uid="{00000000-0005-0000-0000-00001D7A0000}"/>
    <cellStyle name="Normal 2 2 11 2 2 2" xfId="9615" xr:uid="{00000000-0005-0000-0000-00001E7A0000}"/>
    <cellStyle name="Normal 2 2 11 2 2 2 2" xfId="13236" xr:uid="{00000000-0005-0000-0000-00001F7A0000}"/>
    <cellStyle name="Normal 2 2 11 2 2 3" xfId="22241" xr:uid="{00000000-0005-0000-0000-0000207A0000}"/>
    <cellStyle name="Normal 2 2 11 2 2 4" xfId="22242" xr:uid="{00000000-0005-0000-0000-0000217A0000}"/>
    <cellStyle name="Normal 2 2 11 2 2 5" xfId="22243" xr:uid="{00000000-0005-0000-0000-0000227A0000}"/>
    <cellStyle name="Normal 2 2 11 2 2 6" xfId="22244" xr:uid="{00000000-0005-0000-0000-0000237A0000}"/>
    <cellStyle name="Normal 2 2 11 2 3" xfId="9614" xr:uid="{00000000-0005-0000-0000-0000247A0000}"/>
    <cellStyle name="Normal 2 2 11 2 3 2" xfId="13235" xr:uid="{00000000-0005-0000-0000-0000257A0000}"/>
    <cellStyle name="Normal 2 2 11 2 4" xfId="22245" xr:uid="{00000000-0005-0000-0000-0000267A0000}"/>
    <cellStyle name="Normal 2 2 11 2 5" xfId="22246" xr:uid="{00000000-0005-0000-0000-0000277A0000}"/>
    <cellStyle name="Normal 2 2 11 2 6" xfId="22247" xr:uid="{00000000-0005-0000-0000-0000287A0000}"/>
    <cellStyle name="Normal 2 2 11 2 7" xfId="22248" xr:uid="{00000000-0005-0000-0000-0000297A0000}"/>
    <cellStyle name="Normal 2 2 11 3" xfId="7451" xr:uid="{00000000-0005-0000-0000-00002A7A0000}"/>
    <cellStyle name="Normal 2 2 11 3 2" xfId="9616" xr:uid="{00000000-0005-0000-0000-00002B7A0000}"/>
    <cellStyle name="Normal 2 2 11 3 2 2" xfId="13237" xr:uid="{00000000-0005-0000-0000-00002C7A0000}"/>
    <cellStyle name="Normal 2 2 11 3 3" xfId="22249" xr:uid="{00000000-0005-0000-0000-00002D7A0000}"/>
    <cellStyle name="Normal 2 2 11 3 4" xfId="22250" xr:uid="{00000000-0005-0000-0000-00002E7A0000}"/>
    <cellStyle name="Normal 2 2 11 3 5" xfId="22251" xr:uid="{00000000-0005-0000-0000-00002F7A0000}"/>
    <cellStyle name="Normal 2 2 11 3 6" xfId="22252" xr:uid="{00000000-0005-0000-0000-0000307A0000}"/>
    <cellStyle name="Normal 2 2 11 4" xfId="7452" xr:uid="{00000000-0005-0000-0000-0000317A0000}"/>
    <cellStyle name="Normal 2 2 11 4 2" xfId="9617" xr:uid="{00000000-0005-0000-0000-0000327A0000}"/>
    <cellStyle name="Normal 2 2 11 4 2 2" xfId="13238" xr:uid="{00000000-0005-0000-0000-0000337A0000}"/>
    <cellStyle name="Normal 2 2 11 4 3" xfId="22253" xr:uid="{00000000-0005-0000-0000-0000347A0000}"/>
    <cellStyle name="Normal 2 2 11 4 4" xfId="22254" xr:uid="{00000000-0005-0000-0000-0000357A0000}"/>
    <cellStyle name="Normal 2 2 11 4 5" xfId="22255" xr:uid="{00000000-0005-0000-0000-0000367A0000}"/>
    <cellStyle name="Normal 2 2 11 4 6" xfId="22256" xr:uid="{00000000-0005-0000-0000-0000377A0000}"/>
    <cellStyle name="Normal 2 2 11 5" xfId="7453" xr:uid="{00000000-0005-0000-0000-0000387A0000}"/>
    <cellStyle name="Normal 2 2 11 5 2" xfId="9618" xr:uid="{00000000-0005-0000-0000-0000397A0000}"/>
    <cellStyle name="Normal 2 2 11 5 2 2" xfId="13239" xr:uid="{00000000-0005-0000-0000-00003A7A0000}"/>
    <cellStyle name="Normal 2 2 11 5 3" xfId="22257" xr:uid="{00000000-0005-0000-0000-00003B7A0000}"/>
    <cellStyle name="Normal 2 2 11 5 4" xfId="22258" xr:uid="{00000000-0005-0000-0000-00003C7A0000}"/>
    <cellStyle name="Normal 2 2 11 5 5" xfId="22259" xr:uid="{00000000-0005-0000-0000-00003D7A0000}"/>
    <cellStyle name="Normal 2 2 11 5 6" xfId="22260" xr:uid="{00000000-0005-0000-0000-00003E7A0000}"/>
    <cellStyle name="Normal 2 2 11 6" xfId="7454" xr:uid="{00000000-0005-0000-0000-00003F7A0000}"/>
    <cellStyle name="Normal 2 2 11 6 2" xfId="9619" xr:uid="{00000000-0005-0000-0000-0000407A0000}"/>
    <cellStyle name="Normal 2 2 11 6 2 2" xfId="13240" xr:uid="{00000000-0005-0000-0000-0000417A0000}"/>
    <cellStyle name="Normal 2 2 11 6 3" xfId="22261" xr:uid="{00000000-0005-0000-0000-0000427A0000}"/>
    <cellStyle name="Normal 2 2 11 6 4" xfId="22262" xr:uid="{00000000-0005-0000-0000-0000437A0000}"/>
    <cellStyle name="Normal 2 2 11 6 5" xfId="22263" xr:uid="{00000000-0005-0000-0000-0000447A0000}"/>
    <cellStyle name="Normal 2 2 11 6 6" xfId="22264" xr:uid="{00000000-0005-0000-0000-0000457A0000}"/>
    <cellStyle name="Normal 2 2 11 7" xfId="7455" xr:uid="{00000000-0005-0000-0000-0000467A0000}"/>
    <cellStyle name="Normal 2 2 11 7 2" xfId="9620" xr:uid="{00000000-0005-0000-0000-0000477A0000}"/>
    <cellStyle name="Normal 2 2 11 7 2 2" xfId="13241" xr:uid="{00000000-0005-0000-0000-0000487A0000}"/>
    <cellStyle name="Normal 2 2 11 7 3" xfId="22265" xr:uid="{00000000-0005-0000-0000-0000497A0000}"/>
    <cellStyle name="Normal 2 2 11 7 4" xfId="22266" xr:uid="{00000000-0005-0000-0000-00004A7A0000}"/>
    <cellStyle name="Normal 2 2 11 7 5" xfId="22267" xr:uid="{00000000-0005-0000-0000-00004B7A0000}"/>
    <cellStyle name="Normal 2 2 11 7 6" xfId="22268" xr:uid="{00000000-0005-0000-0000-00004C7A0000}"/>
    <cellStyle name="Normal 2 2 11 8" xfId="7456" xr:uid="{00000000-0005-0000-0000-00004D7A0000}"/>
    <cellStyle name="Normal 2 2 11 8 2" xfId="9621" xr:uid="{00000000-0005-0000-0000-00004E7A0000}"/>
    <cellStyle name="Normal 2 2 11 8 2 2" xfId="13242" xr:uid="{00000000-0005-0000-0000-00004F7A0000}"/>
    <cellStyle name="Normal 2 2 11 8 3" xfId="22269" xr:uid="{00000000-0005-0000-0000-0000507A0000}"/>
    <cellStyle name="Normal 2 2 11 8 4" xfId="22270" xr:uid="{00000000-0005-0000-0000-0000517A0000}"/>
    <cellStyle name="Normal 2 2 11 8 5" xfId="22271" xr:uid="{00000000-0005-0000-0000-0000527A0000}"/>
    <cellStyle name="Normal 2 2 11 8 6" xfId="22272" xr:uid="{00000000-0005-0000-0000-0000537A0000}"/>
    <cellStyle name="Normal 2 2 11 9" xfId="7457" xr:uid="{00000000-0005-0000-0000-0000547A0000}"/>
    <cellStyle name="Normal 2 2 11 9 2" xfId="9622" xr:uid="{00000000-0005-0000-0000-0000557A0000}"/>
    <cellStyle name="Normal 2 2 11 9 2 2" xfId="13243" xr:uid="{00000000-0005-0000-0000-0000567A0000}"/>
    <cellStyle name="Normal 2 2 11 9 3" xfId="22273" xr:uid="{00000000-0005-0000-0000-0000577A0000}"/>
    <cellStyle name="Normal 2 2 11 9 4" xfId="22274" xr:uid="{00000000-0005-0000-0000-0000587A0000}"/>
    <cellStyle name="Normal 2 2 11 9 5" xfId="22275" xr:uid="{00000000-0005-0000-0000-0000597A0000}"/>
    <cellStyle name="Normal 2 2 11 9 6" xfId="22276" xr:uid="{00000000-0005-0000-0000-00005A7A0000}"/>
    <cellStyle name="Normal 2 2 12" xfId="1584" xr:uid="{00000000-0005-0000-0000-00005B7A0000}"/>
    <cellStyle name="Normal 2 2 12 10" xfId="8511" xr:uid="{00000000-0005-0000-0000-00005C7A0000}"/>
    <cellStyle name="Normal 2 2 12 10 2" xfId="9624" xr:uid="{00000000-0005-0000-0000-00005D7A0000}"/>
    <cellStyle name="Normal 2 2 12 10 2 2" xfId="13245" xr:uid="{00000000-0005-0000-0000-00005E7A0000}"/>
    <cellStyle name="Normal 2 2 12 10 3" xfId="22277" xr:uid="{00000000-0005-0000-0000-00005F7A0000}"/>
    <cellStyle name="Normal 2 2 12 10 4" xfId="22278" xr:uid="{00000000-0005-0000-0000-0000607A0000}"/>
    <cellStyle name="Normal 2 2 12 10 5" xfId="22279" xr:uid="{00000000-0005-0000-0000-0000617A0000}"/>
    <cellStyle name="Normal 2 2 12 10 6" xfId="22280" xr:uid="{00000000-0005-0000-0000-0000627A0000}"/>
    <cellStyle name="Normal 2 2 12 11" xfId="8290" xr:uid="{00000000-0005-0000-0000-0000637A0000}"/>
    <cellStyle name="Normal 2 2 12 11 2" xfId="9625" xr:uid="{00000000-0005-0000-0000-0000647A0000}"/>
    <cellStyle name="Normal 2 2 12 11 2 2" xfId="13246" xr:uid="{00000000-0005-0000-0000-0000657A0000}"/>
    <cellStyle name="Normal 2 2 12 11 3" xfId="12489" xr:uid="{00000000-0005-0000-0000-0000667A0000}"/>
    <cellStyle name="Normal 2 2 12 12" xfId="9623" xr:uid="{00000000-0005-0000-0000-0000677A0000}"/>
    <cellStyle name="Normal 2 2 12 12 2" xfId="13244" xr:uid="{00000000-0005-0000-0000-0000687A0000}"/>
    <cellStyle name="Normal 2 2 12 13" xfId="22281" xr:uid="{00000000-0005-0000-0000-0000697A0000}"/>
    <cellStyle name="Normal 2 2 12 14" xfId="22282" xr:uid="{00000000-0005-0000-0000-00006A7A0000}"/>
    <cellStyle name="Normal 2 2 12 15" xfId="22283" xr:uid="{00000000-0005-0000-0000-00006B7A0000}"/>
    <cellStyle name="Normal 2 2 12 16" xfId="22284" xr:uid="{00000000-0005-0000-0000-00006C7A0000}"/>
    <cellStyle name="Normal 2 2 12 17" xfId="22285" xr:uid="{00000000-0005-0000-0000-00006D7A0000}"/>
    <cellStyle name="Normal 2 2 12 2" xfId="3646" xr:uid="{00000000-0005-0000-0000-00006E7A0000}"/>
    <cellStyle name="Normal 2 2 12 2 2" xfId="7458" xr:uid="{00000000-0005-0000-0000-00006F7A0000}"/>
    <cellStyle name="Normal 2 2 12 2 2 2" xfId="9627" xr:uid="{00000000-0005-0000-0000-0000707A0000}"/>
    <cellStyle name="Normal 2 2 12 2 2 2 2" xfId="13248" xr:uid="{00000000-0005-0000-0000-0000717A0000}"/>
    <cellStyle name="Normal 2 2 12 2 2 3" xfId="22286" xr:uid="{00000000-0005-0000-0000-0000727A0000}"/>
    <cellStyle name="Normal 2 2 12 2 2 4" xfId="22287" xr:uid="{00000000-0005-0000-0000-0000737A0000}"/>
    <cellStyle name="Normal 2 2 12 2 2 5" xfId="22288" xr:uid="{00000000-0005-0000-0000-0000747A0000}"/>
    <cellStyle name="Normal 2 2 12 2 2 6" xfId="22289" xr:uid="{00000000-0005-0000-0000-0000757A0000}"/>
    <cellStyle name="Normal 2 2 12 2 3" xfId="8596" xr:uid="{00000000-0005-0000-0000-0000767A0000}"/>
    <cellStyle name="Normal 2 2 12 2 3 2" xfId="9628" xr:uid="{00000000-0005-0000-0000-0000777A0000}"/>
    <cellStyle name="Normal 2 2 12 2 3 2 2" xfId="13249" xr:uid="{00000000-0005-0000-0000-0000787A0000}"/>
    <cellStyle name="Normal 2 2 12 2 3 3" xfId="22290" xr:uid="{00000000-0005-0000-0000-0000797A0000}"/>
    <cellStyle name="Normal 2 2 12 2 3 4" xfId="22291" xr:uid="{00000000-0005-0000-0000-00007A7A0000}"/>
    <cellStyle name="Normal 2 2 12 2 3 5" xfId="22292" xr:uid="{00000000-0005-0000-0000-00007B7A0000}"/>
    <cellStyle name="Normal 2 2 12 2 3 6" xfId="22293" xr:uid="{00000000-0005-0000-0000-00007C7A0000}"/>
    <cellStyle name="Normal 2 2 12 2 4" xfId="9626" xr:uid="{00000000-0005-0000-0000-00007D7A0000}"/>
    <cellStyle name="Normal 2 2 12 2 4 2" xfId="13247" xr:uid="{00000000-0005-0000-0000-00007E7A0000}"/>
    <cellStyle name="Normal 2 2 12 2 5" xfId="22294" xr:uid="{00000000-0005-0000-0000-00007F7A0000}"/>
    <cellStyle name="Normal 2 2 12 2 6" xfId="22295" xr:uid="{00000000-0005-0000-0000-0000807A0000}"/>
    <cellStyle name="Normal 2 2 12 2 7" xfId="22296" xr:uid="{00000000-0005-0000-0000-0000817A0000}"/>
    <cellStyle name="Normal 2 2 12 2 8" xfId="22297" xr:uid="{00000000-0005-0000-0000-0000827A0000}"/>
    <cellStyle name="Normal 2 2 12 3" xfId="3645" xr:uid="{00000000-0005-0000-0000-0000837A0000}"/>
    <cellStyle name="Normal 2 2 12 3 2" xfId="9629" xr:uid="{00000000-0005-0000-0000-0000847A0000}"/>
    <cellStyle name="Normal 2 2 12 3 2 2" xfId="13250" xr:uid="{00000000-0005-0000-0000-0000857A0000}"/>
    <cellStyle name="Normal 2 2 12 3 3" xfId="22298" xr:uid="{00000000-0005-0000-0000-0000867A0000}"/>
    <cellStyle name="Normal 2 2 12 3 4" xfId="22299" xr:uid="{00000000-0005-0000-0000-0000877A0000}"/>
    <cellStyle name="Normal 2 2 12 3 5" xfId="22300" xr:uid="{00000000-0005-0000-0000-0000887A0000}"/>
    <cellStyle name="Normal 2 2 12 3 6" xfId="22301" xr:uid="{00000000-0005-0000-0000-0000897A0000}"/>
    <cellStyle name="Normal 2 2 12 4" xfId="4810" xr:uid="{00000000-0005-0000-0000-00008A7A0000}"/>
    <cellStyle name="Normal 2 2 12 4 2" xfId="9630" xr:uid="{00000000-0005-0000-0000-00008B7A0000}"/>
    <cellStyle name="Normal 2 2 12 4 2 2" xfId="13251" xr:uid="{00000000-0005-0000-0000-00008C7A0000}"/>
    <cellStyle name="Normal 2 2 12 4 3" xfId="22302" xr:uid="{00000000-0005-0000-0000-00008D7A0000}"/>
    <cellStyle name="Normal 2 2 12 4 4" xfId="22303" xr:uid="{00000000-0005-0000-0000-00008E7A0000}"/>
    <cellStyle name="Normal 2 2 12 4 5" xfId="22304" xr:uid="{00000000-0005-0000-0000-00008F7A0000}"/>
    <cellStyle name="Normal 2 2 12 4 6" xfId="22305" xr:uid="{00000000-0005-0000-0000-0000907A0000}"/>
    <cellStyle name="Normal 2 2 12 5" xfId="7459" xr:uid="{00000000-0005-0000-0000-0000917A0000}"/>
    <cellStyle name="Normal 2 2 12 5 2" xfId="9631" xr:uid="{00000000-0005-0000-0000-0000927A0000}"/>
    <cellStyle name="Normal 2 2 12 5 2 2" xfId="13252" xr:uid="{00000000-0005-0000-0000-0000937A0000}"/>
    <cellStyle name="Normal 2 2 12 5 3" xfId="22306" xr:uid="{00000000-0005-0000-0000-0000947A0000}"/>
    <cellStyle name="Normal 2 2 12 5 4" xfId="22307" xr:uid="{00000000-0005-0000-0000-0000957A0000}"/>
    <cellStyle name="Normal 2 2 12 5 5" xfId="22308" xr:uid="{00000000-0005-0000-0000-0000967A0000}"/>
    <cellStyle name="Normal 2 2 12 5 6" xfId="22309" xr:uid="{00000000-0005-0000-0000-0000977A0000}"/>
    <cellStyle name="Normal 2 2 12 6" xfId="7460" xr:uid="{00000000-0005-0000-0000-0000987A0000}"/>
    <cellStyle name="Normal 2 2 12 6 2" xfId="9632" xr:uid="{00000000-0005-0000-0000-0000997A0000}"/>
    <cellStyle name="Normal 2 2 12 6 2 2" xfId="13253" xr:uid="{00000000-0005-0000-0000-00009A7A0000}"/>
    <cellStyle name="Normal 2 2 12 6 3" xfId="22310" xr:uid="{00000000-0005-0000-0000-00009B7A0000}"/>
    <cellStyle name="Normal 2 2 12 6 4" xfId="22311" xr:uid="{00000000-0005-0000-0000-00009C7A0000}"/>
    <cellStyle name="Normal 2 2 12 6 5" xfId="22312" xr:uid="{00000000-0005-0000-0000-00009D7A0000}"/>
    <cellStyle name="Normal 2 2 12 6 6" xfId="22313" xr:uid="{00000000-0005-0000-0000-00009E7A0000}"/>
    <cellStyle name="Normal 2 2 12 7" xfId="7461" xr:uid="{00000000-0005-0000-0000-00009F7A0000}"/>
    <cellStyle name="Normal 2 2 12 7 2" xfId="9633" xr:uid="{00000000-0005-0000-0000-0000A07A0000}"/>
    <cellStyle name="Normal 2 2 12 7 2 2" xfId="13254" xr:uid="{00000000-0005-0000-0000-0000A17A0000}"/>
    <cellStyle name="Normal 2 2 12 7 3" xfId="22314" xr:uid="{00000000-0005-0000-0000-0000A27A0000}"/>
    <cellStyle name="Normal 2 2 12 7 4" xfId="22315" xr:uid="{00000000-0005-0000-0000-0000A37A0000}"/>
    <cellStyle name="Normal 2 2 12 7 5" xfId="22316" xr:uid="{00000000-0005-0000-0000-0000A47A0000}"/>
    <cellStyle name="Normal 2 2 12 7 6" xfId="22317" xr:uid="{00000000-0005-0000-0000-0000A57A0000}"/>
    <cellStyle name="Normal 2 2 12 8" xfId="7462" xr:uid="{00000000-0005-0000-0000-0000A67A0000}"/>
    <cellStyle name="Normal 2 2 12 8 2" xfId="9634" xr:uid="{00000000-0005-0000-0000-0000A77A0000}"/>
    <cellStyle name="Normal 2 2 12 8 2 2" xfId="13255" xr:uid="{00000000-0005-0000-0000-0000A87A0000}"/>
    <cellStyle name="Normal 2 2 12 8 3" xfId="22318" xr:uid="{00000000-0005-0000-0000-0000A97A0000}"/>
    <cellStyle name="Normal 2 2 12 8 4" xfId="22319" xr:uid="{00000000-0005-0000-0000-0000AA7A0000}"/>
    <cellStyle name="Normal 2 2 12 8 5" xfId="22320" xr:uid="{00000000-0005-0000-0000-0000AB7A0000}"/>
    <cellStyle name="Normal 2 2 12 8 6" xfId="22321" xr:uid="{00000000-0005-0000-0000-0000AC7A0000}"/>
    <cellStyle name="Normal 2 2 12 9" xfId="7463" xr:uid="{00000000-0005-0000-0000-0000AD7A0000}"/>
    <cellStyle name="Normal 2 2 12 9 2" xfId="9635" xr:uid="{00000000-0005-0000-0000-0000AE7A0000}"/>
    <cellStyle name="Normal 2 2 12 9 2 2" xfId="13256" xr:uid="{00000000-0005-0000-0000-0000AF7A0000}"/>
    <cellStyle name="Normal 2 2 12 9 3" xfId="22322" xr:uid="{00000000-0005-0000-0000-0000B07A0000}"/>
    <cellStyle name="Normal 2 2 12 9 4" xfId="22323" xr:uid="{00000000-0005-0000-0000-0000B17A0000}"/>
    <cellStyle name="Normal 2 2 12 9 5" xfId="22324" xr:uid="{00000000-0005-0000-0000-0000B27A0000}"/>
    <cellStyle name="Normal 2 2 12 9 6" xfId="22325" xr:uid="{00000000-0005-0000-0000-0000B37A0000}"/>
    <cellStyle name="Normal 2 2 13" xfId="1585" xr:uid="{00000000-0005-0000-0000-0000B47A0000}"/>
    <cellStyle name="Normal 2 2 13 10" xfId="7464" xr:uid="{00000000-0005-0000-0000-0000B57A0000}"/>
    <cellStyle name="Normal 2 2 13 2" xfId="3647" xr:uid="{00000000-0005-0000-0000-0000B67A0000}"/>
    <cellStyle name="Normal 2 2 13 2 2" xfId="5437" xr:uid="{00000000-0005-0000-0000-0000B77A0000}"/>
    <cellStyle name="Normal 2 2 13 2 2 2" xfId="6170" xr:uid="{00000000-0005-0000-0000-0000B87A0000}"/>
    <cellStyle name="Normal 2 2 13 2 2 2 2" xfId="41340" xr:uid="{00000000-0005-0000-0000-0000B97A0000}"/>
    <cellStyle name="Normal 2 2 13 2 2 2 3" xfId="39757" xr:uid="{00000000-0005-0000-0000-0000BA7A0000}"/>
    <cellStyle name="Normal 2 2 13 2 2 3" xfId="40482" xr:uid="{00000000-0005-0000-0000-0000BB7A0000}"/>
    <cellStyle name="Normal 2 2 13 2 2 4" xfId="13257" xr:uid="{00000000-0005-0000-0000-0000BC7A0000}"/>
    <cellStyle name="Normal 2 2 13 2 3" xfId="5855" xr:uid="{00000000-0005-0000-0000-0000BD7A0000}"/>
    <cellStyle name="Normal 2 2 13 2 3 2" xfId="40178" xr:uid="{00000000-0005-0000-0000-0000BE7A0000}"/>
    <cellStyle name="Normal 2 2 13 2 3 3" xfId="38451" xr:uid="{00000000-0005-0000-0000-0000BF7A0000}"/>
    <cellStyle name="Normal 2 2 13 2 4" xfId="6490" xr:uid="{00000000-0005-0000-0000-0000C07A0000}"/>
    <cellStyle name="Normal 2 2 13 2 4 2" xfId="40723" xr:uid="{00000000-0005-0000-0000-0000C17A0000}"/>
    <cellStyle name="Normal 2 2 13 2 4 3" xfId="39156" xr:uid="{00000000-0005-0000-0000-0000C27A0000}"/>
    <cellStyle name="Normal 2 2 13 2 5" xfId="39459" xr:uid="{00000000-0005-0000-0000-0000C37A0000}"/>
    <cellStyle name="Normal 2 2 13 2 5 2" xfId="41030" xr:uid="{00000000-0005-0000-0000-0000C47A0000}"/>
    <cellStyle name="Normal 2 2 13 2 6" xfId="39961" xr:uid="{00000000-0005-0000-0000-0000C57A0000}"/>
    <cellStyle name="Normal 2 2 13 2 7" xfId="9636" xr:uid="{00000000-0005-0000-0000-0000C67A0000}"/>
    <cellStyle name="Normal 2 2 13 3" xfId="4811" xr:uid="{00000000-0005-0000-0000-0000C77A0000}"/>
    <cellStyle name="Normal 2 2 13 3 2" xfId="15219" xr:uid="{00000000-0005-0000-0000-0000C87A0000}"/>
    <cellStyle name="Normal 2 2 13 3 3" xfId="35795" xr:uid="{00000000-0005-0000-0000-0000C97A0000}"/>
    <cellStyle name="Normal 2 2 13 3 4" xfId="11595" xr:uid="{00000000-0005-0000-0000-0000CA7A0000}"/>
    <cellStyle name="Normal 2 2 13 4" xfId="4542" xr:uid="{00000000-0005-0000-0000-0000CB7A0000}"/>
    <cellStyle name="Normal 2 2 13 4 2" xfId="5993" xr:uid="{00000000-0005-0000-0000-0000CC7A0000}"/>
    <cellStyle name="Normal 2 2 13 4 2 2" xfId="41168" xr:uid="{00000000-0005-0000-0000-0000CD7A0000}"/>
    <cellStyle name="Normal 2 2 13 4 2 3" xfId="39590" xr:uid="{00000000-0005-0000-0000-0000CE7A0000}"/>
    <cellStyle name="Normal 2 2 13 4 3" xfId="40313" xr:uid="{00000000-0005-0000-0000-0000CF7A0000}"/>
    <cellStyle name="Normal 2 2 13 4 4" xfId="22326" xr:uid="{00000000-0005-0000-0000-0000D07A0000}"/>
    <cellStyle name="Normal 2 2 13 5" xfId="6314" xr:uid="{00000000-0005-0000-0000-0000D17A0000}"/>
    <cellStyle name="Normal 2 2 13 5 2" xfId="37857" xr:uid="{00000000-0005-0000-0000-0000D27A0000}"/>
    <cellStyle name="Normal 2 2 13 5 3" xfId="22327" xr:uid="{00000000-0005-0000-0000-0000D37A0000}"/>
    <cellStyle name="Normal 2 2 13 6" xfId="22328" xr:uid="{00000000-0005-0000-0000-0000D47A0000}"/>
    <cellStyle name="Normal 2 2 13 7" xfId="22329" xr:uid="{00000000-0005-0000-0000-0000D57A0000}"/>
    <cellStyle name="Normal 2 2 13 8" xfId="22330" xr:uid="{00000000-0005-0000-0000-0000D67A0000}"/>
    <cellStyle name="Normal 2 2 13 9" xfId="35328" xr:uid="{00000000-0005-0000-0000-0000D77A0000}"/>
    <cellStyle name="Normal 2 2 14" xfId="4808" xr:uid="{00000000-0005-0000-0000-0000D87A0000}"/>
    <cellStyle name="Normal 2 2 14 2" xfId="6040" xr:uid="{00000000-0005-0000-0000-0000D97A0000}"/>
    <cellStyle name="Normal 2 2 14 2 2" xfId="13258" xr:uid="{00000000-0005-0000-0000-0000DA7A0000}"/>
    <cellStyle name="Normal 2 2 14 2 3" xfId="9637" xr:uid="{00000000-0005-0000-0000-0000DB7A0000}"/>
    <cellStyle name="Normal 2 2 14 3" xfId="6361" xr:uid="{00000000-0005-0000-0000-0000DC7A0000}"/>
    <cellStyle name="Normal 2 2 14 3 2" xfId="41212" xr:uid="{00000000-0005-0000-0000-0000DD7A0000}"/>
    <cellStyle name="Normal 2 2 14 3 3" xfId="22331" xr:uid="{00000000-0005-0000-0000-0000DE7A0000}"/>
    <cellStyle name="Normal 2 2 14 4" xfId="22332" xr:uid="{00000000-0005-0000-0000-0000DF7A0000}"/>
    <cellStyle name="Normal 2 2 14 5" xfId="22333" xr:uid="{00000000-0005-0000-0000-0000E07A0000}"/>
    <cellStyle name="Normal 2 2 14 6" xfId="22334" xr:uid="{00000000-0005-0000-0000-0000E17A0000}"/>
    <cellStyle name="Normal 2 2 14 7" xfId="7465" xr:uid="{00000000-0005-0000-0000-0000E27A0000}"/>
    <cellStyle name="Normal 2 2 15" xfId="5724" xr:uid="{00000000-0005-0000-0000-0000E37A0000}"/>
    <cellStyle name="Normal 2 2 15 2" xfId="9638" xr:uid="{00000000-0005-0000-0000-0000E47A0000}"/>
    <cellStyle name="Normal 2 2 15 2 2" xfId="13259" xr:uid="{00000000-0005-0000-0000-0000E57A0000}"/>
    <cellStyle name="Normal 2 2 15 3" xfId="22335" xr:uid="{00000000-0005-0000-0000-0000E67A0000}"/>
    <cellStyle name="Normal 2 2 15 4" xfId="22336" xr:uid="{00000000-0005-0000-0000-0000E77A0000}"/>
    <cellStyle name="Normal 2 2 15 5" xfId="22337" xr:uid="{00000000-0005-0000-0000-0000E87A0000}"/>
    <cellStyle name="Normal 2 2 15 6" xfId="22338" xr:uid="{00000000-0005-0000-0000-0000E97A0000}"/>
    <cellStyle name="Normal 2 2 15 7" xfId="7466" xr:uid="{00000000-0005-0000-0000-0000EA7A0000}"/>
    <cellStyle name="Normal 2 2 16" xfId="7467" xr:uid="{00000000-0005-0000-0000-0000EB7A0000}"/>
    <cellStyle name="Normal 2 2 16 2" xfId="9639" xr:uid="{00000000-0005-0000-0000-0000EC7A0000}"/>
    <cellStyle name="Normal 2 2 16 2 2" xfId="13260" xr:uid="{00000000-0005-0000-0000-0000ED7A0000}"/>
    <cellStyle name="Normal 2 2 16 3" xfId="22339" xr:uid="{00000000-0005-0000-0000-0000EE7A0000}"/>
    <cellStyle name="Normal 2 2 16 4" xfId="22340" xr:uid="{00000000-0005-0000-0000-0000EF7A0000}"/>
    <cellStyle name="Normal 2 2 16 5" xfId="22341" xr:uid="{00000000-0005-0000-0000-0000F07A0000}"/>
    <cellStyle name="Normal 2 2 16 6" xfId="22342" xr:uid="{00000000-0005-0000-0000-0000F17A0000}"/>
    <cellStyle name="Normal 2 2 17" xfId="7468" xr:uid="{00000000-0005-0000-0000-0000F27A0000}"/>
    <cellStyle name="Normal 2 2 17 2" xfId="9640" xr:uid="{00000000-0005-0000-0000-0000F37A0000}"/>
    <cellStyle name="Normal 2 2 17 2 2" xfId="13261" xr:uid="{00000000-0005-0000-0000-0000F47A0000}"/>
    <cellStyle name="Normal 2 2 17 3" xfId="22343" xr:uid="{00000000-0005-0000-0000-0000F57A0000}"/>
    <cellStyle name="Normal 2 2 17 4" xfId="22344" xr:uid="{00000000-0005-0000-0000-0000F67A0000}"/>
    <cellStyle name="Normal 2 2 17 5" xfId="22345" xr:uid="{00000000-0005-0000-0000-0000F77A0000}"/>
    <cellStyle name="Normal 2 2 17 6" xfId="22346" xr:uid="{00000000-0005-0000-0000-0000F87A0000}"/>
    <cellStyle name="Normal 2 2 18" xfId="7469" xr:uid="{00000000-0005-0000-0000-0000F97A0000}"/>
    <cellStyle name="Normal 2 2 18 2" xfId="9641" xr:uid="{00000000-0005-0000-0000-0000FA7A0000}"/>
    <cellStyle name="Normal 2 2 18 2 2" xfId="13262" xr:uid="{00000000-0005-0000-0000-0000FB7A0000}"/>
    <cellStyle name="Normal 2 2 18 3" xfId="22347" xr:uid="{00000000-0005-0000-0000-0000FC7A0000}"/>
    <cellStyle name="Normal 2 2 18 4" xfId="22348" xr:uid="{00000000-0005-0000-0000-0000FD7A0000}"/>
    <cellStyle name="Normal 2 2 18 5" xfId="22349" xr:uid="{00000000-0005-0000-0000-0000FE7A0000}"/>
    <cellStyle name="Normal 2 2 18 6" xfId="22350" xr:uid="{00000000-0005-0000-0000-0000FF7A0000}"/>
    <cellStyle name="Normal 2 2 19" xfId="7470" xr:uid="{00000000-0005-0000-0000-0000007B0000}"/>
    <cellStyle name="Normal 2 2 19 2" xfId="9642" xr:uid="{00000000-0005-0000-0000-0000017B0000}"/>
    <cellStyle name="Normal 2 2 19 2 2" xfId="13263" xr:uid="{00000000-0005-0000-0000-0000027B0000}"/>
    <cellStyle name="Normal 2 2 19 3" xfId="22351" xr:uid="{00000000-0005-0000-0000-0000037B0000}"/>
    <cellStyle name="Normal 2 2 19 4" xfId="22352" xr:uid="{00000000-0005-0000-0000-0000047B0000}"/>
    <cellStyle name="Normal 2 2 19 5" xfId="22353" xr:uid="{00000000-0005-0000-0000-0000057B0000}"/>
    <cellStyle name="Normal 2 2 19 6" xfId="22354" xr:uid="{00000000-0005-0000-0000-0000067B0000}"/>
    <cellStyle name="Normal 2 2 2" xfId="1586" xr:uid="{00000000-0005-0000-0000-0000077B0000}"/>
    <cellStyle name="Normal 2 2 2 10" xfId="7471" xr:uid="{00000000-0005-0000-0000-0000087B0000}"/>
    <cellStyle name="Normal 2 2 2 10 2" xfId="9644" xr:uid="{00000000-0005-0000-0000-0000097B0000}"/>
    <cellStyle name="Normal 2 2 2 10 2 2" xfId="13265" xr:uid="{00000000-0005-0000-0000-00000A7B0000}"/>
    <cellStyle name="Normal 2 2 2 10 3" xfId="22355" xr:uid="{00000000-0005-0000-0000-00000B7B0000}"/>
    <cellStyle name="Normal 2 2 2 10 4" xfId="22356" xr:uid="{00000000-0005-0000-0000-00000C7B0000}"/>
    <cellStyle name="Normal 2 2 2 10 5" xfId="22357" xr:uid="{00000000-0005-0000-0000-00000D7B0000}"/>
    <cellStyle name="Normal 2 2 2 10 6" xfId="22358" xr:uid="{00000000-0005-0000-0000-00000E7B0000}"/>
    <cellStyle name="Normal 2 2 2 11" xfId="7472" xr:uid="{00000000-0005-0000-0000-00000F7B0000}"/>
    <cellStyle name="Normal 2 2 2 11 2" xfId="9645" xr:uid="{00000000-0005-0000-0000-0000107B0000}"/>
    <cellStyle name="Normal 2 2 2 11 2 2" xfId="13266" xr:uid="{00000000-0005-0000-0000-0000117B0000}"/>
    <cellStyle name="Normal 2 2 2 11 3" xfId="22359" xr:uid="{00000000-0005-0000-0000-0000127B0000}"/>
    <cellStyle name="Normal 2 2 2 11 4" xfId="22360" xr:uid="{00000000-0005-0000-0000-0000137B0000}"/>
    <cellStyle name="Normal 2 2 2 11 5" xfId="22361" xr:uid="{00000000-0005-0000-0000-0000147B0000}"/>
    <cellStyle name="Normal 2 2 2 11 6" xfId="22362" xr:uid="{00000000-0005-0000-0000-0000157B0000}"/>
    <cellStyle name="Normal 2 2 2 12" xfId="7473" xr:uid="{00000000-0005-0000-0000-0000167B0000}"/>
    <cellStyle name="Normal 2 2 2 12 2" xfId="9646" xr:uid="{00000000-0005-0000-0000-0000177B0000}"/>
    <cellStyle name="Normal 2 2 2 12 2 2" xfId="13267" xr:uid="{00000000-0005-0000-0000-0000187B0000}"/>
    <cellStyle name="Normal 2 2 2 12 3" xfId="22363" xr:uid="{00000000-0005-0000-0000-0000197B0000}"/>
    <cellStyle name="Normal 2 2 2 12 4" xfId="22364" xr:uid="{00000000-0005-0000-0000-00001A7B0000}"/>
    <cellStyle name="Normal 2 2 2 12 5" xfId="22365" xr:uid="{00000000-0005-0000-0000-00001B7B0000}"/>
    <cellStyle name="Normal 2 2 2 12 6" xfId="22366" xr:uid="{00000000-0005-0000-0000-00001C7B0000}"/>
    <cellStyle name="Normal 2 2 2 13" xfId="7474" xr:uid="{00000000-0005-0000-0000-00001D7B0000}"/>
    <cellStyle name="Normal 2 2 2 13 2" xfId="9647" xr:uid="{00000000-0005-0000-0000-00001E7B0000}"/>
    <cellStyle name="Normal 2 2 2 13 2 2" xfId="13268" xr:uid="{00000000-0005-0000-0000-00001F7B0000}"/>
    <cellStyle name="Normal 2 2 2 13 3" xfId="22367" xr:uid="{00000000-0005-0000-0000-0000207B0000}"/>
    <cellStyle name="Normal 2 2 2 13 4" xfId="22368" xr:uid="{00000000-0005-0000-0000-0000217B0000}"/>
    <cellStyle name="Normal 2 2 2 13 5" xfId="22369" xr:uid="{00000000-0005-0000-0000-0000227B0000}"/>
    <cellStyle name="Normal 2 2 2 13 6" xfId="22370" xr:uid="{00000000-0005-0000-0000-0000237B0000}"/>
    <cellStyle name="Normal 2 2 2 14" xfId="7475" xr:uid="{00000000-0005-0000-0000-0000247B0000}"/>
    <cellStyle name="Normal 2 2 2 14 2" xfId="9648" xr:uid="{00000000-0005-0000-0000-0000257B0000}"/>
    <cellStyle name="Normal 2 2 2 14 2 2" xfId="13269" xr:uid="{00000000-0005-0000-0000-0000267B0000}"/>
    <cellStyle name="Normal 2 2 2 14 3" xfId="22371" xr:uid="{00000000-0005-0000-0000-0000277B0000}"/>
    <cellStyle name="Normal 2 2 2 14 4" xfId="22372" xr:uid="{00000000-0005-0000-0000-0000287B0000}"/>
    <cellStyle name="Normal 2 2 2 14 5" xfId="22373" xr:uid="{00000000-0005-0000-0000-0000297B0000}"/>
    <cellStyle name="Normal 2 2 2 14 6" xfId="22374" xr:uid="{00000000-0005-0000-0000-00002A7B0000}"/>
    <cellStyle name="Normal 2 2 2 15" xfId="7476" xr:uid="{00000000-0005-0000-0000-00002B7B0000}"/>
    <cellStyle name="Normal 2 2 2 15 2" xfId="9649" xr:uid="{00000000-0005-0000-0000-00002C7B0000}"/>
    <cellStyle name="Normal 2 2 2 15 2 2" xfId="13270" xr:uid="{00000000-0005-0000-0000-00002D7B0000}"/>
    <cellStyle name="Normal 2 2 2 15 3" xfId="22375" xr:uid="{00000000-0005-0000-0000-00002E7B0000}"/>
    <cellStyle name="Normal 2 2 2 15 4" xfId="22376" xr:uid="{00000000-0005-0000-0000-00002F7B0000}"/>
    <cellStyle name="Normal 2 2 2 15 5" xfId="22377" xr:uid="{00000000-0005-0000-0000-0000307B0000}"/>
    <cellStyle name="Normal 2 2 2 15 6" xfId="22378" xr:uid="{00000000-0005-0000-0000-0000317B0000}"/>
    <cellStyle name="Normal 2 2 2 16" xfId="9650" xr:uid="{00000000-0005-0000-0000-0000327B0000}"/>
    <cellStyle name="Normal 2 2 2 16 2" xfId="13271" xr:uid="{00000000-0005-0000-0000-0000337B0000}"/>
    <cellStyle name="Normal 2 2 2 17" xfId="9643" xr:uid="{00000000-0005-0000-0000-0000347B0000}"/>
    <cellStyle name="Normal 2 2 2 17 2" xfId="13264" xr:uid="{00000000-0005-0000-0000-0000357B0000}"/>
    <cellStyle name="Normal 2 2 2 18" xfId="22379" xr:uid="{00000000-0005-0000-0000-0000367B0000}"/>
    <cellStyle name="Normal 2 2 2 19" xfId="22380" xr:uid="{00000000-0005-0000-0000-0000377B0000}"/>
    <cellStyle name="Normal 2 2 2 2" xfId="1587" xr:uid="{00000000-0005-0000-0000-0000387B0000}"/>
    <cellStyle name="Normal 2 2 2 2 10" xfId="7478" xr:uid="{00000000-0005-0000-0000-0000397B0000}"/>
    <cellStyle name="Normal 2 2 2 2 10 2" xfId="9652" xr:uid="{00000000-0005-0000-0000-00003A7B0000}"/>
    <cellStyle name="Normal 2 2 2 2 10 2 2" xfId="13273" xr:uid="{00000000-0005-0000-0000-00003B7B0000}"/>
    <cellStyle name="Normal 2 2 2 2 10 3" xfId="22381" xr:uid="{00000000-0005-0000-0000-00003C7B0000}"/>
    <cellStyle name="Normal 2 2 2 2 10 4" xfId="22382" xr:uid="{00000000-0005-0000-0000-00003D7B0000}"/>
    <cellStyle name="Normal 2 2 2 2 10 5" xfId="22383" xr:uid="{00000000-0005-0000-0000-00003E7B0000}"/>
    <cellStyle name="Normal 2 2 2 2 10 6" xfId="22384" xr:uid="{00000000-0005-0000-0000-00003F7B0000}"/>
    <cellStyle name="Normal 2 2 2 2 11" xfId="7479" xr:uid="{00000000-0005-0000-0000-0000407B0000}"/>
    <cellStyle name="Normal 2 2 2 2 11 2" xfId="9653" xr:uid="{00000000-0005-0000-0000-0000417B0000}"/>
    <cellStyle name="Normal 2 2 2 2 11 2 2" xfId="13274" xr:uid="{00000000-0005-0000-0000-0000427B0000}"/>
    <cellStyle name="Normal 2 2 2 2 11 3" xfId="22385" xr:uid="{00000000-0005-0000-0000-0000437B0000}"/>
    <cellStyle name="Normal 2 2 2 2 11 4" xfId="22386" xr:uid="{00000000-0005-0000-0000-0000447B0000}"/>
    <cellStyle name="Normal 2 2 2 2 11 5" xfId="22387" xr:uid="{00000000-0005-0000-0000-0000457B0000}"/>
    <cellStyle name="Normal 2 2 2 2 11 6" xfId="22388" xr:uid="{00000000-0005-0000-0000-0000467B0000}"/>
    <cellStyle name="Normal 2 2 2 2 12" xfId="7480" xr:uid="{00000000-0005-0000-0000-0000477B0000}"/>
    <cellStyle name="Normal 2 2 2 2 12 2" xfId="9654" xr:uid="{00000000-0005-0000-0000-0000487B0000}"/>
    <cellStyle name="Normal 2 2 2 2 12 2 2" xfId="13275" xr:uid="{00000000-0005-0000-0000-0000497B0000}"/>
    <cellStyle name="Normal 2 2 2 2 12 3" xfId="22389" xr:uid="{00000000-0005-0000-0000-00004A7B0000}"/>
    <cellStyle name="Normal 2 2 2 2 12 4" xfId="22390" xr:uid="{00000000-0005-0000-0000-00004B7B0000}"/>
    <cellStyle name="Normal 2 2 2 2 12 5" xfId="22391" xr:uid="{00000000-0005-0000-0000-00004C7B0000}"/>
    <cellStyle name="Normal 2 2 2 2 12 6" xfId="22392" xr:uid="{00000000-0005-0000-0000-00004D7B0000}"/>
    <cellStyle name="Normal 2 2 2 2 13" xfId="7477" xr:uid="{00000000-0005-0000-0000-00004E7B0000}"/>
    <cellStyle name="Normal 2 2 2 2 13 2" xfId="9655" xr:uid="{00000000-0005-0000-0000-00004F7B0000}"/>
    <cellStyle name="Normal 2 2 2 2 13 2 2" xfId="13276" xr:uid="{00000000-0005-0000-0000-0000507B0000}"/>
    <cellStyle name="Normal 2 2 2 2 13 3" xfId="22393" xr:uid="{00000000-0005-0000-0000-0000517B0000}"/>
    <cellStyle name="Normal 2 2 2 2 13 4" xfId="22394" xr:uid="{00000000-0005-0000-0000-0000527B0000}"/>
    <cellStyle name="Normal 2 2 2 2 13 5" xfId="22395" xr:uid="{00000000-0005-0000-0000-0000537B0000}"/>
    <cellStyle name="Normal 2 2 2 2 13 6" xfId="22396" xr:uid="{00000000-0005-0000-0000-0000547B0000}"/>
    <cellStyle name="Normal 2 2 2 2 14" xfId="9651" xr:uid="{00000000-0005-0000-0000-0000557B0000}"/>
    <cellStyle name="Normal 2 2 2 2 14 2" xfId="13272" xr:uid="{00000000-0005-0000-0000-0000567B0000}"/>
    <cellStyle name="Normal 2 2 2 2 15" xfId="22397" xr:uid="{00000000-0005-0000-0000-0000577B0000}"/>
    <cellStyle name="Normal 2 2 2 2 16" xfId="22398" xr:uid="{00000000-0005-0000-0000-0000587B0000}"/>
    <cellStyle name="Normal 2 2 2 2 17" xfId="22399" xr:uid="{00000000-0005-0000-0000-0000597B0000}"/>
    <cellStyle name="Normal 2 2 2 2 18" xfId="22400" xr:uid="{00000000-0005-0000-0000-00005A7B0000}"/>
    <cellStyle name="Normal 2 2 2 2 19" xfId="22401" xr:uid="{00000000-0005-0000-0000-00005B7B0000}"/>
    <cellStyle name="Normal 2 2 2 2 2" xfId="3648" xr:uid="{00000000-0005-0000-0000-00005C7B0000}"/>
    <cellStyle name="Normal 2 2 2 2 2 2" xfId="9656" xr:uid="{00000000-0005-0000-0000-00005D7B0000}"/>
    <cellStyle name="Normal 2 2 2 2 2 2 2" xfId="13277" xr:uid="{00000000-0005-0000-0000-00005E7B0000}"/>
    <cellStyle name="Normal 2 2 2 2 2 3" xfId="22402" xr:uid="{00000000-0005-0000-0000-00005F7B0000}"/>
    <cellStyle name="Normal 2 2 2 2 2 4" xfId="22403" xr:uid="{00000000-0005-0000-0000-0000607B0000}"/>
    <cellStyle name="Normal 2 2 2 2 2 5" xfId="22404" xr:uid="{00000000-0005-0000-0000-0000617B0000}"/>
    <cellStyle name="Normal 2 2 2 2 2 6" xfId="22405" xr:uid="{00000000-0005-0000-0000-0000627B0000}"/>
    <cellStyle name="Normal 2 2 2 2 3" xfId="7481" xr:uid="{00000000-0005-0000-0000-0000637B0000}"/>
    <cellStyle name="Normal 2 2 2 2 3 2" xfId="9657" xr:uid="{00000000-0005-0000-0000-0000647B0000}"/>
    <cellStyle name="Normal 2 2 2 2 3 2 2" xfId="13278" xr:uid="{00000000-0005-0000-0000-0000657B0000}"/>
    <cellStyle name="Normal 2 2 2 2 3 3" xfId="22406" xr:uid="{00000000-0005-0000-0000-0000667B0000}"/>
    <cellStyle name="Normal 2 2 2 2 3 4" xfId="22407" xr:uid="{00000000-0005-0000-0000-0000677B0000}"/>
    <cellStyle name="Normal 2 2 2 2 3 5" xfId="22408" xr:uid="{00000000-0005-0000-0000-0000687B0000}"/>
    <cellStyle name="Normal 2 2 2 2 3 6" xfId="22409" xr:uid="{00000000-0005-0000-0000-0000697B0000}"/>
    <cellStyle name="Normal 2 2 2 2 4" xfId="7482" xr:uid="{00000000-0005-0000-0000-00006A7B0000}"/>
    <cellStyle name="Normal 2 2 2 2 4 2" xfId="9658" xr:uid="{00000000-0005-0000-0000-00006B7B0000}"/>
    <cellStyle name="Normal 2 2 2 2 4 2 2" xfId="13279" xr:uid="{00000000-0005-0000-0000-00006C7B0000}"/>
    <cellStyle name="Normal 2 2 2 2 4 3" xfId="22410" xr:uid="{00000000-0005-0000-0000-00006D7B0000}"/>
    <cellStyle name="Normal 2 2 2 2 4 4" xfId="22411" xr:uid="{00000000-0005-0000-0000-00006E7B0000}"/>
    <cellStyle name="Normal 2 2 2 2 4 5" xfId="22412" xr:uid="{00000000-0005-0000-0000-00006F7B0000}"/>
    <cellStyle name="Normal 2 2 2 2 4 6" xfId="22413" xr:uid="{00000000-0005-0000-0000-0000707B0000}"/>
    <cellStyle name="Normal 2 2 2 2 5" xfId="7483" xr:uid="{00000000-0005-0000-0000-0000717B0000}"/>
    <cellStyle name="Normal 2 2 2 2 5 2" xfId="9659" xr:uid="{00000000-0005-0000-0000-0000727B0000}"/>
    <cellStyle name="Normal 2 2 2 2 5 2 2" xfId="13280" xr:uid="{00000000-0005-0000-0000-0000737B0000}"/>
    <cellStyle name="Normal 2 2 2 2 5 3" xfId="22414" xr:uid="{00000000-0005-0000-0000-0000747B0000}"/>
    <cellStyle name="Normal 2 2 2 2 5 4" xfId="22415" xr:uid="{00000000-0005-0000-0000-0000757B0000}"/>
    <cellStyle name="Normal 2 2 2 2 5 5" xfId="22416" xr:uid="{00000000-0005-0000-0000-0000767B0000}"/>
    <cellStyle name="Normal 2 2 2 2 5 6" xfId="22417" xr:uid="{00000000-0005-0000-0000-0000777B0000}"/>
    <cellStyle name="Normal 2 2 2 2 6" xfId="7484" xr:uid="{00000000-0005-0000-0000-0000787B0000}"/>
    <cellStyle name="Normal 2 2 2 2 6 2" xfId="9660" xr:uid="{00000000-0005-0000-0000-0000797B0000}"/>
    <cellStyle name="Normal 2 2 2 2 6 2 2" xfId="13281" xr:uid="{00000000-0005-0000-0000-00007A7B0000}"/>
    <cellStyle name="Normal 2 2 2 2 6 3" xfId="22418" xr:uid="{00000000-0005-0000-0000-00007B7B0000}"/>
    <cellStyle name="Normal 2 2 2 2 6 4" xfId="22419" xr:uid="{00000000-0005-0000-0000-00007C7B0000}"/>
    <cellStyle name="Normal 2 2 2 2 6 5" xfId="22420" xr:uid="{00000000-0005-0000-0000-00007D7B0000}"/>
    <cellStyle name="Normal 2 2 2 2 6 6" xfId="22421" xr:uid="{00000000-0005-0000-0000-00007E7B0000}"/>
    <cellStyle name="Normal 2 2 2 2 7" xfId="7485" xr:uid="{00000000-0005-0000-0000-00007F7B0000}"/>
    <cellStyle name="Normal 2 2 2 2 7 2" xfId="9661" xr:uid="{00000000-0005-0000-0000-0000807B0000}"/>
    <cellStyle name="Normal 2 2 2 2 7 2 2" xfId="13282" xr:uid="{00000000-0005-0000-0000-0000817B0000}"/>
    <cellStyle name="Normal 2 2 2 2 7 3" xfId="22422" xr:uid="{00000000-0005-0000-0000-0000827B0000}"/>
    <cellStyle name="Normal 2 2 2 2 7 4" xfId="22423" xr:uid="{00000000-0005-0000-0000-0000837B0000}"/>
    <cellStyle name="Normal 2 2 2 2 7 5" xfId="22424" xr:uid="{00000000-0005-0000-0000-0000847B0000}"/>
    <cellStyle name="Normal 2 2 2 2 7 6" xfId="22425" xr:uid="{00000000-0005-0000-0000-0000857B0000}"/>
    <cellStyle name="Normal 2 2 2 2 8" xfId="7486" xr:uid="{00000000-0005-0000-0000-0000867B0000}"/>
    <cellStyle name="Normal 2 2 2 2 8 2" xfId="9662" xr:uid="{00000000-0005-0000-0000-0000877B0000}"/>
    <cellStyle name="Normal 2 2 2 2 8 2 2" xfId="13283" xr:uid="{00000000-0005-0000-0000-0000887B0000}"/>
    <cellStyle name="Normal 2 2 2 2 8 3" xfId="22426" xr:uid="{00000000-0005-0000-0000-0000897B0000}"/>
    <cellStyle name="Normal 2 2 2 2 8 4" xfId="22427" xr:uid="{00000000-0005-0000-0000-00008A7B0000}"/>
    <cellStyle name="Normal 2 2 2 2 8 5" xfId="22428" xr:uid="{00000000-0005-0000-0000-00008B7B0000}"/>
    <cellStyle name="Normal 2 2 2 2 8 6" xfId="22429" xr:uid="{00000000-0005-0000-0000-00008C7B0000}"/>
    <cellStyle name="Normal 2 2 2 2 9" xfId="7487" xr:uid="{00000000-0005-0000-0000-00008D7B0000}"/>
    <cellStyle name="Normal 2 2 2 2 9 2" xfId="9663" xr:uid="{00000000-0005-0000-0000-00008E7B0000}"/>
    <cellStyle name="Normal 2 2 2 2 9 2 2" xfId="13284" xr:uid="{00000000-0005-0000-0000-00008F7B0000}"/>
    <cellStyle name="Normal 2 2 2 2 9 3" xfId="22430" xr:uid="{00000000-0005-0000-0000-0000907B0000}"/>
    <cellStyle name="Normal 2 2 2 2 9 4" xfId="22431" xr:uid="{00000000-0005-0000-0000-0000917B0000}"/>
    <cellStyle name="Normal 2 2 2 2 9 5" xfId="22432" xr:uid="{00000000-0005-0000-0000-0000927B0000}"/>
    <cellStyle name="Normal 2 2 2 2 9 6" xfId="22433" xr:uid="{00000000-0005-0000-0000-0000937B0000}"/>
    <cellStyle name="Normal 2 2 2 20" xfId="22434" xr:uid="{00000000-0005-0000-0000-0000947B0000}"/>
    <cellStyle name="Normal 2 2 2 21" xfId="22435" xr:uid="{00000000-0005-0000-0000-0000957B0000}"/>
    <cellStyle name="Normal 2 2 2 22" xfId="22436" xr:uid="{00000000-0005-0000-0000-0000967B0000}"/>
    <cellStyle name="Normal 2 2 2 23" xfId="22437" xr:uid="{00000000-0005-0000-0000-0000977B0000}"/>
    <cellStyle name="Normal 2 2 2 3" xfId="3649" xr:uid="{00000000-0005-0000-0000-0000987B0000}"/>
    <cellStyle name="Normal 2 2 2 3 2" xfId="8411" xr:uid="{00000000-0005-0000-0000-0000997B0000}"/>
    <cellStyle name="Normal 2 2 2 3 2 2" xfId="9665" xr:uid="{00000000-0005-0000-0000-00009A7B0000}"/>
    <cellStyle name="Normal 2 2 2 3 2 2 2" xfId="13286" xr:uid="{00000000-0005-0000-0000-00009B7B0000}"/>
    <cellStyle name="Normal 2 2 2 3 2 3" xfId="12534" xr:uid="{00000000-0005-0000-0000-00009C7B0000}"/>
    <cellStyle name="Normal 2 2 2 3 3" xfId="9666" xr:uid="{00000000-0005-0000-0000-00009D7B0000}"/>
    <cellStyle name="Normal 2 2 2 3 3 2" xfId="13287" xr:uid="{00000000-0005-0000-0000-00009E7B0000}"/>
    <cellStyle name="Normal 2 2 2 3 4" xfId="9664" xr:uid="{00000000-0005-0000-0000-00009F7B0000}"/>
    <cellStyle name="Normal 2 2 2 3 4 2" xfId="13285" xr:uid="{00000000-0005-0000-0000-0000A07B0000}"/>
    <cellStyle name="Normal 2 2 2 3 5" xfId="22438" xr:uid="{00000000-0005-0000-0000-0000A17B0000}"/>
    <cellStyle name="Normal 2 2 2 3 6" xfId="22439" xr:uid="{00000000-0005-0000-0000-0000A27B0000}"/>
    <cellStyle name="Normal 2 2 2 3 7" xfId="22440" xr:uid="{00000000-0005-0000-0000-0000A37B0000}"/>
    <cellStyle name="Normal 2 2 2 3 8" xfId="22441" xr:uid="{00000000-0005-0000-0000-0000A47B0000}"/>
    <cellStyle name="Normal 2 2 2 4" xfId="3650" xr:uid="{00000000-0005-0000-0000-0000A57B0000}"/>
    <cellStyle name="Normal 2 2 2 4 2" xfId="9667" xr:uid="{00000000-0005-0000-0000-0000A67B0000}"/>
    <cellStyle name="Normal 2 2 2 4 2 2" xfId="13288" xr:uid="{00000000-0005-0000-0000-0000A77B0000}"/>
    <cellStyle name="Normal 2 2 2 4 3" xfId="22442" xr:uid="{00000000-0005-0000-0000-0000A87B0000}"/>
    <cellStyle name="Normal 2 2 2 4 4" xfId="22443" xr:uid="{00000000-0005-0000-0000-0000A97B0000}"/>
    <cellStyle name="Normal 2 2 2 4 5" xfId="22444" xr:uid="{00000000-0005-0000-0000-0000AA7B0000}"/>
    <cellStyle name="Normal 2 2 2 4 6" xfId="22445" xr:uid="{00000000-0005-0000-0000-0000AB7B0000}"/>
    <cellStyle name="Normal 2 2 2 5" xfId="3651" xr:uid="{00000000-0005-0000-0000-0000AC7B0000}"/>
    <cellStyle name="Normal 2 2 2 5 2" xfId="9668" xr:uid="{00000000-0005-0000-0000-0000AD7B0000}"/>
    <cellStyle name="Normal 2 2 2 5 2 2" xfId="13289" xr:uid="{00000000-0005-0000-0000-0000AE7B0000}"/>
    <cellStyle name="Normal 2 2 2 5 3" xfId="22446" xr:uid="{00000000-0005-0000-0000-0000AF7B0000}"/>
    <cellStyle name="Normal 2 2 2 5 4" xfId="22447" xr:uid="{00000000-0005-0000-0000-0000B07B0000}"/>
    <cellStyle name="Normal 2 2 2 5 5" xfId="22448" xr:uid="{00000000-0005-0000-0000-0000B17B0000}"/>
    <cellStyle name="Normal 2 2 2 5 6" xfId="22449" xr:uid="{00000000-0005-0000-0000-0000B27B0000}"/>
    <cellStyle name="Normal 2 2 2 6" xfId="3652" xr:uid="{00000000-0005-0000-0000-0000B37B0000}"/>
    <cellStyle name="Normal 2 2 2 6 2" xfId="7488" xr:uid="{00000000-0005-0000-0000-0000B47B0000}"/>
    <cellStyle name="Normal 2 2 2 6 2 2" xfId="9670" xr:uid="{00000000-0005-0000-0000-0000B57B0000}"/>
    <cellStyle name="Normal 2 2 2 6 2 2 2" xfId="13291" xr:uid="{00000000-0005-0000-0000-0000B67B0000}"/>
    <cellStyle name="Normal 2 2 2 6 2 3" xfId="22450" xr:uid="{00000000-0005-0000-0000-0000B77B0000}"/>
    <cellStyle name="Normal 2 2 2 6 2 4" xfId="22451" xr:uid="{00000000-0005-0000-0000-0000B87B0000}"/>
    <cellStyle name="Normal 2 2 2 6 2 5" xfId="22452" xr:uid="{00000000-0005-0000-0000-0000B97B0000}"/>
    <cellStyle name="Normal 2 2 2 6 2 6" xfId="22453" xr:uid="{00000000-0005-0000-0000-0000BA7B0000}"/>
    <cellStyle name="Normal 2 2 2 6 3" xfId="9669" xr:uid="{00000000-0005-0000-0000-0000BB7B0000}"/>
    <cellStyle name="Normal 2 2 2 6 3 2" xfId="13290" xr:uid="{00000000-0005-0000-0000-0000BC7B0000}"/>
    <cellStyle name="Normal 2 2 2 6 4" xfId="22454" xr:uid="{00000000-0005-0000-0000-0000BD7B0000}"/>
    <cellStyle name="Normal 2 2 2 6 5" xfId="22455" xr:uid="{00000000-0005-0000-0000-0000BE7B0000}"/>
    <cellStyle name="Normal 2 2 2 6 6" xfId="22456" xr:uid="{00000000-0005-0000-0000-0000BF7B0000}"/>
    <cellStyle name="Normal 2 2 2 6 7" xfId="22457" xr:uid="{00000000-0005-0000-0000-0000C07B0000}"/>
    <cellStyle name="Normal 2 2 2 7" xfId="3653" xr:uid="{00000000-0005-0000-0000-0000C17B0000}"/>
    <cellStyle name="Normal 2 2 2 7 2" xfId="7489" xr:uid="{00000000-0005-0000-0000-0000C27B0000}"/>
    <cellStyle name="Normal 2 2 2 7 2 2" xfId="9672" xr:uid="{00000000-0005-0000-0000-0000C37B0000}"/>
    <cellStyle name="Normal 2 2 2 7 2 2 2" xfId="13293" xr:uid="{00000000-0005-0000-0000-0000C47B0000}"/>
    <cellStyle name="Normal 2 2 2 7 2 3" xfId="22458" xr:uid="{00000000-0005-0000-0000-0000C57B0000}"/>
    <cellStyle name="Normal 2 2 2 7 2 4" xfId="22459" xr:uid="{00000000-0005-0000-0000-0000C67B0000}"/>
    <cellStyle name="Normal 2 2 2 7 2 5" xfId="22460" xr:uid="{00000000-0005-0000-0000-0000C77B0000}"/>
    <cellStyle name="Normal 2 2 2 7 2 6" xfId="22461" xr:uid="{00000000-0005-0000-0000-0000C87B0000}"/>
    <cellStyle name="Normal 2 2 2 7 3" xfId="9671" xr:uid="{00000000-0005-0000-0000-0000C97B0000}"/>
    <cellStyle name="Normal 2 2 2 7 3 2" xfId="13292" xr:uid="{00000000-0005-0000-0000-0000CA7B0000}"/>
    <cellStyle name="Normal 2 2 2 7 4" xfId="22462" xr:uid="{00000000-0005-0000-0000-0000CB7B0000}"/>
    <cellStyle name="Normal 2 2 2 7 5" xfId="22463" xr:uid="{00000000-0005-0000-0000-0000CC7B0000}"/>
    <cellStyle name="Normal 2 2 2 7 6" xfId="22464" xr:uid="{00000000-0005-0000-0000-0000CD7B0000}"/>
    <cellStyle name="Normal 2 2 2 7 7" xfId="22465" xr:uid="{00000000-0005-0000-0000-0000CE7B0000}"/>
    <cellStyle name="Normal 2 2 2 8" xfId="3654" xr:uid="{00000000-0005-0000-0000-0000CF7B0000}"/>
    <cellStyle name="Normal 2 2 2 8 2" xfId="5438" xr:uid="{00000000-0005-0000-0000-0000D07B0000}"/>
    <cellStyle name="Normal 2 2 2 8 2 2" xfId="13294" xr:uid="{00000000-0005-0000-0000-0000D17B0000}"/>
    <cellStyle name="Normal 2 2 2 8 2 3" xfId="36156" xr:uid="{00000000-0005-0000-0000-0000D27B0000}"/>
    <cellStyle name="Normal 2 2 2 8 2 4" xfId="9673" xr:uid="{00000000-0005-0000-0000-0000D37B0000}"/>
    <cellStyle name="Normal 2 2 2 8 3" xfId="22466" xr:uid="{00000000-0005-0000-0000-0000D47B0000}"/>
    <cellStyle name="Normal 2 2 2 8 3 2" xfId="38452" xr:uid="{00000000-0005-0000-0000-0000D57B0000}"/>
    <cellStyle name="Normal 2 2 2 8 4" xfId="22467" xr:uid="{00000000-0005-0000-0000-0000D67B0000}"/>
    <cellStyle name="Normal 2 2 2 8 5" xfId="22468" xr:uid="{00000000-0005-0000-0000-0000D77B0000}"/>
    <cellStyle name="Normal 2 2 2 8 6" xfId="22469" xr:uid="{00000000-0005-0000-0000-0000D87B0000}"/>
    <cellStyle name="Normal 2 2 2 9" xfId="7490" xr:uid="{00000000-0005-0000-0000-0000D97B0000}"/>
    <cellStyle name="Normal 2 2 2 9 2" xfId="9674" xr:uid="{00000000-0005-0000-0000-0000DA7B0000}"/>
    <cellStyle name="Normal 2 2 2 9 2 2" xfId="13295" xr:uid="{00000000-0005-0000-0000-0000DB7B0000}"/>
    <cellStyle name="Normal 2 2 2 9 3" xfId="22470" xr:uid="{00000000-0005-0000-0000-0000DC7B0000}"/>
    <cellStyle name="Normal 2 2 2 9 4" xfId="22471" xr:uid="{00000000-0005-0000-0000-0000DD7B0000}"/>
    <cellStyle name="Normal 2 2 2 9 5" xfId="22472" xr:uid="{00000000-0005-0000-0000-0000DE7B0000}"/>
    <cellStyle name="Normal 2 2 2 9 6" xfId="22473" xr:uid="{00000000-0005-0000-0000-0000DF7B0000}"/>
    <cellStyle name="Normal 2 2 2_ELC" xfId="3655" xr:uid="{00000000-0005-0000-0000-0000E07B0000}"/>
    <cellStyle name="Normal 2 2 20" xfId="7491" xr:uid="{00000000-0005-0000-0000-0000E17B0000}"/>
    <cellStyle name="Normal 2 2 20 2" xfId="9675" xr:uid="{00000000-0005-0000-0000-0000E27B0000}"/>
    <cellStyle name="Normal 2 2 20 2 2" xfId="13296" xr:uid="{00000000-0005-0000-0000-0000E37B0000}"/>
    <cellStyle name="Normal 2 2 20 3" xfId="22474" xr:uid="{00000000-0005-0000-0000-0000E47B0000}"/>
    <cellStyle name="Normal 2 2 20 4" xfId="22475" xr:uid="{00000000-0005-0000-0000-0000E57B0000}"/>
    <cellStyle name="Normal 2 2 20 5" xfId="22476" xr:uid="{00000000-0005-0000-0000-0000E67B0000}"/>
    <cellStyle name="Normal 2 2 20 6" xfId="22477" xr:uid="{00000000-0005-0000-0000-0000E77B0000}"/>
    <cellStyle name="Normal 2 2 21" xfId="7492" xr:uid="{00000000-0005-0000-0000-0000E87B0000}"/>
    <cellStyle name="Normal 2 2 21 2" xfId="9676" xr:uid="{00000000-0005-0000-0000-0000E97B0000}"/>
    <cellStyle name="Normal 2 2 21 2 2" xfId="13297" xr:uid="{00000000-0005-0000-0000-0000EA7B0000}"/>
    <cellStyle name="Normal 2 2 21 3" xfId="22478" xr:uid="{00000000-0005-0000-0000-0000EB7B0000}"/>
    <cellStyle name="Normal 2 2 21 4" xfId="22479" xr:uid="{00000000-0005-0000-0000-0000EC7B0000}"/>
    <cellStyle name="Normal 2 2 21 5" xfId="22480" xr:uid="{00000000-0005-0000-0000-0000ED7B0000}"/>
    <cellStyle name="Normal 2 2 21 6" xfId="22481" xr:uid="{00000000-0005-0000-0000-0000EE7B0000}"/>
    <cellStyle name="Normal 2 2 22" xfId="7493" xr:uid="{00000000-0005-0000-0000-0000EF7B0000}"/>
    <cellStyle name="Normal 2 2 22 2" xfId="9677" xr:uid="{00000000-0005-0000-0000-0000F07B0000}"/>
    <cellStyle name="Normal 2 2 22 2 2" xfId="13298" xr:uid="{00000000-0005-0000-0000-0000F17B0000}"/>
    <cellStyle name="Normal 2 2 22 3" xfId="22482" xr:uid="{00000000-0005-0000-0000-0000F27B0000}"/>
    <cellStyle name="Normal 2 2 22 4" xfId="22483" xr:uid="{00000000-0005-0000-0000-0000F37B0000}"/>
    <cellStyle name="Normal 2 2 22 5" xfId="22484" xr:uid="{00000000-0005-0000-0000-0000F47B0000}"/>
    <cellStyle name="Normal 2 2 22 6" xfId="22485" xr:uid="{00000000-0005-0000-0000-0000F57B0000}"/>
    <cellStyle name="Normal 2 2 23" xfId="7494" xr:uid="{00000000-0005-0000-0000-0000F67B0000}"/>
    <cellStyle name="Normal 2 2 23 2" xfId="9678" xr:uid="{00000000-0005-0000-0000-0000F77B0000}"/>
    <cellStyle name="Normal 2 2 23 2 2" xfId="13299" xr:uid="{00000000-0005-0000-0000-0000F87B0000}"/>
    <cellStyle name="Normal 2 2 23 3" xfId="22486" xr:uid="{00000000-0005-0000-0000-0000F97B0000}"/>
    <cellStyle name="Normal 2 2 23 4" xfId="22487" xr:uid="{00000000-0005-0000-0000-0000FA7B0000}"/>
    <cellStyle name="Normal 2 2 23 5" xfId="22488" xr:uid="{00000000-0005-0000-0000-0000FB7B0000}"/>
    <cellStyle name="Normal 2 2 23 6" xfId="22489" xr:uid="{00000000-0005-0000-0000-0000FC7B0000}"/>
    <cellStyle name="Normal 2 2 24" xfId="7495" xr:uid="{00000000-0005-0000-0000-0000FD7B0000}"/>
    <cellStyle name="Normal 2 2 24 2" xfId="9679" xr:uid="{00000000-0005-0000-0000-0000FE7B0000}"/>
    <cellStyle name="Normal 2 2 24 2 2" xfId="13300" xr:uid="{00000000-0005-0000-0000-0000FF7B0000}"/>
    <cellStyle name="Normal 2 2 24 3" xfId="22490" xr:uid="{00000000-0005-0000-0000-0000007C0000}"/>
    <cellStyle name="Normal 2 2 24 4" xfId="22491" xr:uid="{00000000-0005-0000-0000-0000017C0000}"/>
    <cellStyle name="Normal 2 2 24 5" xfId="22492" xr:uid="{00000000-0005-0000-0000-0000027C0000}"/>
    <cellStyle name="Normal 2 2 24 6" xfId="22493" xr:uid="{00000000-0005-0000-0000-0000037C0000}"/>
    <cellStyle name="Normal 2 2 25" xfId="7496" xr:uid="{00000000-0005-0000-0000-0000047C0000}"/>
    <cellStyle name="Normal 2 2 25 2" xfId="9680" xr:uid="{00000000-0005-0000-0000-0000057C0000}"/>
    <cellStyle name="Normal 2 2 25 2 2" xfId="13301" xr:uid="{00000000-0005-0000-0000-0000067C0000}"/>
    <cellStyle name="Normal 2 2 25 3" xfId="22494" xr:uid="{00000000-0005-0000-0000-0000077C0000}"/>
    <cellStyle name="Normal 2 2 25 4" xfId="22495" xr:uid="{00000000-0005-0000-0000-0000087C0000}"/>
    <cellStyle name="Normal 2 2 25 5" xfId="22496" xr:uid="{00000000-0005-0000-0000-0000097C0000}"/>
    <cellStyle name="Normal 2 2 25 6" xfId="22497" xr:uid="{00000000-0005-0000-0000-00000A7C0000}"/>
    <cellStyle name="Normal 2 2 26" xfId="7497" xr:uid="{00000000-0005-0000-0000-00000B7C0000}"/>
    <cellStyle name="Normal 2 2 26 2" xfId="9681" xr:uid="{00000000-0005-0000-0000-00000C7C0000}"/>
    <cellStyle name="Normal 2 2 26 2 2" xfId="13302" xr:uid="{00000000-0005-0000-0000-00000D7C0000}"/>
    <cellStyle name="Normal 2 2 26 3" xfId="22498" xr:uid="{00000000-0005-0000-0000-00000E7C0000}"/>
    <cellStyle name="Normal 2 2 26 4" xfId="22499" xr:uid="{00000000-0005-0000-0000-00000F7C0000}"/>
    <cellStyle name="Normal 2 2 26 5" xfId="22500" xr:uid="{00000000-0005-0000-0000-0000107C0000}"/>
    <cellStyle name="Normal 2 2 26 6" xfId="22501" xr:uid="{00000000-0005-0000-0000-0000117C0000}"/>
    <cellStyle name="Normal 2 2 27" xfId="7498" xr:uid="{00000000-0005-0000-0000-0000127C0000}"/>
    <cellStyle name="Normal 2 2 27 2" xfId="9682" xr:uid="{00000000-0005-0000-0000-0000137C0000}"/>
    <cellStyle name="Normal 2 2 27 2 2" xfId="13303" xr:uid="{00000000-0005-0000-0000-0000147C0000}"/>
    <cellStyle name="Normal 2 2 27 3" xfId="22502" xr:uid="{00000000-0005-0000-0000-0000157C0000}"/>
    <cellStyle name="Normal 2 2 27 4" xfId="22503" xr:uid="{00000000-0005-0000-0000-0000167C0000}"/>
    <cellStyle name="Normal 2 2 27 5" xfId="22504" xr:uid="{00000000-0005-0000-0000-0000177C0000}"/>
    <cellStyle name="Normal 2 2 27 6" xfId="22505" xr:uid="{00000000-0005-0000-0000-0000187C0000}"/>
    <cellStyle name="Normal 2 2 28" xfId="7499" xr:uid="{00000000-0005-0000-0000-0000197C0000}"/>
    <cellStyle name="Normal 2 2 28 2" xfId="9683" xr:uid="{00000000-0005-0000-0000-00001A7C0000}"/>
    <cellStyle name="Normal 2 2 28 2 2" xfId="13304" xr:uid="{00000000-0005-0000-0000-00001B7C0000}"/>
    <cellStyle name="Normal 2 2 28 3" xfId="22506" xr:uid="{00000000-0005-0000-0000-00001C7C0000}"/>
    <cellStyle name="Normal 2 2 28 4" xfId="22507" xr:uid="{00000000-0005-0000-0000-00001D7C0000}"/>
    <cellStyle name="Normal 2 2 28 5" xfId="22508" xr:uid="{00000000-0005-0000-0000-00001E7C0000}"/>
    <cellStyle name="Normal 2 2 28 6" xfId="22509" xr:uid="{00000000-0005-0000-0000-00001F7C0000}"/>
    <cellStyle name="Normal 2 2 29" xfId="7500" xr:uid="{00000000-0005-0000-0000-0000207C0000}"/>
    <cellStyle name="Normal 2 2 29 2" xfId="9684" xr:uid="{00000000-0005-0000-0000-0000217C0000}"/>
    <cellStyle name="Normal 2 2 29 2 2" xfId="13305" xr:uid="{00000000-0005-0000-0000-0000227C0000}"/>
    <cellStyle name="Normal 2 2 29 3" xfId="22510" xr:uid="{00000000-0005-0000-0000-0000237C0000}"/>
    <cellStyle name="Normal 2 2 29 4" xfId="22511" xr:uid="{00000000-0005-0000-0000-0000247C0000}"/>
    <cellStyle name="Normal 2 2 29 5" xfId="22512" xr:uid="{00000000-0005-0000-0000-0000257C0000}"/>
    <cellStyle name="Normal 2 2 29 6" xfId="22513" xr:uid="{00000000-0005-0000-0000-0000267C0000}"/>
    <cellStyle name="Normal 2 2 3" xfId="1588" xr:uid="{00000000-0005-0000-0000-0000277C0000}"/>
    <cellStyle name="Normal 2 2 3 10" xfId="7501" xr:uid="{00000000-0005-0000-0000-0000287C0000}"/>
    <cellStyle name="Normal 2 2 3 10 2" xfId="9686" xr:uid="{00000000-0005-0000-0000-0000297C0000}"/>
    <cellStyle name="Normal 2 2 3 10 2 2" xfId="13307" xr:uid="{00000000-0005-0000-0000-00002A7C0000}"/>
    <cellStyle name="Normal 2 2 3 10 3" xfId="22514" xr:uid="{00000000-0005-0000-0000-00002B7C0000}"/>
    <cellStyle name="Normal 2 2 3 10 4" xfId="22515" xr:uid="{00000000-0005-0000-0000-00002C7C0000}"/>
    <cellStyle name="Normal 2 2 3 10 5" xfId="22516" xr:uid="{00000000-0005-0000-0000-00002D7C0000}"/>
    <cellStyle name="Normal 2 2 3 10 6" xfId="22517" xr:uid="{00000000-0005-0000-0000-00002E7C0000}"/>
    <cellStyle name="Normal 2 2 3 11" xfId="7502" xr:uid="{00000000-0005-0000-0000-00002F7C0000}"/>
    <cellStyle name="Normal 2 2 3 11 2" xfId="9687" xr:uid="{00000000-0005-0000-0000-0000307C0000}"/>
    <cellStyle name="Normal 2 2 3 11 2 2" xfId="13308" xr:uid="{00000000-0005-0000-0000-0000317C0000}"/>
    <cellStyle name="Normal 2 2 3 11 3" xfId="22518" xr:uid="{00000000-0005-0000-0000-0000327C0000}"/>
    <cellStyle name="Normal 2 2 3 11 4" xfId="22519" xr:uid="{00000000-0005-0000-0000-0000337C0000}"/>
    <cellStyle name="Normal 2 2 3 11 5" xfId="22520" xr:uid="{00000000-0005-0000-0000-0000347C0000}"/>
    <cellStyle name="Normal 2 2 3 11 6" xfId="22521" xr:uid="{00000000-0005-0000-0000-0000357C0000}"/>
    <cellStyle name="Normal 2 2 3 12" xfId="7503" xr:uid="{00000000-0005-0000-0000-0000367C0000}"/>
    <cellStyle name="Normal 2 2 3 12 2" xfId="9688" xr:uid="{00000000-0005-0000-0000-0000377C0000}"/>
    <cellStyle name="Normal 2 2 3 12 2 2" xfId="13309" xr:uid="{00000000-0005-0000-0000-0000387C0000}"/>
    <cellStyle name="Normal 2 2 3 12 3" xfId="22522" xr:uid="{00000000-0005-0000-0000-0000397C0000}"/>
    <cellStyle name="Normal 2 2 3 12 4" xfId="22523" xr:uid="{00000000-0005-0000-0000-00003A7C0000}"/>
    <cellStyle name="Normal 2 2 3 12 5" xfId="22524" xr:uid="{00000000-0005-0000-0000-00003B7C0000}"/>
    <cellStyle name="Normal 2 2 3 12 6" xfId="22525" xr:uid="{00000000-0005-0000-0000-00003C7C0000}"/>
    <cellStyle name="Normal 2 2 3 13" xfId="9689" xr:uid="{00000000-0005-0000-0000-00003D7C0000}"/>
    <cellStyle name="Normal 2 2 3 13 2" xfId="13310" xr:uid="{00000000-0005-0000-0000-00003E7C0000}"/>
    <cellStyle name="Normal 2 2 3 14" xfId="9685" xr:uid="{00000000-0005-0000-0000-00003F7C0000}"/>
    <cellStyle name="Normal 2 2 3 14 2" xfId="13306" xr:uid="{00000000-0005-0000-0000-0000407C0000}"/>
    <cellStyle name="Normal 2 2 3 15" xfId="22526" xr:uid="{00000000-0005-0000-0000-0000417C0000}"/>
    <cellStyle name="Normal 2 2 3 16" xfId="22527" xr:uid="{00000000-0005-0000-0000-0000427C0000}"/>
    <cellStyle name="Normal 2 2 3 17" xfId="22528" xr:uid="{00000000-0005-0000-0000-0000437C0000}"/>
    <cellStyle name="Normal 2 2 3 18" xfId="22529" xr:uid="{00000000-0005-0000-0000-0000447C0000}"/>
    <cellStyle name="Normal 2 2 3 19" xfId="22530" xr:uid="{00000000-0005-0000-0000-0000457C0000}"/>
    <cellStyle name="Normal 2 2 3 2" xfId="1589" xr:uid="{00000000-0005-0000-0000-0000467C0000}"/>
    <cellStyle name="Normal 2 2 3 2 2" xfId="8292" xr:uid="{00000000-0005-0000-0000-0000477C0000}"/>
    <cellStyle name="Normal 2 2 3 2 2 2" xfId="9691" xr:uid="{00000000-0005-0000-0000-0000487C0000}"/>
    <cellStyle name="Normal 2 2 3 2 2 2 2" xfId="13312" xr:uid="{00000000-0005-0000-0000-0000497C0000}"/>
    <cellStyle name="Normal 2 2 3 2 2 3" xfId="22531" xr:uid="{00000000-0005-0000-0000-00004A7C0000}"/>
    <cellStyle name="Normal 2 2 3 2 2 4" xfId="22532" xr:uid="{00000000-0005-0000-0000-00004B7C0000}"/>
    <cellStyle name="Normal 2 2 3 2 2 5" xfId="22533" xr:uid="{00000000-0005-0000-0000-00004C7C0000}"/>
    <cellStyle name="Normal 2 2 3 2 2 6" xfId="22534" xr:uid="{00000000-0005-0000-0000-00004D7C0000}"/>
    <cellStyle name="Normal 2 2 3 2 3" xfId="8291" xr:uid="{00000000-0005-0000-0000-00004E7C0000}"/>
    <cellStyle name="Normal 2 2 3 2 3 2" xfId="9692" xr:uid="{00000000-0005-0000-0000-00004F7C0000}"/>
    <cellStyle name="Normal 2 2 3 2 3 2 2" xfId="13313" xr:uid="{00000000-0005-0000-0000-0000507C0000}"/>
    <cellStyle name="Normal 2 2 3 2 3 3" xfId="22535" xr:uid="{00000000-0005-0000-0000-0000517C0000}"/>
    <cellStyle name="Normal 2 2 3 2 3 4" xfId="22536" xr:uid="{00000000-0005-0000-0000-0000527C0000}"/>
    <cellStyle name="Normal 2 2 3 2 3 5" xfId="22537" xr:uid="{00000000-0005-0000-0000-0000537C0000}"/>
    <cellStyle name="Normal 2 2 3 2 3 6" xfId="22538" xr:uid="{00000000-0005-0000-0000-0000547C0000}"/>
    <cellStyle name="Normal 2 2 3 2 4" xfId="9690" xr:uid="{00000000-0005-0000-0000-0000557C0000}"/>
    <cellStyle name="Normal 2 2 3 2 4 2" xfId="13311" xr:uid="{00000000-0005-0000-0000-0000567C0000}"/>
    <cellStyle name="Normal 2 2 3 2 5" xfId="22539" xr:uid="{00000000-0005-0000-0000-0000577C0000}"/>
    <cellStyle name="Normal 2 2 3 2 6" xfId="22540" xr:uid="{00000000-0005-0000-0000-0000587C0000}"/>
    <cellStyle name="Normal 2 2 3 2 7" xfId="22541" xr:uid="{00000000-0005-0000-0000-0000597C0000}"/>
    <cellStyle name="Normal 2 2 3 2 8" xfId="22542" xr:uid="{00000000-0005-0000-0000-00005A7C0000}"/>
    <cellStyle name="Normal 2 2 3 2 9" xfId="22543" xr:uid="{00000000-0005-0000-0000-00005B7C0000}"/>
    <cellStyle name="Normal 2 2 3 3" xfId="3657" xr:uid="{00000000-0005-0000-0000-00005C7C0000}"/>
    <cellStyle name="Normal 2 2 3 3 2" xfId="9693" xr:uid="{00000000-0005-0000-0000-00005D7C0000}"/>
    <cellStyle name="Normal 2 2 3 3 2 2" xfId="13314" xr:uid="{00000000-0005-0000-0000-00005E7C0000}"/>
    <cellStyle name="Normal 2 2 3 3 3" xfId="22544" xr:uid="{00000000-0005-0000-0000-00005F7C0000}"/>
    <cellStyle name="Normal 2 2 3 3 4" xfId="22545" xr:uid="{00000000-0005-0000-0000-0000607C0000}"/>
    <cellStyle name="Normal 2 2 3 3 5" xfId="22546" xr:uid="{00000000-0005-0000-0000-0000617C0000}"/>
    <cellStyle name="Normal 2 2 3 3 6" xfId="22547" xr:uid="{00000000-0005-0000-0000-0000627C0000}"/>
    <cellStyle name="Normal 2 2 3 4" xfId="3656" xr:uid="{00000000-0005-0000-0000-0000637C0000}"/>
    <cellStyle name="Normal 2 2 3 4 2" xfId="7504" xr:uid="{00000000-0005-0000-0000-0000647C0000}"/>
    <cellStyle name="Normal 2 2 3 4 2 2" xfId="9695" xr:uid="{00000000-0005-0000-0000-0000657C0000}"/>
    <cellStyle name="Normal 2 2 3 4 2 2 2" xfId="13316" xr:uid="{00000000-0005-0000-0000-0000667C0000}"/>
    <cellStyle name="Normal 2 2 3 4 2 3" xfId="22548" xr:uid="{00000000-0005-0000-0000-0000677C0000}"/>
    <cellStyle name="Normal 2 2 3 4 2 4" xfId="22549" xr:uid="{00000000-0005-0000-0000-0000687C0000}"/>
    <cellStyle name="Normal 2 2 3 4 2 5" xfId="22550" xr:uid="{00000000-0005-0000-0000-0000697C0000}"/>
    <cellStyle name="Normal 2 2 3 4 2 6" xfId="22551" xr:uid="{00000000-0005-0000-0000-00006A7C0000}"/>
    <cellStyle name="Normal 2 2 3 4 3" xfId="9694" xr:uid="{00000000-0005-0000-0000-00006B7C0000}"/>
    <cellStyle name="Normal 2 2 3 4 3 2" xfId="13315" xr:uid="{00000000-0005-0000-0000-00006C7C0000}"/>
    <cellStyle name="Normal 2 2 3 4 4" xfId="22552" xr:uid="{00000000-0005-0000-0000-00006D7C0000}"/>
    <cellStyle name="Normal 2 2 3 4 5" xfId="22553" xr:uid="{00000000-0005-0000-0000-00006E7C0000}"/>
    <cellStyle name="Normal 2 2 3 4 6" xfId="22554" xr:uid="{00000000-0005-0000-0000-00006F7C0000}"/>
    <cellStyle name="Normal 2 2 3 4 7" xfId="22555" xr:uid="{00000000-0005-0000-0000-0000707C0000}"/>
    <cellStyle name="Normal 2 2 3 5" xfId="4812" xr:uid="{00000000-0005-0000-0000-0000717C0000}"/>
    <cellStyle name="Normal 2 2 3 5 2" xfId="9696" xr:uid="{00000000-0005-0000-0000-0000727C0000}"/>
    <cellStyle name="Normal 2 2 3 5 2 2" xfId="13317" xr:uid="{00000000-0005-0000-0000-0000737C0000}"/>
    <cellStyle name="Normal 2 2 3 5 3" xfId="22556" xr:uid="{00000000-0005-0000-0000-0000747C0000}"/>
    <cellStyle name="Normal 2 2 3 5 4" xfId="22557" xr:uid="{00000000-0005-0000-0000-0000757C0000}"/>
    <cellStyle name="Normal 2 2 3 5 5" xfId="22558" xr:uid="{00000000-0005-0000-0000-0000767C0000}"/>
    <cellStyle name="Normal 2 2 3 5 6" xfId="22559" xr:uid="{00000000-0005-0000-0000-0000777C0000}"/>
    <cellStyle name="Normal 2 2 3 5 7" xfId="35796" xr:uid="{00000000-0005-0000-0000-0000787C0000}"/>
    <cellStyle name="Normal 2 2 3 5 8" xfId="7505" xr:uid="{00000000-0005-0000-0000-0000797C0000}"/>
    <cellStyle name="Normal 2 2 3 6" xfId="7506" xr:uid="{00000000-0005-0000-0000-00007A7C0000}"/>
    <cellStyle name="Normal 2 2 3 6 2" xfId="9697" xr:uid="{00000000-0005-0000-0000-00007B7C0000}"/>
    <cellStyle name="Normal 2 2 3 6 2 2" xfId="13318" xr:uid="{00000000-0005-0000-0000-00007C7C0000}"/>
    <cellStyle name="Normal 2 2 3 6 3" xfId="22560" xr:uid="{00000000-0005-0000-0000-00007D7C0000}"/>
    <cellStyle name="Normal 2 2 3 6 4" xfId="22561" xr:uid="{00000000-0005-0000-0000-00007E7C0000}"/>
    <cellStyle name="Normal 2 2 3 6 5" xfId="22562" xr:uid="{00000000-0005-0000-0000-00007F7C0000}"/>
    <cellStyle name="Normal 2 2 3 6 6" xfId="22563" xr:uid="{00000000-0005-0000-0000-0000807C0000}"/>
    <cellStyle name="Normal 2 2 3 6 7" xfId="37858" xr:uid="{00000000-0005-0000-0000-0000817C0000}"/>
    <cellStyle name="Normal 2 2 3 7" xfId="7507" xr:uid="{00000000-0005-0000-0000-0000827C0000}"/>
    <cellStyle name="Normal 2 2 3 7 2" xfId="9698" xr:uid="{00000000-0005-0000-0000-0000837C0000}"/>
    <cellStyle name="Normal 2 2 3 7 2 2" xfId="13319" xr:uid="{00000000-0005-0000-0000-0000847C0000}"/>
    <cellStyle name="Normal 2 2 3 7 3" xfId="22564" xr:uid="{00000000-0005-0000-0000-0000857C0000}"/>
    <cellStyle name="Normal 2 2 3 7 4" xfId="22565" xr:uid="{00000000-0005-0000-0000-0000867C0000}"/>
    <cellStyle name="Normal 2 2 3 7 5" xfId="22566" xr:uid="{00000000-0005-0000-0000-0000877C0000}"/>
    <cellStyle name="Normal 2 2 3 7 6" xfId="22567" xr:uid="{00000000-0005-0000-0000-0000887C0000}"/>
    <cellStyle name="Normal 2 2 3 8" xfId="7508" xr:uid="{00000000-0005-0000-0000-0000897C0000}"/>
    <cellStyle name="Normal 2 2 3 8 2" xfId="9699" xr:uid="{00000000-0005-0000-0000-00008A7C0000}"/>
    <cellStyle name="Normal 2 2 3 8 2 2" xfId="13320" xr:uid="{00000000-0005-0000-0000-00008B7C0000}"/>
    <cellStyle name="Normal 2 2 3 8 3" xfId="22568" xr:uid="{00000000-0005-0000-0000-00008C7C0000}"/>
    <cellStyle name="Normal 2 2 3 8 4" xfId="22569" xr:uid="{00000000-0005-0000-0000-00008D7C0000}"/>
    <cellStyle name="Normal 2 2 3 8 5" xfId="22570" xr:uid="{00000000-0005-0000-0000-00008E7C0000}"/>
    <cellStyle name="Normal 2 2 3 8 6" xfId="22571" xr:uid="{00000000-0005-0000-0000-00008F7C0000}"/>
    <cellStyle name="Normal 2 2 3 9" xfId="7509" xr:uid="{00000000-0005-0000-0000-0000907C0000}"/>
    <cellStyle name="Normal 2 2 3 9 2" xfId="9700" xr:uid="{00000000-0005-0000-0000-0000917C0000}"/>
    <cellStyle name="Normal 2 2 3 9 2 2" xfId="13321" xr:uid="{00000000-0005-0000-0000-0000927C0000}"/>
    <cellStyle name="Normal 2 2 3 9 3" xfId="22572" xr:uid="{00000000-0005-0000-0000-0000937C0000}"/>
    <cellStyle name="Normal 2 2 3 9 4" xfId="22573" xr:uid="{00000000-0005-0000-0000-0000947C0000}"/>
    <cellStyle name="Normal 2 2 3 9 5" xfId="22574" xr:uid="{00000000-0005-0000-0000-0000957C0000}"/>
    <cellStyle name="Normal 2 2 3 9 6" xfId="22575" xr:uid="{00000000-0005-0000-0000-0000967C0000}"/>
    <cellStyle name="Normal 2 2 3_ELC" xfId="3658" xr:uid="{00000000-0005-0000-0000-0000977C0000}"/>
    <cellStyle name="Normal 2 2 30" xfId="7510" xr:uid="{00000000-0005-0000-0000-0000987C0000}"/>
    <cellStyle name="Normal 2 2 30 2" xfId="9701" xr:uid="{00000000-0005-0000-0000-0000997C0000}"/>
    <cellStyle name="Normal 2 2 30 2 2" xfId="13322" xr:uid="{00000000-0005-0000-0000-00009A7C0000}"/>
    <cellStyle name="Normal 2 2 30 3" xfId="22576" xr:uid="{00000000-0005-0000-0000-00009B7C0000}"/>
    <cellStyle name="Normal 2 2 30 4" xfId="22577" xr:uid="{00000000-0005-0000-0000-00009C7C0000}"/>
    <cellStyle name="Normal 2 2 30 5" xfId="22578" xr:uid="{00000000-0005-0000-0000-00009D7C0000}"/>
    <cellStyle name="Normal 2 2 30 6" xfId="22579" xr:uid="{00000000-0005-0000-0000-00009E7C0000}"/>
    <cellStyle name="Normal 2 2 31" xfId="7511" xr:uid="{00000000-0005-0000-0000-00009F7C0000}"/>
    <cellStyle name="Normal 2 2 31 2" xfId="9702" xr:uid="{00000000-0005-0000-0000-0000A07C0000}"/>
    <cellStyle name="Normal 2 2 31 2 2" xfId="13323" xr:uid="{00000000-0005-0000-0000-0000A17C0000}"/>
    <cellStyle name="Normal 2 2 31 3" xfId="22580" xr:uid="{00000000-0005-0000-0000-0000A27C0000}"/>
    <cellStyle name="Normal 2 2 31 4" xfId="22581" xr:uid="{00000000-0005-0000-0000-0000A37C0000}"/>
    <cellStyle name="Normal 2 2 31 5" xfId="22582" xr:uid="{00000000-0005-0000-0000-0000A47C0000}"/>
    <cellStyle name="Normal 2 2 31 6" xfId="22583" xr:uid="{00000000-0005-0000-0000-0000A57C0000}"/>
    <cellStyle name="Normal 2 2 32" xfId="7512" xr:uid="{00000000-0005-0000-0000-0000A67C0000}"/>
    <cellStyle name="Normal 2 2 32 2" xfId="8651" xr:uid="{00000000-0005-0000-0000-0000A77C0000}"/>
    <cellStyle name="Normal 2 2 32 2 2" xfId="9704" xr:uid="{00000000-0005-0000-0000-0000A87C0000}"/>
    <cellStyle name="Normal 2 2 32 2 2 2" xfId="13325" xr:uid="{00000000-0005-0000-0000-0000A97C0000}"/>
    <cellStyle name="Normal 2 2 32 2 3" xfId="12657" xr:uid="{00000000-0005-0000-0000-0000AA7C0000}"/>
    <cellStyle name="Normal 2 2 32 3" xfId="9703" xr:uid="{00000000-0005-0000-0000-0000AB7C0000}"/>
    <cellStyle name="Normal 2 2 32 3 2" xfId="13324" xr:uid="{00000000-0005-0000-0000-0000AC7C0000}"/>
    <cellStyle name="Normal 2 2 32 4" xfId="12371" xr:uid="{00000000-0005-0000-0000-0000AD7C0000}"/>
    <cellStyle name="Normal 2 2 33" xfId="7513" xr:uid="{00000000-0005-0000-0000-0000AE7C0000}"/>
    <cellStyle name="Normal 2 2 33 2" xfId="8652" xr:uid="{00000000-0005-0000-0000-0000AF7C0000}"/>
    <cellStyle name="Normal 2 2 33 2 2" xfId="9706" xr:uid="{00000000-0005-0000-0000-0000B07C0000}"/>
    <cellStyle name="Normal 2 2 33 2 2 2" xfId="13327" xr:uid="{00000000-0005-0000-0000-0000B17C0000}"/>
    <cellStyle name="Normal 2 2 33 2 3" xfId="12658" xr:uid="{00000000-0005-0000-0000-0000B27C0000}"/>
    <cellStyle name="Normal 2 2 33 3" xfId="9705" xr:uid="{00000000-0005-0000-0000-0000B37C0000}"/>
    <cellStyle name="Normal 2 2 33 3 2" xfId="13326" xr:uid="{00000000-0005-0000-0000-0000B47C0000}"/>
    <cellStyle name="Normal 2 2 33 4" xfId="12372" xr:uid="{00000000-0005-0000-0000-0000B57C0000}"/>
    <cellStyle name="Normal 2 2 34" xfId="7514" xr:uid="{00000000-0005-0000-0000-0000B67C0000}"/>
    <cellStyle name="Normal 2 2 34 2" xfId="8653" xr:uid="{00000000-0005-0000-0000-0000B77C0000}"/>
    <cellStyle name="Normal 2 2 34 2 2" xfId="9708" xr:uid="{00000000-0005-0000-0000-0000B87C0000}"/>
    <cellStyle name="Normal 2 2 34 2 2 2" xfId="13329" xr:uid="{00000000-0005-0000-0000-0000B97C0000}"/>
    <cellStyle name="Normal 2 2 34 2 3" xfId="12659" xr:uid="{00000000-0005-0000-0000-0000BA7C0000}"/>
    <cellStyle name="Normal 2 2 34 3" xfId="9707" xr:uid="{00000000-0005-0000-0000-0000BB7C0000}"/>
    <cellStyle name="Normal 2 2 34 3 2" xfId="13328" xr:uid="{00000000-0005-0000-0000-0000BC7C0000}"/>
    <cellStyle name="Normal 2 2 34 4" xfId="12373" xr:uid="{00000000-0005-0000-0000-0000BD7C0000}"/>
    <cellStyle name="Normal 2 2 35" xfId="7515" xr:uid="{00000000-0005-0000-0000-0000BE7C0000}"/>
    <cellStyle name="Normal 2 2 35 2" xfId="8654" xr:uid="{00000000-0005-0000-0000-0000BF7C0000}"/>
    <cellStyle name="Normal 2 2 35 2 2" xfId="9710" xr:uid="{00000000-0005-0000-0000-0000C07C0000}"/>
    <cellStyle name="Normal 2 2 35 2 2 2" xfId="13331" xr:uid="{00000000-0005-0000-0000-0000C17C0000}"/>
    <cellStyle name="Normal 2 2 35 2 3" xfId="12660" xr:uid="{00000000-0005-0000-0000-0000C27C0000}"/>
    <cellStyle name="Normal 2 2 35 3" xfId="9709" xr:uid="{00000000-0005-0000-0000-0000C37C0000}"/>
    <cellStyle name="Normal 2 2 35 3 2" xfId="13330" xr:uid="{00000000-0005-0000-0000-0000C47C0000}"/>
    <cellStyle name="Normal 2 2 35 4" xfId="12374" xr:uid="{00000000-0005-0000-0000-0000C57C0000}"/>
    <cellStyle name="Normal 2 2 36" xfId="9600" xr:uid="{00000000-0005-0000-0000-0000C67C0000}"/>
    <cellStyle name="Normal 2 2 36 2" xfId="13221" xr:uid="{00000000-0005-0000-0000-0000C77C0000}"/>
    <cellStyle name="Normal 2 2 37" xfId="22584" xr:uid="{00000000-0005-0000-0000-0000C87C0000}"/>
    <cellStyle name="Normal 2 2 38" xfId="22585" xr:uid="{00000000-0005-0000-0000-0000C97C0000}"/>
    <cellStyle name="Normal 2 2 39" xfId="22586" xr:uid="{00000000-0005-0000-0000-0000CA7C0000}"/>
    <cellStyle name="Normal 2 2 4" xfId="1590" xr:uid="{00000000-0005-0000-0000-0000CB7C0000}"/>
    <cellStyle name="Normal 2 2 4 10" xfId="9711" xr:uid="{00000000-0005-0000-0000-0000CC7C0000}"/>
    <cellStyle name="Normal 2 2 4 10 2" xfId="13332" xr:uid="{00000000-0005-0000-0000-0000CD7C0000}"/>
    <cellStyle name="Normal 2 2 4 11" xfId="22587" xr:uid="{00000000-0005-0000-0000-0000CE7C0000}"/>
    <cellStyle name="Normal 2 2 4 12" xfId="22588" xr:uid="{00000000-0005-0000-0000-0000CF7C0000}"/>
    <cellStyle name="Normal 2 2 4 13" xfId="22589" xr:uid="{00000000-0005-0000-0000-0000D07C0000}"/>
    <cellStyle name="Normal 2 2 4 14" xfId="22590" xr:uid="{00000000-0005-0000-0000-0000D17C0000}"/>
    <cellStyle name="Normal 2 2 4 15" xfId="22591" xr:uid="{00000000-0005-0000-0000-0000D27C0000}"/>
    <cellStyle name="Normal 2 2 4 2" xfId="7516" xr:uid="{00000000-0005-0000-0000-0000D37C0000}"/>
    <cellStyle name="Normal 2 2 4 2 2" xfId="9712" xr:uid="{00000000-0005-0000-0000-0000D47C0000}"/>
    <cellStyle name="Normal 2 2 4 2 2 2" xfId="13333" xr:uid="{00000000-0005-0000-0000-0000D57C0000}"/>
    <cellStyle name="Normal 2 2 4 2 3" xfId="22592" xr:uid="{00000000-0005-0000-0000-0000D67C0000}"/>
    <cellStyle name="Normal 2 2 4 2 4" xfId="22593" xr:uid="{00000000-0005-0000-0000-0000D77C0000}"/>
    <cellStyle name="Normal 2 2 4 2 5" xfId="22594" xr:uid="{00000000-0005-0000-0000-0000D87C0000}"/>
    <cellStyle name="Normal 2 2 4 2 6" xfId="22595" xr:uid="{00000000-0005-0000-0000-0000D97C0000}"/>
    <cellStyle name="Normal 2 2 4 3" xfId="7517" xr:uid="{00000000-0005-0000-0000-0000DA7C0000}"/>
    <cellStyle name="Normal 2 2 4 3 2" xfId="9713" xr:uid="{00000000-0005-0000-0000-0000DB7C0000}"/>
    <cellStyle name="Normal 2 2 4 3 2 2" xfId="13334" xr:uid="{00000000-0005-0000-0000-0000DC7C0000}"/>
    <cellStyle name="Normal 2 2 4 3 3" xfId="22596" xr:uid="{00000000-0005-0000-0000-0000DD7C0000}"/>
    <cellStyle name="Normal 2 2 4 3 4" xfId="22597" xr:uid="{00000000-0005-0000-0000-0000DE7C0000}"/>
    <cellStyle name="Normal 2 2 4 3 5" xfId="22598" xr:uid="{00000000-0005-0000-0000-0000DF7C0000}"/>
    <cellStyle name="Normal 2 2 4 3 6" xfId="22599" xr:uid="{00000000-0005-0000-0000-0000E07C0000}"/>
    <cellStyle name="Normal 2 2 4 4" xfId="7518" xr:uid="{00000000-0005-0000-0000-0000E17C0000}"/>
    <cellStyle name="Normal 2 2 4 4 2" xfId="9714" xr:uid="{00000000-0005-0000-0000-0000E27C0000}"/>
    <cellStyle name="Normal 2 2 4 4 2 2" xfId="13335" xr:uid="{00000000-0005-0000-0000-0000E37C0000}"/>
    <cellStyle name="Normal 2 2 4 4 3" xfId="22600" xr:uid="{00000000-0005-0000-0000-0000E47C0000}"/>
    <cellStyle name="Normal 2 2 4 4 4" xfId="22601" xr:uid="{00000000-0005-0000-0000-0000E57C0000}"/>
    <cellStyle name="Normal 2 2 4 4 5" xfId="22602" xr:uid="{00000000-0005-0000-0000-0000E67C0000}"/>
    <cellStyle name="Normal 2 2 4 4 6" xfId="22603" xr:uid="{00000000-0005-0000-0000-0000E77C0000}"/>
    <cellStyle name="Normal 2 2 4 5" xfId="7519" xr:uid="{00000000-0005-0000-0000-0000E87C0000}"/>
    <cellStyle name="Normal 2 2 4 5 2" xfId="9715" xr:uid="{00000000-0005-0000-0000-0000E97C0000}"/>
    <cellStyle name="Normal 2 2 4 5 2 2" xfId="13336" xr:uid="{00000000-0005-0000-0000-0000EA7C0000}"/>
    <cellStyle name="Normal 2 2 4 5 3" xfId="22604" xr:uid="{00000000-0005-0000-0000-0000EB7C0000}"/>
    <cellStyle name="Normal 2 2 4 5 4" xfId="22605" xr:uid="{00000000-0005-0000-0000-0000EC7C0000}"/>
    <cellStyle name="Normal 2 2 4 5 5" xfId="22606" xr:uid="{00000000-0005-0000-0000-0000ED7C0000}"/>
    <cellStyle name="Normal 2 2 4 5 6" xfId="22607" xr:uid="{00000000-0005-0000-0000-0000EE7C0000}"/>
    <cellStyle name="Normal 2 2 4 6" xfId="7520" xr:uid="{00000000-0005-0000-0000-0000EF7C0000}"/>
    <cellStyle name="Normal 2 2 4 6 2" xfId="9716" xr:uid="{00000000-0005-0000-0000-0000F07C0000}"/>
    <cellStyle name="Normal 2 2 4 6 2 2" xfId="13337" xr:uid="{00000000-0005-0000-0000-0000F17C0000}"/>
    <cellStyle name="Normal 2 2 4 6 3" xfId="22608" xr:uid="{00000000-0005-0000-0000-0000F27C0000}"/>
    <cellStyle name="Normal 2 2 4 6 4" xfId="22609" xr:uid="{00000000-0005-0000-0000-0000F37C0000}"/>
    <cellStyle name="Normal 2 2 4 6 5" xfId="22610" xr:uid="{00000000-0005-0000-0000-0000F47C0000}"/>
    <cellStyle name="Normal 2 2 4 6 6" xfId="22611" xr:uid="{00000000-0005-0000-0000-0000F57C0000}"/>
    <cellStyle name="Normal 2 2 4 7" xfId="7521" xr:uid="{00000000-0005-0000-0000-0000F67C0000}"/>
    <cellStyle name="Normal 2 2 4 7 2" xfId="9717" xr:uid="{00000000-0005-0000-0000-0000F77C0000}"/>
    <cellStyle name="Normal 2 2 4 7 2 2" xfId="13338" xr:uid="{00000000-0005-0000-0000-0000F87C0000}"/>
    <cellStyle name="Normal 2 2 4 7 3" xfId="22612" xr:uid="{00000000-0005-0000-0000-0000F97C0000}"/>
    <cellStyle name="Normal 2 2 4 7 4" xfId="22613" xr:uid="{00000000-0005-0000-0000-0000FA7C0000}"/>
    <cellStyle name="Normal 2 2 4 7 5" xfId="22614" xr:uid="{00000000-0005-0000-0000-0000FB7C0000}"/>
    <cellStyle name="Normal 2 2 4 7 6" xfId="22615" xr:uid="{00000000-0005-0000-0000-0000FC7C0000}"/>
    <cellStyle name="Normal 2 2 4 8" xfId="7522" xr:uid="{00000000-0005-0000-0000-0000FD7C0000}"/>
    <cellStyle name="Normal 2 2 4 8 2" xfId="9718" xr:uid="{00000000-0005-0000-0000-0000FE7C0000}"/>
    <cellStyle name="Normal 2 2 4 8 2 2" xfId="13339" xr:uid="{00000000-0005-0000-0000-0000FF7C0000}"/>
    <cellStyle name="Normal 2 2 4 8 3" xfId="22616" xr:uid="{00000000-0005-0000-0000-0000007D0000}"/>
    <cellStyle name="Normal 2 2 4 8 4" xfId="22617" xr:uid="{00000000-0005-0000-0000-0000017D0000}"/>
    <cellStyle name="Normal 2 2 4 8 5" xfId="22618" xr:uid="{00000000-0005-0000-0000-0000027D0000}"/>
    <cellStyle name="Normal 2 2 4 8 6" xfId="22619" xr:uid="{00000000-0005-0000-0000-0000037D0000}"/>
    <cellStyle name="Normal 2 2 4 9" xfId="7523" xr:uid="{00000000-0005-0000-0000-0000047D0000}"/>
    <cellStyle name="Normal 2 2 4 9 2" xfId="9719" xr:uid="{00000000-0005-0000-0000-0000057D0000}"/>
    <cellStyle name="Normal 2 2 4 9 2 2" xfId="13340" xr:uid="{00000000-0005-0000-0000-0000067D0000}"/>
    <cellStyle name="Normal 2 2 4 9 3" xfId="22620" xr:uid="{00000000-0005-0000-0000-0000077D0000}"/>
    <cellStyle name="Normal 2 2 4 9 4" xfId="22621" xr:uid="{00000000-0005-0000-0000-0000087D0000}"/>
    <cellStyle name="Normal 2 2 4 9 5" xfId="22622" xr:uid="{00000000-0005-0000-0000-0000097D0000}"/>
    <cellStyle name="Normal 2 2 4 9 6" xfId="22623" xr:uid="{00000000-0005-0000-0000-00000A7D0000}"/>
    <cellStyle name="Normal 2 2 40" xfId="22624" xr:uid="{00000000-0005-0000-0000-00000B7D0000}"/>
    <cellStyle name="Normal 2 2 41" xfId="22625" xr:uid="{00000000-0005-0000-0000-00000C7D0000}"/>
    <cellStyle name="Normal 2 2 42" xfId="1580" xr:uid="{00000000-0005-0000-0000-00000D7D0000}"/>
    <cellStyle name="Normal 2 2 5" xfId="1591" xr:uid="{00000000-0005-0000-0000-00000E7D0000}"/>
    <cellStyle name="Normal 2 2 5 10" xfId="7524" xr:uid="{00000000-0005-0000-0000-00000F7D0000}"/>
    <cellStyle name="Normal 2 2 5 10 2" xfId="9721" xr:uid="{00000000-0005-0000-0000-0000107D0000}"/>
    <cellStyle name="Normal 2 2 5 10 2 2" xfId="13342" xr:uid="{00000000-0005-0000-0000-0000117D0000}"/>
    <cellStyle name="Normal 2 2 5 10 3" xfId="22626" xr:uid="{00000000-0005-0000-0000-0000127D0000}"/>
    <cellStyle name="Normal 2 2 5 10 4" xfId="22627" xr:uid="{00000000-0005-0000-0000-0000137D0000}"/>
    <cellStyle name="Normal 2 2 5 10 5" xfId="22628" xr:uid="{00000000-0005-0000-0000-0000147D0000}"/>
    <cellStyle name="Normal 2 2 5 10 6" xfId="22629" xr:uid="{00000000-0005-0000-0000-0000157D0000}"/>
    <cellStyle name="Normal 2 2 5 11" xfId="9720" xr:uid="{00000000-0005-0000-0000-0000167D0000}"/>
    <cellStyle name="Normal 2 2 5 11 2" xfId="13341" xr:uid="{00000000-0005-0000-0000-0000177D0000}"/>
    <cellStyle name="Normal 2 2 5 12" xfId="22630" xr:uid="{00000000-0005-0000-0000-0000187D0000}"/>
    <cellStyle name="Normal 2 2 5 13" xfId="22631" xr:uid="{00000000-0005-0000-0000-0000197D0000}"/>
    <cellStyle name="Normal 2 2 5 14" xfId="22632" xr:uid="{00000000-0005-0000-0000-00001A7D0000}"/>
    <cellStyle name="Normal 2 2 5 15" xfId="22633" xr:uid="{00000000-0005-0000-0000-00001B7D0000}"/>
    <cellStyle name="Normal 2 2 5 16" xfId="22634" xr:uid="{00000000-0005-0000-0000-00001C7D0000}"/>
    <cellStyle name="Normal 2 2 5 2" xfId="3659" xr:uid="{00000000-0005-0000-0000-00001D7D0000}"/>
    <cellStyle name="Normal 2 2 5 2 2" xfId="5439" xr:uid="{00000000-0005-0000-0000-00001E7D0000}"/>
    <cellStyle name="Normal 2 2 5 2 2 2" xfId="9723" xr:uid="{00000000-0005-0000-0000-00001F7D0000}"/>
    <cellStyle name="Normal 2 2 5 2 2 2 2" xfId="13344" xr:uid="{00000000-0005-0000-0000-0000207D0000}"/>
    <cellStyle name="Normal 2 2 5 2 2 3" xfId="22635" xr:uid="{00000000-0005-0000-0000-0000217D0000}"/>
    <cellStyle name="Normal 2 2 5 2 2 4" xfId="22636" xr:uid="{00000000-0005-0000-0000-0000227D0000}"/>
    <cellStyle name="Normal 2 2 5 2 2 5" xfId="22637" xr:uid="{00000000-0005-0000-0000-0000237D0000}"/>
    <cellStyle name="Normal 2 2 5 2 2 6" xfId="22638" xr:uid="{00000000-0005-0000-0000-0000247D0000}"/>
    <cellStyle name="Normal 2 2 5 2 2 7" xfId="36157" xr:uid="{00000000-0005-0000-0000-0000257D0000}"/>
    <cellStyle name="Normal 2 2 5 2 2 8" xfId="7525" xr:uid="{00000000-0005-0000-0000-0000267D0000}"/>
    <cellStyle name="Normal 2 2 5 2 3" xfId="8597" xr:uid="{00000000-0005-0000-0000-0000277D0000}"/>
    <cellStyle name="Normal 2 2 5 2 3 2" xfId="9724" xr:uid="{00000000-0005-0000-0000-0000287D0000}"/>
    <cellStyle name="Normal 2 2 5 2 3 2 2" xfId="13345" xr:uid="{00000000-0005-0000-0000-0000297D0000}"/>
    <cellStyle name="Normal 2 2 5 2 3 3" xfId="22639" xr:uid="{00000000-0005-0000-0000-00002A7D0000}"/>
    <cellStyle name="Normal 2 2 5 2 3 4" xfId="22640" xr:uid="{00000000-0005-0000-0000-00002B7D0000}"/>
    <cellStyle name="Normal 2 2 5 2 3 5" xfId="22641" xr:uid="{00000000-0005-0000-0000-00002C7D0000}"/>
    <cellStyle name="Normal 2 2 5 2 3 6" xfId="22642" xr:uid="{00000000-0005-0000-0000-00002D7D0000}"/>
    <cellStyle name="Normal 2 2 5 2 4" xfId="9722" xr:uid="{00000000-0005-0000-0000-00002E7D0000}"/>
    <cellStyle name="Normal 2 2 5 2 4 2" xfId="13343" xr:uid="{00000000-0005-0000-0000-00002F7D0000}"/>
    <cellStyle name="Normal 2 2 5 2 5" xfId="22643" xr:uid="{00000000-0005-0000-0000-0000307D0000}"/>
    <cellStyle name="Normal 2 2 5 2 6" xfId="22644" xr:uid="{00000000-0005-0000-0000-0000317D0000}"/>
    <cellStyle name="Normal 2 2 5 2 7" xfId="22645" xr:uid="{00000000-0005-0000-0000-0000327D0000}"/>
    <cellStyle name="Normal 2 2 5 2 8" xfId="22646" xr:uid="{00000000-0005-0000-0000-0000337D0000}"/>
    <cellStyle name="Normal 2 2 5 3" xfId="7526" xr:uid="{00000000-0005-0000-0000-0000347D0000}"/>
    <cellStyle name="Normal 2 2 5 3 2" xfId="9725" xr:uid="{00000000-0005-0000-0000-0000357D0000}"/>
    <cellStyle name="Normal 2 2 5 3 2 2" xfId="13346" xr:uid="{00000000-0005-0000-0000-0000367D0000}"/>
    <cellStyle name="Normal 2 2 5 3 3" xfId="22647" xr:uid="{00000000-0005-0000-0000-0000377D0000}"/>
    <cellStyle name="Normal 2 2 5 3 4" xfId="22648" xr:uid="{00000000-0005-0000-0000-0000387D0000}"/>
    <cellStyle name="Normal 2 2 5 3 5" xfId="22649" xr:uid="{00000000-0005-0000-0000-0000397D0000}"/>
    <cellStyle name="Normal 2 2 5 3 6" xfId="22650" xr:uid="{00000000-0005-0000-0000-00003A7D0000}"/>
    <cellStyle name="Normal 2 2 5 4" xfId="7527" xr:uid="{00000000-0005-0000-0000-00003B7D0000}"/>
    <cellStyle name="Normal 2 2 5 4 2" xfId="9726" xr:uid="{00000000-0005-0000-0000-00003C7D0000}"/>
    <cellStyle name="Normal 2 2 5 4 2 2" xfId="13347" xr:uid="{00000000-0005-0000-0000-00003D7D0000}"/>
    <cellStyle name="Normal 2 2 5 4 3" xfId="22651" xr:uid="{00000000-0005-0000-0000-00003E7D0000}"/>
    <cellStyle name="Normal 2 2 5 4 4" xfId="22652" xr:uid="{00000000-0005-0000-0000-00003F7D0000}"/>
    <cellStyle name="Normal 2 2 5 4 5" xfId="22653" xr:uid="{00000000-0005-0000-0000-0000407D0000}"/>
    <cellStyle name="Normal 2 2 5 4 6" xfId="22654" xr:uid="{00000000-0005-0000-0000-0000417D0000}"/>
    <cellStyle name="Normal 2 2 5 5" xfId="7528" xr:uid="{00000000-0005-0000-0000-0000427D0000}"/>
    <cellStyle name="Normal 2 2 5 5 2" xfId="9727" xr:uid="{00000000-0005-0000-0000-0000437D0000}"/>
    <cellStyle name="Normal 2 2 5 5 2 2" xfId="13348" xr:uid="{00000000-0005-0000-0000-0000447D0000}"/>
    <cellStyle name="Normal 2 2 5 5 3" xfId="22655" xr:uid="{00000000-0005-0000-0000-0000457D0000}"/>
    <cellStyle name="Normal 2 2 5 5 4" xfId="22656" xr:uid="{00000000-0005-0000-0000-0000467D0000}"/>
    <cellStyle name="Normal 2 2 5 5 5" xfId="22657" xr:uid="{00000000-0005-0000-0000-0000477D0000}"/>
    <cellStyle name="Normal 2 2 5 5 6" xfId="22658" xr:uid="{00000000-0005-0000-0000-0000487D0000}"/>
    <cellStyle name="Normal 2 2 5 6" xfId="7529" xr:uid="{00000000-0005-0000-0000-0000497D0000}"/>
    <cellStyle name="Normal 2 2 5 6 2" xfId="9728" xr:uid="{00000000-0005-0000-0000-00004A7D0000}"/>
    <cellStyle name="Normal 2 2 5 6 2 2" xfId="13349" xr:uid="{00000000-0005-0000-0000-00004B7D0000}"/>
    <cellStyle name="Normal 2 2 5 6 3" xfId="22659" xr:uid="{00000000-0005-0000-0000-00004C7D0000}"/>
    <cellStyle name="Normal 2 2 5 6 4" xfId="22660" xr:uid="{00000000-0005-0000-0000-00004D7D0000}"/>
    <cellStyle name="Normal 2 2 5 6 5" xfId="22661" xr:uid="{00000000-0005-0000-0000-00004E7D0000}"/>
    <cellStyle name="Normal 2 2 5 6 6" xfId="22662" xr:uid="{00000000-0005-0000-0000-00004F7D0000}"/>
    <cellStyle name="Normal 2 2 5 7" xfId="7530" xr:uid="{00000000-0005-0000-0000-0000507D0000}"/>
    <cellStyle name="Normal 2 2 5 7 2" xfId="9729" xr:uid="{00000000-0005-0000-0000-0000517D0000}"/>
    <cellStyle name="Normal 2 2 5 7 2 2" xfId="13350" xr:uid="{00000000-0005-0000-0000-0000527D0000}"/>
    <cellStyle name="Normal 2 2 5 7 3" xfId="22663" xr:uid="{00000000-0005-0000-0000-0000537D0000}"/>
    <cellStyle name="Normal 2 2 5 7 4" xfId="22664" xr:uid="{00000000-0005-0000-0000-0000547D0000}"/>
    <cellStyle name="Normal 2 2 5 7 5" xfId="22665" xr:uid="{00000000-0005-0000-0000-0000557D0000}"/>
    <cellStyle name="Normal 2 2 5 7 6" xfId="22666" xr:uid="{00000000-0005-0000-0000-0000567D0000}"/>
    <cellStyle name="Normal 2 2 5 8" xfId="7531" xr:uid="{00000000-0005-0000-0000-0000577D0000}"/>
    <cellStyle name="Normal 2 2 5 8 2" xfId="9730" xr:uid="{00000000-0005-0000-0000-0000587D0000}"/>
    <cellStyle name="Normal 2 2 5 8 2 2" xfId="13351" xr:uid="{00000000-0005-0000-0000-0000597D0000}"/>
    <cellStyle name="Normal 2 2 5 8 3" xfId="22667" xr:uid="{00000000-0005-0000-0000-00005A7D0000}"/>
    <cellStyle name="Normal 2 2 5 8 4" xfId="22668" xr:uid="{00000000-0005-0000-0000-00005B7D0000}"/>
    <cellStyle name="Normal 2 2 5 8 5" xfId="22669" xr:uid="{00000000-0005-0000-0000-00005C7D0000}"/>
    <cellStyle name="Normal 2 2 5 8 6" xfId="22670" xr:uid="{00000000-0005-0000-0000-00005D7D0000}"/>
    <cellStyle name="Normal 2 2 5 9" xfId="7532" xr:uid="{00000000-0005-0000-0000-00005E7D0000}"/>
    <cellStyle name="Normal 2 2 5 9 2" xfId="9731" xr:uid="{00000000-0005-0000-0000-00005F7D0000}"/>
    <cellStyle name="Normal 2 2 5 9 2 2" xfId="13352" xr:uid="{00000000-0005-0000-0000-0000607D0000}"/>
    <cellStyle name="Normal 2 2 5 9 3" xfId="22671" xr:uid="{00000000-0005-0000-0000-0000617D0000}"/>
    <cellStyle name="Normal 2 2 5 9 4" xfId="22672" xr:uid="{00000000-0005-0000-0000-0000627D0000}"/>
    <cellStyle name="Normal 2 2 5 9 5" xfId="22673" xr:uid="{00000000-0005-0000-0000-0000637D0000}"/>
    <cellStyle name="Normal 2 2 5 9 6" xfId="22674" xr:uid="{00000000-0005-0000-0000-0000647D0000}"/>
    <cellStyle name="Normal 2 2 6" xfId="1592" xr:uid="{00000000-0005-0000-0000-0000657D0000}"/>
    <cellStyle name="Normal 2 2 6 10" xfId="7533" xr:uid="{00000000-0005-0000-0000-0000667D0000}"/>
    <cellStyle name="Normal 2 2 6 10 2" xfId="9733" xr:uid="{00000000-0005-0000-0000-0000677D0000}"/>
    <cellStyle name="Normal 2 2 6 10 2 2" xfId="13354" xr:uid="{00000000-0005-0000-0000-0000687D0000}"/>
    <cellStyle name="Normal 2 2 6 10 3" xfId="22675" xr:uid="{00000000-0005-0000-0000-0000697D0000}"/>
    <cellStyle name="Normal 2 2 6 10 4" xfId="22676" xr:uid="{00000000-0005-0000-0000-00006A7D0000}"/>
    <cellStyle name="Normal 2 2 6 10 5" xfId="22677" xr:uid="{00000000-0005-0000-0000-00006B7D0000}"/>
    <cellStyle name="Normal 2 2 6 10 6" xfId="22678" xr:uid="{00000000-0005-0000-0000-00006C7D0000}"/>
    <cellStyle name="Normal 2 2 6 11" xfId="9732" xr:uid="{00000000-0005-0000-0000-00006D7D0000}"/>
    <cellStyle name="Normal 2 2 6 11 2" xfId="13353" xr:uid="{00000000-0005-0000-0000-00006E7D0000}"/>
    <cellStyle name="Normal 2 2 6 12" xfId="22679" xr:uid="{00000000-0005-0000-0000-00006F7D0000}"/>
    <cellStyle name="Normal 2 2 6 13" xfId="22680" xr:uid="{00000000-0005-0000-0000-0000707D0000}"/>
    <cellStyle name="Normal 2 2 6 14" xfId="22681" xr:uid="{00000000-0005-0000-0000-0000717D0000}"/>
    <cellStyle name="Normal 2 2 6 15" xfId="22682" xr:uid="{00000000-0005-0000-0000-0000727D0000}"/>
    <cellStyle name="Normal 2 2 6 16" xfId="22683" xr:uid="{00000000-0005-0000-0000-0000737D0000}"/>
    <cellStyle name="Normal 2 2 6 2" xfId="3660" xr:uid="{00000000-0005-0000-0000-0000747D0000}"/>
    <cellStyle name="Normal 2 2 6 2 2" xfId="5440" xr:uid="{00000000-0005-0000-0000-0000757D0000}"/>
    <cellStyle name="Normal 2 2 6 2 2 2" xfId="9735" xr:uid="{00000000-0005-0000-0000-0000767D0000}"/>
    <cellStyle name="Normal 2 2 6 2 2 2 2" xfId="13356" xr:uid="{00000000-0005-0000-0000-0000777D0000}"/>
    <cellStyle name="Normal 2 2 6 2 2 3" xfId="22684" xr:uid="{00000000-0005-0000-0000-0000787D0000}"/>
    <cellStyle name="Normal 2 2 6 2 2 4" xfId="22685" xr:uid="{00000000-0005-0000-0000-0000797D0000}"/>
    <cellStyle name="Normal 2 2 6 2 2 5" xfId="22686" xr:uid="{00000000-0005-0000-0000-00007A7D0000}"/>
    <cellStyle name="Normal 2 2 6 2 2 6" xfId="22687" xr:uid="{00000000-0005-0000-0000-00007B7D0000}"/>
    <cellStyle name="Normal 2 2 6 2 2 7" xfId="36158" xr:uid="{00000000-0005-0000-0000-00007C7D0000}"/>
    <cellStyle name="Normal 2 2 6 2 2 8" xfId="7534" xr:uid="{00000000-0005-0000-0000-00007D7D0000}"/>
    <cellStyle name="Normal 2 2 6 2 3" xfId="8598" xr:uid="{00000000-0005-0000-0000-00007E7D0000}"/>
    <cellStyle name="Normal 2 2 6 2 3 2" xfId="9736" xr:uid="{00000000-0005-0000-0000-00007F7D0000}"/>
    <cellStyle name="Normal 2 2 6 2 3 2 2" xfId="13357" xr:uid="{00000000-0005-0000-0000-0000807D0000}"/>
    <cellStyle name="Normal 2 2 6 2 3 3" xfId="22688" xr:uid="{00000000-0005-0000-0000-0000817D0000}"/>
    <cellStyle name="Normal 2 2 6 2 3 4" xfId="22689" xr:uid="{00000000-0005-0000-0000-0000827D0000}"/>
    <cellStyle name="Normal 2 2 6 2 3 5" xfId="22690" xr:uid="{00000000-0005-0000-0000-0000837D0000}"/>
    <cellStyle name="Normal 2 2 6 2 3 6" xfId="22691" xr:uid="{00000000-0005-0000-0000-0000847D0000}"/>
    <cellStyle name="Normal 2 2 6 2 4" xfId="9734" xr:uid="{00000000-0005-0000-0000-0000857D0000}"/>
    <cellStyle name="Normal 2 2 6 2 4 2" xfId="13355" xr:uid="{00000000-0005-0000-0000-0000867D0000}"/>
    <cellStyle name="Normal 2 2 6 2 5" xfId="22692" xr:uid="{00000000-0005-0000-0000-0000877D0000}"/>
    <cellStyle name="Normal 2 2 6 2 6" xfId="22693" xr:uid="{00000000-0005-0000-0000-0000887D0000}"/>
    <cellStyle name="Normal 2 2 6 2 7" xfId="22694" xr:uid="{00000000-0005-0000-0000-0000897D0000}"/>
    <cellStyle name="Normal 2 2 6 2 8" xfId="22695" xr:uid="{00000000-0005-0000-0000-00008A7D0000}"/>
    <cellStyle name="Normal 2 2 6 3" xfId="7535" xr:uid="{00000000-0005-0000-0000-00008B7D0000}"/>
    <cellStyle name="Normal 2 2 6 3 2" xfId="9737" xr:uid="{00000000-0005-0000-0000-00008C7D0000}"/>
    <cellStyle name="Normal 2 2 6 3 2 2" xfId="13358" xr:uid="{00000000-0005-0000-0000-00008D7D0000}"/>
    <cellStyle name="Normal 2 2 6 3 3" xfId="22696" xr:uid="{00000000-0005-0000-0000-00008E7D0000}"/>
    <cellStyle name="Normal 2 2 6 3 4" xfId="22697" xr:uid="{00000000-0005-0000-0000-00008F7D0000}"/>
    <cellStyle name="Normal 2 2 6 3 5" xfId="22698" xr:uid="{00000000-0005-0000-0000-0000907D0000}"/>
    <cellStyle name="Normal 2 2 6 3 6" xfId="22699" xr:uid="{00000000-0005-0000-0000-0000917D0000}"/>
    <cellStyle name="Normal 2 2 6 4" xfId="7536" xr:uid="{00000000-0005-0000-0000-0000927D0000}"/>
    <cellStyle name="Normal 2 2 6 4 2" xfId="9738" xr:uid="{00000000-0005-0000-0000-0000937D0000}"/>
    <cellStyle name="Normal 2 2 6 4 2 2" xfId="13359" xr:uid="{00000000-0005-0000-0000-0000947D0000}"/>
    <cellStyle name="Normal 2 2 6 4 3" xfId="22700" xr:uid="{00000000-0005-0000-0000-0000957D0000}"/>
    <cellStyle name="Normal 2 2 6 4 4" xfId="22701" xr:uid="{00000000-0005-0000-0000-0000967D0000}"/>
    <cellStyle name="Normal 2 2 6 4 5" xfId="22702" xr:uid="{00000000-0005-0000-0000-0000977D0000}"/>
    <cellStyle name="Normal 2 2 6 4 6" xfId="22703" xr:uid="{00000000-0005-0000-0000-0000987D0000}"/>
    <cellStyle name="Normal 2 2 6 5" xfId="7537" xr:uid="{00000000-0005-0000-0000-0000997D0000}"/>
    <cellStyle name="Normal 2 2 6 5 2" xfId="9739" xr:uid="{00000000-0005-0000-0000-00009A7D0000}"/>
    <cellStyle name="Normal 2 2 6 5 2 2" xfId="13360" xr:uid="{00000000-0005-0000-0000-00009B7D0000}"/>
    <cellStyle name="Normal 2 2 6 5 3" xfId="22704" xr:uid="{00000000-0005-0000-0000-00009C7D0000}"/>
    <cellStyle name="Normal 2 2 6 5 4" xfId="22705" xr:uid="{00000000-0005-0000-0000-00009D7D0000}"/>
    <cellStyle name="Normal 2 2 6 5 5" xfId="22706" xr:uid="{00000000-0005-0000-0000-00009E7D0000}"/>
    <cellStyle name="Normal 2 2 6 5 6" xfId="22707" xr:uid="{00000000-0005-0000-0000-00009F7D0000}"/>
    <cellStyle name="Normal 2 2 6 6" xfId="7538" xr:uid="{00000000-0005-0000-0000-0000A07D0000}"/>
    <cellStyle name="Normal 2 2 6 6 2" xfId="9740" xr:uid="{00000000-0005-0000-0000-0000A17D0000}"/>
    <cellStyle name="Normal 2 2 6 6 2 2" xfId="13361" xr:uid="{00000000-0005-0000-0000-0000A27D0000}"/>
    <cellStyle name="Normal 2 2 6 6 3" xfId="22708" xr:uid="{00000000-0005-0000-0000-0000A37D0000}"/>
    <cellStyle name="Normal 2 2 6 6 4" xfId="22709" xr:uid="{00000000-0005-0000-0000-0000A47D0000}"/>
    <cellStyle name="Normal 2 2 6 6 5" xfId="22710" xr:uid="{00000000-0005-0000-0000-0000A57D0000}"/>
    <cellStyle name="Normal 2 2 6 6 6" xfId="22711" xr:uid="{00000000-0005-0000-0000-0000A67D0000}"/>
    <cellStyle name="Normal 2 2 6 7" xfId="7539" xr:uid="{00000000-0005-0000-0000-0000A77D0000}"/>
    <cellStyle name="Normal 2 2 6 7 2" xfId="9741" xr:uid="{00000000-0005-0000-0000-0000A87D0000}"/>
    <cellStyle name="Normal 2 2 6 7 2 2" xfId="13362" xr:uid="{00000000-0005-0000-0000-0000A97D0000}"/>
    <cellStyle name="Normal 2 2 6 7 3" xfId="22712" xr:uid="{00000000-0005-0000-0000-0000AA7D0000}"/>
    <cellStyle name="Normal 2 2 6 7 4" xfId="22713" xr:uid="{00000000-0005-0000-0000-0000AB7D0000}"/>
    <cellStyle name="Normal 2 2 6 7 5" xfId="22714" xr:uid="{00000000-0005-0000-0000-0000AC7D0000}"/>
    <cellStyle name="Normal 2 2 6 7 6" xfId="22715" xr:uid="{00000000-0005-0000-0000-0000AD7D0000}"/>
    <cellStyle name="Normal 2 2 6 8" xfId="7540" xr:uid="{00000000-0005-0000-0000-0000AE7D0000}"/>
    <cellStyle name="Normal 2 2 6 8 2" xfId="9742" xr:uid="{00000000-0005-0000-0000-0000AF7D0000}"/>
    <cellStyle name="Normal 2 2 6 8 2 2" xfId="13363" xr:uid="{00000000-0005-0000-0000-0000B07D0000}"/>
    <cellStyle name="Normal 2 2 6 8 3" xfId="22716" xr:uid="{00000000-0005-0000-0000-0000B17D0000}"/>
    <cellStyle name="Normal 2 2 6 8 4" xfId="22717" xr:uid="{00000000-0005-0000-0000-0000B27D0000}"/>
    <cellStyle name="Normal 2 2 6 8 5" xfId="22718" xr:uid="{00000000-0005-0000-0000-0000B37D0000}"/>
    <cellStyle name="Normal 2 2 6 8 6" xfId="22719" xr:uid="{00000000-0005-0000-0000-0000B47D0000}"/>
    <cellStyle name="Normal 2 2 6 9" xfId="7541" xr:uid="{00000000-0005-0000-0000-0000B57D0000}"/>
    <cellStyle name="Normal 2 2 6 9 2" xfId="9743" xr:uid="{00000000-0005-0000-0000-0000B67D0000}"/>
    <cellStyle name="Normal 2 2 6 9 2 2" xfId="13364" xr:uid="{00000000-0005-0000-0000-0000B77D0000}"/>
    <cellStyle name="Normal 2 2 6 9 3" xfId="22720" xr:uid="{00000000-0005-0000-0000-0000B87D0000}"/>
    <cellStyle name="Normal 2 2 6 9 4" xfId="22721" xr:uid="{00000000-0005-0000-0000-0000B97D0000}"/>
    <cellStyle name="Normal 2 2 6 9 5" xfId="22722" xr:uid="{00000000-0005-0000-0000-0000BA7D0000}"/>
    <cellStyle name="Normal 2 2 6 9 6" xfId="22723" xr:uid="{00000000-0005-0000-0000-0000BB7D0000}"/>
    <cellStyle name="Normal 2 2 7" xfId="1593" xr:uid="{00000000-0005-0000-0000-0000BC7D0000}"/>
    <cellStyle name="Normal 2 2 7 10" xfId="7542" xr:uid="{00000000-0005-0000-0000-0000BD7D0000}"/>
    <cellStyle name="Normal 2 2 7 10 2" xfId="9745" xr:uid="{00000000-0005-0000-0000-0000BE7D0000}"/>
    <cellStyle name="Normal 2 2 7 10 2 2" xfId="13366" xr:uid="{00000000-0005-0000-0000-0000BF7D0000}"/>
    <cellStyle name="Normal 2 2 7 10 3" xfId="22724" xr:uid="{00000000-0005-0000-0000-0000C07D0000}"/>
    <cellStyle name="Normal 2 2 7 10 4" xfId="22725" xr:uid="{00000000-0005-0000-0000-0000C17D0000}"/>
    <cellStyle name="Normal 2 2 7 10 5" xfId="22726" xr:uid="{00000000-0005-0000-0000-0000C27D0000}"/>
    <cellStyle name="Normal 2 2 7 10 6" xfId="22727" xr:uid="{00000000-0005-0000-0000-0000C37D0000}"/>
    <cellStyle name="Normal 2 2 7 11" xfId="9744" xr:uid="{00000000-0005-0000-0000-0000C47D0000}"/>
    <cellStyle name="Normal 2 2 7 11 2" xfId="13365" xr:uid="{00000000-0005-0000-0000-0000C57D0000}"/>
    <cellStyle name="Normal 2 2 7 12" xfId="22728" xr:uid="{00000000-0005-0000-0000-0000C67D0000}"/>
    <cellStyle name="Normal 2 2 7 13" xfId="22729" xr:uid="{00000000-0005-0000-0000-0000C77D0000}"/>
    <cellStyle name="Normal 2 2 7 14" xfId="22730" xr:uid="{00000000-0005-0000-0000-0000C87D0000}"/>
    <cellStyle name="Normal 2 2 7 15" xfId="22731" xr:uid="{00000000-0005-0000-0000-0000C97D0000}"/>
    <cellStyle name="Normal 2 2 7 16" xfId="22732" xr:uid="{00000000-0005-0000-0000-0000CA7D0000}"/>
    <cellStyle name="Normal 2 2 7 2" xfId="3661" xr:uid="{00000000-0005-0000-0000-0000CB7D0000}"/>
    <cellStyle name="Normal 2 2 7 2 2" xfId="5441" xr:uid="{00000000-0005-0000-0000-0000CC7D0000}"/>
    <cellStyle name="Normal 2 2 7 2 2 2" xfId="9747" xr:uid="{00000000-0005-0000-0000-0000CD7D0000}"/>
    <cellStyle name="Normal 2 2 7 2 2 2 2" xfId="13368" xr:uid="{00000000-0005-0000-0000-0000CE7D0000}"/>
    <cellStyle name="Normal 2 2 7 2 2 3" xfId="22733" xr:uid="{00000000-0005-0000-0000-0000CF7D0000}"/>
    <cellStyle name="Normal 2 2 7 2 2 4" xfId="22734" xr:uid="{00000000-0005-0000-0000-0000D07D0000}"/>
    <cellStyle name="Normal 2 2 7 2 2 5" xfId="22735" xr:uid="{00000000-0005-0000-0000-0000D17D0000}"/>
    <cellStyle name="Normal 2 2 7 2 2 6" xfId="22736" xr:uid="{00000000-0005-0000-0000-0000D27D0000}"/>
    <cellStyle name="Normal 2 2 7 2 2 7" xfId="36159" xr:uid="{00000000-0005-0000-0000-0000D37D0000}"/>
    <cellStyle name="Normal 2 2 7 2 2 8" xfId="7543" xr:uid="{00000000-0005-0000-0000-0000D47D0000}"/>
    <cellStyle name="Normal 2 2 7 2 3" xfId="8599" xr:uid="{00000000-0005-0000-0000-0000D57D0000}"/>
    <cellStyle name="Normal 2 2 7 2 3 2" xfId="9748" xr:uid="{00000000-0005-0000-0000-0000D67D0000}"/>
    <cellStyle name="Normal 2 2 7 2 3 2 2" xfId="13369" xr:uid="{00000000-0005-0000-0000-0000D77D0000}"/>
    <cellStyle name="Normal 2 2 7 2 3 3" xfId="22737" xr:uid="{00000000-0005-0000-0000-0000D87D0000}"/>
    <cellStyle name="Normal 2 2 7 2 3 4" xfId="22738" xr:uid="{00000000-0005-0000-0000-0000D97D0000}"/>
    <cellStyle name="Normal 2 2 7 2 3 5" xfId="22739" xr:uid="{00000000-0005-0000-0000-0000DA7D0000}"/>
    <cellStyle name="Normal 2 2 7 2 3 6" xfId="22740" xr:uid="{00000000-0005-0000-0000-0000DB7D0000}"/>
    <cellStyle name="Normal 2 2 7 2 4" xfId="9746" xr:uid="{00000000-0005-0000-0000-0000DC7D0000}"/>
    <cellStyle name="Normal 2 2 7 2 4 2" xfId="13367" xr:uid="{00000000-0005-0000-0000-0000DD7D0000}"/>
    <cellStyle name="Normal 2 2 7 2 5" xfId="22741" xr:uid="{00000000-0005-0000-0000-0000DE7D0000}"/>
    <cellStyle name="Normal 2 2 7 2 6" xfId="22742" xr:uid="{00000000-0005-0000-0000-0000DF7D0000}"/>
    <cellStyle name="Normal 2 2 7 2 7" xfId="22743" xr:uid="{00000000-0005-0000-0000-0000E07D0000}"/>
    <cellStyle name="Normal 2 2 7 2 8" xfId="22744" xr:uid="{00000000-0005-0000-0000-0000E17D0000}"/>
    <cellStyle name="Normal 2 2 7 3" xfId="7544" xr:uid="{00000000-0005-0000-0000-0000E27D0000}"/>
    <cellStyle name="Normal 2 2 7 3 2" xfId="9749" xr:uid="{00000000-0005-0000-0000-0000E37D0000}"/>
    <cellStyle name="Normal 2 2 7 3 2 2" xfId="13370" xr:uid="{00000000-0005-0000-0000-0000E47D0000}"/>
    <cellStyle name="Normal 2 2 7 3 3" xfId="22745" xr:uid="{00000000-0005-0000-0000-0000E57D0000}"/>
    <cellStyle name="Normal 2 2 7 3 4" xfId="22746" xr:uid="{00000000-0005-0000-0000-0000E67D0000}"/>
    <cellStyle name="Normal 2 2 7 3 5" xfId="22747" xr:uid="{00000000-0005-0000-0000-0000E77D0000}"/>
    <cellStyle name="Normal 2 2 7 3 6" xfId="22748" xr:uid="{00000000-0005-0000-0000-0000E87D0000}"/>
    <cellStyle name="Normal 2 2 7 4" xfId="7545" xr:uid="{00000000-0005-0000-0000-0000E97D0000}"/>
    <cellStyle name="Normal 2 2 7 4 2" xfId="9750" xr:uid="{00000000-0005-0000-0000-0000EA7D0000}"/>
    <cellStyle name="Normal 2 2 7 4 2 2" xfId="13371" xr:uid="{00000000-0005-0000-0000-0000EB7D0000}"/>
    <cellStyle name="Normal 2 2 7 4 3" xfId="22749" xr:uid="{00000000-0005-0000-0000-0000EC7D0000}"/>
    <cellStyle name="Normal 2 2 7 4 4" xfId="22750" xr:uid="{00000000-0005-0000-0000-0000ED7D0000}"/>
    <cellStyle name="Normal 2 2 7 4 5" xfId="22751" xr:uid="{00000000-0005-0000-0000-0000EE7D0000}"/>
    <cellStyle name="Normal 2 2 7 4 6" xfId="22752" xr:uid="{00000000-0005-0000-0000-0000EF7D0000}"/>
    <cellStyle name="Normal 2 2 7 5" xfId="7546" xr:uid="{00000000-0005-0000-0000-0000F07D0000}"/>
    <cellStyle name="Normal 2 2 7 5 2" xfId="9751" xr:uid="{00000000-0005-0000-0000-0000F17D0000}"/>
    <cellStyle name="Normal 2 2 7 5 2 2" xfId="13372" xr:uid="{00000000-0005-0000-0000-0000F27D0000}"/>
    <cellStyle name="Normal 2 2 7 5 3" xfId="22753" xr:uid="{00000000-0005-0000-0000-0000F37D0000}"/>
    <cellStyle name="Normal 2 2 7 5 4" xfId="22754" xr:uid="{00000000-0005-0000-0000-0000F47D0000}"/>
    <cellStyle name="Normal 2 2 7 5 5" xfId="22755" xr:uid="{00000000-0005-0000-0000-0000F57D0000}"/>
    <cellStyle name="Normal 2 2 7 5 6" xfId="22756" xr:uid="{00000000-0005-0000-0000-0000F67D0000}"/>
    <cellStyle name="Normal 2 2 7 6" xfId="7547" xr:uid="{00000000-0005-0000-0000-0000F77D0000}"/>
    <cellStyle name="Normal 2 2 7 6 2" xfId="9752" xr:uid="{00000000-0005-0000-0000-0000F87D0000}"/>
    <cellStyle name="Normal 2 2 7 6 2 2" xfId="13373" xr:uid="{00000000-0005-0000-0000-0000F97D0000}"/>
    <cellStyle name="Normal 2 2 7 6 3" xfId="22757" xr:uid="{00000000-0005-0000-0000-0000FA7D0000}"/>
    <cellStyle name="Normal 2 2 7 6 4" xfId="22758" xr:uid="{00000000-0005-0000-0000-0000FB7D0000}"/>
    <cellStyle name="Normal 2 2 7 6 5" xfId="22759" xr:uid="{00000000-0005-0000-0000-0000FC7D0000}"/>
    <cellStyle name="Normal 2 2 7 6 6" xfId="22760" xr:uid="{00000000-0005-0000-0000-0000FD7D0000}"/>
    <cellStyle name="Normal 2 2 7 7" xfId="7548" xr:uid="{00000000-0005-0000-0000-0000FE7D0000}"/>
    <cellStyle name="Normal 2 2 7 7 2" xfId="9753" xr:uid="{00000000-0005-0000-0000-0000FF7D0000}"/>
    <cellStyle name="Normal 2 2 7 7 2 2" xfId="13374" xr:uid="{00000000-0005-0000-0000-0000007E0000}"/>
    <cellStyle name="Normal 2 2 7 7 3" xfId="22761" xr:uid="{00000000-0005-0000-0000-0000017E0000}"/>
    <cellStyle name="Normal 2 2 7 7 4" xfId="22762" xr:uid="{00000000-0005-0000-0000-0000027E0000}"/>
    <cellStyle name="Normal 2 2 7 7 5" xfId="22763" xr:uid="{00000000-0005-0000-0000-0000037E0000}"/>
    <cellStyle name="Normal 2 2 7 7 6" xfId="22764" xr:uid="{00000000-0005-0000-0000-0000047E0000}"/>
    <cellStyle name="Normal 2 2 7 8" xfId="7549" xr:uid="{00000000-0005-0000-0000-0000057E0000}"/>
    <cellStyle name="Normal 2 2 7 8 2" xfId="9754" xr:uid="{00000000-0005-0000-0000-0000067E0000}"/>
    <cellStyle name="Normal 2 2 7 8 2 2" xfId="13375" xr:uid="{00000000-0005-0000-0000-0000077E0000}"/>
    <cellStyle name="Normal 2 2 7 8 3" xfId="22765" xr:uid="{00000000-0005-0000-0000-0000087E0000}"/>
    <cellStyle name="Normal 2 2 7 8 4" xfId="22766" xr:uid="{00000000-0005-0000-0000-0000097E0000}"/>
    <cellStyle name="Normal 2 2 7 8 5" xfId="22767" xr:uid="{00000000-0005-0000-0000-00000A7E0000}"/>
    <cellStyle name="Normal 2 2 7 8 6" xfId="22768" xr:uid="{00000000-0005-0000-0000-00000B7E0000}"/>
    <cellStyle name="Normal 2 2 7 9" xfId="7550" xr:uid="{00000000-0005-0000-0000-00000C7E0000}"/>
    <cellStyle name="Normal 2 2 7 9 2" xfId="9755" xr:uid="{00000000-0005-0000-0000-00000D7E0000}"/>
    <cellStyle name="Normal 2 2 7 9 2 2" xfId="13376" xr:uid="{00000000-0005-0000-0000-00000E7E0000}"/>
    <cellStyle name="Normal 2 2 7 9 3" xfId="22769" xr:uid="{00000000-0005-0000-0000-00000F7E0000}"/>
    <cellStyle name="Normal 2 2 7 9 4" xfId="22770" xr:uid="{00000000-0005-0000-0000-0000107E0000}"/>
    <cellStyle name="Normal 2 2 7 9 5" xfId="22771" xr:uid="{00000000-0005-0000-0000-0000117E0000}"/>
    <cellStyle name="Normal 2 2 7 9 6" xfId="22772" xr:uid="{00000000-0005-0000-0000-0000127E0000}"/>
    <cellStyle name="Normal 2 2 8" xfId="1594" xr:uid="{00000000-0005-0000-0000-0000137E0000}"/>
    <cellStyle name="Normal 2 2 8 10" xfId="7551" xr:uid="{00000000-0005-0000-0000-0000147E0000}"/>
    <cellStyle name="Normal 2 2 8 10 2" xfId="9757" xr:uid="{00000000-0005-0000-0000-0000157E0000}"/>
    <cellStyle name="Normal 2 2 8 10 2 2" xfId="13378" xr:uid="{00000000-0005-0000-0000-0000167E0000}"/>
    <cellStyle name="Normal 2 2 8 10 3" xfId="22773" xr:uid="{00000000-0005-0000-0000-0000177E0000}"/>
    <cellStyle name="Normal 2 2 8 10 4" xfId="22774" xr:uid="{00000000-0005-0000-0000-0000187E0000}"/>
    <cellStyle name="Normal 2 2 8 10 5" xfId="22775" xr:uid="{00000000-0005-0000-0000-0000197E0000}"/>
    <cellStyle name="Normal 2 2 8 10 6" xfId="22776" xr:uid="{00000000-0005-0000-0000-00001A7E0000}"/>
    <cellStyle name="Normal 2 2 8 11" xfId="9756" xr:uid="{00000000-0005-0000-0000-00001B7E0000}"/>
    <cellStyle name="Normal 2 2 8 11 2" xfId="13377" xr:uid="{00000000-0005-0000-0000-00001C7E0000}"/>
    <cellStyle name="Normal 2 2 8 12" xfId="22777" xr:uid="{00000000-0005-0000-0000-00001D7E0000}"/>
    <cellStyle name="Normal 2 2 8 13" xfId="22778" xr:uid="{00000000-0005-0000-0000-00001E7E0000}"/>
    <cellStyle name="Normal 2 2 8 14" xfId="22779" xr:uid="{00000000-0005-0000-0000-00001F7E0000}"/>
    <cellStyle name="Normal 2 2 8 15" xfId="22780" xr:uid="{00000000-0005-0000-0000-0000207E0000}"/>
    <cellStyle name="Normal 2 2 8 16" xfId="22781" xr:uid="{00000000-0005-0000-0000-0000217E0000}"/>
    <cellStyle name="Normal 2 2 8 2" xfId="3662" xr:uid="{00000000-0005-0000-0000-0000227E0000}"/>
    <cellStyle name="Normal 2 2 8 2 2" xfId="5442" xr:uid="{00000000-0005-0000-0000-0000237E0000}"/>
    <cellStyle name="Normal 2 2 8 2 2 2" xfId="9759" xr:uid="{00000000-0005-0000-0000-0000247E0000}"/>
    <cellStyle name="Normal 2 2 8 2 2 2 2" xfId="13380" xr:uid="{00000000-0005-0000-0000-0000257E0000}"/>
    <cellStyle name="Normal 2 2 8 2 2 3" xfId="22782" xr:uid="{00000000-0005-0000-0000-0000267E0000}"/>
    <cellStyle name="Normal 2 2 8 2 2 4" xfId="22783" xr:uid="{00000000-0005-0000-0000-0000277E0000}"/>
    <cellStyle name="Normal 2 2 8 2 2 5" xfId="22784" xr:uid="{00000000-0005-0000-0000-0000287E0000}"/>
    <cellStyle name="Normal 2 2 8 2 2 6" xfId="22785" xr:uid="{00000000-0005-0000-0000-0000297E0000}"/>
    <cellStyle name="Normal 2 2 8 2 2 7" xfId="36160" xr:uid="{00000000-0005-0000-0000-00002A7E0000}"/>
    <cellStyle name="Normal 2 2 8 2 2 8" xfId="7552" xr:uid="{00000000-0005-0000-0000-00002B7E0000}"/>
    <cellStyle name="Normal 2 2 8 2 3" xfId="8600" xr:uid="{00000000-0005-0000-0000-00002C7E0000}"/>
    <cellStyle name="Normal 2 2 8 2 3 2" xfId="9760" xr:uid="{00000000-0005-0000-0000-00002D7E0000}"/>
    <cellStyle name="Normal 2 2 8 2 3 2 2" xfId="13381" xr:uid="{00000000-0005-0000-0000-00002E7E0000}"/>
    <cellStyle name="Normal 2 2 8 2 3 3" xfId="22786" xr:uid="{00000000-0005-0000-0000-00002F7E0000}"/>
    <cellStyle name="Normal 2 2 8 2 3 4" xfId="22787" xr:uid="{00000000-0005-0000-0000-0000307E0000}"/>
    <cellStyle name="Normal 2 2 8 2 3 5" xfId="22788" xr:uid="{00000000-0005-0000-0000-0000317E0000}"/>
    <cellStyle name="Normal 2 2 8 2 3 6" xfId="22789" xr:uid="{00000000-0005-0000-0000-0000327E0000}"/>
    <cellStyle name="Normal 2 2 8 2 4" xfId="9758" xr:uid="{00000000-0005-0000-0000-0000337E0000}"/>
    <cellStyle name="Normal 2 2 8 2 4 2" xfId="13379" xr:uid="{00000000-0005-0000-0000-0000347E0000}"/>
    <cellStyle name="Normal 2 2 8 2 5" xfId="22790" xr:uid="{00000000-0005-0000-0000-0000357E0000}"/>
    <cellStyle name="Normal 2 2 8 2 6" xfId="22791" xr:uid="{00000000-0005-0000-0000-0000367E0000}"/>
    <cellStyle name="Normal 2 2 8 2 7" xfId="22792" xr:uid="{00000000-0005-0000-0000-0000377E0000}"/>
    <cellStyle name="Normal 2 2 8 2 8" xfId="22793" xr:uid="{00000000-0005-0000-0000-0000387E0000}"/>
    <cellStyle name="Normal 2 2 8 3" xfId="7553" xr:uid="{00000000-0005-0000-0000-0000397E0000}"/>
    <cellStyle name="Normal 2 2 8 3 2" xfId="9761" xr:uid="{00000000-0005-0000-0000-00003A7E0000}"/>
    <cellStyle name="Normal 2 2 8 3 2 2" xfId="13382" xr:uid="{00000000-0005-0000-0000-00003B7E0000}"/>
    <cellStyle name="Normal 2 2 8 3 3" xfId="22794" xr:uid="{00000000-0005-0000-0000-00003C7E0000}"/>
    <cellStyle name="Normal 2 2 8 3 4" xfId="22795" xr:uid="{00000000-0005-0000-0000-00003D7E0000}"/>
    <cellStyle name="Normal 2 2 8 3 5" xfId="22796" xr:uid="{00000000-0005-0000-0000-00003E7E0000}"/>
    <cellStyle name="Normal 2 2 8 3 6" xfId="22797" xr:uid="{00000000-0005-0000-0000-00003F7E0000}"/>
    <cellStyle name="Normal 2 2 8 4" xfId="7554" xr:uid="{00000000-0005-0000-0000-0000407E0000}"/>
    <cellStyle name="Normal 2 2 8 4 2" xfId="9762" xr:uid="{00000000-0005-0000-0000-0000417E0000}"/>
    <cellStyle name="Normal 2 2 8 4 2 2" xfId="13383" xr:uid="{00000000-0005-0000-0000-0000427E0000}"/>
    <cellStyle name="Normal 2 2 8 4 3" xfId="22798" xr:uid="{00000000-0005-0000-0000-0000437E0000}"/>
    <cellStyle name="Normal 2 2 8 4 4" xfId="22799" xr:uid="{00000000-0005-0000-0000-0000447E0000}"/>
    <cellStyle name="Normal 2 2 8 4 5" xfId="22800" xr:uid="{00000000-0005-0000-0000-0000457E0000}"/>
    <cellStyle name="Normal 2 2 8 4 6" xfId="22801" xr:uid="{00000000-0005-0000-0000-0000467E0000}"/>
    <cellStyle name="Normal 2 2 8 5" xfId="7555" xr:uid="{00000000-0005-0000-0000-0000477E0000}"/>
    <cellStyle name="Normal 2 2 8 5 2" xfId="9763" xr:uid="{00000000-0005-0000-0000-0000487E0000}"/>
    <cellStyle name="Normal 2 2 8 5 2 2" xfId="13384" xr:uid="{00000000-0005-0000-0000-0000497E0000}"/>
    <cellStyle name="Normal 2 2 8 5 3" xfId="22802" xr:uid="{00000000-0005-0000-0000-00004A7E0000}"/>
    <cellStyle name="Normal 2 2 8 5 4" xfId="22803" xr:uid="{00000000-0005-0000-0000-00004B7E0000}"/>
    <cellStyle name="Normal 2 2 8 5 5" xfId="22804" xr:uid="{00000000-0005-0000-0000-00004C7E0000}"/>
    <cellStyle name="Normal 2 2 8 5 6" xfId="22805" xr:uid="{00000000-0005-0000-0000-00004D7E0000}"/>
    <cellStyle name="Normal 2 2 8 6" xfId="7556" xr:uid="{00000000-0005-0000-0000-00004E7E0000}"/>
    <cellStyle name="Normal 2 2 8 6 2" xfId="9764" xr:uid="{00000000-0005-0000-0000-00004F7E0000}"/>
    <cellStyle name="Normal 2 2 8 6 2 2" xfId="13385" xr:uid="{00000000-0005-0000-0000-0000507E0000}"/>
    <cellStyle name="Normal 2 2 8 6 3" xfId="22806" xr:uid="{00000000-0005-0000-0000-0000517E0000}"/>
    <cellStyle name="Normal 2 2 8 6 4" xfId="22807" xr:uid="{00000000-0005-0000-0000-0000527E0000}"/>
    <cellStyle name="Normal 2 2 8 6 5" xfId="22808" xr:uid="{00000000-0005-0000-0000-0000537E0000}"/>
    <cellStyle name="Normal 2 2 8 6 6" xfId="22809" xr:uid="{00000000-0005-0000-0000-0000547E0000}"/>
    <cellStyle name="Normal 2 2 8 7" xfId="7557" xr:uid="{00000000-0005-0000-0000-0000557E0000}"/>
    <cellStyle name="Normal 2 2 8 7 2" xfId="9765" xr:uid="{00000000-0005-0000-0000-0000567E0000}"/>
    <cellStyle name="Normal 2 2 8 7 2 2" xfId="13386" xr:uid="{00000000-0005-0000-0000-0000577E0000}"/>
    <cellStyle name="Normal 2 2 8 7 3" xfId="22810" xr:uid="{00000000-0005-0000-0000-0000587E0000}"/>
    <cellStyle name="Normal 2 2 8 7 4" xfId="22811" xr:uid="{00000000-0005-0000-0000-0000597E0000}"/>
    <cellStyle name="Normal 2 2 8 7 5" xfId="22812" xr:uid="{00000000-0005-0000-0000-00005A7E0000}"/>
    <cellStyle name="Normal 2 2 8 7 6" xfId="22813" xr:uid="{00000000-0005-0000-0000-00005B7E0000}"/>
    <cellStyle name="Normal 2 2 8 8" xfId="7558" xr:uid="{00000000-0005-0000-0000-00005C7E0000}"/>
    <cellStyle name="Normal 2 2 8 8 2" xfId="9766" xr:uid="{00000000-0005-0000-0000-00005D7E0000}"/>
    <cellStyle name="Normal 2 2 8 8 2 2" xfId="13387" xr:uid="{00000000-0005-0000-0000-00005E7E0000}"/>
    <cellStyle name="Normal 2 2 8 8 3" xfId="22814" xr:uid="{00000000-0005-0000-0000-00005F7E0000}"/>
    <cellStyle name="Normal 2 2 8 8 4" xfId="22815" xr:uid="{00000000-0005-0000-0000-0000607E0000}"/>
    <cellStyle name="Normal 2 2 8 8 5" xfId="22816" xr:uid="{00000000-0005-0000-0000-0000617E0000}"/>
    <cellStyle name="Normal 2 2 8 8 6" xfId="22817" xr:uid="{00000000-0005-0000-0000-0000627E0000}"/>
    <cellStyle name="Normal 2 2 8 9" xfId="7559" xr:uid="{00000000-0005-0000-0000-0000637E0000}"/>
    <cellStyle name="Normal 2 2 8 9 2" xfId="9767" xr:uid="{00000000-0005-0000-0000-0000647E0000}"/>
    <cellStyle name="Normal 2 2 8 9 2 2" xfId="13388" xr:uid="{00000000-0005-0000-0000-0000657E0000}"/>
    <cellStyle name="Normal 2 2 8 9 3" xfId="22818" xr:uid="{00000000-0005-0000-0000-0000667E0000}"/>
    <cellStyle name="Normal 2 2 8 9 4" xfId="22819" xr:uid="{00000000-0005-0000-0000-0000677E0000}"/>
    <cellStyle name="Normal 2 2 8 9 5" xfId="22820" xr:uid="{00000000-0005-0000-0000-0000687E0000}"/>
    <cellStyle name="Normal 2 2 8 9 6" xfId="22821" xr:uid="{00000000-0005-0000-0000-0000697E0000}"/>
    <cellStyle name="Normal 2 2 9" xfId="1595" xr:uid="{00000000-0005-0000-0000-00006A7E0000}"/>
    <cellStyle name="Normal 2 2 9 10" xfId="7560" xr:uid="{00000000-0005-0000-0000-00006B7E0000}"/>
    <cellStyle name="Normal 2 2 9 10 2" xfId="9769" xr:uid="{00000000-0005-0000-0000-00006C7E0000}"/>
    <cellStyle name="Normal 2 2 9 10 2 2" xfId="13390" xr:uid="{00000000-0005-0000-0000-00006D7E0000}"/>
    <cellStyle name="Normal 2 2 9 10 3" xfId="22822" xr:uid="{00000000-0005-0000-0000-00006E7E0000}"/>
    <cellStyle name="Normal 2 2 9 10 4" xfId="22823" xr:uid="{00000000-0005-0000-0000-00006F7E0000}"/>
    <cellStyle name="Normal 2 2 9 10 5" xfId="22824" xr:uid="{00000000-0005-0000-0000-0000707E0000}"/>
    <cellStyle name="Normal 2 2 9 10 6" xfId="22825" xr:uid="{00000000-0005-0000-0000-0000717E0000}"/>
    <cellStyle name="Normal 2 2 9 11" xfId="9768" xr:uid="{00000000-0005-0000-0000-0000727E0000}"/>
    <cellStyle name="Normal 2 2 9 11 2" xfId="13389" xr:uid="{00000000-0005-0000-0000-0000737E0000}"/>
    <cellStyle name="Normal 2 2 9 12" xfId="22826" xr:uid="{00000000-0005-0000-0000-0000747E0000}"/>
    <cellStyle name="Normal 2 2 9 13" xfId="22827" xr:uid="{00000000-0005-0000-0000-0000757E0000}"/>
    <cellStyle name="Normal 2 2 9 14" xfId="22828" xr:uid="{00000000-0005-0000-0000-0000767E0000}"/>
    <cellStyle name="Normal 2 2 9 15" xfId="22829" xr:uid="{00000000-0005-0000-0000-0000777E0000}"/>
    <cellStyle name="Normal 2 2 9 16" xfId="22830" xr:uid="{00000000-0005-0000-0000-0000787E0000}"/>
    <cellStyle name="Normal 2 2 9 2" xfId="3663" xr:uid="{00000000-0005-0000-0000-0000797E0000}"/>
    <cellStyle name="Normal 2 2 9 2 2" xfId="5443" xr:uid="{00000000-0005-0000-0000-00007A7E0000}"/>
    <cellStyle name="Normal 2 2 9 2 2 2" xfId="9771" xr:uid="{00000000-0005-0000-0000-00007B7E0000}"/>
    <cellStyle name="Normal 2 2 9 2 2 2 2" xfId="13392" xr:uid="{00000000-0005-0000-0000-00007C7E0000}"/>
    <cellStyle name="Normal 2 2 9 2 2 3" xfId="22831" xr:uid="{00000000-0005-0000-0000-00007D7E0000}"/>
    <cellStyle name="Normal 2 2 9 2 2 4" xfId="22832" xr:uid="{00000000-0005-0000-0000-00007E7E0000}"/>
    <cellStyle name="Normal 2 2 9 2 2 5" xfId="22833" xr:uid="{00000000-0005-0000-0000-00007F7E0000}"/>
    <cellStyle name="Normal 2 2 9 2 2 6" xfId="22834" xr:uid="{00000000-0005-0000-0000-0000807E0000}"/>
    <cellStyle name="Normal 2 2 9 2 2 7" xfId="36161" xr:uid="{00000000-0005-0000-0000-0000817E0000}"/>
    <cellStyle name="Normal 2 2 9 2 2 8" xfId="7561" xr:uid="{00000000-0005-0000-0000-0000827E0000}"/>
    <cellStyle name="Normal 2 2 9 2 3" xfId="8601" xr:uid="{00000000-0005-0000-0000-0000837E0000}"/>
    <cellStyle name="Normal 2 2 9 2 3 2" xfId="9772" xr:uid="{00000000-0005-0000-0000-0000847E0000}"/>
    <cellStyle name="Normal 2 2 9 2 3 2 2" xfId="13393" xr:uid="{00000000-0005-0000-0000-0000857E0000}"/>
    <cellStyle name="Normal 2 2 9 2 3 3" xfId="22835" xr:uid="{00000000-0005-0000-0000-0000867E0000}"/>
    <cellStyle name="Normal 2 2 9 2 3 4" xfId="22836" xr:uid="{00000000-0005-0000-0000-0000877E0000}"/>
    <cellStyle name="Normal 2 2 9 2 3 5" xfId="22837" xr:uid="{00000000-0005-0000-0000-0000887E0000}"/>
    <cellStyle name="Normal 2 2 9 2 3 6" xfId="22838" xr:uid="{00000000-0005-0000-0000-0000897E0000}"/>
    <cellStyle name="Normal 2 2 9 2 4" xfId="9770" xr:uid="{00000000-0005-0000-0000-00008A7E0000}"/>
    <cellStyle name="Normal 2 2 9 2 4 2" xfId="13391" xr:uid="{00000000-0005-0000-0000-00008B7E0000}"/>
    <cellStyle name="Normal 2 2 9 2 5" xfId="22839" xr:uid="{00000000-0005-0000-0000-00008C7E0000}"/>
    <cellStyle name="Normal 2 2 9 2 6" xfId="22840" xr:uid="{00000000-0005-0000-0000-00008D7E0000}"/>
    <cellStyle name="Normal 2 2 9 2 7" xfId="22841" xr:uid="{00000000-0005-0000-0000-00008E7E0000}"/>
    <cellStyle name="Normal 2 2 9 2 8" xfId="22842" xr:uid="{00000000-0005-0000-0000-00008F7E0000}"/>
    <cellStyle name="Normal 2 2 9 3" xfId="7562" xr:uid="{00000000-0005-0000-0000-0000907E0000}"/>
    <cellStyle name="Normal 2 2 9 3 2" xfId="9773" xr:uid="{00000000-0005-0000-0000-0000917E0000}"/>
    <cellStyle name="Normal 2 2 9 3 2 2" xfId="13394" xr:uid="{00000000-0005-0000-0000-0000927E0000}"/>
    <cellStyle name="Normal 2 2 9 3 3" xfId="22843" xr:uid="{00000000-0005-0000-0000-0000937E0000}"/>
    <cellStyle name="Normal 2 2 9 3 4" xfId="22844" xr:uid="{00000000-0005-0000-0000-0000947E0000}"/>
    <cellStyle name="Normal 2 2 9 3 5" xfId="22845" xr:uid="{00000000-0005-0000-0000-0000957E0000}"/>
    <cellStyle name="Normal 2 2 9 3 6" xfId="22846" xr:uid="{00000000-0005-0000-0000-0000967E0000}"/>
    <cellStyle name="Normal 2 2 9 4" xfId="7563" xr:uid="{00000000-0005-0000-0000-0000977E0000}"/>
    <cellStyle name="Normal 2 2 9 4 2" xfId="9774" xr:uid="{00000000-0005-0000-0000-0000987E0000}"/>
    <cellStyle name="Normal 2 2 9 4 2 2" xfId="13395" xr:uid="{00000000-0005-0000-0000-0000997E0000}"/>
    <cellStyle name="Normal 2 2 9 4 3" xfId="22847" xr:uid="{00000000-0005-0000-0000-00009A7E0000}"/>
    <cellStyle name="Normal 2 2 9 4 4" xfId="22848" xr:uid="{00000000-0005-0000-0000-00009B7E0000}"/>
    <cellStyle name="Normal 2 2 9 4 5" xfId="22849" xr:uid="{00000000-0005-0000-0000-00009C7E0000}"/>
    <cellStyle name="Normal 2 2 9 4 6" xfId="22850" xr:uid="{00000000-0005-0000-0000-00009D7E0000}"/>
    <cellStyle name="Normal 2 2 9 5" xfId="7564" xr:uid="{00000000-0005-0000-0000-00009E7E0000}"/>
    <cellStyle name="Normal 2 2 9 5 2" xfId="9775" xr:uid="{00000000-0005-0000-0000-00009F7E0000}"/>
    <cellStyle name="Normal 2 2 9 5 2 2" xfId="13396" xr:uid="{00000000-0005-0000-0000-0000A07E0000}"/>
    <cellStyle name="Normal 2 2 9 5 3" xfId="22851" xr:uid="{00000000-0005-0000-0000-0000A17E0000}"/>
    <cellStyle name="Normal 2 2 9 5 4" xfId="22852" xr:uid="{00000000-0005-0000-0000-0000A27E0000}"/>
    <cellStyle name="Normal 2 2 9 5 5" xfId="22853" xr:uid="{00000000-0005-0000-0000-0000A37E0000}"/>
    <cellStyle name="Normal 2 2 9 5 6" xfId="22854" xr:uid="{00000000-0005-0000-0000-0000A47E0000}"/>
    <cellStyle name="Normal 2 2 9 6" xfId="7565" xr:uid="{00000000-0005-0000-0000-0000A57E0000}"/>
    <cellStyle name="Normal 2 2 9 6 2" xfId="9776" xr:uid="{00000000-0005-0000-0000-0000A67E0000}"/>
    <cellStyle name="Normal 2 2 9 6 2 2" xfId="13397" xr:uid="{00000000-0005-0000-0000-0000A77E0000}"/>
    <cellStyle name="Normal 2 2 9 6 3" xfId="22855" xr:uid="{00000000-0005-0000-0000-0000A87E0000}"/>
    <cellStyle name="Normal 2 2 9 6 4" xfId="22856" xr:uid="{00000000-0005-0000-0000-0000A97E0000}"/>
    <cellStyle name="Normal 2 2 9 6 5" xfId="22857" xr:uid="{00000000-0005-0000-0000-0000AA7E0000}"/>
    <cellStyle name="Normal 2 2 9 6 6" xfId="22858" xr:uid="{00000000-0005-0000-0000-0000AB7E0000}"/>
    <cellStyle name="Normal 2 2 9 7" xfId="7566" xr:uid="{00000000-0005-0000-0000-0000AC7E0000}"/>
    <cellStyle name="Normal 2 2 9 7 2" xfId="9777" xr:uid="{00000000-0005-0000-0000-0000AD7E0000}"/>
    <cellStyle name="Normal 2 2 9 7 2 2" xfId="13398" xr:uid="{00000000-0005-0000-0000-0000AE7E0000}"/>
    <cellStyle name="Normal 2 2 9 7 3" xfId="22859" xr:uid="{00000000-0005-0000-0000-0000AF7E0000}"/>
    <cellStyle name="Normal 2 2 9 7 4" xfId="22860" xr:uid="{00000000-0005-0000-0000-0000B07E0000}"/>
    <cellStyle name="Normal 2 2 9 7 5" xfId="22861" xr:uid="{00000000-0005-0000-0000-0000B17E0000}"/>
    <cellStyle name="Normal 2 2 9 7 6" xfId="22862" xr:uid="{00000000-0005-0000-0000-0000B27E0000}"/>
    <cellStyle name="Normal 2 2 9 8" xfId="7567" xr:uid="{00000000-0005-0000-0000-0000B37E0000}"/>
    <cellStyle name="Normal 2 2 9 8 2" xfId="9778" xr:uid="{00000000-0005-0000-0000-0000B47E0000}"/>
    <cellStyle name="Normal 2 2 9 8 2 2" xfId="13399" xr:uid="{00000000-0005-0000-0000-0000B57E0000}"/>
    <cellStyle name="Normal 2 2 9 8 3" xfId="22863" xr:uid="{00000000-0005-0000-0000-0000B67E0000}"/>
    <cellStyle name="Normal 2 2 9 8 4" xfId="22864" xr:uid="{00000000-0005-0000-0000-0000B77E0000}"/>
    <cellStyle name="Normal 2 2 9 8 5" xfId="22865" xr:uid="{00000000-0005-0000-0000-0000B87E0000}"/>
    <cellStyle name="Normal 2 2 9 8 6" xfId="22866" xr:uid="{00000000-0005-0000-0000-0000B97E0000}"/>
    <cellStyle name="Normal 2 2 9 9" xfId="7568" xr:uid="{00000000-0005-0000-0000-0000BA7E0000}"/>
    <cellStyle name="Normal 2 2 9 9 2" xfId="9779" xr:uid="{00000000-0005-0000-0000-0000BB7E0000}"/>
    <cellStyle name="Normal 2 2 9 9 2 2" xfId="13400" xr:uid="{00000000-0005-0000-0000-0000BC7E0000}"/>
    <cellStyle name="Normal 2 2 9 9 3" xfId="22867" xr:uid="{00000000-0005-0000-0000-0000BD7E0000}"/>
    <cellStyle name="Normal 2 2 9 9 4" xfId="22868" xr:uid="{00000000-0005-0000-0000-0000BE7E0000}"/>
    <cellStyle name="Normal 2 2 9 9 5" xfId="22869" xr:uid="{00000000-0005-0000-0000-0000BF7E0000}"/>
    <cellStyle name="Normal 2 2 9 9 6" xfId="22870" xr:uid="{00000000-0005-0000-0000-0000C07E0000}"/>
    <cellStyle name="Normal 2 2_ELC" xfId="3664" xr:uid="{00000000-0005-0000-0000-0000C17E0000}"/>
    <cellStyle name="Normal 2 20" xfId="3665" xr:uid="{00000000-0005-0000-0000-0000C27E0000}"/>
    <cellStyle name="Normal 2 20 2" xfId="5444" xr:uid="{00000000-0005-0000-0000-0000C37E0000}"/>
    <cellStyle name="Normal 2 20 2 2" xfId="9781" xr:uid="{00000000-0005-0000-0000-0000C47E0000}"/>
    <cellStyle name="Normal 2 20 2 2 2" xfId="13402" xr:uid="{00000000-0005-0000-0000-0000C57E0000}"/>
    <cellStyle name="Normal 2 20 2 3" xfId="22871" xr:uid="{00000000-0005-0000-0000-0000C67E0000}"/>
    <cellStyle name="Normal 2 20 2 4" xfId="22872" xr:uid="{00000000-0005-0000-0000-0000C77E0000}"/>
    <cellStyle name="Normal 2 20 2 5" xfId="22873" xr:uid="{00000000-0005-0000-0000-0000C87E0000}"/>
    <cellStyle name="Normal 2 20 2 6" xfId="22874" xr:uid="{00000000-0005-0000-0000-0000C97E0000}"/>
    <cellStyle name="Normal 2 20 3" xfId="9780" xr:uid="{00000000-0005-0000-0000-0000CA7E0000}"/>
    <cellStyle name="Normal 2 20 3 2" xfId="13401" xr:uid="{00000000-0005-0000-0000-0000CB7E0000}"/>
    <cellStyle name="Normal 2 20 3 3" xfId="38453" xr:uid="{00000000-0005-0000-0000-0000CC7E0000}"/>
    <cellStyle name="Normal 2 20 4" xfId="22875" xr:uid="{00000000-0005-0000-0000-0000CD7E0000}"/>
    <cellStyle name="Normal 2 20 5" xfId="22876" xr:uid="{00000000-0005-0000-0000-0000CE7E0000}"/>
    <cellStyle name="Normal 2 20 6" xfId="22877" xr:uid="{00000000-0005-0000-0000-0000CF7E0000}"/>
    <cellStyle name="Normal 2 20 7" xfId="22878" xr:uid="{00000000-0005-0000-0000-0000D07E0000}"/>
    <cellStyle name="Normal 2 21" xfId="3666" xr:uid="{00000000-0005-0000-0000-0000D17E0000}"/>
    <cellStyle name="Normal 2 21 2" xfId="5445" xr:uid="{00000000-0005-0000-0000-0000D27E0000}"/>
    <cellStyle name="Normal 2 21 2 2" xfId="9783" xr:uid="{00000000-0005-0000-0000-0000D37E0000}"/>
    <cellStyle name="Normal 2 21 2 2 2" xfId="13404" xr:uid="{00000000-0005-0000-0000-0000D47E0000}"/>
    <cellStyle name="Normal 2 21 2 3" xfId="22879" xr:uid="{00000000-0005-0000-0000-0000D57E0000}"/>
    <cellStyle name="Normal 2 21 2 4" xfId="22880" xr:uid="{00000000-0005-0000-0000-0000D67E0000}"/>
    <cellStyle name="Normal 2 21 2 5" xfId="22881" xr:uid="{00000000-0005-0000-0000-0000D77E0000}"/>
    <cellStyle name="Normal 2 21 2 6" xfId="22882" xr:uid="{00000000-0005-0000-0000-0000D87E0000}"/>
    <cellStyle name="Normal 2 21 3" xfId="9782" xr:uid="{00000000-0005-0000-0000-0000D97E0000}"/>
    <cellStyle name="Normal 2 21 3 2" xfId="13403" xr:uid="{00000000-0005-0000-0000-0000DA7E0000}"/>
    <cellStyle name="Normal 2 21 3 3" xfId="38454" xr:uid="{00000000-0005-0000-0000-0000DB7E0000}"/>
    <cellStyle name="Normal 2 21 4" xfId="22883" xr:uid="{00000000-0005-0000-0000-0000DC7E0000}"/>
    <cellStyle name="Normal 2 21 5" xfId="22884" xr:uid="{00000000-0005-0000-0000-0000DD7E0000}"/>
    <cellStyle name="Normal 2 21 6" xfId="22885" xr:uid="{00000000-0005-0000-0000-0000DE7E0000}"/>
    <cellStyle name="Normal 2 21 7" xfId="22886" xr:uid="{00000000-0005-0000-0000-0000DF7E0000}"/>
    <cellStyle name="Normal 2 22" xfId="3667" xr:uid="{00000000-0005-0000-0000-0000E07E0000}"/>
    <cellStyle name="Normal 2 22 2" xfId="5446" xr:uid="{00000000-0005-0000-0000-0000E17E0000}"/>
    <cellStyle name="Normal 2 22 2 2" xfId="9785" xr:uid="{00000000-0005-0000-0000-0000E27E0000}"/>
    <cellStyle name="Normal 2 22 2 2 2" xfId="13406" xr:uid="{00000000-0005-0000-0000-0000E37E0000}"/>
    <cellStyle name="Normal 2 22 2 3" xfId="22887" xr:uid="{00000000-0005-0000-0000-0000E47E0000}"/>
    <cellStyle name="Normal 2 22 2 4" xfId="22888" xr:uid="{00000000-0005-0000-0000-0000E57E0000}"/>
    <cellStyle name="Normal 2 22 2 5" xfId="22889" xr:uid="{00000000-0005-0000-0000-0000E67E0000}"/>
    <cellStyle name="Normal 2 22 2 6" xfId="22890" xr:uid="{00000000-0005-0000-0000-0000E77E0000}"/>
    <cellStyle name="Normal 2 22 3" xfId="9784" xr:uid="{00000000-0005-0000-0000-0000E87E0000}"/>
    <cellStyle name="Normal 2 22 3 2" xfId="13405" xr:uid="{00000000-0005-0000-0000-0000E97E0000}"/>
    <cellStyle name="Normal 2 22 3 3" xfId="38455" xr:uid="{00000000-0005-0000-0000-0000EA7E0000}"/>
    <cellStyle name="Normal 2 22 4" xfId="22891" xr:uid="{00000000-0005-0000-0000-0000EB7E0000}"/>
    <cellStyle name="Normal 2 22 5" xfId="22892" xr:uid="{00000000-0005-0000-0000-0000EC7E0000}"/>
    <cellStyle name="Normal 2 22 6" xfId="22893" xr:uid="{00000000-0005-0000-0000-0000ED7E0000}"/>
    <cellStyle name="Normal 2 22 7" xfId="22894" xr:uid="{00000000-0005-0000-0000-0000EE7E0000}"/>
    <cellStyle name="Normal 2 23" xfId="3668" xr:uid="{00000000-0005-0000-0000-0000EF7E0000}"/>
    <cellStyle name="Normal 2 23 2" xfId="5447" xr:uid="{00000000-0005-0000-0000-0000F07E0000}"/>
    <cellStyle name="Normal 2 23 2 2" xfId="9787" xr:uid="{00000000-0005-0000-0000-0000F17E0000}"/>
    <cellStyle name="Normal 2 23 2 2 2" xfId="13408" xr:uid="{00000000-0005-0000-0000-0000F27E0000}"/>
    <cellStyle name="Normal 2 23 2 3" xfId="22895" xr:uid="{00000000-0005-0000-0000-0000F37E0000}"/>
    <cellStyle name="Normal 2 23 2 4" xfId="22896" xr:uid="{00000000-0005-0000-0000-0000F47E0000}"/>
    <cellStyle name="Normal 2 23 2 5" xfId="22897" xr:uid="{00000000-0005-0000-0000-0000F57E0000}"/>
    <cellStyle name="Normal 2 23 2 6" xfId="22898" xr:uid="{00000000-0005-0000-0000-0000F67E0000}"/>
    <cellStyle name="Normal 2 23 3" xfId="9786" xr:uid="{00000000-0005-0000-0000-0000F77E0000}"/>
    <cellStyle name="Normal 2 23 3 2" xfId="13407" xr:uid="{00000000-0005-0000-0000-0000F87E0000}"/>
    <cellStyle name="Normal 2 23 3 3" xfId="38456" xr:uid="{00000000-0005-0000-0000-0000F97E0000}"/>
    <cellStyle name="Normal 2 23 4" xfId="22899" xr:uid="{00000000-0005-0000-0000-0000FA7E0000}"/>
    <cellStyle name="Normal 2 23 5" xfId="22900" xr:uid="{00000000-0005-0000-0000-0000FB7E0000}"/>
    <cellStyle name="Normal 2 23 6" xfId="22901" xr:uid="{00000000-0005-0000-0000-0000FC7E0000}"/>
    <cellStyle name="Normal 2 23 7" xfId="22902" xr:uid="{00000000-0005-0000-0000-0000FD7E0000}"/>
    <cellStyle name="Normal 2 24" xfId="3669" xr:uid="{00000000-0005-0000-0000-0000FE7E0000}"/>
    <cellStyle name="Normal 2 24 10" xfId="22903" xr:uid="{00000000-0005-0000-0000-0000FF7E0000}"/>
    <cellStyle name="Normal 2 24 2" xfId="6740" xr:uid="{00000000-0005-0000-0000-0000007F0000}"/>
    <cellStyle name="Normal 2 24 2 2" xfId="9789" xr:uid="{00000000-0005-0000-0000-0000017F0000}"/>
    <cellStyle name="Normal 2 24 2 2 2" xfId="13410" xr:uid="{00000000-0005-0000-0000-0000027F0000}"/>
    <cellStyle name="Normal 2 24 2 3" xfId="22904" xr:uid="{00000000-0005-0000-0000-0000037F0000}"/>
    <cellStyle name="Normal 2 24 2 4" xfId="22905" xr:uid="{00000000-0005-0000-0000-0000047F0000}"/>
    <cellStyle name="Normal 2 24 2 5" xfId="22906" xr:uid="{00000000-0005-0000-0000-0000057F0000}"/>
    <cellStyle name="Normal 2 24 2 6" xfId="22907" xr:uid="{00000000-0005-0000-0000-0000067F0000}"/>
    <cellStyle name="Normal 2 24 3" xfId="7569" xr:uid="{00000000-0005-0000-0000-0000077F0000}"/>
    <cellStyle name="Normal 2 24 3 2" xfId="9790" xr:uid="{00000000-0005-0000-0000-0000087F0000}"/>
    <cellStyle name="Normal 2 24 3 2 2" xfId="13411" xr:uid="{00000000-0005-0000-0000-0000097F0000}"/>
    <cellStyle name="Normal 2 24 3 3" xfId="22908" xr:uid="{00000000-0005-0000-0000-00000A7F0000}"/>
    <cellStyle name="Normal 2 24 3 4" xfId="22909" xr:uid="{00000000-0005-0000-0000-00000B7F0000}"/>
    <cellStyle name="Normal 2 24 3 5" xfId="22910" xr:uid="{00000000-0005-0000-0000-00000C7F0000}"/>
    <cellStyle name="Normal 2 24 3 6" xfId="22911" xr:uid="{00000000-0005-0000-0000-00000D7F0000}"/>
    <cellStyle name="Normal 2 24 4" xfId="8512" xr:uid="{00000000-0005-0000-0000-00000E7F0000}"/>
    <cellStyle name="Normal 2 24 4 2" xfId="9791" xr:uid="{00000000-0005-0000-0000-00000F7F0000}"/>
    <cellStyle name="Normal 2 24 4 2 2" xfId="13412" xr:uid="{00000000-0005-0000-0000-0000107F0000}"/>
    <cellStyle name="Normal 2 24 4 3" xfId="22912" xr:uid="{00000000-0005-0000-0000-0000117F0000}"/>
    <cellStyle name="Normal 2 24 4 4" xfId="22913" xr:uid="{00000000-0005-0000-0000-0000127F0000}"/>
    <cellStyle name="Normal 2 24 4 5" xfId="22914" xr:uid="{00000000-0005-0000-0000-0000137F0000}"/>
    <cellStyle name="Normal 2 24 4 6" xfId="22915" xr:uid="{00000000-0005-0000-0000-0000147F0000}"/>
    <cellStyle name="Normal 2 24 5" xfId="8293" xr:uid="{00000000-0005-0000-0000-0000157F0000}"/>
    <cellStyle name="Normal 2 24 5 2" xfId="9792" xr:uid="{00000000-0005-0000-0000-0000167F0000}"/>
    <cellStyle name="Normal 2 24 5 2 2" xfId="13413" xr:uid="{00000000-0005-0000-0000-0000177F0000}"/>
    <cellStyle name="Normal 2 24 5 3" xfId="12490" xr:uid="{00000000-0005-0000-0000-0000187F0000}"/>
    <cellStyle name="Normal 2 24 6" xfId="9788" xr:uid="{00000000-0005-0000-0000-0000197F0000}"/>
    <cellStyle name="Normal 2 24 6 2" xfId="13409" xr:uid="{00000000-0005-0000-0000-00001A7F0000}"/>
    <cellStyle name="Normal 2 24 7" xfId="22916" xr:uid="{00000000-0005-0000-0000-00001B7F0000}"/>
    <cellStyle name="Normal 2 24 8" xfId="22917" xr:uid="{00000000-0005-0000-0000-00001C7F0000}"/>
    <cellStyle name="Normal 2 24 9" xfId="22918" xr:uid="{00000000-0005-0000-0000-00001D7F0000}"/>
    <cellStyle name="Normal 2 25" xfId="3670" xr:uid="{00000000-0005-0000-0000-00001E7F0000}"/>
    <cellStyle name="Normal 2 25 10" xfId="22919" xr:uid="{00000000-0005-0000-0000-00001F7F0000}"/>
    <cellStyle name="Normal 2 25 2" xfId="6741" xr:uid="{00000000-0005-0000-0000-0000207F0000}"/>
    <cellStyle name="Normal 2 25 2 2" xfId="9794" xr:uid="{00000000-0005-0000-0000-0000217F0000}"/>
    <cellStyle name="Normal 2 25 2 2 2" xfId="13415" xr:uid="{00000000-0005-0000-0000-0000227F0000}"/>
    <cellStyle name="Normal 2 25 2 3" xfId="22920" xr:uid="{00000000-0005-0000-0000-0000237F0000}"/>
    <cellStyle name="Normal 2 25 2 4" xfId="22921" xr:uid="{00000000-0005-0000-0000-0000247F0000}"/>
    <cellStyle name="Normal 2 25 2 5" xfId="22922" xr:uid="{00000000-0005-0000-0000-0000257F0000}"/>
    <cellStyle name="Normal 2 25 2 6" xfId="22923" xr:uid="{00000000-0005-0000-0000-0000267F0000}"/>
    <cellStyle name="Normal 2 25 3" xfId="7570" xr:uid="{00000000-0005-0000-0000-0000277F0000}"/>
    <cellStyle name="Normal 2 25 3 2" xfId="9795" xr:uid="{00000000-0005-0000-0000-0000287F0000}"/>
    <cellStyle name="Normal 2 25 3 2 2" xfId="13416" xr:uid="{00000000-0005-0000-0000-0000297F0000}"/>
    <cellStyle name="Normal 2 25 3 3" xfId="22924" xr:uid="{00000000-0005-0000-0000-00002A7F0000}"/>
    <cellStyle name="Normal 2 25 3 4" xfId="22925" xr:uid="{00000000-0005-0000-0000-00002B7F0000}"/>
    <cellStyle name="Normal 2 25 3 5" xfId="22926" xr:uid="{00000000-0005-0000-0000-00002C7F0000}"/>
    <cellStyle name="Normal 2 25 3 6" xfId="22927" xr:uid="{00000000-0005-0000-0000-00002D7F0000}"/>
    <cellStyle name="Normal 2 25 4" xfId="8513" xr:uid="{00000000-0005-0000-0000-00002E7F0000}"/>
    <cellStyle name="Normal 2 25 4 2" xfId="9796" xr:uid="{00000000-0005-0000-0000-00002F7F0000}"/>
    <cellStyle name="Normal 2 25 4 2 2" xfId="13417" xr:uid="{00000000-0005-0000-0000-0000307F0000}"/>
    <cellStyle name="Normal 2 25 4 3" xfId="22928" xr:uid="{00000000-0005-0000-0000-0000317F0000}"/>
    <cellStyle name="Normal 2 25 4 4" xfId="22929" xr:uid="{00000000-0005-0000-0000-0000327F0000}"/>
    <cellStyle name="Normal 2 25 4 5" xfId="22930" xr:uid="{00000000-0005-0000-0000-0000337F0000}"/>
    <cellStyle name="Normal 2 25 4 6" xfId="22931" xr:uid="{00000000-0005-0000-0000-0000347F0000}"/>
    <cellStyle name="Normal 2 25 5" xfId="8294" xr:uid="{00000000-0005-0000-0000-0000357F0000}"/>
    <cellStyle name="Normal 2 25 5 2" xfId="9797" xr:uid="{00000000-0005-0000-0000-0000367F0000}"/>
    <cellStyle name="Normal 2 25 5 2 2" xfId="13418" xr:uid="{00000000-0005-0000-0000-0000377F0000}"/>
    <cellStyle name="Normal 2 25 5 3" xfId="12491" xr:uid="{00000000-0005-0000-0000-0000387F0000}"/>
    <cellStyle name="Normal 2 25 6" xfId="9793" xr:uid="{00000000-0005-0000-0000-0000397F0000}"/>
    <cellStyle name="Normal 2 25 6 2" xfId="13414" xr:uid="{00000000-0005-0000-0000-00003A7F0000}"/>
    <cellStyle name="Normal 2 25 7" xfId="22932" xr:uid="{00000000-0005-0000-0000-00003B7F0000}"/>
    <cellStyle name="Normal 2 25 8" xfId="22933" xr:uid="{00000000-0005-0000-0000-00003C7F0000}"/>
    <cellStyle name="Normal 2 25 9" xfId="22934" xr:uid="{00000000-0005-0000-0000-00003D7F0000}"/>
    <cellStyle name="Normal 2 26" xfId="3671" xr:uid="{00000000-0005-0000-0000-00003E7F0000}"/>
    <cellStyle name="Normal 2 26 2" xfId="7571" xr:uid="{00000000-0005-0000-0000-00003F7F0000}"/>
    <cellStyle name="Normal 2 26 2 2" xfId="8655" xr:uid="{00000000-0005-0000-0000-0000407F0000}"/>
    <cellStyle name="Normal 2 26 2 2 2" xfId="9800" xr:uid="{00000000-0005-0000-0000-0000417F0000}"/>
    <cellStyle name="Normal 2 26 2 2 2 2" xfId="13421" xr:uid="{00000000-0005-0000-0000-0000427F0000}"/>
    <cellStyle name="Normal 2 26 2 2 3" xfId="22935" xr:uid="{00000000-0005-0000-0000-0000437F0000}"/>
    <cellStyle name="Normal 2 26 2 2 4" xfId="22936" xr:uid="{00000000-0005-0000-0000-0000447F0000}"/>
    <cellStyle name="Normal 2 26 2 2 5" xfId="22937" xr:uid="{00000000-0005-0000-0000-0000457F0000}"/>
    <cellStyle name="Normal 2 26 2 2 6" xfId="22938" xr:uid="{00000000-0005-0000-0000-0000467F0000}"/>
    <cellStyle name="Normal 2 26 2 3" xfId="8295" xr:uid="{00000000-0005-0000-0000-0000477F0000}"/>
    <cellStyle name="Normal 2 26 2 3 2" xfId="9801" xr:uid="{00000000-0005-0000-0000-0000487F0000}"/>
    <cellStyle name="Normal 2 26 2 3 2 2" xfId="13422" xr:uid="{00000000-0005-0000-0000-0000497F0000}"/>
    <cellStyle name="Normal 2 26 2 3 3" xfId="22939" xr:uid="{00000000-0005-0000-0000-00004A7F0000}"/>
    <cellStyle name="Normal 2 26 2 3 4" xfId="22940" xr:uid="{00000000-0005-0000-0000-00004B7F0000}"/>
    <cellStyle name="Normal 2 26 2 3 5" xfId="22941" xr:uid="{00000000-0005-0000-0000-00004C7F0000}"/>
    <cellStyle name="Normal 2 26 2 3 6" xfId="22942" xr:uid="{00000000-0005-0000-0000-00004D7F0000}"/>
    <cellStyle name="Normal 2 26 2 4" xfId="9799" xr:uid="{00000000-0005-0000-0000-00004E7F0000}"/>
    <cellStyle name="Normal 2 26 2 4 2" xfId="13420" xr:uid="{00000000-0005-0000-0000-00004F7F0000}"/>
    <cellStyle name="Normal 2 26 2 5" xfId="22943" xr:uid="{00000000-0005-0000-0000-0000507F0000}"/>
    <cellStyle name="Normal 2 26 2 6" xfId="22944" xr:uid="{00000000-0005-0000-0000-0000517F0000}"/>
    <cellStyle name="Normal 2 26 2 7" xfId="22945" xr:uid="{00000000-0005-0000-0000-0000527F0000}"/>
    <cellStyle name="Normal 2 26 2 8" xfId="22946" xr:uid="{00000000-0005-0000-0000-0000537F0000}"/>
    <cellStyle name="Normal 2 26 3" xfId="9798" xr:uid="{00000000-0005-0000-0000-0000547F0000}"/>
    <cellStyle name="Normal 2 26 3 2" xfId="13419" xr:uid="{00000000-0005-0000-0000-0000557F0000}"/>
    <cellStyle name="Normal 2 26 4" xfId="22947" xr:uid="{00000000-0005-0000-0000-0000567F0000}"/>
    <cellStyle name="Normal 2 26 5" xfId="22948" xr:uid="{00000000-0005-0000-0000-0000577F0000}"/>
    <cellStyle name="Normal 2 26 6" xfId="22949" xr:uid="{00000000-0005-0000-0000-0000587F0000}"/>
    <cellStyle name="Normal 2 26 7" xfId="22950" xr:uid="{00000000-0005-0000-0000-0000597F0000}"/>
    <cellStyle name="Normal 2 27" xfId="3630" xr:uid="{00000000-0005-0000-0000-00005A7F0000}"/>
    <cellStyle name="Normal 2 27 2" xfId="7572" xr:uid="{00000000-0005-0000-0000-00005B7F0000}"/>
    <cellStyle name="Normal 2 27 2 2" xfId="8656" xr:uid="{00000000-0005-0000-0000-00005C7F0000}"/>
    <cellStyle name="Normal 2 27 2 2 2" xfId="9804" xr:uid="{00000000-0005-0000-0000-00005D7F0000}"/>
    <cellStyle name="Normal 2 27 2 2 2 2" xfId="13425" xr:uid="{00000000-0005-0000-0000-00005E7F0000}"/>
    <cellStyle name="Normal 2 27 2 2 3" xfId="12661" xr:uid="{00000000-0005-0000-0000-00005F7F0000}"/>
    <cellStyle name="Normal 2 27 2 3" xfId="9803" xr:uid="{00000000-0005-0000-0000-0000607F0000}"/>
    <cellStyle name="Normal 2 27 2 3 2" xfId="13424" xr:uid="{00000000-0005-0000-0000-0000617F0000}"/>
    <cellStyle name="Normal 2 27 2 4" xfId="12375" xr:uid="{00000000-0005-0000-0000-0000627F0000}"/>
    <cellStyle name="Normal 2 27 2 5" xfId="38442" xr:uid="{00000000-0005-0000-0000-0000637F0000}"/>
    <cellStyle name="Normal 2 27 3" xfId="8433" xr:uid="{00000000-0005-0000-0000-0000647F0000}"/>
    <cellStyle name="Normal 2 27 3 2" xfId="9805" xr:uid="{00000000-0005-0000-0000-0000657F0000}"/>
    <cellStyle name="Normal 2 27 3 2 2" xfId="13426" xr:uid="{00000000-0005-0000-0000-0000667F0000}"/>
    <cellStyle name="Normal 2 27 3 3" xfId="22951" xr:uid="{00000000-0005-0000-0000-0000677F0000}"/>
    <cellStyle name="Normal 2 27 3 4" xfId="22952" xr:uid="{00000000-0005-0000-0000-0000687F0000}"/>
    <cellStyle name="Normal 2 27 3 5" xfId="22953" xr:uid="{00000000-0005-0000-0000-0000697F0000}"/>
    <cellStyle name="Normal 2 27 3 6" xfId="22954" xr:uid="{00000000-0005-0000-0000-00006A7F0000}"/>
    <cellStyle name="Normal 2 27 4" xfId="9802" xr:uid="{00000000-0005-0000-0000-00006B7F0000}"/>
    <cellStyle name="Normal 2 27 4 2" xfId="13423" xr:uid="{00000000-0005-0000-0000-00006C7F0000}"/>
    <cellStyle name="Normal 2 27 5" xfId="22955" xr:uid="{00000000-0005-0000-0000-00006D7F0000}"/>
    <cellStyle name="Normal 2 27 6" xfId="22956" xr:uid="{00000000-0005-0000-0000-00006E7F0000}"/>
    <cellStyle name="Normal 2 27 7" xfId="22957" xr:uid="{00000000-0005-0000-0000-00006F7F0000}"/>
    <cellStyle name="Normal 2 27 8" xfId="22958" xr:uid="{00000000-0005-0000-0000-0000707F0000}"/>
    <cellStyle name="Normal 2 28" xfId="4803" xr:uid="{00000000-0005-0000-0000-0000717F0000}"/>
    <cellStyle name="Normal 2 28 2" xfId="6038" xr:uid="{00000000-0005-0000-0000-0000727F0000}"/>
    <cellStyle name="Normal 2 28 2 2" xfId="9807" xr:uid="{00000000-0005-0000-0000-0000737F0000}"/>
    <cellStyle name="Normal 2 28 2 2 2" xfId="13428" xr:uid="{00000000-0005-0000-0000-0000747F0000}"/>
    <cellStyle name="Normal 2 28 2 3" xfId="12662" xr:uid="{00000000-0005-0000-0000-0000757F0000}"/>
    <cellStyle name="Normal 2 28 2 4" xfId="8657" xr:uid="{00000000-0005-0000-0000-0000767F0000}"/>
    <cellStyle name="Normal 2 28 3" xfId="6359" xr:uid="{00000000-0005-0000-0000-0000777F0000}"/>
    <cellStyle name="Normal 2 28 3 2" xfId="13427" xr:uid="{00000000-0005-0000-0000-0000787F0000}"/>
    <cellStyle name="Normal 2 28 3 3" xfId="9806" xr:uid="{00000000-0005-0000-0000-0000797F0000}"/>
    <cellStyle name="Normal 2 28 4" xfId="12376" xr:uid="{00000000-0005-0000-0000-00007A7F0000}"/>
    <cellStyle name="Normal 2 28 5" xfId="7573" xr:uid="{00000000-0005-0000-0000-00007B7F0000}"/>
    <cellStyle name="Normal 2 29" xfId="5722" xr:uid="{00000000-0005-0000-0000-00007C7F0000}"/>
    <cellStyle name="Normal 2 29 2" xfId="8658" xr:uid="{00000000-0005-0000-0000-00007D7F0000}"/>
    <cellStyle name="Normal 2 29 2 2" xfId="9809" xr:uid="{00000000-0005-0000-0000-00007E7F0000}"/>
    <cellStyle name="Normal 2 29 2 2 2" xfId="13430" xr:uid="{00000000-0005-0000-0000-00007F7F0000}"/>
    <cellStyle name="Normal 2 29 2 3" xfId="12663" xr:uid="{00000000-0005-0000-0000-0000807F0000}"/>
    <cellStyle name="Normal 2 29 2 4" xfId="39239" xr:uid="{00000000-0005-0000-0000-0000817F0000}"/>
    <cellStyle name="Normal 2 29 3" xfId="9808" xr:uid="{00000000-0005-0000-0000-0000827F0000}"/>
    <cellStyle name="Normal 2 29 3 2" xfId="13429" xr:uid="{00000000-0005-0000-0000-0000837F0000}"/>
    <cellStyle name="Normal 2 29 4" xfId="12377" xr:uid="{00000000-0005-0000-0000-0000847F0000}"/>
    <cellStyle name="Normal 2 29 5" xfId="7574" xr:uid="{00000000-0005-0000-0000-0000857F0000}"/>
    <cellStyle name="Normal 2 3" xfId="32" xr:uid="{00000000-0005-0000-0000-0000867F0000}"/>
    <cellStyle name="Normal 2 3 10" xfId="1596" xr:uid="{00000000-0005-0000-0000-0000877F0000}"/>
    <cellStyle name="Normal 2 3 2" xfId="1597" xr:uid="{00000000-0005-0000-0000-0000887F0000}"/>
    <cellStyle name="Normal 2 3 2 10" xfId="22959" xr:uid="{00000000-0005-0000-0000-0000897F0000}"/>
    <cellStyle name="Normal 2 3 2 11" xfId="22960" xr:uid="{00000000-0005-0000-0000-00008A7F0000}"/>
    <cellStyle name="Normal 2 3 2 2" xfId="3672" xr:uid="{00000000-0005-0000-0000-00008B7F0000}"/>
    <cellStyle name="Normal 2 3 2 2 10" xfId="22961" xr:uid="{00000000-0005-0000-0000-00008C7F0000}"/>
    <cellStyle name="Normal 2 3 2 2 2" xfId="6742" xr:uid="{00000000-0005-0000-0000-00008D7F0000}"/>
    <cellStyle name="Normal 2 3 2 2 2 2" xfId="8602" xr:uid="{00000000-0005-0000-0000-00008E7F0000}"/>
    <cellStyle name="Normal 2 3 2 2 2 2 2" xfId="9814" xr:uid="{00000000-0005-0000-0000-00008F7F0000}"/>
    <cellStyle name="Normal 2 3 2 2 2 2 2 2" xfId="13435" xr:uid="{00000000-0005-0000-0000-0000907F0000}"/>
    <cellStyle name="Normal 2 3 2 2 2 2 3" xfId="22962" xr:uid="{00000000-0005-0000-0000-0000917F0000}"/>
    <cellStyle name="Normal 2 3 2 2 2 2 4" xfId="22963" xr:uid="{00000000-0005-0000-0000-0000927F0000}"/>
    <cellStyle name="Normal 2 3 2 2 2 2 5" xfId="22964" xr:uid="{00000000-0005-0000-0000-0000937F0000}"/>
    <cellStyle name="Normal 2 3 2 2 2 2 6" xfId="22965" xr:uid="{00000000-0005-0000-0000-0000947F0000}"/>
    <cellStyle name="Normal 2 3 2 2 2 3" xfId="8298" xr:uid="{00000000-0005-0000-0000-0000957F0000}"/>
    <cellStyle name="Normal 2 3 2 2 2 3 2" xfId="9815" xr:uid="{00000000-0005-0000-0000-0000967F0000}"/>
    <cellStyle name="Normal 2 3 2 2 2 3 2 2" xfId="13436" xr:uid="{00000000-0005-0000-0000-0000977F0000}"/>
    <cellStyle name="Normal 2 3 2 2 2 3 3" xfId="12493" xr:uid="{00000000-0005-0000-0000-0000987F0000}"/>
    <cellStyle name="Normal 2 3 2 2 2 4" xfId="9813" xr:uid="{00000000-0005-0000-0000-0000997F0000}"/>
    <cellStyle name="Normal 2 3 2 2 2 4 2" xfId="13434" xr:uid="{00000000-0005-0000-0000-00009A7F0000}"/>
    <cellStyle name="Normal 2 3 2 2 2 5" xfId="22966" xr:uid="{00000000-0005-0000-0000-00009B7F0000}"/>
    <cellStyle name="Normal 2 3 2 2 2 6" xfId="22967" xr:uid="{00000000-0005-0000-0000-00009C7F0000}"/>
    <cellStyle name="Normal 2 3 2 2 2 7" xfId="22968" xr:uid="{00000000-0005-0000-0000-00009D7F0000}"/>
    <cellStyle name="Normal 2 3 2 2 2 8" xfId="22969" xr:uid="{00000000-0005-0000-0000-00009E7F0000}"/>
    <cellStyle name="Normal 2 3 2 2 3" xfId="8514" xr:uid="{00000000-0005-0000-0000-00009F7F0000}"/>
    <cellStyle name="Normal 2 3 2 2 3 2" xfId="9816" xr:uid="{00000000-0005-0000-0000-0000A07F0000}"/>
    <cellStyle name="Normal 2 3 2 2 3 2 2" xfId="13437" xr:uid="{00000000-0005-0000-0000-0000A17F0000}"/>
    <cellStyle name="Normal 2 3 2 2 3 3" xfId="22970" xr:uid="{00000000-0005-0000-0000-0000A27F0000}"/>
    <cellStyle name="Normal 2 3 2 2 3 4" xfId="22971" xr:uid="{00000000-0005-0000-0000-0000A37F0000}"/>
    <cellStyle name="Normal 2 3 2 2 3 5" xfId="22972" xr:uid="{00000000-0005-0000-0000-0000A47F0000}"/>
    <cellStyle name="Normal 2 3 2 2 3 6" xfId="22973" xr:uid="{00000000-0005-0000-0000-0000A57F0000}"/>
    <cellStyle name="Normal 2 3 2 2 4" xfId="8297" xr:uid="{00000000-0005-0000-0000-0000A67F0000}"/>
    <cellStyle name="Normal 2 3 2 2 4 2" xfId="9817" xr:uid="{00000000-0005-0000-0000-0000A77F0000}"/>
    <cellStyle name="Normal 2 3 2 2 4 2 2" xfId="13438" xr:uid="{00000000-0005-0000-0000-0000A87F0000}"/>
    <cellStyle name="Normal 2 3 2 2 4 3" xfId="22974" xr:uid="{00000000-0005-0000-0000-0000A97F0000}"/>
    <cellStyle name="Normal 2 3 2 2 4 4" xfId="22975" xr:uid="{00000000-0005-0000-0000-0000AA7F0000}"/>
    <cellStyle name="Normal 2 3 2 2 4 5" xfId="22976" xr:uid="{00000000-0005-0000-0000-0000AB7F0000}"/>
    <cellStyle name="Normal 2 3 2 2 4 6" xfId="22977" xr:uid="{00000000-0005-0000-0000-0000AC7F0000}"/>
    <cellStyle name="Normal 2 3 2 2 5" xfId="9818" xr:uid="{00000000-0005-0000-0000-0000AD7F0000}"/>
    <cellStyle name="Normal 2 3 2 2 5 2" xfId="13439" xr:uid="{00000000-0005-0000-0000-0000AE7F0000}"/>
    <cellStyle name="Normal 2 3 2 2 6" xfId="9812" xr:uid="{00000000-0005-0000-0000-0000AF7F0000}"/>
    <cellStyle name="Normal 2 3 2 2 6 2" xfId="13433" xr:uid="{00000000-0005-0000-0000-0000B07F0000}"/>
    <cellStyle name="Normal 2 3 2 2 7" xfId="22978" xr:uid="{00000000-0005-0000-0000-0000B17F0000}"/>
    <cellStyle name="Normal 2 3 2 2 8" xfId="22979" xr:uid="{00000000-0005-0000-0000-0000B27F0000}"/>
    <cellStyle name="Normal 2 3 2 2 9" xfId="22980" xr:uid="{00000000-0005-0000-0000-0000B37F0000}"/>
    <cellStyle name="Normal 2 3 2 3" xfId="3673" xr:uid="{00000000-0005-0000-0000-0000B47F0000}"/>
    <cellStyle name="Normal 2 3 2 3 2" xfId="6743" xr:uid="{00000000-0005-0000-0000-0000B57F0000}"/>
    <cellStyle name="Normal 2 3 2 3 2 2" xfId="9820" xr:uid="{00000000-0005-0000-0000-0000B67F0000}"/>
    <cellStyle name="Normal 2 3 2 3 2 2 2" xfId="13441" xr:uid="{00000000-0005-0000-0000-0000B77F0000}"/>
    <cellStyle name="Normal 2 3 2 3 2 3" xfId="22981" xr:uid="{00000000-0005-0000-0000-0000B87F0000}"/>
    <cellStyle name="Normal 2 3 2 3 2 4" xfId="22982" xr:uid="{00000000-0005-0000-0000-0000B97F0000}"/>
    <cellStyle name="Normal 2 3 2 3 2 5" xfId="22983" xr:uid="{00000000-0005-0000-0000-0000BA7F0000}"/>
    <cellStyle name="Normal 2 3 2 3 2 6" xfId="22984" xr:uid="{00000000-0005-0000-0000-0000BB7F0000}"/>
    <cellStyle name="Normal 2 3 2 3 3" xfId="8515" xr:uid="{00000000-0005-0000-0000-0000BC7F0000}"/>
    <cellStyle name="Normal 2 3 2 3 3 2" xfId="9821" xr:uid="{00000000-0005-0000-0000-0000BD7F0000}"/>
    <cellStyle name="Normal 2 3 2 3 3 2 2" xfId="13442" xr:uid="{00000000-0005-0000-0000-0000BE7F0000}"/>
    <cellStyle name="Normal 2 3 2 3 3 3" xfId="22985" xr:uid="{00000000-0005-0000-0000-0000BF7F0000}"/>
    <cellStyle name="Normal 2 3 2 3 3 4" xfId="22986" xr:uid="{00000000-0005-0000-0000-0000C07F0000}"/>
    <cellStyle name="Normal 2 3 2 3 3 5" xfId="22987" xr:uid="{00000000-0005-0000-0000-0000C17F0000}"/>
    <cellStyle name="Normal 2 3 2 3 3 6" xfId="22988" xr:uid="{00000000-0005-0000-0000-0000C27F0000}"/>
    <cellStyle name="Normal 2 3 2 3 4" xfId="8299" xr:uid="{00000000-0005-0000-0000-0000C37F0000}"/>
    <cellStyle name="Normal 2 3 2 3 4 2" xfId="9822" xr:uid="{00000000-0005-0000-0000-0000C47F0000}"/>
    <cellStyle name="Normal 2 3 2 3 4 2 2" xfId="13443" xr:uid="{00000000-0005-0000-0000-0000C57F0000}"/>
    <cellStyle name="Normal 2 3 2 3 4 3" xfId="12494" xr:uid="{00000000-0005-0000-0000-0000C67F0000}"/>
    <cellStyle name="Normal 2 3 2 3 5" xfId="9819" xr:uid="{00000000-0005-0000-0000-0000C77F0000}"/>
    <cellStyle name="Normal 2 3 2 3 5 2" xfId="13440" xr:uid="{00000000-0005-0000-0000-0000C87F0000}"/>
    <cellStyle name="Normal 2 3 2 3 6" xfId="22989" xr:uid="{00000000-0005-0000-0000-0000C97F0000}"/>
    <cellStyle name="Normal 2 3 2 3 7" xfId="22990" xr:uid="{00000000-0005-0000-0000-0000CA7F0000}"/>
    <cellStyle name="Normal 2 3 2 3 8" xfId="22991" xr:uid="{00000000-0005-0000-0000-0000CB7F0000}"/>
    <cellStyle name="Normal 2 3 2 3 9" xfId="22992" xr:uid="{00000000-0005-0000-0000-0000CC7F0000}"/>
    <cellStyle name="Normal 2 3 2 4" xfId="3674" xr:uid="{00000000-0005-0000-0000-0000CD7F0000}"/>
    <cellStyle name="Normal 2 3 2 4 2" xfId="5448" xr:uid="{00000000-0005-0000-0000-0000CE7F0000}"/>
    <cellStyle name="Normal 2 3 2 4 2 2" xfId="9824" xr:uid="{00000000-0005-0000-0000-0000CF7F0000}"/>
    <cellStyle name="Normal 2 3 2 4 2 2 2" xfId="13445" xr:uid="{00000000-0005-0000-0000-0000D07F0000}"/>
    <cellStyle name="Normal 2 3 2 4 2 3" xfId="22993" xr:uid="{00000000-0005-0000-0000-0000D17F0000}"/>
    <cellStyle name="Normal 2 3 2 4 2 4" xfId="22994" xr:uid="{00000000-0005-0000-0000-0000D27F0000}"/>
    <cellStyle name="Normal 2 3 2 4 2 5" xfId="22995" xr:uid="{00000000-0005-0000-0000-0000D37F0000}"/>
    <cellStyle name="Normal 2 3 2 4 2 6" xfId="22996" xr:uid="{00000000-0005-0000-0000-0000D47F0000}"/>
    <cellStyle name="Normal 2 3 2 4 3" xfId="8300" xr:uid="{00000000-0005-0000-0000-0000D57F0000}"/>
    <cellStyle name="Normal 2 3 2 4 3 2" xfId="9825" xr:uid="{00000000-0005-0000-0000-0000D67F0000}"/>
    <cellStyle name="Normal 2 3 2 4 3 2 2" xfId="13446" xr:uid="{00000000-0005-0000-0000-0000D77F0000}"/>
    <cellStyle name="Normal 2 3 2 4 3 3" xfId="22997" xr:uid="{00000000-0005-0000-0000-0000D87F0000}"/>
    <cellStyle name="Normal 2 3 2 4 3 4" xfId="22998" xr:uid="{00000000-0005-0000-0000-0000D97F0000}"/>
    <cellStyle name="Normal 2 3 2 4 3 5" xfId="22999" xr:uid="{00000000-0005-0000-0000-0000DA7F0000}"/>
    <cellStyle name="Normal 2 3 2 4 3 6" xfId="23000" xr:uid="{00000000-0005-0000-0000-0000DB7F0000}"/>
    <cellStyle name="Normal 2 3 2 4 3 7" xfId="38457" xr:uid="{00000000-0005-0000-0000-0000DC7F0000}"/>
    <cellStyle name="Normal 2 3 2 4 4" xfId="9823" xr:uid="{00000000-0005-0000-0000-0000DD7F0000}"/>
    <cellStyle name="Normal 2 3 2 4 4 2" xfId="13444" xr:uid="{00000000-0005-0000-0000-0000DE7F0000}"/>
    <cellStyle name="Normal 2 3 2 4 5" xfId="23001" xr:uid="{00000000-0005-0000-0000-0000DF7F0000}"/>
    <cellStyle name="Normal 2 3 2 4 6" xfId="23002" xr:uid="{00000000-0005-0000-0000-0000E07F0000}"/>
    <cellStyle name="Normal 2 3 2 4 7" xfId="23003" xr:uid="{00000000-0005-0000-0000-0000E17F0000}"/>
    <cellStyle name="Normal 2 3 2 4 8" xfId="23004" xr:uid="{00000000-0005-0000-0000-0000E27F0000}"/>
    <cellStyle name="Normal 2 3 2 5" xfId="8296" xr:uid="{00000000-0005-0000-0000-0000E37F0000}"/>
    <cellStyle name="Normal 2 3 2 5 2" xfId="9826" xr:uid="{00000000-0005-0000-0000-0000E47F0000}"/>
    <cellStyle name="Normal 2 3 2 5 2 2" xfId="13447" xr:uid="{00000000-0005-0000-0000-0000E57F0000}"/>
    <cellStyle name="Normal 2 3 2 5 3" xfId="12492" xr:uid="{00000000-0005-0000-0000-0000E67F0000}"/>
    <cellStyle name="Normal 2 3 2 6" xfId="9811" xr:uid="{00000000-0005-0000-0000-0000E77F0000}"/>
    <cellStyle name="Normal 2 3 2 6 2" xfId="13432" xr:uid="{00000000-0005-0000-0000-0000E87F0000}"/>
    <cellStyle name="Normal 2 3 2 7" xfId="23005" xr:uid="{00000000-0005-0000-0000-0000E97F0000}"/>
    <cellStyle name="Normal 2 3 2 8" xfId="23006" xr:uid="{00000000-0005-0000-0000-0000EA7F0000}"/>
    <cellStyle name="Normal 2 3 2 9" xfId="23007" xr:uid="{00000000-0005-0000-0000-0000EB7F0000}"/>
    <cellStyle name="Normal 2 3 2_TRA" xfId="3675" xr:uid="{00000000-0005-0000-0000-0000EC7F0000}"/>
    <cellStyle name="Normal 2 3 3" xfId="1598" xr:uid="{00000000-0005-0000-0000-0000ED7F0000}"/>
    <cellStyle name="Normal 2 3 3 10" xfId="23008" xr:uid="{00000000-0005-0000-0000-0000EE7F0000}"/>
    <cellStyle name="Normal 2 3 3 11" xfId="23009" xr:uid="{00000000-0005-0000-0000-0000EF7F0000}"/>
    <cellStyle name="Normal 2 3 3 2" xfId="3676" xr:uid="{00000000-0005-0000-0000-0000F07F0000}"/>
    <cellStyle name="Normal 2 3 3 2 2" xfId="9828" xr:uid="{00000000-0005-0000-0000-0000F17F0000}"/>
    <cellStyle name="Normal 2 3 3 2 2 2" xfId="13449" xr:uid="{00000000-0005-0000-0000-0000F27F0000}"/>
    <cellStyle name="Normal 2 3 3 2 3" xfId="23010" xr:uid="{00000000-0005-0000-0000-0000F37F0000}"/>
    <cellStyle name="Normal 2 3 3 2 4" xfId="23011" xr:uid="{00000000-0005-0000-0000-0000F47F0000}"/>
    <cellStyle name="Normal 2 3 3 2 5" xfId="23012" xr:uid="{00000000-0005-0000-0000-0000F57F0000}"/>
    <cellStyle name="Normal 2 3 3 2 6" xfId="23013" xr:uid="{00000000-0005-0000-0000-0000F67F0000}"/>
    <cellStyle name="Normal 2 3 3 3" xfId="4814" xr:uid="{00000000-0005-0000-0000-0000F77F0000}"/>
    <cellStyle name="Normal 2 3 3 3 2" xfId="9829" xr:uid="{00000000-0005-0000-0000-0000F87F0000}"/>
    <cellStyle name="Normal 2 3 3 3 2 2" xfId="13450" xr:uid="{00000000-0005-0000-0000-0000F97F0000}"/>
    <cellStyle name="Normal 2 3 3 3 3" xfId="12535" xr:uid="{00000000-0005-0000-0000-0000FA7F0000}"/>
    <cellStyle name="Normal 2 3 3 3 4" xfId="35797" xr:uid="{00000000-0005-0000-0000-0000FB7F0000}"/>
    <cellStyle name="Normal 2 3 3 3 5" xfId="8412" xr:uid="{00000000-0005-0000-0000-0000FC7F0000}"/>
    <cellStyle name="Normal 2 3 3 4" xfId="8301" xr:uid="{00000000-0005-0000-0000-0000FD7F0000}"/>
    <cellStyle name="Normal 2 3 3 4 2" xfId="9830" xr:uid="{00000000-0005-0000-0000-0000FE7F0000}"/>
    <cellStyle name="Normal 2 3 3 4 2 2" xfId="13451" xr:uid="{00000000-0005-0000-0000-0000FF7F0000}"/>
    <cellStyle name="Normal 2 3 3 4 3" xfId="23014" xr:uid="{00000000-0005-0000-0000-000000800000}"/>
    <cellStyle name="Normal 2 3 3 4 4" xfId="23015" xr:uid="{00000000-0005-0000-0000-000001800000}"/>
    <cellStyle name="Normal 2 3 3 4 5" xfId="23016" xr:uid="{00000000-0005-0000-0000-000002800000}"/>
    <cellStyle name="Normal 2 3 3 4 6" xfId="23017" xr:uid="{00000000-0005-0000-0000-000003800000}"/>
    <cellStyle name="Normal 2 3 3 4 7" xfId="37859" xr:uid="{00000000-0005-0000-0000-000004800000}"/>
    <cellStyle name="Normal 2 3 3 5" xfId="9831" xr:uid="{00000000-0005-0000-0000-000005800000}"/>
    <cellStyle name="Normal 2 3 3 5 2" xfId="13452" xr:uid="{00000000-0005-0000-0000-000006800000}"/>
    <cellStyle name="Normal 2 3 3 6" xfId="9827" xr:uid="{00000000-0005-0000-0000-000007800000}"/>
    <cellStyle name="Normal 2 3 3 6 2" xfId="13448" xr:uid="{00000000-0005-0000-0000-000008800000}"/>
    <cellStyle name="Normal 2 3 3 7" xfId="23018" xr:uid="{00000000-0005-0000-0000-000009800000}"/>
    <cellStyle name="Normal 2 3 3 8" xfId="23019" xr:uid="{00000000-0005-0000-0000-00000A800000}"/>
    <cellStyle name="Normal 2 3 3 9" xfId="23020" xr:uid="{00000000-0005-0000-0000-00000B800000}"/>
    <cellStyle name="Normal 2 3 4" xfId="1599" xr:uid="{00000000-0005-0000-0000-00000C800000}"/>
    <cellStyle name="Normal 2 3 4 2" xfId="3678" xr:uid="{00000000-0005-0000-0000-00000D800000}"/>
    <cellStyle name="Normal 2 3 4 2 2" xfId="5450" xr:uid="{00000000-0005-0000-0000-00000E800000}"/>
    <cellStyle name="Normal 2 3 4 2 2 2" xfId="23022" xr:uid="{00000000-0005-0000-0000-00000F800000}"/>
    <cellStyle name="Normal 2 3 4 2 2 3" xfId="23023" xr:uid="{00000000-0005-0000-0000-000010800000}"/>
    <cellStyle name="Normal 2 3 4 2 2 4" xfId="23024" xr:uid="{00000000-0005-0000-0000-000011800000}"/>
    <cellStyle name="Normal 2 3 4 2 2 5" xfId="23025" xr:uid="{00000000-0005-0000-0000-000012800000}"/>
    <cellStyle name="Normal 2 3 4 2 2 6" xfId="23021" xr:uid="{00000000-0005-0000-0000-000013800000}"/>
    <cellStyle name="Normal 2 3 4 2 3" xfId="13453" xr:uid="{00000000-0005-0000-0000-000014800000}"/>
    <cellStyle name="Normal 2 3 4 2 3 2" xfId="38459" xr:uid="{00000000-0005-0000-0000-000015800000}"/>
    <cellStyle name="Normal 2 3 4 2 4" xfId="9832" xr:uid="{00000000-0005-0000-0000-000016800000}"/>
    <cellStyle name="Normal 2 3 4 3" xfId="3677" xr:uid="{00000000-0005-0000-0000-000017800000}"/>
    <cellStyle name="Normal 2 3 4 3 2" xfId="5449" xr:uid="{00000000-0005-0000-0000-000018800000}"/>
    <cellStyle name="Normal 2 3 4 3 2 2" xfId="6171" xr:uid="{00000000-0005-0000-0000-000019800000}"/>
    <cellStyle name="Normal 2 3 4 3 2 2 2" xfId="41341" xr:uid="{00000000-0005-0000-0000-00001A800000}"/>
    <cellStyle name="Normal 2 3 4 3 2 2 3" xfId="39758" xr:uid="{00000000-0005-0000-0000-00001B800000}"/>
    <cellStyle name="Normal 2 3 4 3 2 3" xfId="40483" xr:uid="{00000000-0005-0000-0000-00001C800000}"/>
    <cellStyle name="Normal 2 3 4 3 2 4" xfId="15220" xr:uid="{00000000-0005-0000-0000-00001D800000}"/>
    <cellStyle name="Normal 2 3 4 3 3" xfId="5856" xr:uid="{00000000-0005-0000-0000-00001E800000}"/>
    <cellStyle name="Normal 2 3 4 3 3 2" xfId="40179" xr:uid="{00000000-0005-0000-0000-00001F800000}"/>
    <cellStyle name="Normal 2 3 4 3 3 3" xfId="38458" xr:uid="{00000000-0005-0000-0000-000020800000}"/>
    <cellStyle name="Normal 2 3 4 3 4" xfId="6491" xr:uid="{00000000-0005-0000-0000-000021800000}"/>
    <cellStyle name="Normal 2 3 4 3 4 2" xfId="40724" xr:uid="{00000000-0005-0000-0000-000022800000}"/>
    <cellStyle name="Normal 2 3 4 3 4 3" xfId="39157" xr:uid="{00000000-0005-0000-0000-000023800000}"/>
    <cellStyle name="Normal 2 3 4 3 5" xfId="39460" xr:uid="{00000000-0005-0000-0000-000024800000}"/>
    <cellStyle name="Normal 2 3 4 3 5 2" xfId="41031" xr:uid="{00000000-0005-0000-0000-000025800000}"/>
    <cellStyle name="Normal 2 3 4 3 6" xfId="39962" xr:uid="{00000000-0005-0000-0000-000026800000}"/>
    <cellStyle name="Normal 2 3 4 3 7" xfId="11596" xr:uid="{00000000-0005-0000-0000-000027800000}"/>
    <cellStyle name="Normal 2 3 4 4" xfId="4815" xr:uid="{00000000-0005-0000-0000-000028800000}"/>
    <cellStyle name="Normal 2 3 4 4 2" xfId="35798" xr:uid="{00000000-0005-0000-0000-000029800000}"/>
    <cellStyle name="Normal 2 3 4 4 3" xfId="23026" xr:uid="{00000000-0005-0000-0000-00002A800000}"/>
    <cellStyle name="Normal 2 3 4 5" xfId="4543" xr:uid="{00000000-0005-0000-0000-00002B800000}"/>
    <cellStyle name="Normal 2 3 4 5 2" xfId="5994" xr:uid="{00000000-0005-0000-0000-00002C800000}"/>
    <cellStyle name="Normal 2 3 4 5 2 2" xfId="39241" xr:uid="{00000000-0005-0000-0000-00002D800000}"/>
    <cellStyle name="Normal 2 3 4 5 3" xfId="39591" xr:uid="{00000000-0005-0000-0000-00002E800000}"/>
    <cellStyle name="Normal 2 3 4 5 3 2" xfId="41169" xr:uid="{00000000-0005-0000-0000-00002F800000}"/>
    <cellStyle name="Normal 2 3 4 5 4" xfId="40314" xr:uid="{00000000-0005-0000-0000-000030800000}"/>
    <cellStyle name="Normal 2 3 4 5 5" xfId="23027" xr:uid="{00000000-0005-0000-0000-000031800000}"/>
    <cellStyle name="Normal 2 3 4 6" xfId="6315" xr:uid="{00000000-0005-0000-0000-000032800000}"/>
    <cellStyle name="Normal 2 3 4 6 2" xfId="37860" xr:uid="{00000000-0005-0000-0000-000033800000}"/>
    <cellStyle name="Normal 2 3 4 6 3" xfId="23028" xr:uid="{00000000-0005-0000-0000-000034800000}"/>
    <cellStyle name="Normal 2 3 4 7" xfId="23029" xr:uid="{00000000-0005-0000-0000-000035800000}"/>
    <cellStyle name="Normal 2 3 4 8" xfId="23030" xr:uid="{00000000-0005-0000-0000-000036800000}"/>
    <cellStyle name="Normal 2 3 5" xfId="4813" xr:uid="{00000000-0005-0000-0000-000037800000}"/>
    <cellStyle name="Normal 2 3 5 2" xfId="6041" xr:uid="{00000000-0005-0000-0000-000038800000}"/>
    <cellStyle name="Normal 2 3 5 2 2" xfId="40597" xr:uid="{00000000-0005-0000-0000-000039800000}"/>
    <cellStyle name="Normal 2 3 5 2 3" xfId="13431" xr:uid="{00000000-0005-0000-0000-00003A800000}"/>
    <cellStyle name="Normal 2 3 5 3" xfId="6362" xr:uid="{00000000-0005-0000-0000-00003B800000}"/>
    <cellStyle name="Normal 2 3 5 3 2" xfId="41213" xr:uid="{00000000-0005-0000-0000-00003C800000}"/>
    <cellStyle name="Normal 2 3 5 3 3" xfId="39631" xr:uid="{00000000-0005-0000-0000-00003D800000}"/>
    <cellStyle name="Normal 2 3 5 4" xfId="40357" xr:uid="{00000000-0005-0000-0000-00003E800000}"/>
    <cellStyle name="Normal 2 3 5 5" xfId="9810" xr:uid="{00000000-0005-0000-0000-00003F800000}"/>
    <cellStyle name="Normal 2 3 6" xfId="4561" xr:uid="{00000000-0005-0000-0000-000040800000}"/>
    <cellStyle name="Normal 2 3 6 2" xfId="6010" xr:uid="{00000000-0005-0000-0000-000041800000}"/>
    <cellStyle name="Normal 2 3 6 2 2" xfId="41183" xr:uid="{00000000-0005-0000-0000-000042800000}"/>
    <cellStyle name="Normal 2 3 6 2 3" xfId="39602" xr:uid="{00000000-0005-0000-0000-000043800000}"/>
    <cellStyle name="Normal 2 3 6 3" xfId="6331" xr:uid="{00000000-0005-0000-0000-000044800000}"/>
    <cellStyle name="Normal 2 3 6 3 2" xfId="40328" xr:uid="{00000000-0005-0000-0000-000045800000}"/>
    <cellStyle name="Normal 2 3 6 4" xfId="23031" xr:uid="{00000000-0005-0000-0000-000046800000}"/>
    <cellStyle name="Normal 2 3 7" xfId="5725" xr:uid="{00000000-0005-0000-0000-000047800000}"/>
    <cellStyle name="Normal 2 3 7 2" xfId="40052" xr:uid="{00000000-0005-0000-0000-000048800000}"/>
    <cellStyle name="Normal 2 3 7 3" xfId="23032" xr:uid="{00000000-0005-0000-0000-000049800000}"/>
    <cellStyle name="Normal 2 3 8" xfId="23033" xr:uid="{00000000-0005-0000-0000-00004A800000}"/>
    <cellStyle name="Normal 2 3 8 2" xfId="40903" xr:uid="{00000000-0005-0000-0000-00004B800000}"/>
    <cellStyle name="Normal 2 3 9" xfId="23034" xr:uid="{00000000-0005-0000-0000-00004C800000}"/>
    <cellStyle name="Normal 2 3_ELC" xfId="3679" xr:uid="{00000000-0005-0000-0000-00004D800000}"/>
    <cellStyle name="Normal 2 30" xfId="5685" xr:uid="{00000000-0005-0000-0000-00004E800000}"/>
    <cellStyle name="Normal 2 30 2" xfId="8659" xr:uid="{00000000-0005-0000-0000-00004F800000}"/>
    <cellStyle name="Normal 2 30 2 2" xfId="9834" xr:uid="{00000000-0005-0000-0000-000050800000}"/>
    <cellStyle name="Normal 2 30 2 2 2" xfId="13455" xr:uid="{00000000-0005-0000-0000-000051800000}"/>
    <cellStyle name="Normal 2 30 2 3" xfId="12664" xr:uid="{00000000-0005-0000-0000-000052800000}"/>
    <cellStyle name="Normal 2 30 3" xfId="9833" xr:uid="{00000000-0005-0000-0000-000053800000}"/>
    <cellStyle name="Normal 2 30 3 2" xfId="13454" xr:uid="{00000000-0005-0000-0000-000054800000}"/>
    <cellStyle name="Normal 2 30 4" xfId="12378" xr:uid="{00000000-0005-0000-0000-000055800000}"/>
    <cellStyle name="Normal 2 30 5" xfId="37630" xr:uid="{00000000-0005-0000-0000-000056800000}"/>
    <cellStyle name="Normal 2 30 6" xfId="7575" xr:uid="{00000000-0005-0000-0000-000057800000}"/>
    <cellStyle name="Normal 2 31" xfId="7576" xr:uid="{00000000-0005-0000-0000-000058800000}"/>
    <cellStyle name="Normal 2 31 2" xfId="8660" xr:uid="{00000000-0005-0000-0000-000059800000}"/>
    <cellStyle name="Normal 2 31 2 2" xfId="9836" xr:uid="{00000000-0005-0000-0000-00005A800000}"/>
    <cellStyle name="Normal 2 31 2 2 2" xfId="13457" xr:uid="{00000000-0005-0000-0000-00005B800000}"/>
    <cellStyle name="Normal 2 31 2 3" xfId="12665" xr:uid="{00000000-0005-0000-0000-00005C800000}"/>
    <cellStyle name="Normal 2 31 3" xfId="9835" xr:uid="{00000000-0005-0000-0000-00005D800000}"/>
    <cellStyle name="Normal 2 31 3 2" xfId="13456" xr:uid="{00000000-0005-0000-0000-00005E800000}"/>
    <cellStyle name="Normal 2 31 4" xfId="12379" xr:uid="{00000000-0005-0000-0000-00005F800000}"/>
    <cellStyle name="Normal 2 31 5" xfId="39307" xr:uid="{00000000-0005-0000-0000-000060800000}"/>
    <cellStyle name="Normal 2 32" xfId="7577" xr:uid="{00000000-0005-0000-0000-000061800000}"/>
    <cellStyle name="Normal 2 32 2" xfId="8661" xr:uid="{00000000-0005-0000-0000-000062800000}"/>
    <cellStyle name="Normal 2 32 2 2" xfId="9838" xr:uid="{00000000-0005-0000-0000-000063800000}"/>
    <cellStyle name="Normal 2 32 2 2 2" xfId="13459" xr:uid="{00000000-0005-0000-0000-000064800000}"/>
    <cellStyle name="Normal 2 32 2 3" xfId="12666" xr:uid="{00000000-0005-0000-0000-000065800000}"/>
    <cellStyle name="Normal 2 32 3" xfId="9837" xr:uid="{00000000-0005-0000-0000-000066800000}"/>
    <cellStyle name="Normal 2 32 3 2" xfId="13458" xr:uid="{00000000-0005-0000-0000-000067800000}"/>
    <cellStyle name="Normal 2 32 4" xfId="12380" xr:uid="{00000000-0005-0000-0000-000068800000}"/>
    <cellStyle name="Normal 2 33" xfId="7578" xr:uid="{00000000-0005-0000-0000-000069800000}"/>
    <cellStyle name="Normal 2 33 2" xfId="8662" xr:uid="{00000000-0005-0000-0000-00006A800000}"/>
    <cellStyle name="Normal 2 33 2 2" xfId="9840" xr:uid="{00000000-0005-0000-0000-00006B800000}"/>
    <cellStyle name="Normal 2 33 2 2 2" xfId="13461" xr:uid="{00000000-0005-0000-0000-00006C800000}"/>
    <cellStyle name="Normal 2 33 2 3" xfId="12667" xr:uid="{00000000-0005-0000-0000-00006D800000}"/>
    <cellStyle name="Normal 2 33 3" xfId="9839" xr:uid="{00000000-0005-0000-0000-00006E800000}"/>
    <cellStyle name="Normal 2 33 3 2" xfId="13460" xr:uid="{00000000-0005-0000-0000-00006F800000}"/>
    <cellStyle name="Normal 2 33 4" xfId="12381" xr:uid="{00000000-0005-0000-0000-000070800000}"/>
    <cellStyle name="Normal 2 34" xfId="7579" xr:uid="{00000000-0005-0000-0000-000071800000}"/>
    <cellStyle name="Normal 2 34 2" xfId="8663" xr:uid="{00000000-0005-0000-0000-000072800000}"/>
    <cellStyle name="Normal 2 34 2 2" xfId="9842" xr:uid="{00000000-0005-0000-0000-000073800000}"/>
    <cellStyle name="Normal 2 34 2 2 2" xfId="13463" xr:uid="{00000000-0005-0000-0000-000074800000}"/>
    <cellStyle name="Normal 2 34 2 3" xfId="12668" xr:uid="{00000000-0005-0000-0000-000075800000}"/>
    <cellStyle name="Normal 2 34 3" xfId="9841" xr:uid="{00000000-0005-0000-0000-000076800000}"/>
    <cellStyle name="Normal 2 34 3 2" xfId="13462" xr:uid="{00000000-0005-0000-0000-000077800000}"/>
    <cellStyle name="Normal 2 34 4" xfId="12382" xr:uid="{00000000-0005-0000-0000-000078800000}"/>
    <cellStyle name="Normal 2 35" xfId="7580" xr:uid="{00000000-0005-0000-0000-000079800000}"/>
    <cellStyle name="Normal 2 35 2" xfId="8664" xr:uid="{00000000-0005-0000-0000-00007A800000}"/>
    <cellStyle name="Normal 2 35 2 2" xfId="9844" xr:uid="{00000000-0005-0000-0000-00007B800000}"/>
    <cellStyle name="Normal 2 35 2 2 2" xfId="13465" xr:uid="{00000000-0005-0000-0000-00007C800000}"/>
    <cellStyle name="Normal 2 35 2 3" xfId="12669" xr:uid="{00000000-0005-0000-0000-00007D800000}"/>
    <cellStyle name="Normal 2 35 3" xfId="9843" xr:uid="{00000000-0005-0000-0000-00007E800000}"/>
    <cellStyle name="Normal 2 35 3 2" xfId="13464" xr:uid="{00000000-0005-0000-0000-00007F800000}"/>
    <cellStyle name="Normal 2 35 4" xfId="12383" xr:uid="{00000000-0005-0000-0000-000080800000}"/>
    <cellStyle name="Normal 2 36" xfId="7581" xr:uid="{00000000-0005-0000-0000-000081800000}"/>
    <cellStyle name="Normal 2 36 2" xfId="8665" xr:uid="{00000000-0005-0000-0000-000082800000}"/>
    <cellStyle name="Normal 2 36 2 2" xfId="9846" xr:uid="{00000000-0005-0000-0000-000083800000}"/>
    <cellStyle name="Normal 2 36 2 2 2" xfId="13467" xr:uid="{00000000-0005-0000-0000-000084800000}"/>
    <cellStyle name="Normal 2 36 2 3" xfId="12670" xr:uid="{00000000-0005-0000-0000-000085800000}"/>
    <cellStyle name="Normal 2 36 3" xfId="9845" xr:uid="{00000000-0005-0000-0000-000086800000}"/>
    <cellStyle name="Normal 2 36 3 2" xfId="13466" xr:uid="{00000000-0005-0000-0000-000087800000}"/>
    <cellStyle name="Normal 2 36 4" xfId="12384" xr:uid="{00000000-0005-0000-0000-000088800000}"/>
    <cellStyle name="Normal 2 37" xfId="7582" xr:uid="{00000000-0005-0000-0000-000089800000}"/>
    <cellStyle name="Normal 2 37 2" xfId="9847" xr:uid="{00000000-0005-0000-0000-00008A800000}"/>
    <cellStyle name="Normal 2 37 2 2" xfId="13468" xr:uid="{00000000-0005-0000-0000-00008B800000}"/>
    <cellStyle name="Normal 2 37 3" xfId="23035" xr:uid="{00000000-0005-0000-0000-00008C800000}"/>
    <cellStyle name="Normal 2 37 4" xfId="23036" xr:uid="{00000000-0005-0000-0000-00008D800000}"/>
    <cellStyle name="Normal 2 37 5" xfId="23037" xr:uid="{00000000-0005-0000-0000-00008E800000}"/>
    <cellStyle name="Normal 2 37 6" xfId="23038" xr:uid="{00000000-0005-0000-0000-00008F800000}"/>
    <cellStyle name="Normal 2 38" xfId="7583" xr:uid="{00000000-0005-0000-0000-000090800000}"/>
    <cellStyle name="Normal 2 38 2" xfId="9848" xr:uid="{00000000-0005-0000-0000-000091800000}"/>
    <cellStyle name="Normal 2 38 2 2" xfId="13469" xr:uid="{00000000-0005-0000-0000-000092800000}"/>
    <cellStyle name="Normal 2 38 3" xfId="23039" xr:uid="{00000000-0005-0000-0000-000093800000}"/>
    <cellStyle name="Normal 2 38 4" xfId="23040" xr:uid="{00000000-0005-0000-0000-000094800000}"/>
    <cellStyle name="Normal 2 38 5" xfId="23041" xr:uid="{00000000-0005-0000-0000-000095800000}"/>
    <cellStyle name="Normal 2 38 6" xfId="23042" xr:uid="{00000000-0005-0000-0000-000096800000}"/>
    <cellStyle name="Normal 2 39" xfId="7584" xr:uid="{00000000-0005-0000-0000-000097800000}"/>
    <cellStyle name="Normal 2 39 2" xfId="9849" xr:uid="{00000000-0005-0000-0000-000098800000}"/>
    <cellStyle name="Normal 2 39 2 2" xfId="13470" xr:uid="{00000000-0005-0000-0000-000099800000}"/>
    <cellStyle name="Normal 2 39 3" xfId="23043" xr:uid="{00000000-0005-0000-0000-00009A800000}"/>
    <cellStyle name="Normal 2 39 4" xfId="23044" xr:uid="{00000000-0005-0000-0000-00009B800000}"/>
    <cellStyle name="Normal 2 39 5" xfId="23045" xr:uid="{00000000-0005-0000-0000-00009C800000}"/>
    <cellStyle name="Normal 2 39 6" xfId="23046" xr:uid="{00000000-0005-0000-0000-00009D800000}"/>
    <cellStyle name="Normal 2 4" xfId="26" xr:uid="{00000000-0005-0000-0000-00009E800000}"/>
    <cellStyle name="Normal 2 4 2" xfId="3680" xr:uid="{00000000-0005-0000-0000-00009F800000}"/>
    <cellStyle name="Normal 2 4 2 2" xfId="9851" xr:uid="{00000000-0005-0000-0000-0000A0800000}"/>
    <cellStyle name="Normal 2 4 2 2 2" xfId="13472" xr:uid="{00000000-0005-0000-0000-0000A1800000}"/>
    <cellStyle name="Normal 2 4 2 3" xfId="23047" xr:uid="{00000000-0005-0000-0000-0000A2800000}"/>
    <cellStyle name="Normal 2 4 2 4" xfId="23048" xr:uid="{00000000-0005-0000-0000-0000A3800000}"/>
    <cellStyle name="Normal 2 4 2 5" xfId="23049" xr:uid="{00000000-0005-0000-0000-0000A4800000}"/>
    <cellStyle name="Normal 2 4 2 6" xfId="23050" xr:uid="{00000000-0005-0000-0000-0000A5800000}"/>
    <cellStyle name="Normal 2 4 3" xfId="4816" xr:uid="{00000000-0005-0000-0000-0000A6800000}"/>
    <cellStyle name="Normal 2 4 3 2" xfId="13471" xr:uid="{00000000-0005-0000-0000-0000A7800000}"/>
    <cellStyle name="Normal 2 4 3 3" xfId="35799" xr:uid="{00000000-0005-0000-0000-0000A8800000}"/>
    <cellStyle name="Normal 2 4 3 4" xfId="9850" xr:uid="{00000000-0005-0000-0000-0000A9800000}"/>
    <cellStyle name="Normal 2 4 4" xfId="23051" xr:uid="{00000000-0005-0000-0000-0000AA800000}"/>
    <cellStyle name="Normal 2 4 4 2" xfId="37861" xr:uid="{00000000-0005-0000-0000-0000AB800000}"/>
    <cellStyle name="Normal 2 4 5" xfId="23052" xr:uid="{00000000-0005-0000-0000-0000AC800000}"/>
    <cellStyle name="Normal 2 4 6" xfId="23053" xr:uid="{00000000-0005-0000-0000-0000AD800000}"/>
    <cellStyle name="Normal 2 4 7" xfId="23054" xr:uid="{00000000-0005-0000-0000-0000AE800000}"/>
    <cellStyle name="Normal 2 4 8" xfId="23055" xr:uid="{00000000-0005-0000-0000-0000AF800000}"/>
    <cellStyle name="Normal 2 4 9" xfId="1600" xr:uid="{00000000-0005-0000-0000-0000B0800000}"/>
    <cellStyle name="Normal 2 40" xfId="7585" xr:uid="{00000000-0005-0000-0000-0000B1800000}"/>
    <cellStyle name="Normal 2 40 2" xfId="8666" xr:uid="{00000000-0005-0000-0000-0000B2800000}"/>
    <cellStyle name="Normal 2 40 2 2" xfId="9853" xr:uid="{00000000-0005-0000-0000-0000B3800000}"/>
    <cellStyle name="Normal 2 40 2 2 2" xfId="13474" xr:uid="{00000000-0005-0000-0000-0000B4800000}"/>
    <cellStyle name="Normal 2 40 2 3" xfId="12671" xr:uid="{00000000-0005-0000-0000-0000B5800000}"/>
    <cellStyle name="Normal 2 40 3" xfId="9852" xr:uid="{00000000-0005-0000-0000-0000B6800000}"/>
    <cellStyle name="Normal 2 40 3 2" xfId="13473" xr:uid="{00000000-0005-0000-0000-0000B7800000}"/>
    <cellStyle name="Normal 2 40 4" xfId="12385" xr:uid="{00000000-0005-0000-0000-0000B8800000}"/>
    <cellStyle name="Normal 2 41" xfId="7586" xr:uid="{00000000-0005-0000-0000-0000B9800000}"/>
    <cellStyle name="Normal 2 41 2" xfId="9854" xr:uid="{00000000-0005-0000-0000-0000BA800000}"/>
    <cellStyle name="Normal 2 41 2 2" xfId="13475" xr:uid="{00000000-0005-0000-0000-0000BB800000}"/>
    <cellStyle name="Normal 2 41 3" xfId="23056" xr:uid="{00000000-0005-0000-0000-0000BC800000}"/>
    <cellStyle name="Normal 2 41 4" xfId="23057" xr:uid="{00000000-0005-0000-0000-0000BD800000}"/>
    <cellStyle name="Normal 2 41 5" xfId="23058" xr:uid="{00000000-0005-0000-0000-0000BE800000}"/>
    <cellStyle name="Normal 2 41 6" xfId="23059" xr:uid="{00000000-0005-0000-0000-0000BF800000}"/>
    <cellStyle name="Normal 2 42" xfId="7587" xr:uid="{00000000-0005-0000-0000-0000C0800000}"/>
    <cellStyle name="Normal 2 42 2" xfId="9855" xr:uid="{00000000-0005-0000-0000-0000C1800000}"/>
    <cellStyle name="Normal 2 42 2 2" xfId="13476" xr:uid="{00000000-0005-0000-0000-0000C2800000}"/>
    <cellStyle name="Normal 2 42 3" xfId="23060" xr:uid="{00000000-0005-0000-0000-0000C3800000}"/>
    <cellStyle name="Normal 2 42 4" xfId="23061" xr:uid="{00000000-0005-0000-0000-0000C4800000}"/>
    <cellStyle name="Normal 2 42 5" xfId="23062" xr:uid="{00000000-0005-0000-0000-0000C5800000}"/>
    <cellStyle name="Normal 2 42 6" xfId="23063" xr:uid="{00000000-0005-0000-0000-0000C6800000}"/>
    <cellStyle name="Normal 2 43" xfId="7588" xr:uid="{00000000-0005-0000-0000-0000C7800000}"/>
    <cellStyle name="Normal 2 43 2" xfId="8667" xr:uid="{00000000-0005-0000-0000-0000C8800000}"/>
    <cellStyle name="Normal 2 43 2 2" xfId="9857" xr:uid="{00000000-0005-0000-0000-0000C9800000}"/>
    <cellStyle name="Normal 2 43 2 2 2" xfId="13478" xr:uid="{00000000-0005-0000-0000-0000CA800000}"/>
    <cellStyle name="Normal 2 43 2 3" xfId="12672" xr:uid="{00000000-0005-0000-0000-0000CB800000}"/>
    <cellStyle name="Normal 2 43 3" xfId="9856" xr:uid="{00000000-0005-0000-0000-0000CC800000}"/>
    <cellStyle name="Normal 2 43 3 2" xfId="13477" xr:uid="{00000000-0005-0000-0000-0000CD800000}"/>
    <cellStyle name="Normal 2 43 4" xfId="12386" xr:uid="{00000000-0005-0000-0000-0000CE800000}"/>
    <cellStyle name="Normal 2 44" xfId="7589" xr:uid="{00000000-0005-0000-0000-0000CF800000}"/>
    <cellStyle name="Normal 2 44 2" xfId="8668" xr:uid="{00000000-0005-0000-0000-0000D0800000}"/>
    <cellStyle name="Normal 2 44 2 2" xfId="9859" xr:uid="{00000000-0005-0000-0000-0000D1800000}"/>
    <cellStyle name="Normal 2 44 2 2 2" xfId="13480" xr:uid="{00000000-0005-0000-0000-0000D2800000}"/>
    <cellStyle name="Normal 2 44 2 3" xfId="12673" xr:uid="{00000000-0005-0000-0000-0000D3800000}"/>
    <cellStyle name="Normal 2 44 3" xfId="9858" xr:uid="{00000000-0005-0000-0000-0000D4800000}"/>
    <cellStyle name="Normal 2 44 3 2" xfId="13479" xr:uid="{00000000-0005-0000-0000-0000D5800000}"/>
    <cellStyle name="Normal 2 44 4" xfId="12387" xr:uid="{00000000-0005-0000-0000-0000D6800000}"/>
    <cellStyle name="Normal 2 45" xfId="7590" xr:uid="{00000000-0005-0000-0000-0000D7800000}"/>
    <cellStyle name="Normal 2 45 2" xfId="8669" xr:uid="{00000000-0005-0000-0000-0000D8800000}"/>
    <cellStyle name="Normal 2 45 2 2" xfId="9861" xr:uid="{00000000-0005-0000-0000-0000D9800000}"/>
    <cellStyle name="Normal 2 45 2 2 2" xfId="13482" xr:uid="{00000000-0005-0000-0000-0000DA800000}"/>
    <cellStyle name="Normal 2 45 2 3" xfId="12674" xr:uid="{00000000-0005-0000-0000-0000DB800000}"/>
    <cellStyle name="Normal 2 45 3" xfId="9860" xr:uid="{00000000-0005-0000-0000-0000DC800000}"/>
    <cellStyle name="Normal 2 45 3 2" xfId="13481" xr:uid="{00000000-0005-0000-0000-0000DD800000}"/>
    <cellStyle name="Normal 2 45 4" xfId="12388" xr:uid="{00000000-0005-0000-0000-0000DE800000}"/>
    <cellStyle name="Normal 2 46" xfId="7591" xr:uid="{00000000-0005-0000-0000-0000DF800000}"/>
    <cellStyle name="Normal 2 46 2" xfId="8670" xr:uid="{00000000-0005-0000-0000-0000E0800000}"/>
    <cellStyle name="Normal 2 46 2 2" xfId="9863" xr:uid="{00000000-0005-0000-0000-0000E1800000}"/>
    <cellStyle name="Normal 2 46 2 2 2" xfId="13484" xr:uid="{00000000-0005-0000-0000-0000E2800000}"/>
    <cellStyle name="Normal 2 46 2 3" xfId="12675" xr:uid="{00000000-0005-0000-0000-0000E3800000}"/>
    <cellStyle name="Normal 2 46 3" xfId="9862" xr:uid="{00000000-0005-0000-0000-0000E4800000}"/>
    <cellStyle name="Normal 2 46 3 2" xfId="13483" xr:uid="{00000000-0005-0000-0000-0000E5800000}"/>
    <cellStyle name="Normal 2 46 4" xfId="12389" xr:uid="{00000000-0005-0000-0000-0000E6800000}"/>
    <cellStyle name="Normal 2 47" xfId="9864" xr:uid="{00000000-0005-0000-0000-0000E7800000}"/>
    <cellStyle name="Normal 2 47 2" xfId="13485" xr:uid="{00000000-0005-0000-0000-0000E8800000}"/>
    <cellStyle name="Normal 2 48" xfId="9566" xr:uid="{00000000-0005-0000-0000-0000E9800000}"/>
    <cellStyle name="Normal 2 48 2" xfId="13187" xr:uid="{00000000-0005-0000-0000-0000EA800000}"/>
    <cellStyle name="Normal 2 49" xfId="11609" xr:uid="{00000000-0005-0000-0000-0000EB800000}"/>
    <cellStyle name="Normal 2 49 2" xfId="23065" xr:uid="{00000000-0005-0000-0000-0000EC800000}"/>
    <cellStyle name="Normal 2 49 3" xfId="23064" xr:uid="{00000000-0005-0000-0000-0000ED800000}"/>
    <cellStyle name="Normal 2 5" xfId="17" xr:uid="{00000000-0005-0000-0000-0000EE800000}"/>
    <cellStyle name="Normal 2 5 10" xfId="23066" xr:uid="{00000000-0005-0000-0000-0000EF800000}"/>
    <cellStyle name="Normal 2 5 11" xfId="1601" xr:uid="{00000000-0005-0000-0000-0000F0800000}"/>
    <cellStyle name="Normal 2 5 2" xfId="3682" xr:uid="{00000000-0005-0000-0000-0000F1800000}"/>
    <cellStyle name="Normal 2 5 2 2" xfId="8603" xr:uid="{00000000-0005-0000-0000-0000F2800000}"/>
    <cellStyle name="Normal 2 5 2 2 2" xfId="9867" xr:uid="{00000000-0005-0000-0000-0000F3800000}"/>
    <cellStyle name="Normal 2 5 2 2 2 2" xfId="13488" xr:uid="{00000000-0005-0000-0000-0000F4800000}"/>
    <cellStyle name="Normal 2 5 2 2 3" xfId="23067" xr:uid="{00000000-0005-0000-0000-0000F5800000}"/>
    <cellStyle name="Normal 2 5 2 2 4" xfId="23068" xr:uid="{00000000-0005-0000-0000-0000F6800000}"/>
    <cellStyle name="Normal 2 5 2 2 5" xfId="23069" xr:uid="{00000000-0005-0000-0000-0000F7800000}"/>
    <cellStyle name="Normal 2 5 2 2 6" xfId="23070" xr:uid="{00000000-0005-0000-0000-0000F8800000}"/>
    <cellStyle name="Normal 2 5 2 3" xfId="8303" xr:uid="{00000000-0005-0000-0000-0000F9800000}"/>
    <cellStyle name="Normal 2 5 2 3 2" xfId="9868" xr:uid="{00000000-0005-0000-0000-0000FA800000}"/>
    <cellStyle name="Normal 2 5 2 3 2 2" xfId="13489" xr:uid="{00000000-0005-0000-0000-0000FB800000}"/>
    <cellStyle name="Normal 2 5 2 3 3" xfId="23071" xr:uid="{00000000-0005-0000-0000-0000FC800000}"/>
    <cellStyle name="Normal 2 5 2 3 4" xfId="23072" xr:uid="{00000000-0005-0000-0000-0000FD800000}"/>
    <cellStyle name="Normal 2 5 2 3 5" xfId="23073" xr:uid="{00000000-0005-0000-0000-0000FE800000}"/>
    <cellStyle name="Normal 2 5 2 3 6" xfId="23074" xr:uid="{00000000-0005-0000-0000-0000FF800000}"/>
    <cellStyle name="Normal 2 5 2 4" xfId="9866" xr:uid="{00000000-0005-0000-0000-000000810000}"/>
    <cellStyle name="Normal 2 5 2 4 2" xfId="13487" xr:uid="{00000000-0005-0000-0000-000001810000}"/>
    <cellStyle name="Normal 2 5 2 5" xfId="23075" xr:uid="{00000000-0005-0000-0000-000002810000}"/>
    <cellStyle name="Normal 2 5 2 6" xfId="23076" xr:uid="{00000000-0005-0000-0000-000003810000}"/>
    <cellStyle name="Normal 2 5 2 7" xfId="23077" xr:uid="{00000000-0005-0000-0000-000004810000}"/>
    <cellStyle name="Normal 2 5 2 8" xfId="23078" xr:uid="{00000000-0005-0000-0000-000005810000}"/>
    <cellStyle name="Normal 2 5 3" xfId="3681" xr:uid="{00000000-0005-0000-0000-000006810000}"/>
    <cellStyle name="Normal 2 5 3 2" xfId="8671" xr:uid="{00000000-0005-0000-0000-000007810000}"/>
    <cellStyle name="Normal 2 5 3 2 2" xfId="9870" xr:uid="{00000000-0005-0000-0000-000008810000}"/>
    <cellStyle name="Normal 2 5 3 2 2 2" xfId="13491" xr:uid="{00000000-0005-0000-0000-000009810000}"/>
    <cellStyle name="Normal 2 5 3 2 3" xfId="23079" xr:uid="{00000000-0005-0000-0000-00000A810000}"/>
    <cellStyle name="Normal 2 5 3 2 4" xfId="23080" xr:uid="{00000000-0005-0000-0000-00000B810000}"/>
    <cellStyle name="Normal 2 5 3 2 5" xfId="23081" xr:uid="{00000000-0005-0000-0000-00000C810000}"/>
    <cellStyle name="Normal 2 5 3 2 6" xfId="23082" xr:uid="{00000000-0005-0000-0000-00000D810000}"/>
    <cellStyle name="Normal 2 5 3 3" xfId="8413" xr:uid="{00000000-0005-0000-0000-00000E810000}"/>
    <cellStyle name="Normal 2 5 3 3 2" xfId="9871" xr:uid="{00000000-0005-0000-0000-00000F810000}"/>
    <cellStyle name="Normal 2 5 3 3 2 2" xfId="13492" xr:uid="{00000000-0005-0000-0000-000010810000}"/>
    <cellStyle name="Normal 2 5 3 3 3" xfId="23083" xr:uid="{00000000-0005-0000-0000-000011810000}"/>
    <cellStyle name="Normal 2 5 3 3 4" xfId="23084" xr:uid="{00000000-0005-0000-0000-000012810000}"/>
    <cellStyle name="Normal 2 5 3 3 5" xfId="23085" xr:uid="{00000000-0005-0000-0000-000013810000}"/>
    <cellStyle name="Normal 2 5 3 3 6" xfId="23086" xr:uid="{00000000-0005-0000-0000-000014810000}"/>
    <cellStyle name="Normal 2 5 3 4" xfId="9869" xr:uid="{00000000-0005-0000-0000-000015810000}"/>
    <cellStyle name="Normal 2 5 3 4 2" xfId="13490" xr:uid="{00000000-0005-0000-0000-000016810000}"/>
    <cellStyle name="Normal 2 5 3 5" xfId="23087" xr:uid="{00000000-0005-0000-0000-000017810000}"/>
    <cellStyle name="Normal 2 5 3 6" xfId="23088" xr:uid="{00000000-0005-0000-0000-000018810000}"/>
    <cellStyle name="Normal 2 5 3 7" xfId="23089" xr:uid="{00000000-0005-0000-0000-000019810000}"/>
    <cellStyle name="Normal 2 5 3 8" xfId="23090" xr:uid="{00000000-0005-0000-0000-00001A810000}"/>
    <cellStyle name="Normal 2 5 4" xfId="4817" xr:uid="{00000000-0005-0000-0000-00001B810000}"/>
    <cellStyle name="Normal 2 5 4 2" xfId="9872" xr:uid="{00000000-0005-0000-0000-00001C810000}"/>
    <cellStyle name="Normal 2 5 4 2 2" xfId="13493" xr:uid="{00000000-0005-0000-0000-00001D810000}"/>
    <cellStyle name="Normal 2 5 4 3" xfId="12495" xr:uid="{00000000-0005-0000-0000-00001E810000}"/>
    <cellStyle name="Normal 2 5 4 4" xfId="35800" xr:uid="{00000000-0005-0000-0000-00001F810000}"/>
    <cellStyle name="Normal 2 5 4 5" xfId="8302" xr:uid="{00000000-0005-0000-0000-000020810000}"/>
    <cellStyle name="Normal 2 5 5" xfId="9865" xr:uid="{00000000-0005-0000-0000-000021810000}"/>
    <cellStyle name="Normal 2 5 5 2" xfId="13486" xr:uid="{00000000-0005-0000-0000-000022810000}"/>
    <cellStyle name="Normal 2 5 5 3" xfId="37862" xr:uid="{00000000-0005-0000-0000-000023810000}"/>
    <cellStyle name="Normal 2 5 6" xfId="23091" xr:uid="{00000000-0005-0000-0000-000024810000}"/>
    <cellStyle name="Normal 2 5 7" xfId="23092" xr:uid="{00000000-0005-0000-0000-000025810000}"/>
    <cellStyle name="Normal 2 5 8" xfId="23093" xr:uid="{00000000-0005-0000-0000-000026810000}"/>
    <cellStyle name="Normal 2 5 9" xfId="23094" xr:uid="{00000000-0005-0000-0000-000027810000}"/>
    <cellStyle name="Normal 2 50" xfId="11612" xr:uid="{00000000-0005-0000-0000-000028810000}"/>
    <cellStyle name="Normal 2 50 2" xfId="23096" xr:uid="{00000000-0005-0000-0000-000029810000}"/>
    <cellStyle name="Normal 2 50 3" xfId="23095" xr:uid="{00000000-0005-0000-0000-00002A810000}"/>
    <cellStyle name="Normal 2 51" xfId="11614" xr:uid="{00000000-0005-0000-0000-00002B810000}"/>
    <cellStyle name="Normal 2 51 2" xfId="23098" xr:uid="{00000000-0005-0000-0000-00002C810000}"/>
    <cellStyle name="Normal 2 51 3" xfId="23097" xr:uid="{00000000-0005-0000-0000-00002D810000}"/>
    <cellStyle name="Normal 2 52" xfId="11640" xr:uid="{00000000-0005-0000-0000-00002E810000}"/>
    <cellStyle name="Normal 2 52 2" xfId="23099" xr:uid="{00000000-0005-0000-0000-00002F810000}"/>
    <cellStyle name="Normal 2 53" xfId="11617" xr:uid="{00000000-0005-0000-0000-000030810000}"/>
    <cellStyle name="Normal 2 53 2" xfId="23100" xr:uid="{00000000-0005-0000-0000-000031810000}"/>
    <cellStyle name="Normal 2 54" xfId="11619" xr:uid="{00000000-0005-0000-0000-000032810000}"/>
    <cellStyle name="Normal 2 55" xfId="11621" xr:uid="{00000000-0005-0000-0000-000033810000}"/>
    <cellStyle name="Normal 2 56" xfId="11623" xr:uid="{00000000-0005-0000-0000-000034810000}"/>
    <cellStyle name="Normal 2 57" xfId="11631" xr:uid="{00000000-0005-0000-0000-000035810000}"/>
    <cellStyle name="Normal 2 58" xfId="11636" xr:uid="{00000000-0005-0000-0000-000036810000}"/>
    <cellStyle name="Normal 2 59" xfId="11642" xr:uid="{00000000-0005-0000-0000-000037810000}"/>
    <cellStyle name="Normal 2 6" xfId="1602" xr:uid="{00000000-0005-0000-0000-000038810000}"/>
    <cellStyle name="Normal 2 6 10" xfId="23101" xr:uid="{00000000-0005-0000-0000-000039810000}"/>
    <cellStyle name="Normal 2 6 11" xfId="23102" xr:uid="{00000000-0005-0000-0000-00003A810000}"/>
    <cellStyle name="Normal 2 6 12" xfId="23103" xr:uid="{00000000-0005-0000-0000-00003B810000}"/>
    <cellStyle name="Normal 2 6 2" xfId="3684" xr:uid="{00000000-0005-0000-0000-00003C810000}"/>
    <cellStyle name="Normal 2 6 2 2" xfId="8604" xr:uid="{00000000-0005-0000-0000-00003D810000}"/>
    <cellStyle name="Normal 2 6 2 2 2" xfId="9875" xr:uid="{00000000-0005-0000-0000-00003E810000}"/>
    <cellStyle name="Normal 2 6 2 2 2 2" xfId="13496" xr:uid="{00000000-0005-0000-0000-00003F810000}"/>
    <cellStyle name="Normal 2 6 2 2 3" xfId="23104" xr:uid="{00000000-0005-0000-0000-000040810000}"/>
    <cellStyle name="Normal 2 6 2 2 4" xfId="23105" xr:uid="{00000000-0005-0000-0000-000041810000}"/>
    <cellStyle name="Normal 2 6 2 2 5" xfId="23106" xr:uid="{00000000-0005-0000-0000-000042810000}"/>
    <cellStyle name="Normal 2 6 2 2 6" xfId="23107" xr:uid="{00000000-0005-0000-0000-000043810000}"/>
    <cellStyle name="Normal 2 6 2 3" xfId="8305" xr:uid="{00000000-0005-0000-0000-000044810000}"/>
    <cellStyle name="Normal 2 6 2 3 2" xfId="9876" xr:uid="{00000000-0005-0000-0000-000045810000}"/>
    <cellStyle name="Normal 2 6 2 3 2 2" xfId="13497" xr:uid="{00000000-0005-0000-0000-000046810000}"/>
    <cellStyle name="Normal 2 6 2 3 3" xfId="23108" xr:uid="{00000000-0005-0000-0000-000047810000}"/>
    <cellStyle name="Normal 2 6 2 3 4" xfId="23109" xr:uid="{00000000-0005-0000-0000-000048810000}"/>
    <cellStyle name="Normal 2 6 2 3 5" xfId="23110" xr:uid="{00000000-0005-0000-0000-000049810000}"/>
    <cellStyle name="Normal 2 6 2 3 6" xfId="23111" xr:uid="{00000000-0005-0000-0000-00004A810000}"/>
    <cellStyle name="Normal 2 6 2 4" xfId="9874" xr:uid="{00000000-0005-0000-0000-00004B810000}"/>
    <cellStyle name="Normal 2 6 2 4 2" xfId="13495" xr:uid="{00000000-0005-0000-0000-00004C810000}"/>
    <cellStyle name="Normal 2 6 2 5" xfId="23112" xr:uid="{00000000-0005-0000-0000-00004D810000}"/>
    <cellStyle name="Normal 2 6 2 6" xfId="23113" xr:uid="{00000000-0005-0000-0000-00004E810000}"/>
    <cellStyle name="Normal 2 6 2 7" xfId="23114" xr:uid="{00000000-0005-0000-0000-00004F810000}"/>
    <cellStyle name="Normal 2 6 2 8" xfId="23115" xr:uid="{00000000-0005-0000-0000-000050810000}"/>
    <cellStyle name="Normal 2 6 3" xfId="3683" xr:uid="{00000000-0005-0000-0000-000051810000}"/>
    <cellStyle name="Normal 2 6 3 2" xfId="9877" xr:uid="{00000000-0005-0000-0000-000052810000}"/>
    <cellStyle name="Normal 2 6 3 2 2" xfId="13498" xr:uid="{00000000-0005-0000-0000-000053810000}"/>
    <cellStyle name="Normal 2 6 3 3" xfId="23116" xr:uid="{00000000-0005-0000-0000-000054810000}"/>
    <cellStyle name="Normal 2 6 3 4" xfId="23117" xr:uid="{00000000-0005-0000-0000-000055810000}"/>
    <cellStyle name="Normal 2 6 3 5" xfId="23118" xr:uid="{00000000-0005-0000-0000-000056810000}"/>
    <cellStyle name="Normal 2 6 3 6" xfId="23119" xr:uid="{00000000-0005-0000-0000-000057810000}"/>
    <cellStyle name="Normal 2 6 4" xfId="4818" xr:uid="{00000000-0005-0000-0000-000058810000}"/>
    <cellStyle name="Normal 2 6 4 2" xfId="9878" xr:uid="{00000000-0005-0000-0000-000059810000}"/>
    <cellStyle name="Normal 2 6 4 2 2" xfId="13499" xr:uid="{00000000-0005-0000-0000-00005A810000}"/>
    <cellStyle name="Normal 2 6 4 3" xfId="23120" xr:uid="{00000000-0005-0000-0000-00005B810000}"/>
    <cellStyle name="Normal 2 6 4 4" xfId="23121" xr:uid="{00000000-0005-0000-0000-00005C810000}"/>
    <cellStyle name="Normal 2 6 4 5" xfId="23122" xr:uid="{00000000-0005-0000-0000-00005D810000}"/>
    <cellStyle name="Normal 2 6 4 6" xfId="23123" xr:uid="{00000000-0005-0000-0000-00005E810000}"/>
    <cellStyle name="Normal 2 6 4 7" xfId="35801" xr:uid="{00000000-0005-0000-0000-00005F810000}"/>
    <cellStyle name="Normal 2 6 4 8" xfId="8516" xr:uid="{00000000-0005-0000-0000-000060810000}"/>
    <cellStyle name="Normal 2 6 5" xfId="8304" xr:uid="{00000000-0005-0000-0000-000061810000}"/>
    <cellStyle name="Normal 2 6 5 2" xfId="9879" xr:uid="{00000000-0005-0000-0000-000062810000}"/>
    <cellStyle name="Normal 2 6 5 2 2" xfId="13500" xr:uid="{00000000-0005-0000-0000-000063810000}"/>
    <cellStyle name="Normal 2 6 5 3" xfId="12496" xr:uid="{00000000-0005-0000-0000-000064810000}"/>
    <cellStyle name="Normal 2 6 5 4" xfId="37863" xr:uid="{00000000-0005-0000-0000-000065810000}"/>
    <cellStyle name="Normal 2 6 6" xfId="9880" xr:uid="{00000000-0005-0000-0000-000066810000}"/>
    <cellStyle name="Normal 2 6 6 2" xfId="13501" xr:uid="{00000000-0005-0000-0000-000067810000}"/>
    <cellStyle name="Normal 2 6 7" xfId="9873" xr:uid="{00000000-0005-0000-0000-000068810000}"/>
    <cellStyle name="Normal 2 6 7 2" xfId="13494" xr:uid="{00000000-0005-0000-0000-000069810000}"/>
    <cellStyle name="Normal 2 6 8" xfId="23124" xr:uid="{00000000-0005-0000-0000-00006A810000}"/>
    <cellStyle name="Normal 2 6 9" xfId="23125" xr:uid="{00000000-0005-0000-0000-00006B810000}"/>
    <cellStyle name="Normal 2 60" xfId="11644" xr:uid="{00000000-0005-0000-0000-00006C810000}"/>
    <cellStyle name="Normal 2 61" xfId="11646" xr:uid="{00000000-0005-0000-0000-00006D810000}"/>
    <cellStyle name="Normal 2 62" xfId="11648" xr:uid="{00000000-0005-0000-0000-00006E810000}"/>
    <cellStyle name="Normal 2 63" xfId="11650" xr:uid="{00000000-0005-0000-0000-00006F810000}"/>
    <cellStyle name="Normal 2 64" xfId="11652" xr:uid="{00000000-0005-0000-0000-000070810000}"/>
    <cellStyle name="Normal 2 65" xfId="11655" xr:uid="{00000000-0005-0000-0000-000071810000}"/>
    <cellStyle name="Normal 2 66" xfId="11657" xr:uid="{00000000-0005-0000-0000-000072810000}"/>
    <cellStyle name="Normal 2 67" xfId="11659" xr:uid="{00000000-0005-0000-0000-000073810000}"/>
    <cellStyle name="Normal 2 68" xfId="11662" xr:uid="{00000000-0005-0000-0000-000074810000}"/>
    <cellStyle name="Normal 2 69" xfId="11663" xr:uid="{00000000-0005-0000-0000-000075810000}"/>
    <cellStyle name="Normal 2 7" xfId="1603" xr:uid="{00000000-0005-0000-0000-000076810000}"/>
    <cellStyle name="Normal 2 7 10" xfId="23126" xr:uid="{00000000-0005-0000-0000-000077810000}"/>
    <cellStyle name="Normal 2 7 11" xfId="23127" xr:uid="{00000000-0005-0000-0000-000078810000}"/>
    <cellStyle name="Normal 2 7 12" xfId="23128" xr:uid="{00000000-0005-0000-0000-000079810000}"/>
    <cellStyle name="Normal 2 7 2" xfId="3686" xr:uid="{00000000-0005-0000-0000-00007A810000}"/>
    <cellStyle name="Normal 2 7 2 2" xfId="8605" xr:uid="{00000000-0005-0000-0000-00007B810000}"/>
    <cellStyle name="Normal 2 7 2 2 2" xfId="9883" xr:uid="{00000000-0005-0000-0000-00007C810000}"/>
    <cellStyle name="Normal 2 7 2 2 2 2" xfId="13504" xr:uid="{00000000-0005-0000-0000-00007D810000}"/>
    <cellStyle name="Normal 2 7 2 2 3" xfId="23129" xr:uid="{00000000-0005-0000-0000-00007E810000}"/>
    <cellStyle name="Normal 2 7 2 2 4" xfId="23130" xr:uid="{00000000-0005-0000-0000-00007F810000}"/>
    <cellStyle name="Normal 2 7 2 2 5" xfId="23131" xr:uid="{00000000-0005-0000-0000-000080810000}"/>
    <cellStyle name="Normal 2 7 2 2 6" xfId="23132" xr:uid="{00000000-0005-0000-0000-000081810000}"/>
    <cellStyle name="Normal 2 7 2 3" xfId="8307" xr:uid="{00000000-0005-0000-0000-000082810000}"/>
    <cellStyle name="Normal 2 7 2 3 2" xfId="9884" xr:uid="{00000000-0005-0000-0000-000083810000}"/>
    <cellStyle name="Normal 2 7 2 3 2 2" xfId="13505" xr:uid="{00000000-0005-0000-0000-000084810000}"/>
    <cellStyle name="Normal 2 7 2 3 3" xfId="23133" xr:uid="{00000000-0005-0000-0000-000085810000}"/>
    <cellStyle name="Normal 2 7 2 3 4" xfId="23134" xr:uid="{00000000-0005-0000-0000-000086810000}"/>
    <cellStyle name="Normal 2 7 2 3 5" xfId="23135" xr:uid="{00000000-0005-0000-0000-000087810000}"/>
    <cellStyle name="Normal 2 7 2 3 6" xfId="23136" xr:uid="{00000000-0005-0000-0000-000088810000}"/>
    <cellStyle name="Normal 2 7 2 4" xfId="9882" xr:uid="{00000000-0005-0000-0000-000089810000}"/>
    <cellStyle name="Normal 2 7 2 4 2" xfId="13503" xr:uid="{00000000-0005-0000-0000-00008A810000}"/>
    <cellStyle name="Normal 2 7 2 5" xfId="23137" xr:uid="{00000000-0005-0000-0000-00008B810000}"/>
    <cellStyle name="Normal 2 7 2 6" xfId="23138" xr:uid="{00000000-0005-0000-0000-00008C810000}"/>
    <cellStyle name="Normal 2 7 2 7" xfId="23139" xr:uid="{00000000-0005-0000-0000-00008D810000}"/>
    <cellStyle name="Normal 2 7 2 8" xfId="23140" xr:uid="{00000000-0005-0000-0000-00008E810000}"/>
    <cellStyle name="Normal 2 7 3" xfId="3685" xr:uid="{00000000-0005-0000-0000-00008F810000}"/>
    <cellStyle name="Normal 2 7 3 2" xfId="9885" xr:uid="{00000000-0005-0000-0000-000090810000}"/>
    <cellStyle name="Normal 2 7 3 2 2" xfId="13506" xr:uid="{00000000-0005-0000-0000-000091810000}"/>
    <cellStyle name="Normal 2 7 3 3" xfId="23141" xr:uid="{00000000-0005-0000-0000-000092810000}"/>
    <cellStyle name="Normal 2 7 3 4" xfId="23142" xr:uid="{00000000-0005-0000-0000-000093810000}"/>
    <cellStyle name="Normal 2 7 3 5" xfId="23143" xr:uid="{00000000-0005-0000-0000-000094810000}"/>
    <cellStyle name="Normal 2 7 3 6" xfId="23144" xr:uid="{00000000-0005-0000-0000-000095810000}"/>
    <cellStyle name="Normal 2 7 4" xfId="4819" xr:uid="{00000000-0005-0000-0000-000096810000}"/>
    <cellStyle name="Normal 2 7 4 2" xfId="9886" xr:uid="{00000000-0005-0000-0000-000097810000}"/>
    <cellStyle name="Normal 2 7 4 2 2" xfId="13507" xr:uid="{00000000-0005-0000-0000-000098810000}"/>
    <cellStyle name="Normal 2 7 4 3" xfId="23145" xr:uid="{00000000-0005-0000-0000-000099810000}"/>
    <cellStyle name="Normal 2 7 4 4" xfId="23146" xr:uid="{00000000-0005-0000-0000-00009A810000}"/>
    <cellStyle name="Normal 2 7 4 5" xfId="23147" xr:uid="{00000000-0005-0000-0000-00009B810000}"/>
    <cellStyle name="Normal 2 7 4 6" xfId="23148" xr:uid="{00000000-0005-0000-0000-00009C810000}"/>
    <cellStyle name="Normal 2 7 4 7" xfId="35802" xr:uid="{00000000-0005-0000-0000-00009D810000}"/>
    <cellStyle name="Normal 2 7 4 8" xfId="8517" xr:uid="{00000000-0005-0000-0000-00009E810000}"/>
    <cellStyle name="Normal 2 7 5" xfId="8306" xr:uid="{00000000-0005-0000-0000-00009F810000}"/>
    <cellStyle name="Normal 2 7 5 2" xfId="9887" xr:uid="{00000000-0005-0000-0000-0000A0810000}"/>
    <cellStyle name="Normal 2 7 5 2 2" xfId="13508" xr:uid="{00000000-0005-0000-0000-0000A1810000}"/>
    <cellStyle name="Normal 2 7 5 3" xfId="12497" xr:uid="{00000000-0005-0000-0000-0000A2810000}"/>
    <cellStyle name="Normal 2 7 5 4" xfId="37864" xr:uid="{00000000-0005-0000-0000-0000A3810000}"/>
    <cellStyle name="Normal 2 7 6" xfId="9888" xr:uid="{00000000-0005-0000-0000-0000A4810000}"/>
    <cellStyle name="Normal 2 7 6 2" xfId="13509" xr:uid="{00000000-0005-0000-0000-0000A5810000}"/>
    <cellStyle name="Normal 2 7 7" xfId="9881" xr:uid="{00000000-0005-0000-0000-0000A6810000}"/>
    <cellStyle name="Normal 2 7 7 2" xfId="13502" xr:uid="{00000000-0005-0000-0000-0000A7810000}"/>
    <cellStyle name="Normal 2 7 8" xfId="23149" xr:uid="{00000000-0005-0000-0000-0000A8810000}"/>
    <cellStyle name="Normal 2 7 9" xfId="23150" xr:uid="{00000000-0005-0000-0000-0000A9810000}"/>
    <cellStyle name="Normal 2 70" xfId="37380" xr:uid="{00000000-0005-0000-0000-0000AA810000}"/>
    <cellStyle name="Normal 2 71" xfId="37382" xr:uid="{00000000-0005-0000-0000-0000AB810000}"/>
    <cellStyle name="Normal 2 72" xfId="37385" xr:uid="{00000000-0005-0000-0000-0000AC810000}"/>
    <cellStyle name="Normal 2 73" xfId="37387" xr:uid="{00000000-0005-0000-0000-0000AD810000}"/>
    <cellStyle name="Normal 2 74" xfId="37389" xr:uid="{00000000-0005-0000-0000-0000AE810000}"/>
    <cellStyle name="Normal 2 75" xfId="37391" xr:uid="{00000000-0005-0000-0000-0000AF810000}"/>
    <cellStyle name="Normal 2 76" xfId="37393" xr:uid="{00000000-0005-0000-0000-0000B0810000}"/>
    <cellStyle name="Normal 2 77" xfId="37395" xr:uid="{00000000-0005-0000-0000-0000B1810000}"/>
    <cellStyle name="Normal 2 78" xfId="37397" xr:uid="{00000000-0005-0000-0000-0000B2810000}"/>
    <cellStyle name="Normal 2 79" xfId="37399" xr:uid="{00000000-0005-0000-0000-0000B3810000}"/>
    <cellStyle name="Normal 2 8" xfId="1604" xr:uid="{00000000-0005-0000-0000-0000B4810000}"/>
    <cellStyle name="Normal 2 8 2" xfId="3687" xr:uid="{00000000-0005-0000-0000-0000B5810000}"/>
    <cellStyle name="Normal 2 8 2 2" xfId="9890" xr:uid="{00000000-0005-0000-0000-0000B6810000}"/>
    <cellStyle name="Normal 2 8 2 2 2" xfId="13511" xr:uid="{00000000-0005-0000-0000-0000B7810000}"/>
    <cellStyle name="Normal 2 8 2 3" xfId="23151" xr:uid="{00000000-0005-0000-0000-0000B8810000}"/>
    <cellStyle name="Normal 2 8 2 4" xfId="23152" xr:uid="{00000000-0005-0000-0000-0000B9810000}"/>
    <cellStyle name="Normal 2 8 2 5" xfId="23153" xr:uid="{00000000-0005-0000-0000-0000BA810000}"/>
    <cellStyle name="Normal 2 8 2 6" xfId="23154" xr:uid="{00000000-0005-0000-0000-0000BB810000}"/>
    <cellStyle name="Normal 2 8 3" xfId="4820" xr:uid="{00000000-0005-0000-0000-0000BC810000}"/>
    <cellStyle name="Normal 2 8 3 2" xfId="13510" xr:uid="{00000000-0005-0000-0000-0000BD810000}"/>
    <cellStyle name="Normal 2 8 3 3" xfId="35803" xr:uid="{00000000-0005-0000-0000-0000BE810000}"/>
    <cellStyle name="Normal 2 8 3 4" xfId="9889" xr:uid="{00000000-0005-0000-0000-0000BF810000}"/>
    <cellStyle name="Normal 2 8 4" xfId="23155" xr:uid="{00000000-0005-0000-0000-0000C0810000}"/>
    <cellStyle name="Normal 2 8 4 2" xfId="37865" xr:uid="{00000000-0005-0000-0000-0000C1810000}"/>
    <cellStyle name="Normal 2 8 5" xfId="23156" xr:uid="{00000000-0005-0000-0000-0000C2810000}"/>
    <cellStyle name="Normal 2 8 6" xfId="23157" xr:uid="{00000000-0005-0000-0000-0000C3810000}"/>
    <cellStyle name="Normal 2 8 7" xfId="23158" xr:uid="{00000000-0005-0000-0000-0000C4810000}"/>
    <cellStyle name="Normal 2 8 8" xfId="23159" xr:uid="{00000000-0005-0000-0000-0000C5810000}"/>
    <cellStyle name="Normal 2 80" xfId="37401" xr:uid="{00000000-0005-0000-0000-0000C6810000}"/>
    <cellStyle name="Normal 2 81" xfId="37403" xr:uid="{00000000-0005-0000-0000-0000C7810000}"/>
    <cellStyle name="Normal 2 82" xfId="37406" xr:uid="{00000000-0005-0000-0000-0000C8810000}"/>
    <cellStyle name="Normal 2 83" xfId="37408" xr:uid="{00000000-0005-0000-0000-0000C9810000}"/>
    <cellStyle name="Normal 2 84" xfId="37509" xr:uid="{00000000-0005-0000-0000-0000CA810000}"/>
    <cellStyle name="Normal 2 85" xfId="38929" xr:uid="{00000000-0005-0000-0000-0000CB810000}"/>
    <cellStyle name="Normal 2 86" xfId="37410" xr:uid="{00000000-0005-0000-0000-0000CC810000}"/>
    <cellStyle name="Normal 2 87" xfId="6" xr:uid="{00000000-0005-0000-0000-0000CD810000}"/>
    <cellStyle name="Normal 2 88" xfId="13" xr:uid="{00000000-0005-0000-0000-0000CE810000}"/>
    <cellStyle name="Normal 2 88 2" xfId="46687" xr:uid="{00000000-0005-0000-0000-0000CF810000}"/>
    <cellStyle name="Normal 2 89" xfId="1575" xr:uid="{00000000-0005-0000-0000-0000D0810000}"/>
    <cellStyle name="Normal 2 9" xfId="1605" xr:uid="{00000000-0005-0000-0000-0000D1810000}"/>
    <cellStyle name="Normal 2 9 2" xfId="3688" xr:uid="{00000000-0005-0000-0000-0000D2810000}"/>
    <cellStyle name="Normal 2 9 2 2" xfId="9892" xr:uid="{00000000-0005-0000-0000-0000D3810000}"/>
    <cellStyle name="Normal 2 9 2 2 2" xfId="13513" xr:uid="{00000000-0005-0000-0000-0000D4810000}"/>
    <cellStyle name="Normal 2 9 2 3" xfId="23160" xr:uid="{00000000-0005-0000-0000-0000D5810000}"/>
    <cellStyle name="Normal 2 9 2 4" xfId="23161" xr:uid="{00000000-0005-0000-0000-0000D6810000}"/>
    <cellStyle name="Normal 2 9 2 5" xfId="23162" xr:uid="{00000000-0005-0000-0000-0000D7810000}"/>
    <cellStyle name="Normal 2 9 2 6" xfId="23163" xr:uid="{00000000-0005-0000-0000-0000D8810000}"/>
    <cellStyle name="Normal 2 9 3" xfId="4821" xr:uid="{00000000-0005-0000-0000-0000D9810000}"/>
    <cellStyle name="Normal 2 9 3 2" xfId="13512" xr:uid="{00000000-0005-0000-0000-0000DA810000}"/>
    <cellStyle name="Normal 2 9 3 3" xfId="35804" xr:uid="{00000000-0005-0000-0000-0000DB810000}"/>
    <cellStyle name="Normal 2 9 3 4" xfId="9891" xr:uid="{00000000-0005-0000-0000-0000DC810000}"/>
    <cellStyle name="Normal 2 9 4" xfId="23164" xr:uid="{00000000-0005-0000-0000-0000DD810000}"/>
    <cellStyle name="Normal 2 9 4 2" xfId="37866" xr:uid="{00000000-0005-0000-0000-0000DE810000}"/>
    <cellStyle name="Normal 2 9 5" xfId="23165" xr:uid="{00000000-0005-0000-0000-0000DF810000}"/>
    <cellStyle name="Normal 2 9 6" xfId="23166" xr:uid="{00000000-0005-0000-0000-0000E0810000}"/>
    <cellStyle name="Normal 2 9 7" xfId="23167" xr:uid="{00000000-0005-0000-0000-0000E1810000}"/>
    <cellStyle name="Normal 2 9 8" xfId="23168" xr:uid="{00000000-0005-0000-0000-0000E2810000}"/>
    <cellStyle name="Normal 2 94" xfId="46673" xr:uid="{00000000-0005-0000-0000-0000E3810000}"/>
    <cellStyle name="Normal 2_RCA" xfId="3689" xr:uid="{00000000-0005-0000-0000-0000E4810000}"/>
    <cellStyle name="Normal 20" xfId="1606" xr:uid="{00000000-0005-0000-0000-0000E5810000}"/>
    <cellStyle name="Normal 20 10" xfId="9893" xr:uid="{00000000-0005-0000-0000-0000E6810000}"/>
    <cellStyle name="Normal 20 10 2" xfId="13514" xr:uid="{00000000-0005-0000-0000-0000E7810000}"/>
    <cellStyle name="Normal 20 11" xfId="23169" xr:uid="{00000000-0005-0000-0000-0000E8810000}"/>
    <cellStyle name="Normal 20 12" xfId="23170" xr:uid="{00000000-0005-0000-0000-0000E9810000}"/>
    <cellStyle name="Normal 20 13" xfId="23171" xr:uid="{00000000-0005-0000-0000-0000EA810000}"/>
    <cellStyle name="Normal 20 14" xfId="23172" xr:uid="{00000000-0005-0000-0000-0000EB810000}"/>
    <cellStyle name="Normal 20 15" xfId="23173" xr:uid="{00000000-0005-0000-0000-0000EC810000}"/>
    <cellStyle name="Normal 20 2" xfId="1607" xr:uid="{00000000-0005-0000-0000-0000ED810000}"/>
    <cellStyle name="Normal 20 2 2" xfId="3692" xr:uid="{00000000-0005-0000-0000-0000EE810000}"/>
    <cellStyle name="Normal 20 2 2 2" xfId="5451" xr:uid="{00000000-0005-0000-0000-0000EF810000}"/>
    <cellStyle name="Normal 20 2 2 2 2" xfId="9896" xr:uid="{00000000-0005-0000-0000-0000F0810000}"/>
    <cellStyle name="Normal 20 2 2 2 2 2" xfId="13517" xr:uid="{00000000-0005-0000-0000-0000F1810000}"/>
    <cellStyle name="Normal 20 2 2 2 3" xfId="23174" xr:uid="{00000000-0005-0000-0000-0000F2810000}"/>
    <cellStyle name="Normal 20 2 2 2 4" xfId="23175" xr:uid="{00000000-0005-0000-0000-0000F3810000}"/>
    <cellStyle name="Normal 20 2 2 2 5" xfId="23176" xr:uid="{00000000-0005-0000-0000-0000F4810000}"/>
    <cellStyle name="Normal 20 2 2 2 6" xfId="23177" xr:uid="{00000000-0005-0000-0000-0000F5810000}"/>
    <cellStyle name="Normal 20 2 2 3" xfId="9895" xr:uid="{00000000-0005-0000-0000-0000F6810000}"/>
    <cellStyle name="Normal 20 2 2 3 2" xfId="13516" xr:uid="{00000000-0005-0000-0000-0000F7810000}"/>
    <cellStyle name="Normal 20 2 2 3 3" xfId="38460" xr:uid="{00000000-0005-0000-0000-0000F8810000}"/>
    <cellStyle name="Normal 20 2 2 4" xfId="23178" xr:uid="{00000000-0005-0000-0000-0000F9810000}"/>
    <cellStyle name="Normal 20 2 2 5" xfId="23179" xr:uid="{00000000-0005-0000-0000-0000FA810000}"/>
    <cellStyle name="Normal 20 2 2 6" xfId="23180" xr:uid="{00000000-0005-0000-0000-0000FB810000}"/>
    <cellStyle name="Normal 20 2 2 7" xfId="23181" xr:uid="{00000000-0005-0000-0000-0000FC810000}"/>
    <cellStyle name="Normal 20 2 3" xfId="3693" xr:uid="{00000000-0005-0000-0000-0000FD810000}"/>
    <cellStyle name="Normal 20 2 3 2" xfId="5452" xr:uid="{00000000-0005-0000-0000-0000FE810000}"/>
    <cellStyle name="Normal 20 2 3 2 2" xfId="13518" xr:uid="{00000000-0005-0000-0000-0000FF810000}"/>
    <cellStyle name="Normal 20 2 3 2 3" xfId="36162" xr:uid="{00000000-0005-0000-0000-000000820000}"/>
    <cellStyle name="Normal 20 2 3 2 4" xfId="9897" xr:uid="{00000000-0005-0000-0000-000001820000}"/>
    <cellStyle name="Normal 20 2 3 3" xfId="23182" xr:uid="{00000000-0005-0000-0000-000002820000}"/>
    <cellStyle name="Normal 20 2 3 3 2" xfId="38461" xr:uid="{00000000-0005-0000-0000-000003820000}"/>
    <cellStyle name="Normal 20 2 3 4" xfId="23183" xr:uid="{00000000-0005-0000-0000-000004820000}"/>
    <cellStyle name="Normal 20 2 3 5" xfId="23184" xr:uid="{00000000-0005-0000-0000-000005820000}"/>
    <cellStyle name="Normal 20 2 3 6" xfId="23185" xr:uid="{00000000-0005-0000-0000-000006820000}"/>
    <cellStyle name="Normal 20 2 4" xfId="3691" xr:uid="{00000000-0005-0000-0000-000007820000}"/>
    <cellStyle name="Normal 20 2 4 2" xfId="13515" xr:uid="{00000000-0005-0000-0000-000008820000}"/>
    <cellStyle name="Normal 20 2 4 3" xfId="35456" xr:uid="{00000000-0005-0000-0000-000009820000}"/>
    <cellStyle name="Normal 20 2 4 4" xfId="9894" xr:uid="{00000000-0005-0000-0000-00000A820000}"/>
    <cellStyle name="Normal 20 2 5" xfId="4823" xr:uid="{00000000-0005-0000-0000-00000B820000}"/>
    <cellStyle name="Normal 20 2 5 2" xfId="35805" xr:uid="{00000000-0005-0000-0000-00000C820000}"/>
    <cellStyle name="Normal 20 2 5 3" xfId="23186" xr:uid="{00000000-0005-0000-0000-00000D820000}"/>
    <cellStyle name="Normal 20 2 6" xfId="23187" xr:uid="{00000000-0005-0000-0000-00000E820000}"/>
    <cellStyle name="Normal 20 2 6 2" xfId="37867" xr:uid="{00000000-0005-0000-0000-00000F820000}"/>
    <cellStyle name="Normal 20 2 7" xfId="23188" xr:uid="{00000000-0005-0000-0000-000010820000}"/>
    <cellStyle name="Normal 20 2 8" xfId="23189" xr:uid="{00000000-0005-0000-0000-000011820000}"/>
    <cellStyle name="Normal 20 2 9" xfId="23190" xr:uid="{00000000-0005-0000-0000-000012820000}"/>
    <cellStyle name="Normal 20 3" xfId="3694" xr:uid="{00000000-0005-0000-0000-000013820000}"/>
    <cellStyle name="Normal 20 3 2" xfId="5453" xr:uid="{00000000-0005-0000-0000-000014820000}"/>
    <cellStyle name="Normal 20 3 2 2" xfId="9899" xr:uid="{00000000-0005-0000-0000-000015820000}"/>
    <cellStyle name="Normal 20 3 2 2 2" xfId="13520" xr:uid="{00000000-0005-0000-0000-000016820000}"/>
    <cellStyle name="Normal 20 3 2 3" xfId="23191" xr:uid="{00000000-0005-0000-0000-000017820000}"/>
    <cellStyle name="Normal 20 3 2 4" xfId="23192" xr:uid="{00000000-0005-0000-0000-000018820000}"/>
    <cellStyle name="Normal 20 3 2 5" xfId="23193" xr:uid="{00000000-0005-0000-0000-000019820000}"/>
    <cellStyle name="Normal 20 3 2 6" xfId="23194" xr:uid="{00000000-0005-0000-0000-00001A820000}"/>
    <cellStyle name="Normal 20 3 3" xfId="9898" xr:uid="{00000000-0005-0000-0000-00001B820000}"/>
    <cellStyle name="Normal 20 3 3 2" xfId="13519" xr:uid="{00000000-0005-0000-0000-00001C820000}"/>
    <cellStyle name="Normal 20 3 3 3" xfId="38462" xr:uid="{00000000-0005-0000-0000-00001D820000}"/>
    <cellStyle name="Normal 20 3 4" xfId="23195" xr:uid="{00000000-0005-0000-0000-00001E820000}"/>
    <cellStyle name="Normal 20 3 5" xfId="23196" xr:uid="{00000000-0005-0000-0000-00001F820000}"/>
    <cellStyle name="Normal 20 3 6" xfId="23197" xr:uid="{00000000-0005-0000-0000-000020820000}"/>
    <cellStyle name="Normal 20 3 7" xfId="23198" xr:uid="{00000000-0005-0000-0000-000021820000}"/>
    <cellStyle name="Normal 20 4" xfId="3690" xr:uid="{00000000-0005-0000-0000-000022820000}"/>
    <cellStyle name="Normal 20 4 2" xfId="9900" xr:uid="{00000000-0005-0000-0000-000023820000}"/>
    <cellStyle name="Normal 20 4 2 2" xfId="13521" xr:uid="{00000000-0005-0000-0000-000024820000}"/>
    <cellStyle name="Normal 20 4 3" xfId="23199" xr:uid="{00000000-0005-0000-0000-000025820000}"/>
    <cellStyle name="Normal 20 4 4" xfId="23200" xr:uid="{00000000-0005-0000-0000-000026820000}"/>
    <cellStyle name="Normal 20 4 5" xfId="23201" xr:uid="{00000000-0005-0000-0000-000027820000}"/>
    <cellStyle name="Normal 20 4 6" xfId="23202" xr:uid="{00000000-0005-0000-0000-000028820000}"/>
    <cellStyle name="Normal 20 5" xfId="4822" xr:uid="{00000000-0005-0000-0000-000029820000}"/>
    <cellStyle name="Normal 20 5 2" xfId="9901" xr:uid="{00000000-0005-0000-0000-00002A820000}"/>
    <cellStyle name="Normal 20 5 2 2" xfId="13522" xr:uid="{00000000-0005-0000-0000-00002B820000}"/>
    <cellStyle name="Normal 20 5 3" xfId="23203" xr:uid="{00000000-0005-0000-0000-00002C820000}"/>
    <cellStyle name="Normal 20 5 4" xfId="23204" xr:uid="{00000000-0005-0000-0000-00002D820000}"/>
    <cellStyle name="Normal 20 5 5" xfId="23205" xr:uid="{00000000-0005-0000-0000-00002E820000}"/>
    <cellStyle name="Normal 20 5 6" xfId="23206" xr:uid="{00000000-0005-0000-0000-00002F820000}"/>
    <cellStyle name="Normal 20 6" xfId="7592" xr:uid="{00000000-0005-0000-0000-000030820000}"/>
    <cellStyle name="Normal 20 6 2" xfId="9902" xr:uid="{00000000-0005-0000-0000-000031820000}"/>
    <cellStyle name="Normal 20 6 2 2" xfId="13523" xr:uid="{00000000-0005-0000-0000-000032820000}"/>
    <cellStyle name="Normal 20 6 3" xfId="23207" xr:uid="{00000000-0005-0000-0000-000033820000}"/>
    <cellStyle name="Normal 20 6 4" xfId="23208" xr:uid="{00000000-0005-0000-0000-000034820000}"/>
    <cellStyle name="Normal 20 6 5" xfId="23209" xr:uid="{00000000-0005-0000-0000-000035820000}"/>
    <cellStyle name="Normal 20 6 6" xfId="23210" xr:uid="{00000000-0005-0000-0000-000036820000}"/>
    <cellStyle name="Normal 20 7" xfId="7593" xr:uid="{00000000-0005-0000-0000-000037820000}"/>
    <cellStyle name="Normal 20 7 2" xfId="9903" xr:uid="{00000000-0005-0000-0000-000038820000}"/>
    <cellStyle name="Normal 20 7 2 2" xfId="13524" xr:uid="{00000000-0005-0000-0000-000039820000}"/>
    <cellStyle name="Normal 20 7 3" xfId="23211" xr:uid="{00000000-0005-0000-0000-00003A820000}"/>
    <cellStyle name="Normal 20 7 4" xfId="23212" xr:uid="{00000000-0005-0000-0000-00003B820000}"/>
    <cellStyle name="Normal 20 7 5" xfId="23213" xr:uid="{00000000-0005-0000-0000-00003C820000}"/>
    <cellStyle name="Normal 20 7 6" xfId="23214" xr:uid="{00000000-0005-0000-0000-00003D820000}"/>
    <cellStyle name="Normal 20 8" xfId="7594" xr:uid="{00000000-0005-0000-0000-00003E820000}"/>
    <cellStyle name="Normal 20 8 2" xfId="9904" xr:uid="{00000000-0005-0000-0000-00003F820000}"/>
    <cellStyle name="Normal 20 8 2 2" xfId="13525" xr:uid="{00000000-0005-0000-0000-000040820000}"/>
    <cellStyle name="Normal 20 8 3" xfId="23215" xr:uid="{00000000-0005-0000-0000-000041820000}"/>
    <cellStyle name="Normal 20 8 4" xfId="23216" xr:uid="{00000000-0005-0000-0000-000042820000}"/>
    <cellStyle name="Normal 20 8 5" xfId="23217" xr:uid="{00000000-0005-0000-0000-000043820000}"/>
    <cellStyle name="Normal 20 8 6" xfId="23218" xr:uid="{00000000-0005-0000-0000-000044820000}"/>
    <cellStyle name="Normal 20 9" xfId="7595" xr:uid="{00000000-0005-0000-0000-000045820000}"/>
    <cellStyle name="Normal 20 9 2" xfId="9905" xr:uid="{00000000-0005-0000-0000-000046820000}"/>
    <cellStyle name="Normal 20 9 2 2" xfId="13526" xr:uid="{00000000-0005-0000-0000-000047820000}"/>
    <cellStyle name="Normal 20 9 3" xfId="23219" xr:uid="{00000000-0005-0000-0000-000048820000}"/>
    <cellStyle name="Normal 20 9 4" xfId="23220" xr:uid="{00000000-0005-0000-0000-000049820000}"/>
    <cellStyle name="Normal 20 9 5" xfId="23221" xr:uid="{00000000-0005-0000-0000-00004A820000}"/>
    <cellStyle name="Normal 20 9 6" xfId="23222" xr:uid="{00000000-0005-0000-0000-00004B820000}"/>
    <cellStyle name="Normal 20_ELC" xfId="3695" xr:uid="{00000000-0005-0000-0000-00004C820000}"/>
    <cellStyle name="Normal 21" xfId="1608" xr:uid="{00000000-0005-0000-0000-00004D820000}"/>
    <cellStyle name="Normal 21 10" xfId="9906" xr:uid="{00000000-0005-0000-0000-00004E820000}"/>
    <cellStyle name="Normal 21 10 2" xfId="13527" xr:uid="{00000000-0005-0000-0000-00004F820000}"/>
    <cellStyle name="Normal 21 11" xfId="23223" xr:uid="{00000000-0005-0000-0000-000050820000}"/>
    <cellStyle name="Normal 21 12" xfId="23224" xr:uid="{00000000-0005-0000-0000-000051820000}"/>
    <cellStyle name="Normal 21 13" xfId="23225" xr:uid="{00000000-0005-0000-0000-000052820000}"/>
    <cellStyle name="Normal 21 14" xfId="23226" xr:uid="{00000000-0005-0000-0000-000053820000}"/>
    <cellStyle name="Normal 21 15" xfId="23227" xr:uid="{00000000-0005-0000-0000-000054820000}"/>
    <cellStyle name="Normal 21 2" xfId="3696" xr:uid="{00000000-0005-0000-0000-000055820000}"/>
    <cellStyle name="Normal 21 2 2" xfId="9907" xr:uid="{00000000-0005-0000-0000-000056820000}"/>
    <cellStyle name="Normal 21 2 2 2" xfId="13528" xr:uid="{00000000-0005-0000-0000-000057820000}"/>
    <cellStyle name="Normal 21 2 3" xfId="23228" xr:uid="{00000000-0005-0000-0000-000058820000}"/>
    <cellStyle name="Normal 21 2 4" xfId="23229" xr:uid="{00000000-0005-0000-0000-000059820000}"/>
    <cellStyle name="Normal 21 2 5" xfId="23230" xr:uid="{00000000-0005-0000-0000-00005A820000}"/>
    <cellStyle name="Normal 21 2 6" xfId="23231" xr:uid="{00000000-0005-0000-0000-00005B820000}"/>
    <cellStyle name="Normal 21 3" xfId="4824" xr:uid="{00000000-0005-0000-0000-00005C820000}"/>
    <cellStyle name="Normal 21 3 2" xfId="9908" xr:uid="{00000000-0005-0000-0000-00005D820000}"/>
    <cellStyle name="Normal 21 3 2 2" xfId="13529" xr:uid="{00000000-0005-0000-0000-00005E820000}"/>
    <cellStyle name="Normal 21 3 3" xfId="23232" xr:uid="{00000000-0005-0000-0000-00005F820000}"/>
    <cellStyle name="Normal 21 3 4" xfId="23233" xr:uid="{00000000-0005-0000-0000-000060820000}"/>
    <cellStyle name="Normal 21 3 5" xfId="23234" xr:uid="{00000000-0005-0000-0000-000061820000}"/>
    <cellStyle name="Normal 21 3 6" xfId="23235" xr:uid="{00000000-0005-0000-0000-000062820000}"/>
    <cellStyle name="Normal 21 4" xfId="7596" xr:uid="{00000000-0005-0000-0000-000063820000}"/>
    <cellStyle name="Normal 21 4 2" xfId="9909" xr:uid="{00000000-0005-0000-0000-000064820000}"/>
    <cellStyle name="Normal 21 4 2 2" xfId="13530" xr:uid="{00000000-0005-0000-0000-000065820000}"/>
    <cellStyle name="Normal 21 4 3" xfId="23236" xr:uid="{00000000-0005-0000-0000-000066820000}"/>
    <cellStyle name="Normal 21 4 4" xfId="23237" xr:uid="{00000000-0005-0000-0000-000067820000}"/>
    <cellStyle name="Normal 21 4 5" xfId="23238" xr:uid="{00000000-0005-0000-0000-000068820000}"/>
    <cellStyle name="Normal 21 4 6" xfId="23239" xr:uid="{00000000-0005-0000-0000-000069820000}"/>
    <cellStyle name="Normal 21 5" xfId="7597" xr:uid="{00000000-0005-0000-0000-00006A820000}"/>
    <cellStyle name="Normal 21 5 2" xfId="9910" xr:uid="{00000000-0005-0000-0000-00006B820000}"/>
    <cellStyle name="Normal 21 5 2 2" xfId="13531" xr:uid="{00000000-0005-0000-0000-00006C820000}"/>
    <cellStyle name="Normal 21 5 3" xfId="23240" xr:uid="{00000000-0005-0000-0000-00006D820000}"/>
    <cellStyle name="Normal 21 5 4" xfId="23241" xr:uid="{00000000-0005-0000-0000-00006E820000}"/>
    <cellStyle name="Normal 21 5 5" xfId="23242" xr:uid="{00000000-0005-0000-0000-00006F820000}"/>
    <cellStyle name="Normal 21 5 6" xfId="23243" xr:uid="{00000000-0005-0000-0000-000070820000}"/>
    <cellStyle name="Normal 21 6" xfId="7598" xr:uid="{00000000-0005-0000-0000-000071820000}"/>
    <cellStyle name="Normal 21 6 2" xfId="9911" xr:uid="{00000000-0005-0000-0000-000072820000}"/>
    <cellStyle name="Normal 21 6 2 2" xfId="13532" xr:uid="{00000000-0005-0000-0000-000073820000}"/>
    <cellStyle name="Normal 21 6 3" xfId="23244" xr:uid="{00000000-0005-0000-0000-000074820000}"/>
    <cellStyle name="Normal 21 6 4" xfId="23245" xr:uid="{00000000-0005-0000-0000-000075820000}"/>
    <cellStyle name="Normal 21 6 5" xfId="23246" xr:uid="{00000000-0005-0000-0000-000076820000}"/>
    <cellStyle name="Normal 21 6 6" xfId="23247" xr:uid="{00000000-0005-0000-0000-000077820000}"/>
    <cellStyle name="Normal 21 7" xfId="7599" xr:uid="{00000000-0005-0000-0000-000078820000}"/>
    <cellStyle name="Normal 21 7 2" xfId="9912" xr:uid="{00000000-0005-0000-0000-000079820000}"/>
    <cellStyle name="Normal 21 7 2 2" xfId="13533" xr:uid="{00000000-0005-0000-0000-00007A820000}"/>
    <cellStyle name="Normal 21 7 3" xfId="23248" xr:uid="{00000000-0005-0000-0000-00007B820000}"/>
    <cellStyle name="Normal 21 7 4" xfId="23249" xr:uid="{00000000-0005-0000-0000-00007C820000}"/>
    <cellStyle name="Normal 21 7 5" xfId="23250" xr:uid="{00000000-0005-0000-0000-00007D820000}"/>
    <cellStyle name="Normal 21 7 6" xfId="23251" xr:uid="{00000000-0005-0000-0000-00007E820000}"/>
    <cellStyle name="Normal 21 8" xfId="7600" xr:uid="{00000000-0005-0000-0000-00007F820000}"/>
    <cellStyle name="Normal 21 8 2" xfId="9913" xr:uid="{00000000-0005-0000-0000-000080820000}"/>
    <cellStyle name="Normal 21 8 2 2" xfId="13534" xr:uid="{00000000-0005-0000-0000-000081820000}"/>
    <cellStyle name="Normal 21 8 3" xfId="23252" xr:uid="{00000000-0005-0000-0000-000082820000}"/>
    <cellStyle name="Normal 21 8 4" xfId="23253" xr:uid="{00000000-0005-0000-0000-000083820000}"/>
    <cellStyle name="Normal 21 8 5" xfId="23254" xr:uid="{00000000-0005-0000-0000-000084820000}"/>
    <cellStyle name="Normal 21 8 6" xfId="23255" xr:uid="{00000000-0005-0000-0000-000085820000}"/>
    <cellStyle name="Normal 21 9" xfId="7601" xr:uid="{00000000-0005-0000-0000-000086820000}"/>
    <cellStyle name="Normal 21 9 2" xfId="9914" xr:uid="{00000000-0005-0000-0000-000087820000}"/>
    <cellStyle name="Normal 21 9 2 2" xfId="13535" xr:uid="{00000000-0005-0000-0000-000088820000}"/>
    <cellStyle name="Normal 21 9 3" xfId="23256" xr:uid="{00000000-0005-0000-0000-000089820000}"/>
    <cellStyle name="Normal 21 9 4" xfId="23257" xr:uid="{00000000-0005-0000-0000-00008A820000}"/>
    <cellStyle name="Normal 21 9 5" xfId="23258" xr:uid="{00000000-0005-0000-0000-00008B820000}"/>
    <cellStyle name="Normal 21 9 6" xfId="23259" xr:uid="{00000000-0005-0000-0000-00008C820000}"/>
    <cellStyle name="Normal 22" xfId="1609" xr:uid="{00000000-0005-0000-0000-00008D820000}"/>
    <cellStyle name="Normal 22 10" xfId="9915" xr:uid="{00000000-0005-0000-0000-00008E820000}"/>
    <cellStyle name="Normal 22 10 2" xfId="13536" xr:uid="{00000000-0005-0000-0000-00008F820000}"/>
    <cellStyle name="Normal 22 11" xfId="23260" xr:uid="{00000000-0005-0000-0000-000090820000}"/>
    <cellStyle name="Normal 22 12" xfId="23261" xr:uid="{00000000-0005-0000-0000-000091820000}"/>
    <cellStyle name="Normal 22 13" xfId="23262" xr:uid="{00000000-0005-0000-0000-000092820000}"/>
    <cellStyle name="Normal 22 14" xfId="23263" xr:uid="{00000000-0005-0000-0000-000093820000}"/>
    <cellStyle name="Normal 22 15" xfId="23264" xr:uid="{00000000-0005-0000-0000-000094820000}"/>
    <cellStyle name="Normal 22 2" xfId="1610" xr:uid="{00000000-0005-0000-0000-000095820000}"/>
    <cellStyle name="Normal 22 2 2" xfId="3699" xr:uid="{00000000-0005-0000-0000-000096820000}"/>
    <cellStyle name="Normal 22 2 2 2" xfId="5454" xr:uid="{00000000-0005-0000-0000-000097820000}"/>
    <cellStyle name="Normal 22 2 2 2 2" xfId="9918" xr:uid="{00000000-0005-0000-0000-000098820000}"/>
    <cellStyle name="Normal 22 2 2 2 2 2" xfId="13539" xr:uid="{00000000-0005-0000-0000-000099820000}"/>
    <cellStyle name="Normal 22 2 2 2 3" xfId="23265" xr:uid="{00000000-0005-0000-0000-00009A820000}"/>
    <cellStyle name="Normal 22 2 2 2 4" xfId="23266" xr:uid="{00000000-0005-0000-0000-00009B820000}"/>
    <cellStyle name="Normal 22 2 2 2 5" xfId="23267" xr:uid="{00000000-0005-0000-0000-00009C820000}"/>
    <cellStyle name="Normal 22 2 2 2 6" xfId="23268" xr:uid="{00000000-0005-0000-0000-00009D820000}"/>
    <cellStyle name="Normal 22 2 2 3" xfId="9917" xr:uid="{00000000-0005-0000-0000-00009E820000}"/>
    <cellStyle name="Normal 22 2 2 3 2" xfId="13538" xr:uid="{00000000-0005-0000-0000-00009F820000}"/>
    <cellStyle name="Normal 22 2 2 3 3" xfId="38463" xr:uid="{00000000-0005-0000-0000-0000A0820000}"/>
    <cellStyle name="Normal 22 2 2 4" xfId="23269" xr:uid="{00000000-0005-0000-0000-0000A1820000}"/>
    <cellStyle name="Normal 22 2 2 5" xfId="23270" xr:uid="{00000000-0005-0000-0000-0000A2820000}"/>
    <cellStyle name="Normal 22 2 2 6" xfId="23271" xr:uid="{00000000-0005-0000-0000-0000A3820000}"/>
    <cellStyle name="Normal 22 2 2 7" xfId="23272" xr:uid="{00000000-0005-0000-0000-0000A4820000}"/>
    <cellStyle name="Normal 22 2 3" xfId="3700" xr:uid="{00000000-0005-0000-0000-0000A5820000}"/>
    <cellStyle name="Normal 22 2 3 2" xfId="5455" xr:uid="{00000000-0005-0000-0000-0000A6820000}"/>
    <cellStyle name="Normal 22 2 3 2 2" xfId="13540" xr:uid="{00000000-0005-0000-0000-0000A7820000}"/>
    <cellStyle name="Normal 22 2 3 2 3" xfId="36163" xr:uid="{00000000-0005-0000-0000-0000A8820000}"/>
    <cellStyle name="Normal 22 2 3 2 4" xfId="9919" xr:uid="{00000000-0005-0000-0000-0000A9820000}"/>
    <cellStyle name="Normal 22 2 3 3" xfId="23273" xr:uid="{00000000-0005-0000-0000-0000AA820000}"/>
    <cellStyle name="Normal 22 2 3 3 2" xfId="38464" xr:uid="{00000000-0005-0000-0000-0000AB820000}"/>
    <cellStyle name="Normal 22 2 3 4" xfId="23274" xr:uid="{00000000-0005-0000-0000-0000AC820000}"/>
    <cellStyle name="Normal 22 2 3 5" xfId="23275" xr:uid="{00000000-0005-0000-0000-0000AD820000}"/>
    <cellStyle name="Normal 22 2 3 6" xfId="23276" xr:uid="{00000000-0005-0000-0000-0000AE820000}"/>
    <cellStyle name="Normal 22 2 4" xfId="3698" xr:uid="{00000000-0005-0000-0000-0000AF820000}"/>
    <cellStyle name="Normal 22 2 4 2" xfId="13537" xr:uid="{00000000-0005-0000-0000-0000B0820000}"/>
    <cellStyle name="Normal 22 2 4 3" xfId="35457" xr:uid="{00000000-0005-0000-0000-0000B1820000}"/>
    <cellStyle name="Normal 22 2 4 4" xfId="9916" xr:uid="{00000000-0005-0000-0000-0000B2820000}"/>
    <cellStyle name="Normal 22 2 5" xfId="4826" xr:uid="{00000000-0005-0000-0000-0000B3820000}"/>
    <cellStyle name="Normal 22 2 5 2" xfId="35806" xr:uid="{00000000-0005-0000-0000-0000B4820000}"/>
    <cellStyle name="Normal 22 2 5 3" xfId="23277" xr:uid="{00000000-0005-0000-0000-0000B5820000}"/>
    <cellStyle name="Normal 22 2 6" xfId="23278" xr:uid="{00000000-0005-0000-0000-0000B6820000}"/>
    <cellStyle name="Normal 22 2 6 2" xfId="37868" xr:uid="{00000000-0005-0000-0000-0000B7820000}"/>
    <cellStyle name="Normal 22 2 7" xfId="23279" xr:uid="{00000000-0005-0000-0000-0000B8820000}"/>
    <cellStyle name="Normal 22 2 8" xfId="23280" xr:uid="{00000000-0005-0000-0000-0000B9820000}"/>
    <cellStyle name="Normal 22 2 9" xfId="23281" xr:uid="{00000000-0005-0000-0000-0000BA820000}"/>
    <cellStyle name="Normal 22 3" xfId="3701" xr:uid="{00000000-0005-0000-0000-0000BB820000}"/>
    <cellStyle name="Normal 22 3 2" xfId="5456" xr:uid="{00000000-0005-0000-0000-0000BC820000}"/>
    <cellStyle name="Normal 22 3 2 2" xfId="9921" xr:uid="{00000000-0005-0000-0000-0000BD820000}"/>
    <cellStyle name="Normal 22 3 2 2 2" xfId="13542" xr:uid="{00000000-0005-0000-0000-0000BE820000}"/>
    <cellStyle name="Normal 22 3 2 3" xfId="23282" xr:uid="{00000000-0005-0000-0000-0000BF820000}"/>
    <cellStyle name="Normal 22 3 2 4" xfId="23283" xr:uid="{00000000-0005-0000-0000-0000C0820000}"/>
    <cellStyle name="Normal 22 3 2 5" xfId="23284" xr:uid="{00000000-0005-0000-0000-0000C1820000}"/>
    <cellStyle name="Normal 22 3 2 6" xfId="23285" xr:uid="{00000000-0005-0000-0000-0000C2820000}"/>
    <cellStyle name="Normal 22 3 3" xfId="9920" xr:uid="{00000000-0005-0000-0000-0000C3820000}"/>
    <cellStyle name="Normal 22 3 3 2" xfId="13541" xr:uid="{00000000-0005-0000-0000-0000C4820000}"/>
    <cellStyle name="Normal 22 3 3 3" xfId="38465" xr:uid="{00000000-0005-0000-0000-0000C5820000}"/>
    <cellStyle name="Normal 22 3 4" xfId="23286" xr:uid="{00000000-0005-0000-0000-0000C6820000}"/>
    <cellStyle name="Normal 22 3 5" xfId="23287" xr:uid="{00000000-0005-0000-0000-0000C7820000}"/>
    <cellStyle name="Normal 22 3 6" xfId="23288" xr:uid="{00000000-0005-0000-0000-0000C8820000}"/>
    <cellStyle name="Normal 22 3 7" xfId="23289" xr:uid="{00000000-0005-0000-0000-0000C9820000}"/>
    <cellStyle name="Normal 22 4" xfId="3697" xr:uid="{00000000-0005-0000-0000-0000CA820000}"/>
    <cellStyle name="Normal 22 4 2" xfId="9922" xr:uid="{00000000-0005-0000-0000-0000CB820000}"/>
    <cellStyle name="Normal 22 4 2 2" xfId="13543" xr:uid="{00000000-0005-0000-0000-0000CC820000}"/>
    <cellStyle name="Normal 22 4 3" xfId="23290" xr:uid="{00000000-0005-0000-0000-0000CD820000}"/>
    <cellStyle name="Normal 22 4 4" xfId="23291" xr:uid="{00000000-0005-0000-0000-0000CE820000}"/>
    <cellStyle name="Normal 22 4 5" xfId="23292" xr:uid="{00000000-0005-0000-0000-0000CF820000}"/>
    <cellStyle name="Normal 22 4 6" xfId="23293" xr:uid="{00000000-0005-0000-0000-0000D0820000}"/>
    <cellStyle name="Normal 22 5" xfId="4825" xr:uid="{00000000-0005-0000-0000-0000D1820000}"/>
    <cellStyle name="Normal 22 5 2" xfId="9923" xr:uid="{00000000-0005-0000-0000-0000D2820000}"/>
    <cellStyle name="Normal 22 5 2 2" xfId="13544" xr:uid="{00000000-0005-0000-0000-0000D3820000}"/>
    <cellStyle name="Normal 22 5 3" xfId="23294" xr:uid="{00000000-0005-0000-0000-0000D4820000}"/>
    <cellStyle name="Normal 22 5 4" xfId="23295" xr:uid="{00000000-0005-0000-0000-0000D5820000}"/>
    <cellStyle name="Normal 22 5 5" xfId="23296" xr:uid="{00000000-0005-0000-0000-0000D6820000}"/>
    <cellStyle name="Normal 22 5 6" xfId="23297" xr:uid="{00000000-0005-0000-0000-0000D7820000}"/>
    <cellStyle name="Normal 22 6" xfId="7602" xr:uid="{00000000-0005-0000-0000-0000D8820000}"/>
    <cellStyle name="Normal 22 6 2" xfId="9924" xr:uid="{00000000-0005-0000-0000-0000D9820000}"/>
    <cellStyle name="Normal 22 6 2 2" xfId="13545" xr:uid="{00000000-0005-0000-0000-0000DA820000}"/>
    <cellStyle name="Normal 22 6 3" xfId="23298" xr:uid="{00000000-0005-0000-0000-0000DB820000}"/>
    <cellStyle name="Normal 22 6 4" xfId="23299" xr:uid="{00000000-0005-0000-0000-0000DC820000}"/>
    <cellStyle name="Normal 22 6 5" xfId="23300" xr:uid="{00000000-0005-0000-0000-0000DD820000}"/>
    <cellStyle name="Normal 22 6 6" xfId="23301" xr:uid="{00000000-0005-0000-0000-0000DE820000}"/>
    <cellStyle name="Normal 22 7" xfId="7603" xr:uid="{00000000-0005-0000-0000-0000DF820000}"/>
    <cellStyle name="Normal 22 7 2" xfId="9925" xr:uid="{00000000-0005-0000-0000-0000E0820000}"/>
    <cellStyle name="Normal 22 7 2 2" xfId="13546" xr:uid="{00000000-0005-0000-0000-0000E1820000}"/>
    <cellStyle name="Normal 22 7 3" xfId="23302" xr:uid="{00000000-0005-0000-0000-0000E2820000}"/>
    <cellStyle name="Normal 22 7 4" xfId="23303" xr:uid="{00000000-0005-0000-0000-0000E3820000}"/>
    <cellStyle name="Normal 22 7 5" xfId="23304" xr:uid="{00000000-0005-0000-0000-0000E4820000}"/>
    <cellStyle name="Normal 22 7 6" xfId="23305" xr:uid="{00000000-0005-0000-0000-0000E5820000}"/>
    <cellStyle name="Normal 22 8" xfId="7604" xr:uid="{00000000-0005-0000-0000-0000E6820000}"/>
    <cellStyle name="Normal 22 8 2" xfId="9926" xr:uid="{00000000-0005-0000-0000-0000E7820000}"/>
    <cellStyle name="Normal 22 8 2 2" xfId="13547" xr:uid="{00000000-0005-0000-0000-0000E8820000}"/>
    <cellStyle name="Normal 22 8 3" xfId="23306" xr:uid="{00000000-0005-0000-0000-0000E9820000}"/>
    <cellStyle name="Normal 22 8 4" xfId="23307" xr:uid="{00000000-0005-0000-0000-0000EA820000}"/>
    <cellStyle name="Normal 22 8 5" xfId="23308" xr:uid="{00000000-0005-0000-0000-0000EB820000}"/>
    <cellStyle name="Normal 22 8 6" xfId="23309" xr:uid="{00000000-0005-0000-0000-0000EC820000}"/>
    <cellStyle name="Normal 22 9" xfId="7605" xr:uid="{00000000-0005-0000-0000-0000ED820000}"/>
    <cellStyle name="Normal 22 9 2" xfId="9927" xr:uid="{00000000-0005-0000-0000-0000EE820000}"/>
    <cellStyle name="Normal 22 9 2 2" xfId="13548" xr:uid="{00000000-0005-0000-0000-0000EF820000}"/>
    <cellStyle name="Normal 22 9 3" xfId="23310" xr:uid="{00000000-0005-0000-0000-0000F0820000}"/>
    <cellStyle name="Normal 22 9 4" xfId="23311" xr:uid="{00000000-0005-0000-0000-0000F1820000}"/>
    <cellStyle name="Normal 22 9 5" xfId="23312" xr:uid="{00000000-0005-0000-0000-0000F2820000}"/>
    <cellStyle name="Normal 22 9 6" xfId="23313" xr:uid="{00000000-0005-0000-0000-0000F3820000}"/>
    <cellStyle name="Normal 22_ELC" xfId="3702" xr:uid="{00000000-0005-0000-0000-0000F4820000}"/>
    <cellStyle name="Normal 23" xfId="1611" xr:uid="{00000000-0005-0000-0000-0000F5820000}"/>
    <cellStyle name="Normal 23 10" xfId="8518" xr:uid="{00000000-0005-0000-0000-0000F6820000}"/>
    <cellStyle name="Normal 23 10 2" xfId="9929" xr:uid="{00000000-0005-0000-0000-0000F7820000}"/>
    <cellStyle name="Normal 23 10 2 2" xfId="13550" xr:uid="{00000000-0005-0000-0000-0000F8820000}"/>
    <cellStyle name="Normal 23 10 3" xfId="23314" xr:uid="{00000000-0005-0000-0000-0000F9820000}"/>
    <cellStyle name="Normal 23 10 4" xfId="23315" xr:uid="{00000000-0005-0000-0000-0000FA820000}"/>
    <cellStyle name="Normal 23 10 5" xfId="23316" xr:uid="{00000000-0005-0000-0000-0000FB820000}"/>
    <cellStyle name="Normal 23 10 6" xfId="23317" xr:uid="{00000000-0005-0000-0000-0000FC820000}"/>
    <cellStyle name="Normal 23 11" xfId="9928" xr:uid="{00000000-0005-0000-0000-0000FD820000}"/>
    <cellStyle name="Normal 23 11 2" xfId="13549" xr:uid="{00000000-0005-0000-0000-0000FE820000}"/>
    <cellStyle name="Normal 23 12" xfId="23318" xr:uid="{00000000-0005-0000-0000-0000FF820000}"/>
    <cellStyle name="Normal 23 13" xfId="23319" xr:uid="{00000000-0005-0000-0000-000000830000}"/>
    <cellStyle name="Normal 23 14" xfId="23320" xr:uid="{00000000-0005-0000-0000-000001830000}"/>
    <cellStyle name="Normal 23 15" xfId="23321" xr:uid="{00000000-0005-0000-0000-000002830000}"/>
    <cellStyle name="Normal 23 16" xfId="23322" xr:uid="{00000000-0005-0000-0000-000003830000}"/>
    <cellStyle name="Normal 23 2" xfId="1612" xr:uid="{00000000-0005-0000-0000-000004830000}"/>
    <cellStyle name="Normal 23 2 2" xfId="3705" xr:uid="{00000000-0005-0000-0000-000005830000}"/>
    <cellStyle name="Normal 23 2 2 2" xfId="5457" xr:uid="{00000000-0005-0000-0000-000006830000}"/>
    <cellStyle name="Normal 23 2 2 2 2" xfId="9932" xr:uid="{00000000-0005-0000-0000-000007830000}"/>
    <cellStyle name="Normal 23 2 2 2 2 2" xfId="13553" xr:uid="{00000000-0005-0000-0000-000008830000}"/>
    <cellStyle name="Normal 23 2 2 2 3" xfId="23323" xr:uid="{00000000-0005-0000-0000-000009830000}"/>
    <cellStyle name="Normal 23 2 2 2 4" xfId="23324" xr:uid="{00000000-0005-0000-0000-00000A830000}"/>
    <cellStyle name="Normal 23 2 2 2 5" xfId="23325" xr:uid="{00000000-0005-0000-0000-00000B830000}"/>
    <cellStyle name="Normal 23 2 2 2 6" xfId="23326" xr:uid="{00000000-0005-0000-0000-00000C830000}"/>
    <cellStyle name="Normal 23 2 2 3" xfId="9931" xr:uid="{00000000-0005-0000-0000-00000D830000}"/>
    <cellStyle name="Normal 23 2 2 3 2" xfId="13552" xr:uid="{00000000-0005-0000-0000-00000E830000}"/>
    <cellStyle name="Normal 23 2 2 3 3" xfId="38466" xr:uid="{00000000-0005-0000-0000-00000F830000}"/>
    <cellStyle name="Normal 23 2 2 4" xfId="23327" xr:uid="{00000000-0005-0000-0000-000010830000}"/>
    <cellStyle name="Normal 23 2 2 5" xfId="23328" xr:uid="{00000000-0005-0000-0000-000011830000}"/>
    <cellStyle name="Normal 23 2 2 6" xfId="23329" xr:uid="{00000000-0005-0000-0000-000012830000}"/>
    <cellStyle name="Normal 23 2 2 7" xfId="23330" xr:uid="{00000000-0005-0000-0000-000013830000}"/>
    <cellStyle name="Normal 23 2 3" xfId="3706" xr:uid="{00000000-0005-0000-0000-000014830000}"/>
    <cellStyle name="Normal 23 2 3 2" xfId="5458" xr:uid="{00000000-0005-0000-0000-000015830000}"/>
    <cellStyle name="Normal 23 2 3 2 2" xfId="9934" xr:uid="{00000000-0005-0000-0000-000016830000}"/>
    <cellStyle name="Normal 23 2 3 2 2 2" xfId="13555" xr:uid="{00000000-0005-0000-0000-000017830000}"/>
    <cellStyle name="Normal 23 2 3 2 3" xfId="23331" xr:uid="{00000000-0005-0000-0000-000018830000}"/>
    <cellStyle name="Normal 23 2 3 2 4" xfId="23332" xr:uid="{00000000-0005-0000-0000-000019830000}"/>
    <cellStyle name="Normal 23 2 3 2 5" xfId="23333" xr:uid="{00000000-0005-0000-0000-00001A830000}"/>
    <cellStyle name="Normal 23 2 3 2 6" xfId="23334" xr:uid="{00000000-0005-0000-0000-00001B830000}"/>
    <cellStyle name="Normal 23 2 3 3" xfId="9933" xr:uid="{00000000-0005-0000-0000-00001C830000}"/>
    <cellStyle name="Normal 23 2 3 3 2" xfId="13554" xr:uid="{00000000-0005-0000-0000-00001D830000}"/>
    <cellStyle name="Normal 23 2 3 3 3" xfId="38467" xr:uid="{00000000-0005-0000-0000-00001E830000}"/>
    <cellStyle name="Normal 23 2 3 4" xfId="12498" xr:uid="{00000000-0005-0000-0000-00001F830000}"/>
    <cellStyle name="Normal 23 2 3 5" xfId="8308" xr:uid="{00000000-0005-0000-0000-000020830000}"/>
    <cellStyle name="Normal 23 2 4" xfId="3704" xr:uid="{00000000-0005-0000-0000-000021830000}"/>
    <cellStyle name="Normal 23 2 4 2" xfId="13551" xr:uid="{00000000-0005-0000-0000-000022830000}"/>
    <cellStyle name="Normal 23 2 4 3" xfId="35458" xr:uid="{00000000-0005-0000-0000-000023830000}"/>
    <cellStyle name="Normal 23 2 4 4" xfId="9930" xr:uid="{00000000-0005-0000-0000-000024830000}"/>
    <cellStyle name="Normal 23 2 5" xfId="4828" xr:uid="{00000000-0005-0000-0000-000025830000}"/>
    <cellStyle name="Normal 23 2 5 2" xfId="35807" xr:uid="{00000000-0005-0000-0000-000026830000}"/>
    <cellStyle name="Normal 23 2 5 3" xfId="23335" xr:uid="{00000000-0005-0000-0000-000027830000}"/>
    <cellStyle name="Normal 23 2 6" xfId="23336" xr:uid="{00000000-0005-0000-0000-000028830000}"/>
    <cellStyle name="Normal 23 2 6 2" xfId="37869" xr:uid="{00000000-0005-0000-0000-000029830000}"/>
    <cellStyle name="Normal 23 2 7" xfId="23337" xr:uid="{00000000-0005-0000-0000-00002A830000}"/>
    <cellStyle name="Normal 23 2 8" xfId="23338" xr:uid="{00000000-0005-0000-0000-00002B830000}"/>
    <cellStyle name="Normal 23 2 9" xfId="23339" xr:uid="{00000000-0005-0000-0000-00002C830000}"/>
    <cellStyle name="Normal 23 3" xfId="3707" xr:uid="{00000000-0005-0000-0000-00002D830000}"/>
    <cellStyle name="Normal 23 3 2" xfId="5459" xr:uid="{00000000-0005-0000-0000-00002E830000}"/>
    <cellStyle name="Normal 23 3 2 2" xfId="9936" xr:uid="{00000000-0005-0000-0000-00002F830000}"/>
    <cellStyle name="Normal 23 3 2 2 2" xfId="13557" xr:uid="{00000000-0005-0000-0000-000030830000}"/>
    <cellStyle name="Normal 23 3 2 3" xfId="23340" xr:uid="{00000000-0005-0000-0000-000031830000}"/>
    <cellStyle name="Normal 23 3 2 4" xfId="23341" xr:uid="{00000000-0005-0000-0000-000032830000}"/>
    <cellStyle name="Normal 23 3 2 5" xfId="23342" xr:uid="{00000000-0005-0000-0000-000033830000}"/>
    <cellStyle name="Normal 23 3 2 6" xfId="23343" xr:uid="{00000000-0005-0000-0000-000034830000}"/>
    <cellStyle name="Normal 23 3 3" xfId="9935" xr:uid="{00000000-0005-0000-0000-000035830000}"/>
    <cellStyle name="Normal 23 3 3 2" xfId="13556" xr:uid="{00000000-0005-0000-0000-000036830000}"/>
    <cellStyle name="Normal 23 3 3 3" xfId="38468" xr:uid="{00000000-0005-0000-0000-000037830000}"/>
    <cellStyle name="Normal 23 3 4" xfId="23344" xr:uid="{00000000-0005-0000-0000-000038830000}"/>
    <cellStyle name="Normal 23 3 5" xfId="23345" xr:uid="{00000000-0005-0000-0000-000039830000}"/>
    <cellStyle name="Normal 23 3 6" xfId="23346" xr:uid="{00000000-0005-0000-0000-00003A830000}"/>
    <cellStyle name="Normal 23 3 7" xfId="23347" xr:uid="{00000000-0005-0000-0000-00003B830000}"/>
    <cellStyle name="Normal 23 4" xfId="3708" xr:uid="{00000000-0005-0000-0000-00003C830000}"/>
    <cellStyle name="Normal 23 4 2" xfId="7606" xr:uid="{00000000-0005-0000-0000-00003D830000}"/>
    <cellStyle name="Normal 23 4 2 2" xfId="9938" xr:uid="{00000000-0005-0000-0000-00003E830000}"/>
    <cellStyle name="Normal 23 4 2 2 2" xfId="13559" xr:uid="{00000000-0005-0000-0000-00003F830000}"/>
    <cellStyle name="Normal 23 4 2 3" xfId="23348" xr:uid="{00000000-0005-0000-0000-000040830000}"/>
    <cellStyle name="Normal 23 4 2 4" xfId="23349" xr:uid="{00000000-0005-0000-0000-000041830000}"/>
    <cellStyle name="Normal 23 4 2 5" xfId="23350" xr:uid="{00000000-0005-0000-0000-000042830000}"/>
    <cellStyle name="Normal 23 4 2 6" xfId="23351" xr:uid="{00000000-0005-0000-0000-000043830000}"/>
    <cellStyle name="Normal 23 4 3" xfId="9937" xr:uid="{00000000-0005-0000-0000-000044830000}"/>
    <cellStyle name="Normal 23 4 3 2" xfId="13558" xr:uid="{00000000-0005-0000-0000-000045830000}"/>
    <cellStyle name="Normal 23 4 4" xfId="23352" xr:uid="{00000000-0005-0000-0000-000046830000}"/>
    <cellStyle name="Normal 23 4 5" xfId="23353" xr:uid="{00000000-0005-0000-0000-000047830000}"/>
    <cellStyle name="Normal 23 4 6" xfId="23354" xr:uid="{00000000-0005-0000-0000-000048830000}"/>
    <cellStyle name="Normal 23 4 7" xfId="23355" xr:uid="{00000000-0005-0000-0000-000049830000}"/>
    <cellStyle name="Normal 23 5" xfId="3703" xr:uid="{00000000-0005-0000-0000-00004A830000}"/>
    <cellStyle name="Normal 23 5 2" xfId="9939" xr:uid="{00000000-0005-0000-0000-00004B830000}"/>
    <cellStyle name="Normal 23 5 2 2" xfId="13560" xr:uid="{00000000-0005-0000-0000-00004C830000}"/>
    <cellStyle name="Normal 23 5 3" xfId="23356" xr:uid="{00000000-0005-0000-0000-00004D830000}"/>
    <cellStyle name="Normal 23 5 4" xfId="23357" xr:uid="{00000000-0005-0000-0000-00004E830000}"/>
    <cellStyle name="Normal 23 5 5" xfId="23358" xr:uid="{00000000-0005-0000-0000-00004F830000}"/>
    <cellStyle name="Normal 23 5 6" xfId="23359" xr:uid="{00000000-0005-0000-0000-000050830000}"/>
    <cellStyle name="Normal 23 6" xfId="4827" xr:uid="{00000000-0005-0000-0000-000051830000}"/>
    <cellStyle name="Normal 23 6 2" xfId="9940" xr:uid="{00000000-0005-0000-0000-000052830000}"/>
    <cellStyle name="Normal 23 6 2 2" xfId="13561" xr:uid="{00000000-0005-0000-0000-000053830000}"/>
    <cellStyle name="Normal 23 6 3" xfId="23360" xr:uid="{00000000-0005-0000-0000-000054830000}"/>
    <cellStyle name="Normal 23 6 4" xfId="23361" xr:uid="{00000000-0005-0000-0000-000055830000}"/>
    <cellStyle name="Normal 23 6 5" xfId="23362" xr:uid="{00000000-0005-0000-0000-000056830000}"/>
    <cellStyle name="Normal 23 6 6" xfId="23363" xr:uid="{00000000-0005-0000-0000-000057830000}"/>
    <cellStyle name="Normal 23 7" xfId="7607" xr:uid="{00000000-0005-0000-0000-000058830000}"/>
    <cellStyle name="Normal 23 7 2" xfId="9941" xr:uid="{00000000-0005-0000-0000-000059830000}"/>
    <cellStyle name="Normal 23 7 2 2" xfId="13562" xr:uid="{00000000-0005-0000-0000-00005A830000}"/>
    <cellStyle name="Normal 23 7 3" xfId="23364" xr:uid="{00000000-0005-0000-0000-00005B830000}"/>
    <cellStyle name="Normal 23 7 4" xfId="23365" xr:uid="{00000000-0005-0000-0000-00005C830000}"/>
    <cellStyle name="Normal 23 7 5" xfId="23366" xr:uid="{00000000-0005-0000-0000-00005D830000}"/>
    <cellStyle name="Normal 23 7 6" xfId="23367" xr:uid="{00000000-0005-0000-0000-00005E830000}"/>
    <cellStyle name="Normal 23 8" xfId="7608" xr:uid="{00000000-0005-0000-0000-00005F830000}"/>
    <cellStyle name="Normal 23 8 2" xfId="9942" xr:uid="{00000000-0005-0000-0000-000060830000}"/>
    <cellStyle name="Normal 23 8 2 2" xfId="13563" xr:uid="{00000000-0005-0000-0000-000061830000}"/>
    <cellStyle name="Normal 23 8 3" xfId="23368" xr:uid="{00000000-0005-0000-0000-000062830000}"/>
    <cellStyle name="Normal 23 8 4" xfId="23369" xr:uid="{00000000-0005-0000-0000-000063830000}"/>
    <cellStyle name="Normal 23 8 5" xfId="23370" xr:uid="{00000000-0005-0000-0000-000064830000}"/>
    <cellStyle name="Normal 23 8 6" xfId="23371" xr:uid="{00000000-0005-0000-0000-000065830000}"/>
    <cellStyle name="Normal 23 9" xfId="7609" xr:uid="{00000000-0005-0000-0000-000066830000}"/>
    <cellStyle name="Normal 23 9 2" xfId="9943" xr:uid="{00000000-0005-0000-0000-000067830000}"/>
    <cellStyle name="Normal 23 9 2 2" xfId="13564" xr:uid="{00000000-0005-0000-0000-000068830000}"/>
    <cellStyle name="Normal 23 9 3" xfId="23372" xr:uid="{00000000-0005-0000-0000-000069830000}"/>
    <cellStyle name="Normal 23 9 4" xfId="23373" xr:uid="{00000000-0005-0000-0000-00006A830000}"/>
    <cellStyle name="Normal 23 9 5" xfId="23374" xr:uid="{00000000-0005-0000-0000-00006B830000}"/>
    <cellStyle name="Normal 23 9 6" xfId="23375" xr:uid="{00000000-0005-0000-0000-00006C830000}"/>
    <cellStyle name="Normal 23_ELC" xfId="3709" xr:uid="{00000000-0005-0000-0000-00006D830000}"/>
    <cellStyle name="Normal 24" xfId="1613" xr:uid="{00000000-0005-0000-0000-00006E830000}"/>
    <cellStyle name="Normal 24 10" xfId="9944" xr:uid="{00000000-0005-0000-0000-00006F830000}"/>
    <cellStyle name="Normal 24 10 2" xfId="13565" xr:uid="{00000000-0005-0000-0000-000070830000}"/>
    <cellStyle name="Normal 24 11" xfId="23376" xr:uid="{00000000-0005-0000-0000-000071830000}"/>
    <cellStyle name="Normal 24 12" xfId="23377" xr:uid="{00000000-0005-0000-0000-000072830000}"/>
    <cellStyle name="Normal 24 13" xfId="23378" xr:uid="{00000000-0005-0000-0000-000073830000}"/>
    <cellStyle name="Normal 24 14" xfId="23379" xr:uid="{00000000-0005-0000-0000-000074830000}"/>
    <cellStyle name="Normal 24 15" xfId="23380" xr:uid="{00000000-0005-0000-0000-000075830000}"/>
    <cellStyle name="Normal 24 2" xfId="3711" xr:uid="{00000000-0005-0000-0000-000076830000}"/>
    <cellStyle name="Normal 24 2 2" xfId="5460" xr:uid="{00000000-0005-0000-0000-000077830000}"/>
    <cellStyle name="Normal 24 2 2 2" xfId="9946" xr:uid="{00000000-0005-0000-0000-000078830000}"/>
    <cellStyle name="Normal 24 2 2 2 2" xfId="13567" xr:uid="{00000000-0005-0000-0000-000079830000}"/>
    <cellStyle name="Normal 24 2 2 3" xfId="23381" xr:uid="{00000000-0005-0000-0000-00007A830000}"/>
    <cellStyle name="Normal 24 2 2 4" xfId="23382" xr:uid="{00000000-0005-0000-0000-00007B830000}"/>
    <cellStyle name="Normal 24 2 2 5" xfId="23383" xr:uid="{00000000-0005-0000-0000-00007C830000}"/>
    <cellStyle name="Normal 24 2 2 6" xfId="23384" xr:uid="{00000000-0005-0000-0000-00007D830000}"/>
    <cellStyle name="Normal 24 2 3" xfId="9945" xr:uid="{00000000-0005-0000-0000-00007E830000}"/>
    <cellStyle name="Normal 24 2 3 2" xfId="13566" xr:uid="{00000000-0005-0000-0000-00007F830000}"/>
    <cellStyle name="Normal 24 2 3 3" xfId="38469" xr:uid="{00000000-0005-0000-0000-000080830000}"/>
    <cellStyle name="Normal 24 2 4" xfId="23385" xr:uid="{00000000-0005-0000-0000-000081830000}"/>
    <cellStyle name="Normal 24 2 5" xfId="23386" xr:uid="{00000000-0005-0000-0000-000082830000}"/>
    <cellStyle name="Normal 24 2 6" xfId="23387" xr:uid="{00000000-0005-0000-0000-000083830000}"/>
    <cellStyle name="Normal 24 2 7" xfId="23388" xr:uid="{00000000-0005-0000-0000-000084830000}"/>
    <cellStyle name="Normal 24 3" xfId="3710" xr:uid="{00000000-0005-0000-0000-000085830000}"/>
    <cellStyle name="Normal 24 3 2" xfId="9947" xr:uid="{00000000-0005-0000-0000-000086830000}"/>
    <cellStyle name="Normal 24 3 2 2" xfId="13568" xr:uid="{00000000-0005-0000-0000-000087830000}"/>
    <cellStyle name="Normal 24 3 3" xfId="23389" xr:uid="{00000000-0005-0000-0000-000088830000}"/>
    <cellStyle name="Normal 24 3 4" xfId="23390" xr:uid="{00000000-0005-0000-0000-000089830000}"/>
    <cellStyle name="Normal 24 3 5" xfId="23391" xr:uid="{00000000-0005-0000-0000-00008A830000}"/>
    <cellStyle name="Normal 24 3 6" xfId="23392" xr:uid="{00000000-0005-0000-0000-00008B830000}"/>
    <cellStyle name="Normal 24 4" xfId="4829" xr:uid="{00000000-0005-0000-0000-00008C830000}"/>
    <cellStyle name="Normal 24 4 2" xfId="9948" xr:uid="{00000000-0005-0000-0000-00008D830000}"/>
    <cellStyle name="Normal 24 4 2 2" xfId="13569" xr:uid="{00000000-0005-0000-0000-00008E830000}"/>
    <cellStyle name="Normal 24 4 3" xfId="23393" xr:uid="{00000000-0005-0000-0000-00008F830000}"/>
    <cellStyle name="Normal 24 4 4" xfId="23394" xr:uid="{00000000-0005-0000-0000-000090830000}"/>
    <cellStyle name="Normal 24 4 5" xfId="23395" xr:uid="{00000000-0005-0000-0000-000091830000}"/>
    <cellStyle name="Normal 24 4 6" xfId="23396" xr:uid="{00000000-0005-0000-0000-000092830000}"/>
    <cellStyle name="Normal 24 5" xfId="7610" xr:uid="{00000000-0005-0000-0000-000093830000}"/>
    <cellStyle name="Normal 24 5 2" xfId="9949" xr:uid="{00000000-0005-0000-0000-000094830000}"/>
    <cellStyle name="Normal 24 5 2 2" xfId="13570" xr:uid="{00000000-0005-0000-0000-000095830000}"/>
    <cellStyle name="Normal 24 5 3" xfId="23397" xr:uid="{00000000-0005-0000-0000-000096830000}"/>
    <cellStyle name="Normal 24 5 4" xfId="23398" xr:uid="{00000000-0005-0000-0000-000097830000}"/>
    <cellStyle name="Normal 24 5 5" xfId="23399" xr:uid="{00000000-0005-0000-0000-000098830000}"/>
    <cellStyle name="Normal 24 5 6" xfId="23400" xr:uid="{00000000-0005-0000-0000-000099830000}"/>
    <cellStyle name="Normal 24 6" xfId="7611" xr:uid="{00000000-0005-0000-0000-00009A830000}"/>
    <cellStyle name="Normal 24 6 2" xfId="9950" xr:uid="{00000000-0005-0000-0000-00009B830000}"/>
    <cellStyle name="Normal 24 6 2 2" xfId="13571" xr:uid="{00000000-0005-0000-0000-00009C830000}"/>
    <cellStyle name="Normal 24 6 3" xfId="23401" xr:uid="{00000000-0005-0000-0000-00009D830000}"/>
    <cellStyle name="Normal 24 6 4" xfId="23402" xr:uid="{00000000-0005-0000-0000-00009E830000}"/>
    <cellStyle name="Normal 24 6 5" xfId="23403" xr:uid="{00000000-0005-0000-0000-00009F830000}"/>
    <cellStyle name="Normal 24 6 6" xfId="23404" xr:uid="{00000000-0005-0000-0000-0000A0830000}"/>
    <cellStyle name="Normal 24 7" xfId="7612" xr:uid="{00000000-0005-0000-0000-0000A1830000}"/>
    <cellStyle name="Normal 24 7 2" xfId="9951" xr:uid="{00000000-0005-0000-0000-0000A2830000}"/>
    <cellStyle name="Normal 24 7 2 2" xfId="13572" xr:uid="{00000000-0005-0000-0000-0000A3830000}"/>
    <cellStyle name="Normal 24 7 3" xfId="23405" xr:uid="{00000000-0005-0000-0000-0000A4830000}"/>
    <cellStyle name="Normal 24 7 4" xfId="23406" xr:uid="{00000000-0005-0000-0000-0000A5830000}"/>
    <cellStyle name="Normal 24 7 5" xfId="23407" xr:uid="{00000000-0005-0000-0000-0000A6830000}"/>
    <cellStyle name="Normal 24 7 6" xfId="23408" xr:uid="{00000000-0005-0000-0000-0000A7830000}"/>
    <cellStyle name="Normal 24 8" xfId="7613" xr:uid="{00000000-0005-0000-0000-0000A8830000}"/>
    <cellStyle name="Normal 24 8 2" xfId="9952" xr:uid="{00000000-0005-0000-0000-0000A9830000}"/>
    <cellStyle name="Normal 24 8 2 2" xfId="13573" xr:uid="{00000000-0005-0000-0000-0000AA830000}"/>
    <cellStyle name="Normal 24 8 3" xfId="23409" xr:uid="{00000000-0005-0000-0000-0000AB830000}"/>
    <cellStyle name="Normal 24 8 4" xfId="23410" xr:uid="{00000000-0005-0000-0000-0000AC830000}"/>
    <cellStyle name="Normal 24 8 5" xfId="23411" xr:uid="{00000000-0005-0000-0000-0000AD830000}"/>
    <cellStyle name="Normal 24 8 6" xfId="23412" xr:uid="{00000000-0005-0000-0000-0000AE830000}"/>
    <cellStyle name="Normal 24 9" xfId="7614" xr:uid="{00000000-0005-0000-0000-0000AF830000}"/>
    <cellStyle name="Normal 24 9 2" xfId="9953" xr:uid="{00000000-0005-0000-0000-0000B0830000}"/>
    <cellStyle name="Normal 24 9 2 2" xfId="13574" xr:uid="{00000000-0005-0000-0000-0000B1830000}"/>
    <cellStyle name="Normal 24 9 3" xfId="23413" xr:uid="{00000000-0005-0000-0000-0000B2830000}"/>
    <cellStyle name="Normal 24 9 4" xfId="23414" xr:uid="{00000000-0005-0000-0000-0000B3830000}"/>
    <cellStyle name="Normal 24 9 5" xfId="23415" xr:uid="{00000000-0005-0000-0000-0000B4830000}"/>
    <cellStyle name="Normal 24 9 6" xfId="23416" xr:uid="{00000000-0005-0000-0000-0000B5830000}"/>
    <cellStyle name="Normal 24_ELC" xfId="3712" xr:uid="{00000000-0005-0000-0000-0000B6830000}"/>
    <cellStyle name="Normal 25" xfId="1614" xr:uid="{00000000-0005-0000-0000-0000B7830000}"/>
    <cellStyle name="Normal 25 10" xfId="9954" xr:uid="{00000000-0005-0000-0000-0000B8830000}"/>
    <cellStyle name="Normal 25 10 2" xfId="13575" xr:uid="{00000000-0005-0000-0000-0000B9830000}"/>
    <cellStyle name="Normal 25 11" xfId="23417" xr:uid="{00000000-0005-0000-0000-0000BA830000}"/>
    <cellStyle name="Normal 25 12" xfId="23418" xr:uid="{00000000-0005-0000-0000-0000BB830000}"/>
    <cellStyle name="Normal 25 13" xfId="23419" xr:uid="{00000000-0005-0000-0000-0000BC830000}"/>
    <cellStyle name="Normal 25 14" xfId="23420" xr:uid="{00000000-0005-0000-0000-0000BD830000}"/>
    <cellStyle name="Normal 25 15" xfId="23421" xr:uid="{00000000-0005-0000-0000-0000BE830000}"/>
    <cellStyle name="Normal 25 2" xfId="1615" xr:uid="{00000000-0005-0000-0000-0000BF830000}"/>
    <cellStyle name="Normal 25 2 2" xfId="3714" xr:uid="{00000000-0005-0000-0000-0000C0830000}"/>
    <cellStyle name="Normal 25 2 2 2" xfId="8672" xr:uid="{00000000-0005-0000-0000-0000C1830000}"/>
    <cellStyle name="Normal 25 2 2 2 2" xfId="9957" xr:uid="{00000000-0005-0000-0000-0000C2830000}"/>
    <cellStyle name="Normal 25 2 2 2 2 2" xfId="13578" xr:uid="{00000000-0005-0000-0000-0000C3830000}"/>
    <cellStyle name="Normal 25 2 2 2 3" xfId="12676" xr:uid="{00000000-0005-0000-0000-0000C4830000}"/>
    <cellStyle name="Normal 25 2 2 3" xfId="9956" xr:uid="{00000000-0005-0000-0000-0000C5830000}"/>
    <cellStyle name="Normal 25 2 2 3 2" xfId="13577" xr:uid="{00000000-0005-0000-0000-0000C6830000}"/>
    <cellStyle name="Normal 25 2 2 4" xfId="12390" xr:uid="{00000000-0005-0000-0000-0000C7830000}"/>
    <cellStyle name="Normal 25 2 2 5" xfId="35460" xr:uid="{00000000-0005-0000-0000-0000C8830000}"/>
    <cellStyle name="Normal 25 2 2 6" xfId="7615" xr:uid="{00000000-0005-0000-0000-0000C9830000}"/>
    <cellStyle name="Normal 25 2 3" xfId="4831" xr:uid="{00000000-0005-0000-0000-0000CA830000}"/>
    <cellStyle name="Normal 25 2 3 2" xfId="13576" xr:uid="{00000000-0005-0000-0000-0000CB830000}"/>
    <cellStyle name="Normal 25 2 3 3" xfId="35809" xr:uid="{00000000-0005-0000-0000-0000CC830000}"/>
    <cellStyle name="Normal 25 2 3 4" xfId="9955" xr:uid="{00000000-0005-0000-0000-0000CD830000}"/>
    <cellStyle name="Normal 25 2 4" xfId="23422" xr:uid="{00000000-0005-0000-0000-0000CE830000}"/>
    <cellStyle name="Normal 25 2 4 2" xfId="37871" xr:uid="{00000000-0005-0000-0000-0000CF830000}"/>
    <cellStyle name="Normal 25 2 5" xfId="23423" xr:uid="{00000000-0005-0000-0000-0000D0830000}"/>
    <cellStyle name="Normal 25 2 6" xfId="23424" xr:uid="{00000000-0005-0000-0000-0000D1830000}"/>
    <cellStyle name="Normal 25 2 7" xfId="23425" xr:uid="{00000000-0005-0000-0000-0000D2830000}"/>
    <cellStyle name="Normal 25 2 8" xfId="23426" xr:uid="{00000000-0005-0000-0000-0000D3830000}"/>
    <cellStyle name="Normal 25 3" xfId="3713" xr:uid="{00000000-0005-0000-0000-0000D4830000}"/>
    <cellStyle name="Normal 25 3 2" xfId="8673" xr:uid="{00000000-0005-0000-0000-0000D5830000}"/>
    <cellStyle name="Normal 25 3 2 2" xfId="9959" xr:uid="{00000000-0005-0000-0000-0000D6830000}"/>
    <cellStyle name="Normal 25 3 2 2 2" xfId="13580" xr:uid="{00000000-0005-0000-0000-0000D7830000}"/>
    <cellStyle name="Normal 25 3 2 3" xfId="12677" xr:uid="{00000000-0005-0000-0000-0000D8830000}"/>
    <cellStyle name="Normal 25 3 3" xfId="9958" xr:uid="{00000000-0005-0000-0000-0000D9830000}"/>
    <cellStyle name="Normal 25 3 3 2" xfId="13579" xr:uid="{00000000-0005-0000-0000-0000DA830000}"/>
    <cellStyle name="Normal 25 3 4" xfId="12391" xr:uid="{00000000-0005-0000-0000-0000DB830000}"/>
    <cellStyle name="Normal 25 3 5" xfId="35459" xr:uid="{00000000-0005-0000-0000-0000DC830000}"/>
    <cellStyle name="Normal 25 3 6" xfId="7616" xr:uid="{00000000-0005-0000-0000-0000DD830000}"/>
    <cellStyle name="Normal 25 4" xfId="4830" xr:uid="{00000000-0005-0000-0000-0000DE830000}"/>
    <cellStyle name="Normal 25 4 2" xfId="8674" xr:uid="{00000000-0005-0000-0000-0000DF830000}"/>
    <cellStyle name="Normal 25 4 2 2" xfId="9961" xr:uid="{00000000-0005-0000-0000-0000E0830000}"/>
    <cellStyle name="Normal 25 4 2 2 2" xfId="13582" xr:uid="{00000000-0005-0000-0000-0000E1830000}"/>
    <cellStyle name="Normal 25 4 2 3" xfId="12678" xr:uid="{00000000-0005-0000-0000-0000E2830000}"/>
    <cellStyle name="Normal 25 4 3" xfId="9960" xr:uid="{00000000-0005-0000-0000-0000E3830000}"/>
    <cellStyle name="Normal 25 4 3 2" xfId="13581" xr:uid="{00000000-0005-0000-0000-0000E4830000}"/>
    <cellStyle name="Normal 25 4 4" xfId="12392" xr:uid="{00000000-0005-0000-0000-0000E5830000}"/>
    <cellStyle name="Normal 25 4 5" xfId="35808" xr:uid="{00000000-0005-0000-0000-0000E6830000}"/>
    <cellStyle name="Normal 25 4 6" xfId="7617" xr:uid="{00000000-0005-0000-0000-0000E7830000}"/>
    <cellStyle name="Normal 25 5" xfId="7618" xr:uid="{00000000-0005-0000-0000-0000E8830000}"/>
    <cellStyle name="Normal 25 5 2" xfId="8675" xr:uid="{00000000-0005-0000-0000-0000E9830000}"/>
    <cellStyle name="Normal 25 5 2 2" xfId="9963" xr:uid="{00000000-0005-0000-0000-0000EA830000}"/>
    <cellStyle name="Normal 25 5 2 2 2" xfId="13584" xr:uid="{00000000-0005-0000-0000-0000EB830000}"/>
    <cellStyle name="Normal 25 5 2 3" xfId="12679" xr:uid="{00000000-0005-0000-0000-0000EC830000}"/>
    <cellStyle name="Normal 25 5 3" xfId="9962" xr:uid="{00000000-0005-0000-0000-0000ED830000}"/>
    <cellStyle name="Normal 25 5 3 2" xfId="13583" xr:uid="{00000000-0005-0000-0000-0000EE830000}"/>
    <cellStyle name="Normal 25 5 4" xfId="12393" xr:uid="{00000000-0005-0000-0000-0000EF830000}"/>
    <cellStyle name="Normal 25 5 5" xfId="37870" xr:uid="{00000000-0005-0000-0000-0000F0830000}"/>
    <cellStyle name="Normal 25 6" xfId="7619" xr:uid="{00000000-0005-0000-0000-0000F1830000}"/>
    <cellStyle name="Normal 25 6 2" xfId="8676" xr:uid="{00000000-0005-0000-0000-0000F2830000}"/>
    <cellStyle name="Normal 25 6 2 2" xfId="9965" xr:uid="{00000000-0005-0000-0000-0000F3830000}"/>
    <cellStyle name="Normal 25 6 2 2 2" xfId="13586" xr:uid="{00000000-0005-0000-0000-0000F4830000}"/>
    <cellStyle name="Normal 25 6 2 3" xfId="12680" xr:uid="{00000000-0005-0000-0000-0000F5830000}"/>
    <cellStyle name="Normal 25 6 3" xfId="9964" xr:uid="{00000000-0005-0000-0000-0000F6830000}"/>
    <cellStyle name="Normal 25 6 3 2" xfId="13585" xr:uid="{00000000-0005-0000-0000-0000F7830000}"/>
    <cellStyle name="Normal 25 6 4" xfId="12394" xr:uid="{00000000-0005-0000-0000-0000F8830000}"/>
    <cellStyle name="Normal 25 7" xfId="7620" xr:uid="{00000000-0005-0000-0000-0000F9830000}"/>
    <cellStyle name="Normal 25 7 2" xfId="8677" xr:uid="{00000000-0005-0000-0000-0000FA830000}"/>
    <cellStyle name="Normal 25 7 2 2" xfId="9967" xr:uid="{00000000-0005-0000-0000-0000FB830000}"/>
    <cellStyle name="Normal 25 7 2 2 2" xfId="13588" xr:uid="{00000000-0005-0000-0000-0000FC830000}"/>
    <cellStyle name="Normal 25 7 2 3" xfId="12681" xr:uid="{00000000-0005-0000-0000-0000FD830000}"/>
    <cellStyle name="Normal 25 7 3" xfId="9966" xr:uid="{00000000-0005-0000-0000-0000FE830000}"/>
    <cellStyle name="Normal 25 7 3 2" xfId="13587" xr:uid="{00000000-0005-0000-0000-0000FF830000}"/>
    <cellStyle name="Normal 25 7 4" xfId="12395" xr:uid="{00000000-0005-0000-0000-000000840000}"/>
    <cellStyle name="Normal 25 8" xfId="7621" xr:uid="{00000000-0005-0000-0000-000001840000}"/>
    <cellStyle name="Normal 25 8 2" xfId="8678" xr:uid="{00000000-0005-0000-0000-000002840000}"/>
    <cellStyle name="Normal 25 8 2 2" xfId="9969" xr:uid="{00000000-0005-0000-0000-000003840000}"/>
    <cellStyle name="Normal 25 8 2 2 2" xfId="13590" xr:uid="{00000000-0005-0000-0000-000004840000}"/>
    <cellStyle name="Normal 25 8 2 3" xfId="12682" xr:uid="{00000000-0005-0000-0000-000005840000}"/>
    <cellStyle name="Normal 25 8 3" xfId="9968" xr:uid="{00000000-0005-0000-0000-000006840000}"/>
    <cellStyle name="Normal 25 8 3 2" xfId="13589" xr:uid="{00000000-0005-0000-0000-000007840000}"/>
    <cellStyle name="Normal 25 8 4" xfId="12396" xr:uid="{00000000-0005-0000-0000-000008840000}"/>
    <cellStyle name="Normal 25 9" xfId="7622" xr:uid="{00000000-0005-0000-0000-000009840000}"/>
    <cellStyle name="Normal 25 9 2" xfId="8679" xr:uid="{00000000-0005-0000-0000-00000A840000}"/>
    <cellStyle name="Normal 25 9 2 2" xfId="9971" xr:uid="{00000000-0005-0000-0000-00000B840000}"/>
    <cellStyle name="Normal 25 9 2 2 2" xfId="13592" xr:uid="{00000000-0005-0000-0000-00000C840000}"/>
    <cellStyle name="Normal 25 9 2 3" xfId="12683" xr:uid="{00000000-0005-0000-0000-00000D840000}"/>
    <cellStyle name="Normal 25 9 3" xfId="9970" xr:uid="{00000000-0005-0000-0000-00000E840000}"/>
    <cellStyle name="Normal 25 9 3 2" xfId="13591" xr:uid="{00000000-0005-0000-0000-00000F840000}"/>
    <cellStyle name="Normal 25 9 4" xfId="12397" xr:uid="{00000000-0005-0000-0000-000010840000}"/>
    <cellStyle name="Normal 26" xfId="1616" xr:uid="{00000000-0005-0000-0000-000011840000}"/>
    <cellStyle name="Normal 26 10" xfId="4832" xr:uid="{00000000-0005-0000-0000-000012840000}"/>
    <cellStyle name="Normal 26 10 2" xfId="8680" xr:uid="{00000000-0005-0000-0000-000013840000}"/>
    <cellStyle name="Normal 26 10 2 2" xfId="9974" xr:uid="{00000000-0005-0000-0000-000014840000}"/>
    <cellStyle name="Normal 26 10 2 2 2" xfId="13595" xr:uid="{00000000-0005-0000-0000-000015840000}"/>
    <cellStyle name="Normal 26 10 2 3" xfId="12684" xr:uid="{00000000-0005-0000-0000-000016840000}"/>
    <cellStyle name="Normal 26 10 3" xfId="9973" xr:uid="{00000000-0005-0000-0000-000017840000}"/>
    <cellStyle name="Normal 26 10 3 2" xfId="13594" xr:uid="{00000000-0005-0000-0000-000018840000}"/>
    <cellStyle name="Normal 26 10 4" xfId="12398" xr:uid="{00000000-0005-0000-0000-000019840000}"/>
    <cellStyle name="Normal 26 10 5" xfId="35810" xr:uid="{00000000-0005-0000-0000-00001A840000}"/>
    <cellStyle name="Normal 26 10 6" xfId="7623" xr:uid="{00000000-0005-0000-0000-00001B840000}"/>
    <cellStyle name="Normal 26 11" xfId="7624" xr:uid="{00000000-0005-0000-0000-00001C840000}"/>
    <cellStyle name="Normal 26 11 2" xfId="9975" xr:uid="{00000000-0005-0000-0000-00001D840000}"/>
    <cellStyle name="Normal 26 11 2 2" xfId="13596" xr:uid="{00000000-0005-0000-0000-00001E840000}"/>
    <cellStyle name="Normal 26 11 3" xfId="23427" xr:uid="{00000000-0005-0000-0000-00001F840000}"/>
    <cellStyle name="Normal 26 11 4" xfId="23428" xr:uid="{00000000-0005-0000-0000-000020840000}"/>
    <cellStyle name="Normal 26 11 5" xfId="23429" xr:uid="{00000000-0005-0000-0000-000021840000}"/>
    <cellStyle name="Normal 26 11 6" xfId="23430" xr:uid="{00000000-0005-0000-0000-000022840000}"/>
    <cellStyle name="Normal 26 12" xfId="7625" xr:uid="{00000000-0005-0000-0000-000023840000}"/>
    <cellStyle name="Normal 26 12 2" xfId="9976" xr:uid="{00000000-0005-0000-0000-000024840000}"/>
    <cellStyle name="Normal 26 12 2 2" xfId="13597" xr:uid="{00000000-0005-0000-0000-000025840000}"/>
    <cellStyle name="Normal 26 12 3" xfId="23431" xr:uid="{00000000-0005-0000-0000-000026840000}"/>
    <cellStyle name="Normal 26 12 4" xfId="23432" xr:uid="{00000000-0005-0000-0000-000027840000}"/>
    <cellStyle name="Normal 26 12 5" xfId="23433" xr:uid="{00000000-0005-0000-0000-000028840000}"/>
    <cellStyle name="Normal 26 12 6" xfId="23434" xr:uid="{00000000-0005-0000-0000-000029840000}"/>
    <cellStyle name="Normal 26 13" xfId="9972" xr:uid="{00000000-0005-0000-0000-00002A840000}"/>
    <cellStyle name="Normal 26 13 2" xfId="13593" xr:uid="{00000000-0005-0000-0000-00002B840000}"/>
    <cellStyle name="Normal 26 14" xfId="23435" xr:uid="{00000000-0005-0000-0000-00002C840000}"/>
    <cellStyle name="Normal 26 15" xfId="23436" xr:uid="{00000000-0005-0000-0000-00002D840000}"/>
    <cellStyle name="Normal 26 16" xfId="23437" xr:uid="{00000000-0005-0000-0000-00002E840000}"/>
    <cellStyle name="Normal 26 17" xfId="23438" xr:uid="{00000000-0005-0000-0000-00002F840000}"/>
    <cellStyle name="Normal 26 18" xfId="23439" xr:uid="{00000000-0005-0000-0000-000030840000}"/>
    <cellStyle name="Normal 26 2" xfId="3716" xr:uid="{00000000-0005-0000-0000-000031840000}"/>
    <cellStyle name="Normal 26 2 10" xfId="23440" xr:uid="{00000000-0005-0000-0000-000032840000}"/>
    <cellStyle name="Normal 26 2 2" xfId="5461" xr:uid="{00000000-0005-0000-0000-000033840000}"/>
    <cellStyle name="Normal 26 2 2 2" xfId="9978" xr:uid="{00000000-0005-0000-0000-000034840000}"/>
    <cellStyle name="Normal 26 2 2 2 2" xfId="13599" xr:uid="{00000000-0005-0000-0000-000035840000}"/>
    <cellStyle name="Normal 26 2 2 3" xfId="23441" xr:uid="{00000000-0005-0000-0000-000036840000}"/>
    <cellStyle name="Normal 26 2 2 4" xfId="23442" xr:uid="{00000000-0005-0000-0000-000037840000}"/>
    <cellStyle name="Normal 26 2 2 5" xfId="23443" xr:uid="{00000000-0005-0000-0000-000038840000}"/>
    <cellStyle name="Normal 26 2 2 6" xfId="23444" xr:uid="{00000000-0005-0000-0000-000039840000}"/>
    <cellStyle name="Normal 26 2 3" xfId="7627" xr:uid="{00000000-0005-0000-0000-00003A840000}"/>
    <cellStyle name="Normal 26 2 3 2" xfId="9979" xr:uid="{00000000-0005-0000-0000-00003B840000}"/>
    <cellStyle name="Normal 26 2 3 2 2" xfId="13600" xr:uid="{00000000-0005-0000-0000-00003C840000}"/>
    <cellStyle name="Normal 26 2 3 3" xfId="23445" xr:uid="{00000000-0005-0000-0000-00003D840000}"/>
    <cellStyle name="Normal 26 2 3 4" xfId="23446" xr:uid="{00000000-0005-0000-0000-00003E840000}"/>
    <cellStyle name="Normal 26 2 3 5" xfId="23447" xr:uid="{00000000-0005-0000-0000-00003F840000}"/>
    <cellStyle name="Normal 26 2 3 6" xfId="23448" xr:uid="{00000000-0005-0000-0000-000040840000}"/>
    <cellStyle name="Normal 26 2 4" xfId="7628" xr:uid="{00000000-0005-0000-0000-000041840000}"/>
    <cellStyle name="Normal 26 2 4 2" xfId="9980" xr:uid="{00000000-0005-0000-0000-000042840000}"/>
    <cellStyle name="Normal 26 2 4 2 2" xfId="13601" xr:uid="{00000000-0005-0000-0000-000043840000}"/>
    <cellStyle name="Normal 26 2 4 3" xfId="23449" xr:uid="{00000000-0005-0000-0000-000044840000}"/>
    <cellStyle name="Normal 26 2 4 4" xfId="23450" xr:uid="{00000000-0005-0000-0000-000045840000}"/>
    <cellStyle name="Normal 26 2 4 5" xfId="23451" xr:uid="{00000000-0005-0000-0000-000046840000}"/>
    <cellStyle name="Normal 26 2 4 6" xfId="23452" xr:uid="{00000000-0005-0000-0000-000047840000}"/>
    <cellStyle name="Normal 26 2 5" xfId="7626" xr:uid="{00000000-0005-0000-0000-000048840000}"/>
    <cellStyle name="Normal 26 2 5 2" xfId="8681" xr:uid="{00000000-0005-0000-0000-000049840000}"/>
    <cellStyle name="Normal 26 2 5 2 2" xfId="9982" xr:uid="{00000000-0005-0000-0000-00004A840000}"/>
    <cellStyle name="Normal 26 2 5 2 2 2" xfId="13603" xr:uid="{00000000-0005-0000-0000-00004B840000}"/>
    <cellStyle name="Normal 26 2 5 2 3" xfId="12685" xr:uid="{00000000-0005-0000-0000-00004C840000}"/>
    <cellStyle name="Normal 26 2 5 3" xfId="9981" xr:uid="{00000000-0005-0000-0000-00004D840000}"/>
    <cellStyle name="Normal 26 2 5 3 2" xfId="13602" xr:uid="{00000000-0005-0000-0000-00004E840000}"/>
    <cellStyle name="Normal 26 2 5 4" xfId="12399" xr:uid="{00000000-0005-0000-0000-00004F840000}"/>
    <cellStyle name="Normal 26 2 6" xfId="9977" xr:uid="{00000000-0005-0000-0000-000050840000}"/>
    <cellStyle name="Normal 26 2 6 2" xfId="13598" xr:uid="{00000000-0005-0000-0000-000051840000}"/>
    <cellStyle name="Normal 26 2 7" xfId="23453" xr:uid="{00000000-0005-0000-0000-000052840000}"/>
    <cellStyle name="Normal 26 2 8" xfId="23454" xr:uid="{00000000-0005-0000-0000-000053840000}"/>
    <cellStyle name="Normal 26 2 9" xfId="23455" xr:uid="{00000000-0005-0000-0000-000054840000}"/>
    <cellStyle name="Normal 26 3" xfId="3717" xr:uid="{00000000-0005-0000-0000-000055840000}"/>
    <cellStyle name="Normal 26 3 10" xfId="23456" xr:uid="{00000000-0005-0000-0000-000056840000}"/>
    <cellStyle name="Normal 26 3 2" xfId="5462" xr:uid="{00000000-0005-0000-0000-000057840000}"/>
    <cellStyle name="Normal 26 3 2 2" xfId="9984" xr:uid="{00000000-0005-0000-0000-000058840000}"/>
    <cellStyle name="Normal 26 3 2 2 2" xfId="13605" xr:uid="{00000000-0005-0000-0000-000059840000}"/>
    <cellStyle name="Normal 26 3 2 3" xfId="23457" xr:uid="{00000000-0005-0000-0000-00005A840000}"/>
    <cellStyle name="Normal 26 3 2 4" xfId="23458" xr:uid="{00000000-0005-0000-0000-00005B840000}"/>
    <cellStyle name="Normal 26 3 2 5" xfId="23459" xr:uid="{00000000-0005-0000-0000-00005C840000}"/>
    <cellStyle name="Normal 26 3 2 6" xfId="23460" xr:uid="{00000000-0005-0000-0000-00005D840000}"/>
    <cellStyle name="Normal 26 3 3" xfId="7630" xr:uid="{00000000-0005-0000-0000-00005E840000}"/>
    <cellStyle name="Normal 26 3 3 2" xfId="9985" xr:uid="{00000000-0005-0000-0000-00005F840000}"/>
    <cellStyle name="Normal 26 3 3 2 2" xfId="13606" xr:uid="{00000000-0005-0000-0000-000060840000}"/>
    <cellStyle name="Normal 26 3 3 3" xfId="23461" xr:uid="{00000000-0005-0000-0000-000061840000}"/>
    <cellStyle name="Normal 26 3 3 4" xfId="23462" xr:uid="{00000000-0005-0000-0000-000062840000}"/>
    <cellStyle name="Normal 26 3 3 5" xfId="23463" xr:uid="{00000000-0005-0000-0000-000063840000}"/>
    <cellStyle name="Normal 26 3 3 6" xfId="23464" xr:uid="{00000000-0005-0000-0000-000064840000}"/>
    <cellStyle name="Normal 26 3 4" xfId="7631" xr:uid="{00000000-0005-0000-0000-000065840000}"/>
    <cellStyle name="Normal 26 3 4 2" xfId="9986" xr:uid="{00000000-0005-0000-0000-000066840000}"/>
    <cellStyle name="Normal 26 3 4 2 2" xfId="13607" xr:uid="{00000000-0005-0000-0000-000067840000}"/>
    <cellStyle name="Normal 26 3 4 3" xfId="23465" xr:uid="{00000000-0005-0000-0000-000068840000}"/>
    <cellStyle name="Normal 26 3 4 4" xfId="23466" xr:uid="{00000000-0005-0000-0000-000069840000}"/>
    <cellStyle name="Normal 26 3 4 5" xfId="23467" xr:uid="{00000000-0005-0000-0000-00006A840000}"/>
    <cellStyle name="Normal 26 3 4 6" xfId="23468" xr:uid="{00000000-0005-0000-0000-00006B840000}"/>
    <cellStyle name="Normal 26 3 5" xfId="7629" xr:uid="{00000000-0005-0000-0000-00006C840000}"/>
    <cellStyle name="Normal 26 3 5 2" xfId="8682" xr:uid="{00000000-0005-0000-0000-00006D840000}"/>
    <cellStyle name="Normal 26 3 5 2 2" xfId="9988" xr:uid="{00000000-0005-0000-0000-00006E840000}"/>
    <cellStyle name="Normal 26 3 5 2 2 2" xfId="13609" xr:uid="{00000000-0005-0000-0000-00006F840000}"/>
    <cellStyle name="Normal 26 3 5 2 3" xfId="12686" xr:uid="{00000000-0005-0000-0000-000070840000}"/>
    <cellStyle name="Normal 26 3 5 3" xfId="9987" xr:uid="{00000000-0005-0000-0000-000071840000}"/>
    <cellStyle name="Normal 26 3 5 3 2" xfId="13608" xr:uid="{00000000-0005-0000-0000-000072840000}"/>
    <cellStyle name="Normal 26 3 5 4" xfId="12400" xr:uid="{00000000-0005-0000-0000-000073840000}"/>
    <cellStyle name="Normal 26 3 6" xfId="9983" xr:uid="{00000000-0005-0000-0000-000074840000}"/>
    <cellStyle name="Normal 26 3 6 2" xfId="13604" xr:uid="{00000000-0005-0000-0000-000075840000}"/>
    <cellStyle name="Normal 26 3 7" xfId="23469" xr:uid="{00000000-0005-0000-0000-000076840000}"/>
    <cellStyle name="Normal 26 3 8" xfId="23470" xr:uid="{00000000-0005-0000-0000-000077840000}"/>
    <cellStyle name="Normal 26 3 9" xfId="23471" xr:uid="{00000000-0005-0000-0000-000078840000}"/>
    <cellStyle name="Normal 26 4" xfId="3718" xr:uid="{00000000-0005-0000-0000-000079840000}"/>
    <cellStyle name="Normal 26 4 10" xfId="23472" xr:uid="{00000000-0005-0000-0000-00007A840000}"/>
    <cellStyle name="Normal 26 4 2" xfId="5463" xr:uid="{00000000-0005-0000-0000-00007B840000}"/>
    <cellStyle name="Normal 26 4 2 2" xfId="9990" xr:uid="{00000000-0005-0000-0000-00007C840000}"/>
    <cellStyle name="Normal 26 4 2 2 2" xfId="13611" xr:uid="{00000000-0005-0000-0000-00007D840000}"/>
    <cellStyle name="Normal 26 4 2 3" xfId="23473" xr:uid="{00000000-0005-0000-0000-00007E840000}"/>
    <cellStyle name="Normal 26 4 2 4" xfId="23474" xr:uid="{00000000-0005-0000-0000-00007F840000}"/>
    <cellStyle name="Normal 26 4 2 5" xfId="23475" xr:uid="{00000000-0005-0000-0000-000080840000}"/>
    <cellStyle name="Normal 26 4 2 6" xfId="23476" xr:uid="{00000000-0005-0000-0000-000081840000}"/>
    <cellStyle name="Normal 26 4 3" xfId="7633" xr:uid="{00000000-0005-0000-0000-000082840000}"/>
    <cellStyle name="Normal 26 4 3 2" xfId="9991" xr:uid="{00000000-0005-0000-0000-000083840000}"/>
    <cellStyle name="Normal 26 4 3 2 2" xfId="13612" xr:uid="{00000000-0005-0000-0000-000084840000}"/>
    <cellStyle name="Normal 26 4 3 3" xfId="23477" xr:uid="{00000000-0005-0000-0000-000085840000}"/>
    <cellStyle name="Normal 26 4 3 4" xfId="23478" xr:uid="{00000000-0005-0000-0000-000086840000}"/>
    <cellStyle name="Normal 26 4 3 5" xfId="23479" xr:uid="{00000000-0005-0000-0000-000087840000}"/>
    <cellStyle name="Normal 26 4 3 6" xfId="23480" xr:uid="{00000000-0005-0000-0000-000088840000}"/>
    <cellStyle name="Normal 26 4 4" xfId="7634" xr:uid="{00000000-0005-0000-0000-000089840000}"/>
    <cellStyle name="Normal 26 4 4 2" xfId="9992" xr:uid="{00000000-0005-0000-0000-00008A840000}"/>
    <cellStyle name="Normal 26 4 4 2 2" xfId="13613" xr:uid="{00000000-0005-0000-0000-00008B840000}"/>
    <cellStyle name="Normal 26 4 4 3" xfId="23481" xr:uid="{00000000-0005-0000-0000-00008C840000}"/>
    <cellStyle name="Normal 26 4 4 4" xfId="23482" xr:uid="{00000000-0005-0000-0000-00008D840000}"/>
    <cellStyle name="Normal 26 4 4 5" xfId="23483" xr:uid="{00000000-0005-0000-0000-00008E840000}"/>
    <cellStyle name="Normal 26 4 4 6" xfId="23484" xr:uid="{00000000-0005-0000-0000-00008F840000}"/>
    <cellStyle name="Normal 26 4 5" xfId="7632" xr:uid="{00000000-0005-0000-0000-000090840000}"/>
    <cellStyle name="Normal 26 4 5 2" xfId="8683" xr:uid="{00000000-0005-0000-0000-000091840000}"/>
    <cellStyle name="Normal 26 4 5 2 2" xfId="9994" xr:uid="{00000000-0005-0000-0000-000092840000}"/>
    <cellStyle name="Normal 26 4 5 2 2 2" xfId="13615" xr:uid="{00000000-0005-0000-0000-000093840000}"/>
    <cellStyle name="Normal 26 4 5 2 3" xfId="12687" xr:uid="{00000000-0005-0000-0000-000094840000}"/>
    <cellStyle name="Normal 26 4 5 3" xfId="9993" xr:uid="{00000000-0005-0000-0000-000095840000}"/>
    <cellStyle name="Normal 26 4 5 3 2" xfId="13614" xr:uid="{00000000-0005-0000-0000-000096840000}"/>
    <cellStyle name="Normal 26 4 5 4" xfId="12401" xr:uid="{00000000-0005-0000-0000-000097840000}"/>
    <cellStyle name="Normal 26 4 6" xfId="9989" xr:uid="{00000000-0005-0000-0000-000098840000}"/>
    <cellStyle name="Normal 26 4 6 2" xfId="13610" xr:uid="{00000000-0005-0000-0000-000099840000}"/>
    <cellStyle name="Normal 26 4 7" xfId="23485" xr:uid="{00000000-0005-0000-0000-00009A840000}"/>
    <cellStyle name="Normal 26 4 8" xfId="23486" xr:uid="{00000000-0005-0000-0000-00009B840000}"/>
    <cellStyle name="Normal 26 4 9" xfId="23487" xr:uid="{00000000-0005-0000-0000-00009C840000}"/>
    <cellStyle name="Normal 26 5" xfId="3719" xr:uid="{00000000-0005-0000-0000-00009D840000}"/>
    <cellStyle name="Normal 26 5 10" xfId="23488" xr:uid="{00000000-0005-0000-0000-00009E840000}"/>
    <cellStyle name="Normal 26 5 2" xfId="5464" xr:uid="{00000000-0005-0000-0000-00009F840000}"/>
    <cellStyle name="Normal 26 5 2 2" xfId="9996" xr:uid="{00000000-0005-0000-0000-0000A0840000}"/>
    <cellStyle name="Normal 26 5 2 2 2" xfId="13617" xr:uid="{00000000-0005-0000-0000-0000A1840000}"/>
    <cellStyle name="Normal 26 5 2 3" xfId="23489" xr:uid="{00000000-0005-0000-0000-0000A2840000}"/>
    <cellStyle name="Normal 26 5 2 4" xfId="23490" xr:uid="{00000000-0005-0000-0000-0000A3840000}"/>
    <cellStyle name="Normal 26 5 2 5" xfId="23491" xr:uid="{00000000-0005-0000-0000-0000A4840000}"/>
    <cellStyle name="Normal 26 5 2 6" xfId="23492" xr:uid="{00000000-0005-0000-0000-0000A5840000}"/>
    <cellStyle name="Normal 26 5 3" xfId="7636" xr:uid="{00000000-0005-0000-0000-0000A6840000}"/>
    <cellStyle name="Normal 26 5 3 2" xfId="9997" xr:uid="{00000000-0005-0000-0000-0000A7840000}"/>
    <cellStyle name="Normal 26 5 3 2 2" xfId="13618" xr:uid="{00000000-0005-0000-0000-0000A8840000}"/>
    <cellStyle name="Normal 26 5 3 3" xfId="23493" xr:uid="{00000000-0005-0000-0000-0000A9840000}"/>
    <cellStyle name="Normal 26 5 3 4" xfId="23494" xr:uid="{00000000-0005-0000-0000-0000AA840000}"/>
    <cellStyle name="Normal 26 5 3 5" xfId="23495" xr:uid="{00000000-0005-0000-0000-0000AB840000}"/>
    <cellStyle name="Normal 26 5 3 6" xfId="23496" xr:uid="{00000000-0005-0000-0000-0000AC840000}"/>
    <cellStyle name="Normal 26 5 4" xfId="7637" xr:uid="{00000000-0005-0000-0000-0000AD840000}"/>
    <cellStyle name="Normal 26 5 4 2" xfId="9998" xr:uid="{00000000-0005-0000-0000-0000AE840000}"/>
    <cellStyle name="Normal 26 5 4 2 2" xfId="13619" xr:uid="{00000000-0005-0000-0000-0000AF840000}"/>
    <cellStyle name="Normal 26 5 4 3" xfId="23497" xr:uid="{00000000-0005-0000-0000-0000B0840000}"/>
    <cellStyle name="Normal 26 5 4 4" xfId="23498" xr:uid="{00000000-0005-0000-0000-0000B1840000}"/>
    <cellStyle name="Normal 26 5 4 5" xfId="23499" xr:uid="{00000000-0005-0000-0000-0000B2840000}"/>
    <cellStyle name="Normal 26 5 4 6" xfId="23500" xr:uid="{00000000-0005-0000-0000-0000B3840000}"/>
    <cellStyle name="Normal 26 5 5" xfId="7635" xr:uid="{00000000-0005-0000-0000-0000B4840000}"/>
    <cellStyle name="Normal 26 5 5 2" xfId="8684" xr:uid="{00000000-0005-0000-0000-0000B5840000}"/>
    <cellStyle name="Normal 26 5 5 2 2" xfId="10000" xr:uid="{00000000-0005-0000-0000-0000B6840000}"/>
    <cellStyle name="Normal 26 5 5 2 2 2" xfId="13621" xr:uid="{00000000-0005-0000-0000-0000B7840000}"/>
    <cellStyle name="Normal 26 5 5 2 3" xfId="12688" xr:uid="{00000000-0005-0000-0000-0000B8840000}"/>
    <cellStyle name="Normal 26 5 5 3" xfId="9999" xr:uid="{00000000-0005-0000-0000-0000B9840000}"/>
    <cellStyle name="Normal 26 5 5 3 2" xfId="13620" xr:uid="{00000000-0005-0000-0000-0000BA840000}"/>
    <cellStyle name="Normal 26 5 5 4" xfId="12402" xr:uid="{00000000-0005-0000-0000-0000BB840000}"/>
    <cellStyle name="Normal 26 5 6" xfId="9995" xr:uid="{00000000-0005-0000-0000-0000BC840000}"/>
    <cellStyle name="Normal 26 5 6 2" xfId="13616" xr:uid="{00000000-0005-0000-0000-0000BD840000}"/>
    <cellStyle name="Normal 26 5 7" xfId="23501" xr:uid="{00000000-0005-0000-0000-0000BE840000}"/>
    <cellStyle name="Normal 26 5 8" xfId="23502" xr:uid="{00000000-0005-0000-0000-0000BF840000}"/>
    <cellStyle name="Normal 26 5 9" xfId="23503" xr:uid="{00000000-0005-0000-0000-0000C0840000}"/>
    <cellStyle name="Normal 26 6" xfId="3720" xr:uid="{00000000-0005-0000-0000-0000C1840000}"/>
    <cellStyle name="Normal 26 6 10" xfId="23504" xr:uid="{00000000-0005-0000-0000-0000C2840000}"/>
    <cellStyle name="Normal 26 6 2" xfId="5465" xr:uid="{00000000-0005-0000-0000-0000C3840000}"/>
    <cellStyle name="Normal 26 6 2 2" xfId="10002" xr:uid="{00000000-0005-0000-0000-0000C4840000}"/>
    <cellStyle name="Normal 26 6 2 2 2" xfId="13623" xr:uid="{00000000-0005-0000-0000-0000C5840000}"/>
    <cellStyle name="Normal 26 6 2 3" xfId="23505" xr:uid="{00000000-0005-0000-0000-0000C6840000}"/>
    <cellStyle name="Normal 26 6 2 4" xfId="23506" xr:uid="{00000000-0005-0000-0000-0000C7840000}"/>
    <cellStyle name="Normal 26 6 2 5" xfId="23507" xr:uid="{00000000-0005-0000-0000-0000C8840000}"/>
    <cellStyle name="Normal 26 6 2 6" xfId="23508" xr:uid="{00000000-0005-0000-0000-0000C9840000}"/>
    <cellStyle name="Normal 26 6 3" xfId="7639" xr:uid="{00000000-0005-0000-0000-0000CA840000}"/>
    <cellStyle name="Normal 26 6 3 2" xfId="10003" xr:uid="{00000000-0005-0000-0000-0000CB840000}"/>
    <cellStyle name="Normal 26 6 3 2 2" xfId="13624" xr:uid="{00000000-0005-0000-0000-0000CC840000}"/>
    <cellStyle name="Normal 26 6 3 3" xfId="23509" xr:uid="{00000000-0005-0000-0000-0000CD840000}"/>
    <cellStyle name="Normal 26 6 3 4" xfId="23510" xr:uid="{00000000-0005-0000-0000-0000CE840000}"/>
    <cellStyle name="Normal 26 6 3 5" xfId="23511" xr:uid="{00000000-0005-0000-0000-0000CF840000}"/>
    <cellStyle name="Normal 26 6 3 6" xfId="23512" xr:uid="{00000000-0005-0000-0000-0000D0840000}"/>
    <cellStyle name="Normal 26 6 4" xfId="7640" xr:uid="{00000000-0005-0000-0000-0000D1840000}"/>
    <cellStyle name="Normal 26 6 4 2" xfId="10004" xr:uid="{00000000-0005-0000-0000-0000D2840000}"/>
    <cellStyle name="Normal 26 6 4 2 2" xfId="13625" xr:uid="{00000000-0005-0000-0000-0000D3840000}"/>
    <cellStyle name="Normal 26 6 4 3" xfId="23513" xr:uid="{00000000-0005-0000-0000-0000D4840000}"/>
    <cellStyle name="Normal 26 6 4 4" xfId="23514" xr:uid="{00000000-0005-0000-0000-0000D5840000}"/>
    <cellStyle name="Normal 26 6 4 5" xfId="23515" xr:uid="{00000000-0005-0000-0000-0000D6840000}"/>
    <cellStyle name="Normal 26 6 4 6" xfId="23516" xr:uid="{00000000-0005-0000-0000-0000D7840000}"/>
    <cellStyle name="Normal 26 6 5" xfId="7638" xr:uid="{00000000-0005-0000-0000-0000D8840000}"/>
    <cellStyle name="Normal 26 6 5 2" xfId="8685" xr:uid="{00000000-0005-0000-0000-0000D9840000}"/>
    <cellStyle name="Normal 26 6 5 2 2" xfId="10006" xr:uid="{00000000-0005-0000-0000-0000DA840000}"/>
    <cellStyle name="Normal 26 6 5 2 2 2" xfId="13627" xr:uid="{00000000-0005-0000-0000-0000DB840000}"/>
    <cellStyle name="Normal 26 6 5 2 3" xfId="12689" xr:uid="{00000000-0005-0000-0000-0000DC840000}"/>
    <cellStyle name="Normal 26 6 5 3" xfId="10005" xr:uid="{00000000-0005-0000-0000-0000DD840000}"/>
    <cellStyle name="Normal 26 6 5 3 2" xfId="13626" xr:uid="{00000000-0005-0000-0000-0000DE840000}"/>
    <cellStyle name="Normal 26 6 5 4" xfId="12403" xr:uid="{00000000-0005-0000-0000-0000DF840000}"/>
    <cellStyle name="Normal 26 6 6" xfId="10001" xr:uid="{00000000-0005-0000-0000-0000E0840000}"/>
    <cellStyle name="Normal 26 6 6 2" xfId="13622" xr:uid="{00000000-0005-0000-0000-0000E1840000}"/>
    <cellStyle name="Normal 26 6 7" xfId="23517" xr:uid="{00000000-0005-0000-0000-0000E2840000}"/>
    <cellStyle name="Normal 26 6 8" xfId="23518" xr:uid="{00000000-0005-0000-0000-0000E3840000}"/>
    <cellStyle name="Normal 26 6 9" xfId="23519" xr:uid="{00000000-0005-0000-0000-0000E4840000}"/>
    <cellStyle name="Normal 26 7" xfId="3721" xr:uid="{00000000-0005-0000-0000-0000E5840000}"/>
    <cellStyle name="Normal 26 7 2" xfId="5466" xr:uid="{00000000-0005-0000-0000-0000E6840000}"/>
    <cellStyle name="Normal 26 7 2 2" xfId="10008" xr:uid="{00000000-0005-0000-0000-0000E7840000}"/>
    <cellStyle name="Normal 26 7 2 2 2" xfId="13629" xr:uid="{00000000-0005-0000-0000-0000E8840000}"/>
    <cellStyle name="Normal 26 7 2 3" xfId="23520" xr:uid="{00000000-0005-0000-0000-0000E9840000}"/>
    <cellStyle name="Normal 26 7 2 4" xfId="23521" xr:uid="{00000000-0005-0000-0000-0000EA840000}"/>
    <cellStyle name="Normal 26 7 2 5" xfId="23522" xr:uid="{00000000-0005-0000-0000-0000EB840000}"/>
    <cellStyle name="Normal 26 7 2 6" xfId="23523" xr:uid="{00000000-0005-0000-0000-0000EC840000}"/>
    <cellStyle name="Normal 26 7 3" xfId="7641" xr:uid="{00000000-0005-0000-0000-0000ED840000}"/>
    <cellStyle name="Normal 26 7 3 2" xfId="8686" xr:uid="{00000000-0005-0000-0000-0000EE840000}"/>
    <cellStyle name="Normal 26 7 3 2 2" xfId="10010" xr:uid="{00000000-0005-0000-0000-0000EF840000}"/>
    <cellStyle name="Normal 26 7 3 2 2 2" xfId="13631" xr:uid="{00000000-0005-0000-0000-0000F0840000}"/>
    <cellStyle name="Normal 26 7 3 2 3" xfId="12690" xr:uid="{00000000-0005-0000-0000-0000F1840000}"/>
    <cellStyle name="Normal 26 7 3 3" xfId="10009" xr:uid="{00000000-0005-0000-0000-0000F2840000}"/>
    <cellStyle name="Normal 26 7 3 3 2" xfId="13630" xr:uid="{00000000-0005-0000-0000-0000F3840000}"/>
    <cellStyle name="Normal 26 7 3 4" xfId="12404" xr:uid="{00000000-0005-0000-0000-0000F4840000}"/>
    <cellStyle name="Normal 26 7 3 5" xfId="38470" xr:uid="{00000000-0005-0000-0000-0000F5840000}"/>
    <cellStyle name="Normal 26 7 4" xfId="10007" xr:uid="{00000000-0005-0000-0000-0000F6840000}"/>
    <cellStyle name="Normal 26 7 4 2" xfId="13628" xr:uid="{00000000-0005-0000-0000-0000F7840000}"/>
    <cellStyle name="Normal 26 7 5" xfId="23524" xr:uid="{00000000-0005-0000-0000-0000F8840000}"/>
    <cellStyle name="Normal 26 7 6" xfId="23525" xr:uid="{00000000-0005-0000-0000-0000F9840000}"/>
    <cellStyle name="Normal 26 7 7" xfId="23526" xr:uid="{00000000-0005-0000-0000-0000FA840000}"/>
    <cellStyle name="Normal 26 7 8" xfId="23527" xr:uid="{00000000-0005-0000-0000-0000FB840000}"/>
    <cellStyle name="Normal 26 8" xfId="3722" xr:uid="{00000000-0005-0000-0000-0000FC840000}"/>
    <cellStyle name="Normal 26 8 2" xfId="5467" xr:uid="{00000000-0005-0000-0000-0000FD840000}"/>
    <cellStyle name="Normal 26 8 2 2" xfId="10012" xr:uid="{00000000-0005-0000-0000-0000FE840000}"/>
    <cellStyle name="Normal 26 8 2 2 2" xfId="13633" xr:uid="{00000000-0005-0000-0000-0000FF840000}"/>
    <cellStyle name="Normal 26 8 2 3" xfId="23528" xr:uid="{00000000-0005-0000-0000-000000850000}"/>
    <cellStyle name="Normal 26 8 2 4" xfId="23529" xr:uid="{00000000-0005-0000-0000-000001850000}"/>
    <cellStyle name="Normal 26 8 2 5" xfId="23530" xr:uid="{00000000-0005-0000-0000-000002850000}"/>
    <cellStyle name="Normal 26 8 2 6" xfId="23531" xr:uid="{00000000-0005-0000-0000-000003850000}"/>
    <cellStyle name="Normal 26 8 3" xfId="7642" xr:uid="{00000000-0005-0000-0000-000004850000}"/>
    <cellStyle name="Normal 26 8 3 2" xfId="8687" xr:uid="{00000000-0005-0000-0000-000005850000}"/>
    <cellStyle name="Normal 26 8 3 2 2" xfId="10014" xr:uid="{00000000-0005-0000-0000-000006850000}"/>
    <cellStyle name="Normal 26 8 3 2 2 2" xfId="13635" xr:uid="{00000000-0005-0000-0000-000007850000}"/>
    <cellStyle name="Normal 26 8 3 2 3" xfId="12691" xr:uid="{00000000-0005-0000-0000-000008850000}"/>
    <cellStyle name="Normal 26 8 3 3" xfId="10013" xr:uid="{00000000-0005-0000-0000-000009850000}"/>
    <cellStyle name="Normal 26 8 3 3 2" xfId="13634" xr:uid="{00000000-0005-0000-0000-00000A850000}"/>
    <cellStyle name="Normal 26 8 3 4" xfId="12405" xr:uid="{00000000-0005-0000-0000-00000B850000}"/>
    <cellStyle name="Normal 26 8 3 5" xfId="38471" xr:uid="{00000000-0005-0000-0000-00000C850000}"/>
    <cellStyle name="Normal 26 8 4" xfId="10011" xr:uid="{00000000-0005-0000-0000-00000D850000}"/>
    <cellStyle name="Normal 26 8 4 2" xfId="13632" xr:uid="{00000000-0005-0000-0000-00000E850000}"/>
    <cellStyle name="Normal 26 8 5" xfId="23532" xr:uid="{00000000-0005-0000-0000-00000F850000}"/>
    <cellStyle name="Normal 26 8 6" xfId="23533" xr:uid="{00000000-0005-0000-0000-000010850000}"/>
    <cellStyle name="Normal 26 8 7" xfId="23534" xr:uid="{00000000-0005-0000-0000-000011850000}"/>
    <cellStyle name="Normal 26 8 8" xfId="23535" xr:uid="{00000000-0005-0000-0000-000012850000}"/>
    <cellStyle name="Normal 26 9" xfId="3715" xr:uid="{00000000-0005-0000-0000-000013850000}"/>
    <cellStyle name="Normal 26 9 2" xfId="10015" xr:uid="{00000000-0005-0000-0000-000014850000}"/>
    <cellStyle name="Normal 26 9 2 2" xfId="13636" xr:uid="{00000000-0005-0000-0000-000015850000}"/>
    <cellStyle name="Normal 26 9 3" xfId="23536" xr:uid="{00000000-0005-0000-0000-000016850000}"/>
    <cellStyle name="Normal 26 9 4" xfId="23537" xr:uid="{00000000-0005-0000-0000-000017850000}"/>
    <cellStyle name="Normal 26 9 5" xfId="23538" xr:uid="{00000000-0005-0000-0000-000018850000}"/>
    <cellStyle name="Normal 26 9 6" xfId="23539" xr:uid="{00000000-0005-0000-0000-000019850000}"/>
    <cellStyle name="Normal 27" xfId="1617" xr:uid="{00000000-0005-0000-0000-00001A850000}"/>
    <cellStyle name="Normal 27 10" xfId="10016" xr:uid="{00000000-0005-0000-0000-00001B850000}"/>
    <cellStyle name="Normal 27 10 2" xfId="13637" xr:uid="{00000000-0005-0000-0000-00001C850000}"/>
    <cellStyle name="Normal 27 11" xfId="11597" xr:uid="{00000000-0005-0000-0000-00001D850000}"/>
    <cellStyle name="Normal 27 11 2" xfId="15221" xr:uid="{00000000-0005-0000-0000-00001E850000}"/>
    <cellStyle name="Normal 27 12" xfId="23540" xr:uid="{00000000-0005-0000-0000-00001F850000}"/>
    <cellStyle name="Normal 27 13" xfId="23541" xr:uid="{00000000-0005-0000-0000-000020850000}"/>
    <cellStyle name="Normal 27 14" xfId="23542" xr:uid="{00000000-0005-0000-0000-000021850000}"/>
    <cellStyle name="Normal 27 15" xfId="23543" xr:uid="{00000000-0005-0000-0000-000022850000}"/>
    <cellStyle name="Normal 27 2" xfId="3724" xr:uid="{00000000-0005-0000-0000-000023850000}"/>
    <cellStyle name="Normal 27 2 2" xfId="5469" xr:uid="{00000000-0005-0000-0000-000024850000}"/>
    <cellStyle name="Normal 27 2 2 2" xfId="8688" xr:uid="{00000000-0005-0000-0000-000025850000}"/>
    <cellStyle name="Normal 27 2 2 2 2" xfId="10019" xr:uid="{00000000-0005-0000-0000-000026850000}"/>
    <cellStyle name="Normal 27 2 2 2 2 2" xfId="13640" xr:uid="{00000000-0005-0000-0000-000027850000}"/>
    <cellStyle name="Normal 27 2 2 2 3" xfId="12692" xr:uid="{00000000-0005-0000-0000-000028850000}"/>
    <cellStyle name="Normal 27 2 2 3" xfId="10018" xr:uid="{00000000-0005-0000-0000-000029850000}"/>
    <cellStyle name="Normal 27 2 2 3 2" xfId="13639" xr:uid="{00000000-0005-0000-0000-00002A850000}"/>
    <cellStyle name="Normal 27 2 2 4" xfId="12406" xr:uid="{00000000-0005-0000-0000-00002B850000}"/>
    <cellStyle name="Normal 27 2 2 5" xfId="36164" xr:uid="{00000000-0005-0000-0000-00002C850000}"/>
    <cellStyle name="Normal 27 2 2 6" xfId="7643" xr:uid="{00000000-0005-0000-0000-00002D850000}"/>
    <cellStyle name="Normal 27 2 3" xfId="10017" xr:uid="{00000000-0005-0000-0000-00002E850000}"/>
    <cellStyle name="Normal 27 2 3 2" xfId="13638" xr:uid="{00000000-0005-0000-0000-00002F850000}"/>
    <cellStyle name="Normal 27 2 3 3" xfId="38472" xr:uid="{00000000-0005-0000-0000-000030850000}"/>
    <cellStyle name="Normal 27 2 4" xfId="23544" xr:uid="{00000000-0005-0000-0000-000031850000}"/>
    <cellStyle name="Normal 27 2 5" xfId="23545" xr:uid="{00000000-0005-0000-0000-000032850000}"/>
    <cellStyle name="Normal 27 2 6" xfId="23546" xr:uid="{00000000-0005-0000-0000-000033850000}"/>
    <cellStyle name="Normal 27 2 7" xfId="23547" xr:uid="{00000000-0005-0000-0000-000034850000}"/>
    <cellStyle name="Normal 27 3" xfId="3725" xr:uid="{00000000-0005-0000-0000-000035850000}"/>
    <cellStyle name="Normal 27 3 2" xfId="5470" xr:uid="{00000000-0005-0000-0000-000036850000}"/>
    <cellStyle name="Normal 27 3 2 2" xfId="6173" xr:uid="{00000000-0005-0000-0000-000037850000}"/>
    <cellStyle name="Normal 27 3 2 2 2" xfId="13642" xr:uid="{00000000-0005-0000-0000-000038850000}"/>
    <cellStyle name="Normal 27 3 2 2 3" xfId="10021" xr:uid="{00000000-0005-0000-0000-000039850000}"/>
    <cellStyle name="Normal 27 3 2 3" xfId="6493" xr:uid="{00000000-0005-0000-0000-00003A850000}"/>
    <cellStyle name="Normal 27 3 2 3 2" xfId="40866" xr:uid="{00000000-0005-0000-0000-00003B850000}"/>
    <cellStyle name="Normal 27 3 2 3 3" xfId="12693" xr:uid="{00000000-0005-0000-0000-00003C850000}"/>
    <cellStyle name="Normal 27 3 2 4" xfId="39759" xr:uid="{00000000-0005-0000-0000-00003D850000}"/>
    <cellStyle name="Normal 27 3 2 4 2" xfId="41342" xr:uid="{00000000-0005-0000-0000-00003E850000}"/>
    <cellStyle name="Normal 27 3 2 5" xfId="40014" xr:uid="{00000000-0005-0000-0000-00003F850000}"/>
    <cellStyle name="Normal 27 3 2 6" xfId="8689" xr:uid="{00000000-0005-0000-0000-000040850000}"/>
    <cellStyle name="Normal 27 3 3" xfId="4545" xr:uid="{00000000-0005-0000-0000-000041850000}"/>
    <cellStyle name="Normal 27 3 3 2" xfId="5996" xr:uid="{00000000-0005-0000-0000-000042850000}"/>
    <cellStyle name="Normal 27 3 3 2 2" xfId="41170" xr:uid="{00000000-0005-0000-0000-000043850000}"/>
    <cellStyle name="Normal 27 3 3 2 3" xfId="13641" xr:uid="{00000000-0005-0000-0000-000044850000}"/>
    <cellStyle name="Normal 27 3 3 3" xfId="40315" xr:uid="{00000000-0005-0000-0000-000045850000}"/>
    <cellStyle name="Normal 27 3 3 4" xfId="10020" xr:uid="{00000000-0005-0000-0000-000046850000}"/>
    <cellStyle name="Normal 27 3 4" xfId="5858" xr:uid="{00000000-0005-0000-0000-000047850000}"/>
    <cellStyle name="Normal 27 3 4 2" xfId="40180" xr:uid="{00000000-0005-0000-0000-000048850000}"/>
    <cellStyle name="Normal 27 3 4 3" xfId="12407" xr:uid="{00000000-0005-0000-0000-000049850000}"/>
    <cellStyle name="Normal 27 3 5" xfId="6317" xr:uid="{00000000-0005-0000-0000-00004A850000}"/>
    <cellStyle name="Normal 27 3 5 2" xfId="40726" xr:uid="{00000000-0005-0000-0000-00004B850000}"/>
    <cellStyle name="Normal 27 3 5 3" xfId="39158" xr:uid="{00000000-0005-0000-0000-00004C850000}"/>
    <cellStyle name="Normal 27 3 6" xfId="39462" xr:uid="{00000000-0005-0000-0000-00004D850000}"/>
    <cellStyle name="Normal 27 3 6 2" xfId="41033" xr:uid="{00000000-0005-0000-0000-00004E850000}"/>
    <cellStyle name="Normal 27 3 7" xfId="39879" xr:uid="{00000000-0005-0000-0000-00004F850000}"/>
    <cellStyle name="Normal 27 3 8" xfId="7644" xr:uid="{00000000-0005-0000-0000-000050850000}"/>
    <cellStyle name="Normal 27 4" xfId="3723" xr:uid="{00000000-0005-0000-0000-000051850000}"/>
    <cellStyle name="Normal 27 4 2" xfId="5468" xr:uid="{00000000-0005-0000-0000-000052850000}"/>
    <cellStyle name="Normal 27 4 2 2" xfId="6172" xr:uid="{00000000-0005-0000-0000-000053850000}"/>
    <cellStyle name="Normal 27 4 2 2 2" xfId="13644" xr:uid="{00000000-0005-0000-0000-000054850000}"/>
    <cellStyle name="Normal 27 4 2 2 3" xfId="10023" xr:uid="{00000000-0005-0000-0000-000055850000}"/>
    <cellStyle name="Normal 27 4 2 3" xfId="12694" xr:uid="{00000000-0005-0000-0000-000056850000}"/>
    <cellStyle name="Normal 27 4 2 4" xfId="8690" xr:uid="{00000000-0005-0000-0000-000057850000}"/>
    <cellStyle name="Normal 27 4 3" xfId="5857" xr:uid="{00000000-0005-0000-0000-000058850000}"/>
    <cellStyle name="Normal 27 4 3 2" xfId="13643" xr:uid="{00000000-0005-0000-0000-000059850000}"/>
    <cellStyle name="Normal 27 4 3 3" xfId="10022" xr:uid="{00000000-0005-0000-0000-00005A850000}"/>
    <cellStyle name="Normal 27 4 4" xfId="6492" xr:uid="{00000000-0005-0000-0000-00005B850000}"/>
    <cellStyle name="Normal 27 4 4 2" xfId="40725" xr:uid="{00000000-0005-0000-0000-00005C850000}"/>
    <cellStyle name="Normal 27 4 4 3" xfId="12408" xr:uid="{00000000-0005-0000-0000-00005D850000}"/>
    <cellStyle name="Normal 27 4 5" xfId="39461" xr:uid="{00000000-0005-0000-0000-00005E850000}"/>
    <cellStyle name="Normal 27 4 5 2" xfId="41032" xr:uid="{00000000-0005-0000-0000-00005F850000}"/>
    <cellStyle name="Normal 27 4 6" xfId="39963" xr:uid="{00000000-0005-0000-0000-000060850000}"/>
    <cellStyle name="Normal 27 4 7" xfId="7645" xr:uid="{00000000-0005-0000-0000-000061850000}"/>
    <cellStyle name="Normal 27 5" xfId="4833" xr:uid="{00000000-0005-0000-0000-000062850000}"/>
    <cellStyle name="Normal 27 5 2" xfId="6042" xr:uid="{00000000-0005-0000-0000-000063850000}"/>
    <cellStyle name="Normal 27 5 2 2" xfId="10025" xr:uid="{00000000-0005-0000-0000-000064850000}"/>
    <cellStyle name="Normal 27 5 2 2 2" xfId="13646" xr:uid="{00000000-0005-0000-0000-000065850000}"/>
    <cellStyle name="Normal 27 5 2 3" xfId="12695" xr:uid="{00000000-0005-0000-0000-000066850000}"/>
    <cellStyle name="Normal 27 5 2 4" xfId="8691" xr:uid="{00000000-0005-0000-0000-000067850000}"/>
    <cellStyle name="Normal 27 5 3" xfId="6363" xr:uid="{00000000-0005-0000-0000-000068850000}"/>
    <cellStyle name="Normal 27 5 3 2" xfId="13645" xr:uid="{00000000-0005-0000-0000-000069850000}"/>
    <cellStyle name="Normal 27 5 3 3" xfId="10024" xr:uid="{00000000-0005-0000-0000-00006A850000}"/>
    <cellStyle name="Normal 27 5 4" xfId="12409" xr:uid="{00000000-0005-0000-0000-00006B850000}"/>
    <cellStyle name="Normal 27 5 5" xfId="7646" xr:uid="{00000000-0005-0000-0000-00006C850000}"/>
    <cellStyle name="Normal 27 6" xfId="4544" xr:uid="{00000000-0005-0000-0000-00006D850000}"/>
    <cellStyle name="Normal 27 6 2" xfId="5995" xr:uid="{00000000-0005-0000-0000-00006E850000}"/>
    <cellStyle name="Normal 27 6 2 2" xfId="10027" xr:uid="{00000000-0005-0000-0000-00006F850000}"/>
    <cellStyle name="Normal 27 6 2 2 2" xfId="13648" xr:uid="{00000000-0005-0000-0000-000070850000}"/>
    <cellStyle name="Normal 27 6 2 3" xfId="12696" xr:uid="{00000000-0005-0000-0000-000071850000}"/>
    <cellStyle name="Normal 27 6 2 4" xfId="39242" xr:uid="{00000000-0005-0000-0000-000072850000}"/>
    <cellStyle name="Normal 27 6 2 5" xfId="8692" xr:uid="{00000000-0005-0000-0000-000073850000}"/>
    <cellStyle name="Normal 27 6 3" xfId="10026" xr:uid="{00000000-0005-0000-0000-000074850000}"/>
    <cellStyle name="Normal 27 6 3 2" xfId="13647" xr:uid="{00000000-0005-0000-0000-000075850000}"/>
    <cellStyle name="Normal 27 6 4" xfId="12410" xr:uid="{00000000-0005-0000-0000-000076850000}"/>
    <cellStyle name="Normal 27 6 5" xfId="7647" xr:uid="{00000000-0005-0000-0000-000077850000}"/>
    <cellStyle name="Normal 27 7" xfId="5726" xr:uid="{00000000-0005-0000-0000-000078850000}"/>
    <cellStyle name="Normal 27 7 2" xfId="8693" xr:uid="{00000000-0005-0000-0000-000079850000}"/>
    <cellStyle name="Normal 27 7 2 2" xfId="10029" xr:uid="{00000000-0005-0000-0000-00007A850000}"/>
    <cellStyle name="Normal 27 7 2 2 2" xfId="13650" xr:uid="{00000000-0005-0000-0000-00007B850000}"/>
    <cellStyle name="Normal 27 7 2 3" xfId="12697" xr:uid="{00000000-0005-0000-0000-00007C850000}"/>
    <cellStyle name="Normal 27 7 3" xfId="10028" xr:uid="{00000000-0005-0000-0000-00007D850000}"/>
    <cellStyle name="Normal 27 7 3 2" xfId="13649" xr:uid="{00000000-0005-0000-0000-00007E850000}"/>
    <cellStyle name="Normal 27 7 4" xfId="12411" xr:uid="{00000000-0005-0000-0000-00007F850000}"/>
    <cellStyle name="Normal 27 7 5" xfId="7648" xr:uid="{00000000-0005-0000-0000-000080850000}"/>
    <cellStyle name="Normal 27 8" xfId="6316" xr:uid="{00000000-0005-0000-0000-000081850000}"/>
    <cellStyle name="Normal 27 8 2" xfId="8694" xr:uid="{00000000-0005-0000-0000-000082850000}"/>
    <cellStyle name="Normal 27 8 2 2" xfId="10031" xr:uid="{00000000-0005-0000-0000-000083850000}"/>
    <cellStyle name="Normal 27 8 2 2 2" xfId="13652" xr:uid="{00000000-0005-0000-0000-000084850000}"/>
    <cellStyle name="Normal 27 8 2 3" xfId="12698" xr:uid="{00000000-0005-0000-0000-000085850000}"/>
    <cellStyle name="Normal 27 8 3" xfId="10030" xr:uid="{00000000-0005-0000-0000-000086850000}"/>
    <cellStyle name="Normal 27 8 3 2" xfId="13651" xr:uid="{00000000-0005-0000-0000-000087850000}"/>
    <cellStyle name="Normal 27 8 4" xfId="12412" xr:uid="{00000000-0005-0000-0000-000088850000}"/>
    <cellStyle name="Normal 27 8 5" xfId="7649" xr:uid="{00000000-0005-0000-0000-000089850000}"/>
    <cellStyle name="Normal 27 9" xfId="7650" xr:uid="{00000000-0005-0000-0000-00008A850000}"/>
    <cellStyle name="Normal 27 9 2" xfId="8695" xr:uid="{00000000-0005-0000-0000-00008B850000}"/>
    <cellStyle name="Normal 27 9 2 2" xfId="10033" xr:uid="{00000000-0005-0000-0000-00008C850000}"/>
    <cellStyle name="Normal 27 9 2 2 2" xfId="13654" xr:uid="{00000000-0005-0000-0000-00008D850000}"/>
    <cellStyle name="Normal 27 9 2 3" xfId="12699" xr:uid="{00000000-0005-0000-0000-00008E850000}"/>
    <cellStyle name="Normal 27 9 3" xfId="10032" xr:uid="{00000000-0005-0000-0000-00008F850000}"/>
    <cellStyle name="Normal 27 9 3 2" xfId="13653" xr:uid="{00000000-0005-0000-0000-000090850000}"/>
    <cellStyle name="Normal 27 9 4" xfId="12413" xr:uid="{00000000-0005-0000-0000-000091850000}"/>
    <cellStyle name="Normal 28" xfId="3726" xr:uid="{00000000-0005-0000-0000-000092850000}"/>
    <cellStyle name="Normal 28 2" xfId="5471" xr:uid="{00000000-0005-0000-0000-000093850000}"/>
    <cellStyle name="Normal 28 2 2" xfId="10035" xr:uid="{00000000-0005-0000-0000-000094850000}"/>
    <cellStyle name="Normal 28 2 2 2" xfId="13656" xr:uid="{00000000-0005-0000-0000-000095850000}"/>
    <cellStyle name="Normal 28 2 3" xfId="23548" xr:uid="{00000000-0005-0000-0000-000096850000}"/>
    <cellStyle name="Normal 28 2 4" xfId="23549" xr:uid="{00000000-0005-0000-0000-000097850000}"/>
    <cellStyle name="Normal 28 2 5" xfId="23550" xr:uid="{00000000-0005-0000-0000-000098850000}"/>
    <cellStyle name="Normal 28 2 6" xfId="23551" xr:uid="{00000000-0005-0000-0000-000099850000}"/>
    <cellStyle name="Normal 28 3" xfId="10034" xr:uid="{00000000-0005-0000-0000-00009A850000}"/>
    <cellStyle name="Normal 28 3 2" xfId="13655" xr:uid="{00000000-0005-0000-0000-00009B850000}"/>
    <cellStyle name="Normal 28 3 3" xfId="38473" xr:uid="{00000000-0005-0000-0000-00009C850000}"/>
    <cellStyle name="Normal 28 4" xfId="23552" xr:uid="{00000000-0005-0000-0000-00009D850000}"/>
    <cellStyle name="Normal 28 5" xfId="23553" xr:uid="{00000000-0005-0000-0000-00009E850000}"/>
    <cellStyle name="Normal 28 6" xfId="23554" xr:uid="{00000000-0005-0000-0000-00009F850000}"/>
    <cellStyle name="Normal 28 7" xfId="23555" xr:uid="{00000000-0005-0000-0000-0000A0850000}"/>
    <cellStyle name="Normal 29" xfId="3727" xr:uid="{00000000-0005-0000-0000-0000A1850000}"/>
    <cellStyle name="Normal 29 2" xfId="1618" xr:uid="{00000000-0005-0000-0000-0000A2850000}"/>
    <cellStyle name="Normal 29 2 2" xfId="3728" xr:uid="{00000000-0005-0000-0000-0000A3850000}"/>
    <cellStyle name="Normal 29 2 2 2" xfId="13658" xr:uid="{00000000-0005-0000-0000-0000A4850000}"/>
    <cellStyle name="Normal 29 2 2 3" xfId="35461" xr:uid="{00000000-0005-0000-0000-0000A5850000}"/>
    <cellStyle name="Normal 29 2 2 4" xfId="10037" xr:uid="{00000000-0005-0000-0000-0000A6850000}"/>
    <cellStyle name="Normal 29 2 3" xfId="4834" xr:uid="{00000000-0005-0000-0000-0000A7850000}"/>
    <cellStyle name="Normal 29 2 3 2" xfId="35811" xr:uid="{00000000-0005-0000-0000-0000A8850000}"/>
    <cellStyle name="Normal 29 2 3 3" xfId="23556" xr:uid="{00000000-0005-0000-0000-0000A9850000}"/>
    <cellStyle name="Normal 29 2 4" xfId="23557" xr:uid="{00000000-0005-0000-0000-0000AA850000}"/>
    <cellStyle name="Normal 29 2 4 2" xfId="37872" xr:uid="{00000000-0005-0000-0000-0000AB850000}"/>
    <cellStyle name="Normal 29 2 5" xfId="23558" xr:uid="{00000000-0005-0000-0000-0000AC850000}"/>
    <cellStyle name="Normal 29 2 6" xfId="23559" xr:uid="{00000000-0005-0000-0000-0000AD850000}"/>
    <cellStyle name="Normal 29 2 7" xfId="23560" xr:uid="{00000000-0005-0000-0000-0000AE850000}"/>
    <cellStyle name="Normal 29 3" xfId="5472" xr:uid="{00000000-0005-0000-0000-0000AF850000}"/>
    <cellStyle name="Normal 29 3 2" xfId="13657" xr:uid="{00000000-0005-0000-0000-0000B0850000}"/>
    <cellStyle name="Normal 29 3 3" xfId="36165" xr:uid="{00000000-0005-0000-0000-0000B1850000}"/>
    <cellStyle name="Normal 29 3 4" xfId="10036" xr:uid="{00000000-0005-0000-0000-0000B2850000}"/>
    <cellStyle name="Normal 29 4" xfId="23561" xr:uid="{00000000-0005-0000-0000-0000B3850000}"/>
    <cellStyle name="Normal 29 4 2" xfId="38474" xr:uid="{00000000-0005-0000-0000-0000B4850000}"/>
    <cellStyle name="Normal 29 5" xfId="23562" xr:uid="{00000000-0005-0000-0000-0000B5850000}"/>
    <cellStyle name="Normal 29 6" xfId="23563" xr:uid="{00000000-0005-0000-0000-0000B6850000}"/>
    <cellStyle name="Normal 29 7" xfId="23564" xr:uid="{00000000-0005-0000-0000-0000B7850000}"/>
    <cellStyle name="Normal 3" xfId="11" xr:uid="{00000000-0005-0000-0000-0000B8850000}"/>
    <cellStyle name="Normal 3 10" xfId="3730" xr:uid="{00000000-0005-0000-0000-0000B9850000}"/>
    <cellStyle name="Normal 3 10 2" xfId="5473" xr:uid="{00000000-0005-0000-0000-0000BA850000}"/>
    <cellStyle name="Normal 3 10 2 2" xfId="10040" xr:uid="{00000000-0005-0000-0000-0000BB850000}"/>
    <cellStyle name="Normal 3 10 2 2 2" xfId="13661" xr:uid="{00000000-0005-0000-0000-0000BC850000}"/>
    <cellStyle name="Normal 3 10 2 3" xfId="23565" xr:uid="{00000000-0005-0000-0000-0000BD850000}"/>
    <cellStyle name="Normal 3 10 2 4" xfId="23566" xr:uid="{00000000-0005-0000-0000-0000BE850000}"/>
    <cellStyle name="Normal 3 10 2 5" xfId="23567" xr:uid="{00000000-0005-0000-0000-0000BF850000}"/>
    <cellStyle name="Normal 3 10 2 6" xfId="23568" xr:uid="{00000000-0005-0000-0000-0000C0850000}"/>
    <cellStyle name="Normal 3 10 3" xfId="10039" xr:uid="{00000000-0005-0000-0000-0000C1850000}"/>
    <cellStyle name="Normal 3 10 3 2" xfId="13660" xr:uid="{00000000-0005-0000-0000-0000C2850000}"/>
    <cellStyle name="Normal 3 10 3 3" xfId="38476" xr:uid="{00000000-0005-0000-0000-0000C3850000}"/>
    <cellStyle name="Normal 3 10 4" xfId="23569" xr:uid="{00000000-0005-0000-0000-0000C4850000}"/>
    <cellStyle name="Normal 3 10 5" xfId="23570" xr:uid="{00000000-0005-0000-0000-0000C5850000}"/>
    <cellStyle name="Normal 3 10 6" xfId="23571" xr:uid="{00000000-0005-0000-0000-0000C6850000}"/>
    <cellStyle name="Normal 3 10 7" xfId="23572" xr:uid="{00000000-0005-0000-0000-0000C7850000}"/>
    <cellStyle name="Normal 3 11" xfId="3731" xr:uid="{00000000-0005-0000-0000-0000C8850000}"/>
    <cellStyle name="Normal 3 11 2" xfId="5474" xr:uid="{00000000-0005-0000-0000-0000C9850000}"/>
    <cellStyle name="Normal 3 11 2 2" xfId="10042" xr:uid="{00000000-0005-0000-0000-0000CA850000}"/>
    <cellStyle name="Normal 3 11 2 2 2" xfId="13663" xr:uid="{00000000-0005-0000-0000-0000CB850000}"/>
    <cellStyle name="Normal 3 11 2 3" xfId="23573" xr:uid="{00000000-0005-0000-0000-0000CC850000}"/>
    <cellStyle name="Normal 3 11 2 4" xfId="23574" xr:uid="{00000000-0005-0000-0000-0000CD850000}"/>
    <cellStyle name="Normal 3 11 2 5" xfId="23575" xr:uid="{00000000-0005-0000-0000-0000CE850000}"/>
    <cellStyle name="Normal 3 11 2 6" xfId="23576" xr:uid="{00000000-0005-0000-0000-0000CF850000}"/>
    <cellStyle name="Normal 3 11 3" xfId="10041" xr:uid="{00000000-0005-0000-0000-0000D0850000}"/>
    <cellStyle name="Normal 3 11 3 2" xfId="13662" xr:uid="{00000000-0005-0000-0000-0000D1850000}"/>
    <cellStyle name="Normal 3 11 3 3" xfId="38477" xr:uid="{00000000-0005-0000-0000-0000D2850000}"/>
    <cellStyle name="Normal 3 11 4" xfId="23577" xr:uid="{00000000-0005-0000-0000-0000D3850000}"/>
    <cellStyle name="Normal 3 11 5" xfId="23578" xr:uid="{00000000-0005-0000-0000-0000D4850000}"/>
    <cellStyle name="Normal 3 11 6" xfId="23579" xr:uid="{00000000-0005-0000-0000-0000D5850000}"/>
    <cellStyle name="Normal 3 11 7" xfId="23580" xr:uid="{00000000-0005-0000-0000-0000D6850000}"/>
    <cellStyle name="Normal 3 12" xfId="3732" xr:uid="{00000000-0005-0000-0000-0000D7850000}"/>
    <cellStyle name="Normal 3 12 2" xfId="6744" xr:uid="{00000000-0005-0000-0000-0000D8850000}"/>
    <cellStyle name="Normal 3 12 2 2" xfId="10044" xr:uid="{00000000-0005-0000-0000-0000D9850000}"/>
    <cellStyle name="Normal 3 12 2 2 2" xfId="13665" xr:uid="{00000000-0005-0000-0000-0000DA850000}"/>
    <cellStyle name="Normal 3 12 2 3" xfId="23581" xr:uid="{00000000-0005-0000-0000-0000DB850000}"/>
    <cellStyle name="Normal 3 12 2 4" xfId="23582" xr:uid="{00000000-0005-0000-0000-0000DC850000}"/>
    <cellStyle name="Normal 3 12 2 5" xfId="23583" xr:uid="{00000000-0005-0000-0000-0000DD850000}"/>
    <cellStyle name="Normal 3 12 2 6" xfId="23584" xr:uid="{00000000-0005-0000-0000-0000DE850000}"/>
    <cellStyle name="Normal 3 12 3" xfId="8519" xr:uid="{00000000-0005-0000-0000-0000DF850000}"/>
    <cellStyle name="Normal 3 12 3 2" xfId="10045" xr:uid="{00000000-0005-0000-0000-0000E0850000}"/>
    <cellStyle name="Normal 3 12 3 2 2" xfId="13666" xr:uid="{00000000-0005-0000-0000-0000E1850000}"/>
    <cellStyle name="Normal 3 12 3 3" xfId="23585" xr:uid="{00000000-0005-0000-0000-0000E2850000}"/>
    <cellStyle name="Normal 3 12 3 4" xfId="23586" xr:uid="{00000000-0005-0000-0000-0000E3850000}"/>
    <cellStyle name="Normal 3 12 3 5" xfId="23587" xr:uid="{00000000-0005-0000-0000-0000E4850000}"/>
    <cellStyle name="Normal 3 12 3 6" xfId="23588" xr:uid="{00000000-0005-0000-0000-0000E5850000}"/>
    <cellStyle name="Normal 3 12 4" xfId="8309" xr:uid="{00000000-0005-0000-0000-0000E6850000}"/>
    <cellStyle name="Normal 3 12 4 2" xfId="10046" xr:uid="{00000000-0005-0000-0000-0000E7850000}"/>
    <cellStyle name="Normal 3 12 4 2 2" xfId="13667" xr:uid="{00000000-0005-0000-0000-0000E8850000}"/>
    <cellStyle name="Normal 3 12 4 3" xfId="12499" xr:uid="{00000000-0005-0000-0000-0000E9850000}"/>
    <cellStyle name="Normal 3 12 5" xfId="10043" xr:uid="{00000000-0005-0000-0000-0000EA850000}"/>
    <cellStyle name="Normal 3 12 5 2" xfId="13664" xr:uid="{00000000-0005-0000-0000-0000EB850000}"/>
    <cellStyle name="Normal 3 12 6" xfId="23589" xr:uid="{00000000-0005-0000-0000-0000EC850000}"/>
    <cellStyle name="Normal 3 12 7" xfId="23590" xr:uid="{00000000-0005-0000-0000-0000ED850000}"/>
    <cellStyle name="Normal 3 12 8" xfId="23591" xr:uid="{00000000-0005-0000-0000-0000EE850000}"/>
    <cellStyle name="Normal 3 12 9" xfId="23592" xr:uid="{00000000-0005-0000-0000-0000EF850000}"/>
    <cellStyle name="Normal 3 13" xfId="3733" xr:uid="{00000000-0005-0000-0000-0000F0850000}"/>
    <cellStyle name="Normal 3 13 2" xfId="6745" xr:uid="{00000000-0005-0000-0000-0000F1850000}"/>
    <cellStyle name="Normal 3 13 2 2" xfId="10048" xr:uid="{00000000-0005-0000-0000-0000F2850000}"/>
    <cellStyle name="Normal 3 13 2 2 2" xfId="13669" xr:uid="{00000000-0005-0000-0000-0000F3850000}"/>
    <cellStyle name="Normal 3 13 2 3" xfId="23593" xr:uid="{00000000-0005-0000-0000-0000F4850000}"/>
    <cellStyle name="Normal 3 13 2 4" xfId="23594" xr:uid="{00000000-0005-0000-0000-0000F5850000}"/>
    <cellStyle name="Normal 3 13 2 5" xfId="23595" xr:uid="{00000000-0005-0000-0000-0000F6850000}"/>
    <cellStyle name="Normal 3 13 2 6" xfId="23596" xr:uid="{00000000-0005-0000-0000-0000F7850000}"/>
    <cellStyle name="Normal 3 13 3" xfId="8520" xr:uid="{00000000-0005-0000-0000-0000F8850000}"/>
    <cellStyle name="Normal 3 13 3 2" xfId="10049" xr:uid="{00000000-0005-0000-0000-0000F9850000}"/>
    <cellStyle name="Normal 3 13 3 2 2" xfId="13670" xr:uid="{00000000-0005-0000-0000-0000FA850000}"/>
    <cellStyle name="Normal 3 13 3 3" xfId="23597" xr:uid="{00000000-0005-0000-0000-0000FB850000}"/>
    <cellStyle name="Normal 3 13 3 4" xfId="23598" xr:uid="{00000000-0005-0000-0000-0000FC850000}"/>
    <cellStyle name="Normal 3 13 3 5" xfId="23599" xr:uid="{00000000-0005-0000-0000-0000FD850000}"/>
    <cellStyle name="Normal 3 13 3 6" xfId="23600" xr:uid="{00000000-0005-0000-0000-0000FE850000}"/>
    <cellStyle name="Normal 3 13 4" xfId="8310" xr:uid="{00000000-0005-0000-0000-0000FF850000}"/>
    <cellStyle name="Normal 3 13 4 2" xfId="10050" xr:uid="{00000000-0005-0000-0000-000000860000}"/>
    <cellStyle name="Normal 3 13 4 2 2" xfId="13671" xr:uid="{00000000-0005-0000-0000-000001860000}"/>
    <cellStyle name="Normal 3 13 4 3" xfId="12500" xr:uid="{00000000-0005-0000-0000-000002860000}"/>
    <cellStyle name="Normal 3 13 5" xfId="10047" xr:uid="{00000000-0005-0000-0000-000003860000}"/>
    <cellStyle name="Normal 3 13 5 2" xfId="13668" xr:uid="{00000000-0005-0000-0000-000004860000}"/>
    <cellStyle name="Normal 3 13 6" xfId="23601" xr:uid="{00000000-0005-0000-0000-000005860000}"/>
    <cellStyle name="Normal 3 13 7" xfId="23602" xr:uid="{00000000-0005-0000-0000-000006860000}"/>
    <cellStyle name="Normal 3 13 8" xfId="23603" xr:uid="{00000000-0005-0000-0000-000007860000}"/>
    <cellStyle name="Normal 3 13 9" xfId="23604" xr:uid="{00000000-0005-0000-0000-000008860000}"/>
    <cellStyle name="Normal 3 14" xfId="3734" xr:uid="{00000000-0005-0000-0000-000009860000}"/>
    <cellStyle name="Normal 3 14 2" xfId="6746" xr:uid="{00000000-0005-0000-0000-00000A860000}"/>
    <cellStyle name="Normal 3 14 2 2" xfId="10052" xr:uid="{00000000-0005-0000-0000-00000B860000}"/>
    <cellStyle name="Normal 3 14 2 2 2" xfId="13673" xr:uid="{00000000-0005-0000-0000-00000C860000}"/>
    <cellStyle name="Normal 3 14 2 3" xfId="23605" xr:uid="{00000000-0005-0000-0000-00000D860000}"/>
    <cellStyle name="Normal 3 14 2 4" xfId="23606" xr:uid="{00000000-0005-0000-0000-00000E860000}"/>
    <cellStyle name="Normal 3 14 2 5" xfId="23607" xr:uid="{00000000-0005-0000-0000-00000F860000}"/>
    <cellStyle name="Normal 3 14 2 6" xfId="23608" xr:uid="{00000000-0005-0000-0000-000010860000}"/>
    <cellStyle name="Normal 3 14 3" xfId="8521" xr:uid="{00000000-0005-0000-0000-000011860000}"/>
    <cellStyle name="Normal 3 14 3 2" xfId="10053" xr:uid="{00000000-0005-0000-0000-000012860000}"/>
    <cellStyle name="Normal 3 14 3 2 2" xfId="13674" xr:uid="{00000000-0005-0000-0000-000013860000}"/>
    <cellStyle name="Normal 3 14 3 3" xfId="23609" xr:uid="{00000000-0005-0000-0000-000014860000}"/>
    <cellStyle name="Normal 3 14 3 4" xfId="23610" xr:uid="{00000000-0005-0000-0000-000015860000}"/>
    <cellStyle name="Normal 3 14 3 5" xfId="23611" xr:uid="{00000000-0005-0000-0000-000016860000}"/>
    <cellStyle name="Normal 3 14 3 6" xfId="23612" xr:uid="{00000000-0005-0000-0000-000017860000}"/>
    <cellStyle name="Normal 3 14 4" xfId="8311" xr:uid="{00000000-0005-0000-0000-000018860000}"/>
    <cellStyle name="Normal 3 14 4 2" xfId="10054" xr:uid="{00000000-0005-0000-0000-000019860000}"/>
    <cellStyle name="Normal 3 14 4 2 2" xfId="13675" xr:uid="{00000000-0005-0000-0000-00001A860000}"/>
    <cellStyle name="Normal 3 14 4 3" xfId="12501" xr:uid="{00000000-0005-0000-0000-00001B860000}"/>
    <cellStyle name="Normal 3 14 5" xfId="10051" xr:uid="{00000000-0005-0000-0000-00001C860000}"/>
    <cellStyle name="Normal 3 14 5 2" xfId="13672" xr:uid="{00000000-0005-0000-0000-00001D860000}"/>
    <cellStyle name="Normal 3 14 6" xfId="23613" xr:uid="{00000000-0005-0000-0000-00001E860000}"/>
    <cellStyle name="Normal 3 14 7" xfId="23614" xr:uid="{00000000-0005-0000-0000-00001F860000}"/>
    <cellStyle name="Normal 3 14 8" xfId="23615" xr:uid="{00000000-0005-0000-0000-000020860000}"/>
    <cellStyle name="Normal 3 14 9" xfId="23616" xr:uid="{00000000-0005-0000-0000-000021860000}"/>
    <cellStyle name="Normal 3 15" xfId="3735" xr:uid="{00000000-0005-0000-0000-000022860000}"/>
    <cellStyle name="Normal 3 15 2" xfId="5475" xr:uid="{00000000-0005-0000-0000-000023860000}"/>
    <cellStyle name="Normal 3 15 2 2" xfId="10056" xr:uid="{00000000-0005-0000-0000-000024860000}"/>
    <cellStyle name="Normal 3 15 2 2 2" xfId="13677" xr:uid="{00000000-0005-0000-0000-000025860000}"/>
    <cellStyle name="Normal 3 15 2 3" xfId="23617" xr:uid="{00000000-0005-0000-0000-000026860000}"/>
    <cellStyle name="Normal 3 15 2 4" xfId="23618" xr:uid="{00000000-0005-0000-0000-000027860000}"/>
    <cellStyle name="Normal 3 15 2 5" xfId="23619" xr:uid="{00000000-0005-0000-0000-000028860000}"/>
    <cellStyle name="Normal 3 15 2 6" xfId="23620" xr:uid="{00000000-0005-0000-0000-000029860000}"/>
    <cellStyle name="Normal 3 15 3" xfId="10055" xr:uid="{00000000-0005-0000-0000-00002A860000}"/>
    <cellStyle name="Normal 3 15 3 2" xfId="13676" xr:uid="{00000000-0005-0000-0000-00002B860000}"/>
    <cellStyle name="Normal 3 15 3 3" xfId="38478" xr:uid="{00000000-0005-0000-0000-00002C860000}"/>
    <cellStyle name="Normal 3 15 4" xfId="23621" xr:uid="{00000000-0005-0000-0000-00002D860000}"/>
    <cellStyle name="Normal 3 15 5" xfId="23622" xr:uid="{00000000-0005-0000-0000-00002E860000}"/>
    <cellStyle name="Normal 3 15 6" xfId="23623" xr:uid="{00000000-0005-0000-0000-00002F860000}"/>
    <cellStyle name="Normal 3 15 7" xfId="23624" xr:uid="{00000000-0005-0000-0000-000030860000}"/>
    <cellStyle name="Normal 3 16" xfId="3736" xr:uid="{00000000-0005-0000-0000-000031860000}"/>
    <cellStyle name="Normal 3 16 2" xfId="5476" xr:uid="{00000000-0005-0000-0000-000032860000}"/>
    <cellStyle name="Normal 3 16 2 2" xfId="10058" xr:uid="{00000000-0005-0000-0000-000033860000}"/>
    <cellStyle name="Normal 3 16 2 2 2" xfId="13679" xr:uid="{00000000-0005-0000-0000-000034860000}"/>
    <cellStyle name="Normal 3 16 2 3" xfId="23625" xr:uid="{00000000-0005-0000-0000-000035860000}"/>
    <cellStyle name="Normal 3 16 2 4" xfId="23626" xr:uid="{00000000-0005-0000-0000-000036860000}"/>
    <cellStyle name="Normal 3 16 2 5" xfId="23627" xr:uid="{00000000-0005-0000-0000-000037860000}"/>
    <cellStyle name="Normal 3 16 2 6" xfId="23628" xr:uid="{00000000-0005-0000-0000-000038860000}"/>
    <cellStyle name="Normal 3 16 3" xfId="10057" xr:uid="{00000000-0005-0000-0000-000039860000}"/>
    <cellStyle name="Normal 3 16 3 2" xfId="13678" xr:uid="{00000000-0005-0000-0000-00003A860000}"/>
    <cellStyle name="Normal 3 16 3 3" xfId="38479" xr:uid="{00000000-0005-0000-0000-00003B860000}"/>
    <cellStyle name="Normal 3 16 4" xfId="23629" xr:uid="{00000000-0005-0000-0000-00003C860000}"/>
    <cellStyle name="Normal 3 16 5" xfId="23630" xr:uid="{00000000-0005-0000-0000-00003D860000}"/>
    <cellStyle name="Normal 3 16 6" xfId="23631" xr:uid="{00000000-0005-0000-0000-00003E860000}"/>
    <cellStyle name="Normal 3 16 7" xfId="23632" xr:uid="{00000000-0005-0000-0000-00003F860000}"/>
    <cellStyle name="Normal 3 17" xfId="3737" xr:uid="{00000000-0005-0000-0000-000040860000}"/>
    <cellStyle name="Normal 3 17 2" xfId="5477" xr:uid="{00000000-0005-0000-0000-000041860000}"/>
    <cellStyle name="Normal 3 17 2 2" xfId="10060" xr:uid="{00000000-0005-0000-0000-000042860000}"/>
    <cellStyle name="Normal 3 17 2 2 2" xfId="13681" xr:uid="{00000000-0005-0000-0000-000043860000}"/>
    <cellStyle name="Normal 3 17 2 3" xfId="23633" xr:uid="{00000000-0005-0000-0000-000044860000}"/>
    <cellStyle name="Normal 3 17 2 4" xfId="23634" xr:uid="{00000000-0005-0000-0000-000045860000}"/>
    <cellStyle name="Normal 3 17 2 5" xfId="23635" xr:uid="{00000000-0005-0000-0000-000046860000}"/>
    <cellStyle name="Normal 3 17 2 6" xfId="23636" xr:uid="{00000000-0005-0000-0000-000047860000}"/>
    <cellStyle name="Normal 3 17 3" xfId="10059" xr:uid="{00000000-0005-0000-0000-000048860000}"/>
    <cellStyle name="Normal 3 17 3 2" xfId="13680" xr:uid="{00000000-0005-0000-0000-000049860000}"/>
    <cellStyle name="Normal 3 17 3 3" xfId="38480" xr:uid="{00000000-0005-0000-0000-00004A860000}"/>
    <cellStyle name="Normal 3 17 4" xfId="23637" xr:uid="{00000000-0005-0000-0000-00004B860000}"/>
    <cellStyle name="Normal 3 17 5" xfId="23638" xr:uid="{00000000-0005-0000-0000-00004C860000}"/>
    <cellStyle name="Normal 3 17 6" xfId="23639" xr:uid="{00000000-0005-0000-0000-00004D860000}"/>
    <cellStyle name="Normal 3 17 7" xfId="23640" xr:uid="{00000000-0005-0000-0000-00004E860000}"/>
    <cellStyle name="Normal 3 18" xfId="3738" xr:uid="{00000000-0005-0000-0000-00004F860000}"/>
    <cellStyle name="Normal 3 18 2" xfId="5478" xr:uid="{00000000-0005-0000-0000-000050860000}"/>
    <cellStyle name="Normal 3 18 2 2" xfId="10062" xr:uid="{00000000-0005-0000-0000-000051860000}"/>
    <cellStyle name="Normal 3 18 2 2 2" xfId="13683" xr:uid="{00000000-0005-0000-0000-000052860000}"/>
    <cellStyle name="Normal 3 18 2 3" xfId="23641" xr:uid="{00000000-0005-0000-0000-000053860000}"/>
    <cellStyle name="Normal 3 18 2 4" xfId="23642" xr:uid="{00000000-0005-0000-0000-000054860000}"/>
    <cellStyle name="Normal 3 18 2 5" xfId="23643" xr:uid="{00000000-0005-0000-0000-000055860000}"/>
    <cellStyle name="Normal 3 18 2 6" xfId="23644" xr:uid="{00000000-0005-0000-0000-000056860000}"/>
    <cellStyle name="Normal 3 18 3" xfId="10061" xr:uid="{00000000-0005-0000-0000-000057860000}"/>
    <cellStyle name="Normal 3 18 3 2" xfId="13682" xr:uid="{00000000-0005-0000-0000-000058860000}"/>
    <cellStyle name="Normal 3 18 3 3" xfId="38481" xr:uid="{00000000-0005-0000-0000-000059860000}"/>
    <cellStyle name="Normal 3 18 4" xfId="23645" xr:uid="{00000000-0005-0000-0000-00005A860000}"/>
    <cellStyle name="Normal 3 18 5" xfId="23646" xr:uid="{00000000-0005-0000-0000-00005B860000}"/>
    <cellStyle name="Normal 3 18 6" xfId="23647" xr:uid="{00000000-0005-0000-0000-00005C860000}"/>
    <cellStyle name="Normal 3 18 7" xfId="23648" xr:uid="{00000000-0005-0000-0000-00005D860000}"/>
    <cellStyle name="Normal 3 19" xfId="3739" xr:uid="{00000000-0005-0000-0000-00005E860000}"/>
    <cellStyle name="Normal 3 19 2" xfId="5479" xr:uid="{00000000-0005-0000-0000-00005F860000}"/>
    <cellStyle name="Normal 3 19 2 2" xfId="10064" xr:uid="{00000000-0005-0000-0000-000060860000}"/>
    <cellStyle name="Normal 3 19 2 2 2" xfId="13685" xr:uid="{00000000-0005-0000-0000-000061860000}"/>
    <cellStyle name="Normal 3 19 2 3" xfId="23649" xr:uid="{00000000-0005-0000-0000-000062860000}"/>
    <cellStyle name="Normal 3 19 2 4" xfId="23650" xr:uid="{00000000-0005-0000-0000-000063860000}"/>
    <cellStyle name="Normal 3 19 2 5" xfId="23651" xr:uid="{00000000-0005-0000-0000-000064860000}"/>
    <cellStyle name="Normal 3 19 2 6" xfId="23652" xr:uid="{00000000-0005-0000-0000-000065860000}"/>
    <cellStyle name="Normal 3 19 3" xfId="10063" xr:uid="{00000000-0005-0000-0000-000066860000}"/>
    <cellStyle name="Normal 3 19 3 2" xfId="13684" xr:uid="{00000000-0005-0000-0000-000067860000}"/>
    <cellStyle name="Normal 3 19 3 3" xfId="38482" xr:uid="{00000000-0005-0000-0000-000068860000}"/>
    <cellStyle name="Normal 3 19 4" xfId="23653" xr:uid="{00000000-0005-0000-0000-000069860000}"/>
    <cellStyle name="Normal 3 19 5" xfId="23654" xr:uid="{00000000-0005-0000-0000-00006A860000}"/>
    <cellStyle name="Normal 3 19 6" xfId="23655" xr:uid="{00000000-0005-0000-0000-00006B860000}"/>
    <cellStyle name="Normal 3 19 7" xfId="23656" xr:uid="{00000000-0005-0000-0000-00006C860000}"/>
    <cellStyle name="Normal 3 2" xfId="12" xr:uid="{00000000-0005-0000-0000-00006D860000}"/>
    <cellStyle name="Normal 3 2 10" xfId="3740" xr:uid="{00000000-0005-0000-0000-00006E860000}"/>
    <cellStyle name="Normal 3 2 10 2" xfId="10066" xr:uid="{00000000-0005-0000-0000-00006F860000}"/>
    <cellStyle name="Normal 3 2 10 2 2" xfId="13687" xr:uid="{00000000-0005-0000-0000-000070860000}"/>
    <cellStyle name="Normal 3 2 10 3" xfId="23657" xr:uid="{00000000-0005-0000-0000-000071860000}"/>
    <cellStyle name="Normal 3 2 10 4" xfId="23658" xr:uid="{00000000-0005-0000-0000-000072860000}"/>
    <cellStyle name="Normal 3 2 10 5" xfId="23659" xr:uid="{00000000-0005-0000-0000-000073860000}"/>
    <cellStyle name="Normal 3 2 10 6" xfId="23660" xr:uid="{00000000-0005-0000-0000-000074860000}"/>
    <cellStyle name="Normal 3 2 11" xfId="3741" xr:uid="{00000000-0005-0000-0000-000075860000}"/>
    <cellStyle name="Normal 3 2 11 2" xfId="5480" xr:uid="{00000000-0005-0000-0000-000076860000}"/>
    <cellStyle name="Normal 3 2 11 2 2" xfId="10068" xr:uid="{00000000-0005-0000-0000-000077860000}"/>
    <cellStyle name="Normal 3 2 11 2 2 2" xfId="13689" xr:uid="{00000000-0005-0000-0000-000078860000}"/>
    <cellStyle name="Normal 3 2 11 2 3" xfId="23661" xr:uid="{00000000-0005-0000-0000-000079860000}"/>
    <cellStyle name="Normal 3 2 11 2 4" xfId="23662" xr:uid="{00000000-0005-0000-0000-00007A860000}"/>
    <cellStyle name="Normal 3 2 11 2 5" xfId="23663" xr:uid="{00000000-0005-0000-0000-00007B860000}"/>
    <cellStyle name="Normal 3 2 11 2 6" xfId="23664" xr:uid="{00000000-0005-0000-0000-00007C860000}"/>
    <cellStyle name="Normal 3 2 11 3" xfId="10067" xr:uid="{00000000-0005-0000-0000-00007D860000}"/>
    <cellStyle name="Normal 3 2 11 3 2" xfId="13688" xr:uid="{00000000-0005-0000-0000-00007E860000}"/>
    <cellStyle name="Normal 3 2 11 3 3" xfId="38483" xr:uid="{00000000-0005-0000-0000-00007F860000}"/>
    <cellStyle name="Normal 3 2 11 4" xfId="23665" xr:uid="{00000000-0005-0000-0000-000080860000}"/>
    <cellStyle name="Normal 3 2 11 5" xfId="23666" xr:uid="{00000000-0005-0000-0000-000081860000}"/>
    <cellStyle name="Normal 3 2 11 6" xfId="23667" xr:uid="{00000000-0005-0000-0000-000082860000}"/>
    <cellStyle name="Normal 3 2 11 7" xfId="23668" xr:uid="{00000000-0005-0000-0000-000083860000}"/>
    <cellStyle name="Normal 3 2 12" xfId="3742" xr:uid="{00000000-0005-0000-0000-000084860000}"/>
    <cellStyle name="Normal 3 2 12 2" xfId="5481" xr:uid="{00000000-0005-0000-0000-000085860000}"/>
    <cellStyle name="Normal 3 2 12 2 2" xfId="10070" xr:uid="{00000000-0005-0000-0000-000086860000}"/>
    <cellStyle name="Normal 3 2 12 2 2 2" xfId="13691" xr:uid="{00000000-0005-0000-0000-000087860000}"/>
    <cellStyle name="Normal 3 2 12 2 3" xfId="23669" xr:uid="{00000000-0005-0000-0000-000088860000}"/>
    <cellStyle name="Normal 3 2 12 2 4" xfId="23670" xr:uid="{00000000-0005-0000-0000-000089860000}"/>
    <cellStyle name="Normal 3 2 12 2 5" xfId="23671" xr:uid="{00000000-0005-0000-0000-00008A860000}"/>
    <cellStyle name="Normal 3 2 12 2 6" xfId="23672" xr:uid="{00000000-0005-0000-0000-00008B860000}"/>
    <cellStyle name="Normal 3 2 12 3" xfId="10069" xr:uid="{00000000-0005-0000-0000-00008C860000}"/>
    <cellStyle name="Normal 3 2 12 3 2" xfId="13690" xr:uid="{00000000-0005-0000-0000-00008D860000}"/>
    <cellStyle name="Normal 3 2 12 3 3" xfId="38484" xr:uid="{00000000-0005-0000-0000-00008E860000}"/>
    <cellStyle name="Normal 3 2 12 4" xfId="23673" xr:uid="{00000000-0005-0000-0000-00008F860000}"/>
    <cellStyle name="Normal 3 2 12 5" xfId="23674" xr:uid="{00000000-0005-0000-0000-000090860000}"/>
    <cellStyle name="Normal 3 2 12 6" xfId="23675" xr:uid="{00000000-0005-0000-0000-000091860000}"/>
    <cellStyle name="Normal 3 2 12 7" xfId="23676" xr:uid="{00000000-0005-0000-0000-000092860000}"/>
    <cellStyle name="Normal 3 2 13" xfId="3743" xr:uid="{00000000-0005-0000-0000-000093860000}"/>
    <cellStyle name="Normal 3 2 13 2" xfId="5482" xr:uid="{00000000-0005-0000-0000-000094860000}"/>
    <cellStyle name="Normal 3 2 13 2 2" xfId="10072" xr:uid="{00000000-0005-0000-0000-000095860000}"/>
    <cellStyle name="Normal 3 2 13 2 2 2" xfId="13693" xr:uid="{00000000-0005-0000-0000-000096860000}"/>
    <cellStyle name="Normal 3 2 13 2 3" xfId="23677" xr:uid="{00000000-0005-0000-0000-000097860000}"/>
    <cellStyle name="Normal 3 2 13 2 4" xfId="23678" xr:uid="{00000000-0005-0000-0000-000098860000}"/>
    <cellStyle name="Normal 3 2 13 2 5" xfId="23679" xr:uid="{00000000-0005-0000-0000-000099860000}"/>
    <cellStyle name="Normal 3 2 13 2 6" xfId="23680" xr:uid="{00000000-0005-0000-0000-00009A860000}"/>
    <cellStyle name="Normal 3 2 13 3" xfId="10071" xr:uid="{00000000-0005-0000-0000-00009B860000}"/>
    <cellStyle name="Normal 3 2 13 3 2" xfId="13692" xr:uid="{00000000-0005-0000-0000-00009C860000}"/>
    <cellStyle name="Normal 3 2 13 3 3" xfId="38485" xr:uid="{00000000-0005-0000-0000-00009D860000}"/>
    <cellStyle name="Normal 3 2 13 4" xfId="23681" xr:uid="{00000000-0005-0000-0000-00009E860000}"/>
    <cellStyle name="Normal 3 2 13 5" xfId="23682" xr:uid="{00000000-0005-0000-0000-00009F860000}"/>
    <cellStyle name="Normal 3 2 13 6" xfId="23683" xr:uid="{00000000-0005-0000-0000-0000A0860000}"/>
    <cellStyle name="Normal 3 2 13 7" xfId="23684" xr:uid="{00000000-0005-0000-0000-0000A1860000}"/>
    <cellStyle name="Normal 3 2 14" xfId="3744" xr:uid="{00000000-0005-0000-0000-0000A2860000}"/>
    <cellStyle name="Normal 3 2 14 2" xfId="10073" xr:uid="{00000000-0005-0000-0000-0000A3860000}"/>
    <cellStyle name="Normal 3 2 14 2 2" xfId="13694" xr:uid="{00000000-0005-0000-0000-0000A4860000}"/>
    <cellStyle name="Normal 3 2 14 3" xfId="23685" xr:uid="{00000000-0005-0000-0000-0000A5860000}"/>
    <cellStyle name="Normal 3 2 14 4" xfId="23686" xr:uid="{00000000-0005-0000-0000-0000A6860000}"/>
    <cellStyle name="Normal 3 2 14 5" xfId="23687" xr:uid="{00000000-0005-0000-0000-0000A7860000}"/>
    <cellStyle name="Normal 3 2 14 6" xfId="23688" xr:uid="{00000000-0005-0000-0000-0000A8860000}"/>
    <cellStyle name="Normal 3 2 15" xfId="3745" xr:uid="{00000000-0005-0000-0000-0000A9860000}"/>
    <cellStyle name="Normal 3 2 15 2" xfId="10074" xr:uid="{00000000-0005-0000-0000-0000AA860000}"/>
    <cellStyle name="Normal 3 2 15 2 2" xfId="13695" xr:uid="{00000000-0005-0000-0000-0000AB860000}"/>
    <cellStyle name="Normal 3 2 15 3" xfId="23689" xr:uid="{00000000-0005-0000-0000-0000AC860000}"/>
    <cellStyle name="Normal 3 2 15 4" xfId="23690" xr:uid="{00000000-0005-0000-0000-0000AD860000}"/>
    <cellStyle name="Normal 3 2 15 5" xfId="23691" xr:uid="{00000000-0005-0000-0000-0000AE860000}"/>
    <cellStyle name="Normal 3 2 15 6" xfId="23692" xr:uid="{00000000-0005-0000-0000-0000AF860000}"/>
    <cellStyle name="Normal 3 2 16" xfId="3746" xr:uid="{00000000-0005-0000-0000-0000B0860000}"/>
    <cellStyle name="Normal 3 2 16 2" xfId="10075" xr:uid="{00000000-0005-0000-0000-0000B1860000}"/>
    <cellStyle name="Normal 3 2 16 2 2" xfId="13696" xr:uid="{00000000-0005-0000-0000-0000B2860000}"/>
    <cellStyle name="Normal 3 2 16 3" xfId="23693" xr:uid="{00000000-0005-0000-0000-0000B3860000}"/>
    <cellStyle name="Normal 3 2 16 4" xfId="23694" xr:uid="{00000000-0005-0000-0000-0000B4860000}"/>
    <cellStyle name="Normal 3 2 16 5" xfId="23695" xr:uid="{00000000-0005-0000-0000-0000B5860000}"/>
    <cellStyle name="Normal 3 2 16 6" xfId="23696" xr:uid="{00000000-0005-0000-0000-0000B6860000}"/>
    <cellStyle name="Normal 3 2 17" xfId="3747" xr:uid="{00000000-0005-0000-0000-0000B7860000}"/>
    <cellStyle name="Normal 3 2 17 2" xfId="10076" xr:uid="{00000000-0005-0000-0000-0000B8860000}"/>
    <cellStyle name="Normal 3 2 17 2 2" xfId="13697" xr:uid="{00000000-0005-0000-0000-0000B9860000}"/>
    <cellStyle name="Normal 3 2 17 3" xfId="23697" xr:uid="{00000000-0005-0000-0000-0000BA860000}"/>
    <cellStyle name="Normal 3 2 17 4" xfId="23698" xr:uid="{00000000-0005-0000-0000-0000BB860000}"/>
    <cellStyle name="Normal 3 2 17 5" xfId="23699" xr:uid="{00000000-0005-0000-0000-0000BC860000}"/>
    <cellStyle name="Normal 3 2 17 6" xfId="23700" xr:uid="{00000000-0005-0000-0000-0000BD860000}"/>
    <cellStyle name="Normal 3 2 18" xfId="3748" xr:uid="{00000000-0005-0000-0000-0000BE860000}"/>
    <cellStyle name="Normal 3 2 18 2" xfId="10077" xr:uid="{00000000-0005-0000-0000-0000BF860000}"/>
    <cellStyle name="Normal 3 2 18 2 2" xfId="13698" xr:uid="{00000000-0005-0000-0000-0000C0860000}"/>
    <cellStyle name="Normal 3 2 18 3" xfId="23701" xr:uid="{00000000-0005-0000-0000-0000C1860000}"/>
    <cellStyle name="Normal 3 2 18 4" xfId="23702" xr:uid="{00000000-0005-0000-0000-0000C2860000}"/>
    <cellStyle name="Normal 3 2 18 5" xfId="23703" xr:uid="{00000000-0005-0000-0000-0000C3860000}"/>
    <cellStyle name="Normal 3 2 18 6" xfId="23704" xr:uid="{00000000-0005-0000-0000-0000C4860000}"/>
    <cellStyle name="Normal 3 2 19" xfId="3749" xr:uid="{00000000-0005-0000-0000-0000C5860000}"/>
    <cellStyle name="Normal 3 2 19 2" xfId="10078" xr:uid="{00000000-0005-0000-0000-0000C6860000}"/>
    <cellStyle name="Normal 3 2 19 2 2" xfId="13699" xr:uid="{00000000-0005-0000-0000-0000C7860000}"/>
    <cellStyle name="Normal 3 2 19 3" xfId="23705" xr:uid="{00000000-0005-0000-0000-0000C8860000}"/>
    <cellStyle name="Normal 3 2 19 4" xfId="23706" xr:uid="{00000000-0005-0000-0000-0000C9860000}"/>
    <cellStyle name="Normal 3 2 19 5" xfId="23707" xr:uid="{00000000-0005-0000-0000-0000CA860000}"/>
    <cellStyle name="Normal 3 2 19 6" xfId="23708" xr:uid="{00000000-0005-0000-0000-0000CB860000}"/>
    <cellStyle name="Normal 3 2 2" xfId="1620" xr:uid="{00000000-0005-0000-0000-0000CC860000}"/>
    <cellStyle name="Normal 3 2 2 10" xfId="23709" xr:uid="{00000000-0005-0000-0000-0000CD860000}"/>
    <cellStyle name="Normal 3 2 2 2" xfId="3750" xr:uid="{00000000-0005-0000-0000-0000CE860000}"/>
    <cellStyle name="Normal 3 2 2 2 2" xfId="3751" xr:uid="{00000000-0005-0000-0000-0000CF860000}"/>
    <cellStyle name="Normal 3 2 2 2 2 2" xfId="3752" xr:uid="{00000000-0005-0000-0000-0000D0860000}"/>
    <cellStyle name="Normal 3 2 2 2 2 2 2" xfId="10082" xr:uid="{00000000-0005-0000-0000-0000D1860000}"/>
    <cellStyle name="Normal 3 2 2 2 2 2 2 2" xfId="13703" xr:uid="{00000000-0005-0000-0000-0000D2860000}"/>
    <cellStyle name="Normal 3 2 2 2 2 2 3" xfId="23710" xr:uid="{00000000-0005-0000-0000-0000D3860000}"/>
    <cellStyle name="Normal 3 2 2 2 2 2 4" xfId="23711" xr:uid="{00000000-0005-0000-0000-0000D4860000}"/>
    <cellStyle name="Normal 3 2 2 2 2 2 5" xfId="23712" xr:uid="{00000000-0005-0000-0000-0000D5860000}"/>
    <cellStyle name="Normal 3 2 2 2 2 2 6" xfId="23713" xr:uid="{00000000-0005-0000-0000-0000D6860000}"/>
    <cellStyle name="Normal 3 2 2 2 2 3" xfId="8414" xr:uid="{00000000-0005-0000-0000-0000D7860000}"/>
    <cellStyle name="Normal 3 2 2 2 2 3 2" xfId="10083" xr:uid="{00000000-0005-0000-0000-0000D8860000}"/>
    <cellStyle name="Normal 3 2 2 2 2 3 2 2" xfId="13704" xr:uid="{00000000-0005-0000-0000-0000D9860000}"/>
    <cellStyle name="Normal 3 2 2 2 2 3 3" xfId="23714" xr:uid="{00000000-0005-0000-0000-0000DA860000}"/>
    <cellStyle name="Normal 3 2 2 2 2 3 4" xfId="23715" xr:uid="{00000000-0005-0000-0000-0000DB860000}"/>
    <cellStyle name="Normal 3 2 2 2 2 3 5" xfId="23716" xr:uid="{00000000-0005-0000-0000-0000DC860000}"/>
    <cellStyle name="Normal 3 2 2 2 2 3 6" xfId="23717" xr:uid="{00000000-0005-0000-0000-0000DD860000}"/>
    <cellStyle name="Normal 3 2 2 2 2 4" xfId="10081" xr:uid="{00000000-0005-0000-0000-0000DE860000}"/>
    <cellStyle name="Normal 3 2 2 2 2 4 2" xfId="13702" xr:uid="{00000000-0005-0000-0000-0000DF860000}"/>
    <cellStyle name="Normal 3 2 2 2 2 5" xfId="23718" xr:uid="{00000000-0005-0000-0000-0000E0860000}"/>
    <cellStyle name="Normal 3 2 2 2 2 6" xfId="23719" xr:uid="{00000000-0005-0000-0000-0000E1860000}"/>
    <cellStyle name="Normal 3 2 2 2 2 7" xfId="23720" xr:uid="{00000000-0005-0000-0000-0000E2860000}"/>
    <cellStyle name="Normal 3 2 2 2 2 8" xfId="23721" xr:uid="{00000000-0005-0000-0000-0000E3860000}"/>
    <cellStyle name="Normal 3 2 2 2 3" xfId="10080" xr:uid="{00000000-0005-0000-0000-0000E4860000}"/>
    <cellStyle name="Normal 3 2 2 2 3 2" xfId="13701" xr:uid="{00000000-0005-0000-0000-0000E5860000}"/>
    <cellStyle name="Normal 3 2 2 2 4" xfId="23722" xr:uid="{00000000-0005-0000-0000-0000E6860000}"/>
    <cellStyle name="Normal 3 2 2 2 5" xfId="23723" xr:uid="{00000000-0005-0000-0000-0000E7860000}"/>
    <cellStyle name="Normal 3 2 2 2 6" xfId="23724" xr:uid="{00000000-0005-0000-0000-0000E8860000}"/>
    <cellStyle name="Normal 3 2 2 2 7" xfId="23725" xr:uid="{00000000-0005-0000-0000-0000E9860000}"/>
    <cellStyle name="Normal 3 2 2 3" xfId="3753" xr:uid="{00000000-0005-0000-0000-0000EA860000}"/>
    <cellStyle name="Normal 3 2 2 3 2" xfId="10084" xr:uid="{00000000-0005-0000-0000-0000EB860000}"/>
    <cellStyle name="Normal 3 2 2 3 2 2" xfId="13705" xr:uid="{00000000-0005-0000-0000-0000EC860000}"/>
    <cellStyle name="Normal 3 2 2 3 3" xfId="23726" xr:uid="{00000000-0005-0000-0000-0000ED860000}"/>
    <cellStyle name="Normal 3 2 2 3 4" xfId="23727" xr:uid="{00000000-0005-0000-0000-0000EE860000}"/>
    <cellStyle name="Normal 3 2 2 3 5" xfId="23728" xr:uid="{00000000-0005-0000-0000-0000EF860000}"/>
    <cellStyle name="Normal 3 2 2 3 6" xfId="23729" xr:uid="{00000000-0005-0000-0000-0000F0860000}"/>
    <cellStyle name="Normal 3 2 2 4" xfId="3754" xr:uid="{00000000-0005-0000-0000-0000F1860000}"/>
    <cellStyle name="Normal 3 2 2 4 2" xfId="10085" xr:uid="{00000000-0005-0000-0000-0000F2860000}"/>
    <cellStyle name="Normal 3 2 2 4 2 2" xfId="13706" xr:uid="{00000000-0005-0000-0000-0000F3860000}"/>
    <cellStyle name="Normal 3 2 2 4 3" xfId="23730" xr:uid="{00000000-0005-0000-0000-0000F4860000}"/>
    <cellStyle name="Normal 3 2 2 4 4" xfId="23731" xr:uid="{00000000-0005-0000-0000-0000F5860000}"/>
    <cellStyle name="Normal 3 2 2 4 5" xfId="23732" xr:uid="{00000000-0005-0000-0000-0000F6860000}"/>
    <cellStyle name="Normal 3 2 2 4 6" xfId="23733" xr:uid="{00000000-0005-0000-0000-0000F7860000}"/>
    <cellStyle name="Normal 3 2 2 5" xfId="10079" xr:uid="{00000000-0005-0000-0000-0000F8860000}"/>
    <cellStyle name="Normal 3 2 2 5 2" xfId="13700" xr:uid="{00000000-0005-0000-0000-0000F9860000}"/>
    <cellStyle name="Normal 3 2 2 6" xfId="23734" xr:uid="{00000000-0005-0000-0000-0000FA860000}"/>
    <cellStyle name="Normal 3 2 2 7" xfId="23735" xr:uid="{00000000-0005-0000-0000-0000FB860000}"/>
    <cellStyle name="Normal 3 2 2 8" xfId="23736" xr:uid="{00000000-0005-0000-0000-0000FC860000}"/>
    <cellStyle name="Normal 3 2 2 9" xfId="23737" xr:uid="{00000000-0005-0000-0000-0000FD860000}"/>
    <cellStyle name="Normal 3 2 20" xfId="3755" xr:uid="{00000000-0005-0000-0000-0000FE860000}"/>
    <cellStyle name="Normal 3 2 20 2" xfId="10086" xr:uid="{00000000-0005-0000-0000-0000FF860000}"/>
    <cellStyle name="Normal 3 2 20 2 2" xfId="13707" xr:uid="{00000000-0005-0000-0000-000000870000}"/>
    <cellStyle name="Normal 3 2 20 3" xfId="23738" xr:uid="{00000000-0005-0000-0000-000001870000}"/>
    <cellStyle name="Normal 3 2 20 4" xfId="23739" xr:uid="{00000000-0005-0000-0000-000002870000}"/>
    <cellStyle name="Normal 3 2 20 5" xfId="23740" xr:uid="{00000000-0005-0000-0000-000003870000}"/>
    <cellStyle name="Normal 3 2 20 6" xfId="23741" xr:uid="{00000000-0005-0000-0000-000004870000}"/>
    <cellStyle name="Normal 3 2 21" xfId="3756" xr:uid="{00000000-0005-0000-0000-000005870000}"/>
    <cellStyle name="Normal 3 2 21 2" xfId="10087" xr:uid="{00000000-0005-0000-0000-000006870000}"/>
    <cellStyle name="Normal 3 2 21 2 2" xfId="13708" xr:uid="{00000000-0005-0000-0000-000007870000}"/>
    <cellStyle name="Normal 3 2 21 3" xfId="23742" xr:uid="{00000000-0005-0000-0000-000008870000}"/>
    <cellStyle name="Normal 3 2 21 4" xfId="23743" xr:uid="{00000000-0005-0000-0000-000009870000}"/>
    <cellStyle name="Normal 3 2 21 5" xfId="23744" xr:uid="{00000000-0005-0000-0000-00000A870000}"/>
    <cellStyle name="Normal 3 2 21 6" xfId="23745" xr:uid="{00000000-0005-0000-0000-00000B870000}"/>
    <cellStyle name="Normal 3 2 22" xfId="3757" xr:uid="{00000000-0005-0000-0000-00000C870000}"/>
    <cellStyle name="Normal 3 2 22 2" xfId="6747" xr:uid="{00000000-0005-0000-0000-00000D870000}"/>
    <cellStyle name="Normal 3 2 22 2 2" xfId="10089" xr:uid="{00000000-0005-0000-0000-00000E870000}"/>
    <cellStyle name="Normal 3 2 22 2 2 2" xfId="13710" xr:uid="{00000000-0005-0000-0000-00000F870000}"/>
    <cellStyle name="Normal 3 2 22 2 3" xfId="23746" xr:uid="{00000000-0005-0000-0000-000010870000}"/>
    <cellStyle name="Normal 3 2 22 2 4" xfId="23747" xr:uid="{00000000-0005-0000-0000-000011870000}"/>
    <cellStyle name="Normal 3 2 22 2 5" xfId="23748" xr:uid="{00000000-0005-0000-0000-000012870000}"/>
    <cellStyle name="Normal 3 2 22 2 6" xfId="23749" xr:uid="{00000000-0005-0000-0000-000013870000}"/>
    <cellStyle name="Normal 3 2 22 3" xfId="8522" xr:uid="{00000000-0005-0000-0000-000014870000}"/>
    <cellStyle name="Normal 3 2 22 3 2" xfId="10090" xr:uid="{00000000-0005-0000-0000-000015870000}"/>
    <cellStyle name="Normal 3 2 22 3 2 2" xfId="13711" xr:uid="{00000000-0005-0000-0000-000016870000}"/>
    <cellStyle name="Normal 3 2 22 3 3" xfId="23750" xr:uid="{00000000-0005-0000-0000-000017870000}"/>
    <cellStyle name="Normal 3 2 22 3 4" xfId="23751" xr:uid="{00000000-0005-0000-0000-000018870000}"/>
    <cellStyle name="Normal 3 2 22 3 5" xfId="23752" xr:uid="{00000000-0005-0000-0000-000019870000}"/>
    <cellStyle name="Normal 3 2 22 3 6" xfId="23753" xr:uid="{00000000-0005-0000-0000-00001A870000}"/>
    <cellStyle name="Normal 3 2 22 4" xfId="8312" xr:uid="{00000000-0005-0000-0000-00001B870000}"/>
    <cellStyle name="Normal 3 2 22 4 2" xfId="10091" xr:uid="{00000000-0005-0000-0000-00001C870000}"/>
    <cellStyle name="Normal 3 2 22 4 2 2" xfId="13712" xr:uid="{00000000-0005-0000-0000-00001D870000}"/>
    <cellStyle name="Normal 3 2 22 4 3" xfId="12502" xr:uid="{00000000-0005-0000-0000-00001E870000}"/>
    <cellStyle name="Normal 3 2 22 5" xfId="10088" xr:uid="{00000000-0005-0000-0000-00001F870000}"/>
    <cellStyle name="Normal 3 2 22 5 2" xfId="13709" xr:uid="{00000000-0005-0000-0000-000020870000}"/>
    <cellStyle name="Normal 3 2 22 6" xfId="23754" xr:uid="{00000000-0005-0000-0000-000021870000}"/>
    <cellStyle name="Normal 3 2 22 7" xfId="23755" xr:uid="{00000000-0005-0000-0000-000022870000}"/>
    <cellStyle name="Normal 3 2 22 8" xfId="23756" xr:uid="{00000000-0005-0000-0000-000023870000}"/>
    <cellStyle name="Normal 3 2 22 9" xfId="23757" xr:uid="{00000000-0005-0000-0000-000024870000}"/>
    <cellStyle name="Normal 3 2 23" xfId="3758" xr:uid="{00000000-0005-0000-0000-000025870000}"/>
    <cellStyle name="Normal 3 2 23 2" xfId="6748" xr:uid="{00000000-0005-0000-0000-000026870000}"/>
    <cellStyle name="Normal 3 2 23 2 2" xfId="10093" xr:uid="{00000000-0005-0000-0000-000027870000}"/>
    <cellStyle name="Normal 3 2 23 2 2 2" xfId="13714" xr:uid="{00000000-0005-0000-0000-000028870000}"/>
    <cellStyle name="Normal 3 2 23 2 3" xfId="23758" xr:uid="{00000000-0005-0000-0000-000029870000}"/>
    <cellStyle name="Normal 3 2 23 2 4" xfId="23759" xr:uid="{00000000-0005-0000-0000-00002A870000}"/>
    <cellStyle name="Normal 3 2 23 2 5" xfId="23760" xr:uid="{00000000-0005-0000-0000-00002B870000}"/>
    <cellStyle name="Normal 3 2 23 2 6" xfId="23761" xr:uid="{00000000-0005-0000-0000-00002C870000}"/>
    <cellStyle name="Normal 3 2 23 3" xfId="8523" xr:uid="{00000000-0005-0000-0000-00002D870000}"/>
    <cellStyle name="Normal 3 2 23 3 2" xfId="10094" xr:uid="{00000000-0005-0000-0000-00002E870000}"/>
    <cellStyle name="Normal 3 2 23 3 2 2" xfId="13715" xr:uid="{00000000-0005-0000-0000-00002F870000}"/>
    <cellStyle name="Normal 3 2 23 3 3" xfId="23762" xr:uid="{00000000-0005-0000-0000-000030870000}"/>
    <cellStyle name="Normal 3 2 23 3 4" xfId="23763" xr:uid="{00000000-0005-0000-0000-000031870000}"/>
    <cellStyle name="Normal 3 2 23 3 5" xfId="23764" xr:uid="{00000000-0005-0000-0000-000032870000}"/>
    <cellStyle name="Normal 3 2 23 3 6" xfId="23765" xr:uid="{00000000-0005-0000-0000-000033870000}"/>
    <cellStyle name="Normal 3 2 23 4" xfId="8313" xr:uid="{00000000-0005-0000-0000-000034870000}"/>
    <cellStyle name="Normal 3 2 23 4 2" xfId="10095" xr:uid="{00000000-0005-0000-0000-000035870000}"/>
    <cellStyle name="Normal 3 2 23 4 2 2" xfId="13716" xr:uid="{00000000-0005-0000-0000-000036870000}"/>
    <cellStyle name="Normal 3 2 23 4 3" xfId="12503" xr:uid="{00000000-0005-0000-0000-000037870000}"/>
    <cellStyle name="Normal 3 2 23 5" xfId="10092" xr:uid="{00000000-0005-0000-0000-000038870000}"/>
    <cellStyle name="Normal 3 2 23 5 2" xfId="13713" xr:uid="{00000000-0005-0000-0000-000039870000}"/>
    <cellStyle name="Normal 3 2 23 6" xfId="23766" xr:uid="{00000000-0005-0000-0000-00003A870000}"/>
    <cellStyle name="Normal 3 2 23 7" xfId="23767" xr:uid="{00000000-0005-0000-0000-00003B870000}"/>
    <cellStyle name="Normal 3 2 23 8" xfId="23768" xr:uid="{00000000-0005-0000-0000-00003C870000}"/>
    <cellStyle name="Normal 3 2 23 9" xfId="23769" xr:uid="{00000000-0005-0000-0000-00003D870000}"/>
    <cellStyle name="Normal 3 2 24" xfId="3759" xr:uid="{00000000-0005-0000-0000-00003E870000}"/>
    <cellStyle name="Normal 3 2 24 2" xfId="8315" xr:uid="{00000000-0005-0000-0000-00003F870000}"/>
    <cellStyle name="Normal 3 2 24 2 2" xfId="10097" xr:uid="{00000000-0005-0000-0000-000040870000}"/>
    <cellStyle name="Normal 3 2 24 2 2 2" xfId="13718" xr:uid="{00000000-0005-0000-0000-000041870000}"/>
    <cellStyle name="Normal 3 2 24 2 3" xfId="23770" xr:uid="{00000000-0005-0000-0000-000042870000}"/>
    <cellStyle name="Normal 3 2 24 2 4" xfId="23771" xr:uid="{00000000-0005-0000-0000-000043870000}"/>
    <cellStyle name="Normal 3 2 24 2 5" xfId="23772" xr:uid="{00000000-0005-0000-0000-000044870000}"/>
    <cellStyle name="Normal 3 2 24 2 6" xfId="23773" xr:uid="{00000000-0005-0000-0000-000045870000}"/>
    <cellStyle name="Normal 3 2 24 3" xfId="8314" xr:uid="{00000000-0005-0000-0000-000046870000}"/>
    <cellStyle name="Normal 3 2 24 3 2" xfId="10098" xr:uid="{00000000-0005-0000-0000-000047870000}"/>
    <cellStyle name="Normal 3 2 24 3 2 2" xfId="13719" xr:uid="{00000000-0005-0000-0000-000048870000}"/>
    <cellStyle name="Normal 3 2 24 3 3" xfId="23774" xr:uid="{00000000-0005-0000-0000-000049870000}"/>
    <cellStyle name="Normal 3 2 24 3 4" xfId="23775" xr:uid="{00000000-0005-0000-0000-00004A870000}"/>
    <cellStyle name="Normal 3 2 24 3 5" xfId="23776" xr:uid="{00000000-0005-0000-0000-00004B870000}"/>
    <cellStyle name="Normal 3 2 24 3 6" xfId="23777" xr:uid="{00000000-0005-0000-0000-00004C870000}"/>
    <cellStyle name="Normal 3 2 24 4" xfId="10096" xr:uid="{00000000-0005-0000-0000-00004D870000}"/>
    <cellStyle name="Normal 3 2 24 4 2" xfId="13717" xr:uid="{00000000-0005-0000-0000-00004E870000}"/>
    <cellStyle name="Normal 3 2 24 5" xfId="23778" xr:uid="{00000000-0005-0000-0000-00004F870000}"/>
    <cellStyle name="Normal 3 2 24 6" xfId="23779" xr:uid="{00000000-0005-0000-0000-000050870000}"/>
    <cellStyle name="Normal 3 2 24 7" xfId="23780" xr:uid="{00000000-0005-0000-0000-000051870000}"/>
    <cellStyle name="Normal 3 2 24 8" xfId="23781" xr:uid="{00000000-0005-0000-0000-000052870000}"/>
    <cellStyle name="Normal 3 2 25" xfId="4836" xr:uid="{00000000-0005-0000-0000-000053870000}"/>
    <cellStyle name="Normal 3 2 25 2" xfId="13686" xr:uid="{00000000-0005-0000-0000-000054870000}"/>
    <cellStyle name="Normal 3 2 25 3" xfId="35813" xr:uid="{00000000-0005-0000-0000-000055870000}"/>
    <cellStyle name="Normal 3 2 25 4" xfId="10065" xr:uid="{00000000-0005-0000-0000-000056870000}"/>
    <cellStyle name="Normal 3 2 26" xfId="23782" xr:uid="{00000000-0005-0000-0000-000057870000}"/>
    <cellStyle name="Normal 3 2 26 2" xfId="37874" xr:uid="{00000000-0005-0000-0000-000058870000}"/>
    <cellStyle name="Normal 3 2 27" xfId="23783" xr:uid="{00000000-0005-0000-0000-000059870000}"/>
    <cellStyle name="Normal 3 2 28" xfId="23784" xr:uid="{00000000-0005-0000-0000-00005A870000}"/>
    <cellStyle name="Normal 3 2 29" xfId="23785" xr:uid="{00000000-0005-0000-0000-00005B870000}"/>
    <cellStyle name="Normal 3 2 3" xfId="1621" xr:uid="{00000000-0005-0000-0000-00005C870000}"/>
    <cellStyle name="Normal 3 2 3 10" xfId="23786" xr:uid="{00000000-0005-0000-0000-00005D870000}"/>
    <cellStyle name="Normal 3 2 3 11" xfId="23787" xr:uid="{00000000-0005-0000-0000-00005E870000}"/>
    <cellStyle name="Normal 3 2 3 2" xfId="3760" xr:uid="{00000000-0005-0000-0000-00005F870000}"/>
    <cellStyle name="Normal 3 2 3 2 2" xfId="10100" xr:uid="{00000000-0005-0000-0000-000060870000}"/>
    <cellStyle name="Normal 3 2 3 2 2 2" xfId="13721" xr:uid="{00000000-0005-0000-0000-000061870000}"/>
    <cellStyle name="Normal 3 2 3 2 3" xfId="23788" xr:uid="{00000000-0005-0000-0000-000062870000}"/>
    <cellStyle name="Normal 3 2 3 2 4" xfId="23789" xr:uid="{00000000-0005-0000-0000-000063870000}"/>
    <cellStyle name="Normal 3 2 3 2 5" xfId="23790" xr:uid="{00000000-0005-0000-0000-000064870000}"/>
    <cellStyle name="Normal 3 2 3 2 6" xfId="23791" xr:uid="{00000000-0005-0000-0000-000065870000}"/>
    <cellStyle name="Normal 3 2 3 3" xfId="8416" xr:uid="{00000000-0005-0000-0000-000066870000}"/>
    <cellStyle name="Normal 3 2 3 3 2" xfId="10101" xr:uid="{00000000-0005-0000-0000-000067870000}"/>
    <cellStyle name="Normal 3 2 3 3 2 2" xfId="13722" xr:uid="{00000000-0005-0000-0000-000068870000}"/>
    <cellStyle name="Normal 3 2 3 3 3" xfId="12536" xr:uid="{00000000-0005-0000-0000-000069870000}"/>
    <cellStyle name="Normal 3 2 3 4" xfId="8415" xr:uid="{00000000-0005-0000-0000-00006A870000}"/>
    <cellStyle name="Normal 3 2 3 4 2" xfId="10102" xr:uid="{00000000-0005-0000-0000-00006B870000}"/>
    <cellStyle name="Normal 3 2 3 4 2 2" xfId="13723" xr:uid="{00000000-0005-0000-0000-00006C870000}"/>
    <cellStyle name="Normal 3 2 3 4 3" xfId="23792" xr:uid="{00000000-0005-0000-0000-00006D870000}"/>
    <cellStyle name="Normal 3 2 3 4 4" xfId="23793" xr:uid="{00000000-0005-0000-0000-00006E870000}"/>
    <cellStyle name="Normal 3 2 3 4 5" xfId="23794" xr:uid="{00000000-0005-0000-0000-00006F870000}"/>
    <cellStyle name="Normal 3 2 3 4 6" xfId="23795" xr:uid="{00000000-0005-0000-0000-000070870000}"/>
    <cellStyle name="Normal 3 2 3 5" xfId="10103" xr:uid="{00000000-0005-0000-0000-000071870000}"/>
    <cellStyle name="Normal 3 2 3 5 2" xfId="13724" xr:uid="{00000000-0005-0000-0000-000072870000}"/>
    <cellStyle name="Normal 3 2 3 6" xfId="10099" xr:uid="{00000000-0005-0000-0000-000073870000}"/>
    <cellStyle name="Normal 3 2 3 6 2" xfId="13720" xr:uid="{00000000-0005-0000-0000-000074870000}"/>
    <cellStyle name="Normal 3 2 3 7" xfId="23796" xr:uid="{00000000-0005-0000-0000-000075870000}"/>
    <cellStyle name="Normal 3 2 3 8" xfId="23797" xr:uid="{00000000-0005-0000-0000-000076870000}"/>
    <cellStyle name="Normal 3 2 3 9" xfId="23798" xr:uid="{00000000-0005-0000-0000-000077870000}"/>
    <cellStyle name="Normal 3 2 3_TRA" xfId="3761" xr:uid="{00000000-0005-0000-0000-000078870000}"/>
    <cellStyle name="Normal 3 2 30" xfId="23799" xr:uid="{00000000-0005-0000-0000-000079870000}"/>
    <cellStyle name="Normal 3 2 31" xfId="23800" xr:uid="{00000000-0005-0000-0000-00007A870000}"/>
    <cellStyle name="Normal 3 2 32" xfId="1619" xr:uid="{00000000-0005-0000-0000-00007B870000}"/>
    <cellStyle name="Normal 3 2 4" xfId="1622" xr:uid="{00000000-0005-0000-0000-00007C870000}"/>
    <cellStyle name="Normal 3 2 4 2" xfId="3762" xr:uid="{00000000-0005-0000-0000-00007D870000}"/>
    <cellStyle name="Normal 3 2 4 2 2" xfId="10105" xr:uid="{00000000-0005-0000-0000-00007E870000}"/>
    <cellStyle name="Normal 3 2 4 2 2 2" xfId="13726" xr:uid="{00000000-0005-0000-0000-00007F870000}"/>
    <cellStyle name="Normal 3 2 4 2 3" xfId="23801" xr:uid="{00000000-0005-0000-0000-000080870000}"/>
    <cellStyle name="Normal 3 2 4 2 4" xfId="23802" xr:uid="{00000000-0005-0000-0000-000081870000}"/>
    <cellStyle name="Normal 3 2 4 2 5" xfId="23803" xr:uid="{00000000-0005-0000-0000-000082870000}"/>
    <cellStyle name="Normal 3 2 4 2 6" xfId="23804" xr:uid="{00000000-0005-0000-0000-000083870000}"/>
    <cellStyle name="Normal 3 2 4 3" xfId="4837" xr:uid="{00000000-0005-0000-0000-000084870000}"/>
    <cellStyle name="Normal 3 2 4 3 2" xfId="13725" xr:uid="{00000000-0005-0000-0000-000085870000}"/>
    <cellStyle name="Normal 3 2 4 3 3" xfId="35814" xr:uid="{00000000-0005-0000-0000-000086870000}"/>
    <cellStyle name="Normal 3 2 4 3 4" xfId="10104" xr:uid="{00000000-0005-0000-0000-000087870000}"/>
    <cellStyle name="Normal 3 2 4 4" xfId="23805" xr:uid="{00000000-0005-0000-0000-000088870000}"/>
    <cellStyle name="Normal 3 2 4 4 2" xfId="37875" xr:uid="{00000000-0005-0000-0000-000089870000}"/>
    <cellStyle name="Normal 3 2 4 5" xfId="23806" xr:uid="{00000000-0005-0000-0000-00008A870000}"/>
    <cellStyle name="Normal 3 2 4 6" xfId="23807" xr:uid="{00000000-0005-0000-0000-00008B870000}"/>
    <cellStyle name="Normal 3 2 4 7" xfId="23808" xr:uid="{00000000-0005-0000-0000-00008C870000}"/>
    <cellStyle name="Normal 3 2 4 8" xfId="23809" xr:uid="{00000000-0005-0000-0000-00008D870000}"/>
    <cellStyle name="Normal 3 2 5" xfId="3763" xr:uid="{00000000-0005-0000-0000-00008E870000}"/>
    <cellStyle name="Normal 3 2 5 2" xfId="5483" xr:uid="{00000000-0005-0000-0000-00008F870000}"/>
    <cellStyle name="Normal 3 2 5 2 2" xfId="10107" xr:uid="{00000000-0005-0000-0000-000090870000}"/>
    <cellStyle name="Normal 3 2 5 2 2 2" xfId="13728" xr:uid="{00000000-0005-0000-0000-000091870000}"/>
    <cellStyle name="Normal 3 2 5 2 3" xfId="23810" xr:uid="{00000000-0005-0000-0000-000092870000}"/>
    <cellStyle name="Normal 3 2 5 2 4" xfId="23811" xr:uid="{00000000-0005-0000-0000-000093870000}"/>
    <cellStyle name="Normal 3 2 5 2 5" xfId="23812" xr:uid="{00000000-0005-0000-0000-000094870000}"/>
    <cellStyle name="Normal 3 2 5 2 6" xfId="23813" xr:uid="{00000000-0005-0000-0000-000095870000}"/>
    <cellStyle name="Normal 3 2 5 3" xfId="10106" xr:uid="{00000000-0005-0000-0000-000096870000}"/>
    <cellStyle name="Normal 3 2 5 3 2" xfId="13727" xr:uid="{00000000-0005-0000-0000-000097870000}"/>
    <cellStyle name="Normal 3 2 5 3 3" xfId="38486" xr:uid="{00000000-0005-0000-0000-000098870000}"/>
    <cellStyle name="Normal 3 2 5 4" xfId="23814" xr:uid="{00000000-0005-0000-0000-000099870000}"/>
    <cellStyle name="Normal 3 2 5 5" xfId="23815" xr:uid="{00000000-0005-0000-0000-00009A870000}"/>
    <cellStyle name="Normal 3 2 5 6" xfId="23816" xr:uid="{00000000-0005-0000-0000-00009B870000}"/>
    <cellStyle name="Normal 3 2 5 7" xfId="23817" xr:uid="{00000000-0005-0000-0000-00009C870000}"/>
    <cellStyle name="Normal 3 2 6" xfId="3764" xr:uid="{00000000-0005-0000-0000-00009D870000}"/>
    <cellStyle name="Normal 3 2 6 2" xfId="5484" xr:uid="{00000000-0005-0000-0000-00009E870000}"/>
    <cellStyle name="Normal 3 2 6 2 2" xfId="10109" xr:uid="{00000000-0005-0000-0000-00009F870000}"/>
    <cellStyle name="Normal 3 2 6 2 2 2" xfId="13730" xr:uid="{00000000-0005-0000-0000-0000A0870000}"/>
    <cellStyle name="Normal 3 2 6 2 3" xfId="23818" xr:uid="{00000000-0005-0000-0000-0000A1870000}"/>
    <cellStyle name="Normal 3 2 6 2 4" xfId="23819" xr:uid="{00000000-0005-0000-0000-0000A2870000}"/>
    <cellStyle name="Normal 3 2 6 2 5" xfId="23820" xr:uid="{00000000-0005-0000-0000-0000A3870000}"/>
    <cellStyle name="Normal 3 2 6 2 6" xfId="23821" xr:uid="{00000000-0005-0000-0000-0000A4870000}"/>
    <cellStyle name="Normal 3 2 6 3" xfId="10108" xr:uid="{00000000-0005-0000-0000-0000A5870000}"/>
    <cellStyle name="Normal 3 2 6 3 2" xfId="13729" xr:uid="{00000000-0005-0000-0000-0000A6870000}"/>
    <cellStyle name="Normal 3 2 6 3 3" xfId="38487" xr:uid="{00000000-0005-0000-0000-0000A7870000}"/>
    <cellStyle name="Normal 3 2 6 4" xfId="23822" xr:uid="{00000000-0005-0000-0000-0000A8870000}"/>
    <cellStyle name="Normal 3 2 6 5" xfId="23823" xr:uid="{00000000-0005-0000-0000-0000A9870000}"/>
    <cellStyle name="Normal 3 2 6 6" xfId="23824" xr:uid="{00000000-0005-0000-0000-0000AA870000}"/>
    <cellStyle name="Normal 3 2 6 7" xfId="23825" xr:uid="{00000000-0005-0000-0000-0000AB870000}"/>
    <cellStyle name="Normal 3 2 7" xfId="3765" xr:uid="{00000000-0005-0000-0000-0000AC870000}"/>
    <cellStyle name="Normal 3 2 7 2" xfId="10110" xr:uid="{00000000-0005-0000-0000-0000AD870000}"/>
    <cellStyle name="Normal 3 2 7 2 2" xfId="13731" xr:uid="{00000000-0005-0000-0000-0000AE870000}"/>
    <cellStyle name="Normal 3 2 7 3" xfId="23826" xr:uid="{00000000-0005-0000-0000-0000AF870000}"/>
    <cellStyle name="Normal 3 2 7 4" xfId="23827" xr:uid="{00000000-0005-0000-0000-0000B0870000}"/>
    <cellStyle name="Normal 3 2 7 5" xfId="23828" xr:uid="{00000000-0005-0000-0000-0000B1870000}"/>
    <cellStyle name="Normal 3 2 7 6" xfId="23829" xr:uid="{00000000-0005-0000-0000-0000B2870000}"/>
    <cellStyle name="Normal 3 2 8" xfId="3766" xr:uid="{00000000-0005-0000-0000-0000B3870000}"/>
    <cellStyle name="Normal 3 2 8 2" xfId="10111" xr:uid="{00000000-0005-0000-0000-0000B4870000}"/>
    <cellStyle name="Normal 3 2 8 2 2" xfId="13732" xr:uid="{00000000-0005-0000-0000-0000B5870000}"/>
    <cellStyle name="Normal 3 2 8 3" xfId="23830" xr:uid="{00000000-0005-0000-0000-0000B6870000}"/>
    <cellStyle name="Normal 3 2 8 4" xfId="23831" xr:uid="{00000000-0005-0000-0000-0000B7870000}"/>
    <cellStyle name="Normal 3 2 8 5" xfId="23832" xr:uid="{00000000-0005-0000-0000-0000B8870000}"/>
    <cellStyle name="Normal 3 2 8 6" xfId="23833" xr:uid="{00000000-0005-0000-0000-0000B9870000}"/>
    <cellStyle name="Normal 3 2 9" xfId="3767" xr:uid="{00000000-0005-0000-0000-0000BA870000}"/>
    <cellStyle name="Normal 3 2 9 2" xfId="10112" xr:uid="{00000000-0005-0000-0000-0000BB870000}"/>
    <cellStyle name="Normal 3 2 9 2 2" xfId="13733" xr:uid="{00000000-0005-0000-0000-0000BC870000}"/>
    <cellStyle name="Normal 3 2 9 3" xfId="23834" xr:uid="{00000000-0005-0000-0000-0000BD870000}"/>
    <cellStyle name="Normal 3 2 9 4" xfId="23835" xr:uid="{00000000-0005-0000-0000-0000BE870000}"/>
    <cellStyle name="Normal 3 2 9 5" xfId="23836" xr:uid="{00000000-0005-0000-0000-0000BF870000}"/>
    <cellStyle name="Normal 3 2 9 6" xfId="23837" xr:uid="{00000000-0005-0000-0000-0000C0870000}"/>
    <cellStyle name="Normal 3 2_TRA" xfId="3768" xr:uid="{00000000-0005-0000-0000-0000C1870000}"/>
    <cellStyle name="Normal 3 20" xfId="3769" xr:uid="{00000000-0005-0000-0000-0000C2870000}"/>
    <cellStyle name="Normal 3 20 2" xfId="5485" xr:uid="{00000000-0005-0000-0000-0000C3870000}"/>
    <cellStyle name="Normal 3 20 2 2" xfId="10114" xr:uid="{00000000-0005-0000-0000-0000C4870000}"/>
    <cellStyle name="Normal 3 20 2 2 2" xfId="13735" xr:uid="{00000000-0005-0000-0000-0000C5870000}"/>
    <cellStyle name="Normal 3 20 2 3" xfId="23838" xr:uid="{00000000-0005-0000-0000-0000C6870000}"/>
    <cellStyle name="Normal 3 20 2 4" xfId="23839" xr:uid="{00000000-0005-0000-0000-0000C7870000}"/>
    <cellStyle name="Normal 3 20 2 5" xfId="23840" xr:uid="{00000000-0005-0000-0000-0000C8870000}"/>
    <cellStyle name="Normal 3 20 2 6" xfId="23841" xr:uid="{00000000-0005-0000-0000-0000C9870000}"/>
    <cellStyle name="Normal 3 20 3" xfId="10113" xr:uid="{00000000-0005-0000-0000-0000CA870000}"/>
    <cellStyle name="Normal 3 20 3 2" xfId="13734" xr:uid="{00000000-0005-0000-0000-0000CB870000}"/>
    <cellStyle name="Normal 3 20 3 3" xfId="38488" xr:uid="{00000000-0005-0000-0000-0000CC870000}"/>
    <cellStyle name="Normal 3 20 4" xfId="23842" xr:uid="{00000000-0005-0000-0000-0000CD870000}"/>
    <cellStyle name="Normal 3 20 5" xfId="23843" xr:uid="{00000000-0005-0000-0000-0000CE870000}"/>
    <cellStyle name="Normal 3 20 6" xfId="23844" xr:uid="{00000000-0005-0000-0000-0000CF870000}"/>
    <cellStyle name="Normal 3 20 7" xfId="23845" xr:uid="{00000000-0005-0000-0000-0000D0870000}"/>
    <cellStyle name="Normal 3 21" xfId="3770" xr:uid="{00000000-0005-0000-0000-0000D1870000}"/>
    <cellStyle name="Normal 3 21 2" xfId="5486" xr:uid="{00000000-0005-0000-0000-0000D2870000}"/>
    <cellStyle name="Normal 3 21 2 2" xfId="10116" xr:uid="{00000000-0005-0000-0000-0000D3870000}"/>
    <cellStyle name="Normal 3 21 2 2 2" xfId="13737" xr:uid="{00000000-0005-0000-0000-0000D4870000}"/>
    <cellStyle name="Normal 3 21 2 3" xfId="23846" xr:uid="{00000000-0005-0000-0000-0000D5870000}"/>
    <cellStyle name="Normal 3 21 2 4" xfId="23847" xr:uid="{00000000-0005-0000-0000-0000D6870000}"/>
    <cellStyle name="Normal 3 21 2 5" xfId="23848" xr:uid="{00000000-0005-0000-0000-0000D7870000}"/>
    <cellStyle name="Normal 3 21 2 6" xfId="23849" xr:uid="{00000000-0005-0000-0000-0000D8870000}"/>
    <cellStyle name="Normal 3 21 3" xfId="10115" xr:uid="{00000000-0005-0000-0000-0000D9870000}"/>
    <cellStyle name="Normal 3 21 3 2" xfId="13736" xr:uid="{00000000-0005-0000-0000-0000DA870000}"/>
    <cellStyle name="Normal 3 21 3 3" xfId="38489" xr:uid="{00000000-0005-0000-0000-0000DB870000}"/>
    <cellStyle name="Normal 3 21 4" xfId="23850" xr:uid="{00000000-0005-0000-0000-0000DC870000}"/>
    <cellStyle name="Normal 3 21 5" xfId="23851" xr:uid="{00000000-0005-0000-0000-0000DD870000}"/>
    <cellStyle name="Normal 3 21 6" xfId="23852" xr:uid="{00000000-0005-0000-0000-0000DE870000}"/>
    <cellStyle name="Normal 3 21 7" xfId="23853" xr:uid="{00000000-0005-0000-0000-0000DF870000}"/>
    <cellStyle name="Normal 3 22" xfId="3771" xr:uid="{00000000-0005-0000-0000-0000E0870000}"/>
    <cellStyle name="Normal 3 22 2" xfId="5487" xr:uid="{00000000-0005-0000-0000-0000E1870000}"/>
    <cellStyle name="Normal 3 22 2 2" xfId="10118" xr:uid="{00000000-0005-0000-0000-0000E2870000}"/>
    <cellStyle name="Normal 3 22 2 2 2" xfId="13739" xr:uid="{00000000-0005-0000-0000-0000E3870000}"/>
    <cellStyle name="Normal 3 22 2 3" xfId="23854" xr:uid="{00000000-0005-0000-0000-0000E4870000}"/>
    <cellStyle name="Normal 3 22 2 4" xfId="23855" xr:uid="{00000000-0005-0000-0000-0000E5870000}"/>
    <cellStyle name="Normal 3 22 2 5" xfId="23856" xr:uid="{00000000-0005-0000-0000-0000E6870000}"/>
    <cellStyle name="Normal 3 22 2 6" xfId="23857" xr:uid="{00000000-0005-0000-0000-0000E7870000}"/>
    <cellStyle name="Normal 3 22 3" xfId="10117" xr:uid="{00000000-0005-0000-0000-0000E8870000}"/>
    <cellStyle name="Normal 3 22 3 2" xfId="13738" xr:uid="{00000000-0005-0000-0000-0000E9870000}"/>
    <cellStyle name="Normal 3 22 3 3" xfId="38490" xr:uid="{00000000-0005-0000-0000-0000EA870000}"/>
    <cellStyle name="Normal 3 22 4" xfId="23858" xr:uid="{00000000-0005-0000-0000-0000EB870000}"/>
    <cellStyle name="Normal 3 22 5" xfId="23859" xr:uid="{00000000-0005-0000-0000-0000EC870000}"/>
    <cellStyle name="Normal 3 22 6" xfId="23860" xr:uid="{00000000-0005-0000-0000-0000ED870000}"/>
    <cellStyle name="Normal 3 22 7" xfId="23861" xr:uid="{00000000-0005-0000-0000-0000EE870000}"/>
    <cellStyle name="Normal 3 23" xfId="3772" xr:uid="{00000000-0005-0000-0000-0000EF870000}"/>
    <cellStyle name="Normal 3 23 2" xfId="6749" xr:uid="{00000000-0005-0000-0000-0000F0870000}"/>
    <cellStyle name="Normal 3 23 2 2" xfId="10120" xr:uid="{00000000-0005-0000-0000-0000F1870000}"/>
    <cellStyle name="Normal 3 23 2 2 2" xfId="13741" xr:uid="{00000000-0005-0000-0000-0000F2870000}"/>
    <cellStyle name="Normal 3 23 2 3" xfId="23862" xr:uid="{00000000-0005-0000-0000-0000F3870000}"/>
    <cellStyle name="Normal 3 23 2 4" xfId="23863" xr:uid="{00000000-0005-0000-0000-0000F4870000}"/>
    <cellStyle name="Normal 3 23 2 5" xfId="23864" xr:uid="{00000000-0005-0000-0000-0000F5870000}"/>
    <cellStyle name="Normal 3 23 2 6" xfId="23865" xr:uid="{00000000-0005-0000-0000-0000F6870000}"/>
    <cellStyle name="Normal 3 23 3" xfId="8524" xr:uid="{00000000-0005-0000-0000-0000F7870000}"/>
    <cellStyle name="Normal 3 23 3 2" xfId="10121" xr:uid="{00000000-0005-0000-0000-0000F8870000}"/>
    <cellStyle name="Normal 3 23 3 2 2" xfId="13742" xr:uid="{00000000-0005-0000-0000-0000F9870000}"/>
    <cellStyle name="Normal 3 23 3 3" xfId="23866" xr:uid="{00000000-0005-0000-0000-0000FA870000}"/>
    <cellStyle name="Normal 3 23 3 4" xfId="23867" xr:uid="{00000000-0005-0000-0000-0000FB870000}"/>
    <cellStyle name="Normal 3 23 3 5" xfId="23868" xr:uid="{00000000-0005-0000-0000-0000FC870000}"/>
    <cellStyle name="Normal 3 23 3 6" xfId="23869" xr:uid="{00000000-0005-0000-0000-0000FD870000}"/>
    <cellStyle name="Normal 3 23 4" xfId="8316" xr:uid="{00000000-0005-0000-0000-0000FE870000}"/>
    <cellStyle name="Normal 3 23 4 2" xfId="10122" xr:uid="{00000000-0005-0000-0000-0000FF870000}"/>
    <cellStyle name="Normal 3 23 4 2 2" xfId="13743" xr:uid="{00000000-0005-0000-0000-000000880000}"/>
    <cellStyle name="Normal 3 23 4 3" xfId="12504" xr:uid="{00000000-0005-0000-0000-000001880000}"/>
    <cellStyle name="Normal 3 23 5" xfId="10119" xr:uid="{00000000-0005-0000-0000-000002880000}"/>
    <cellStyle name="Normal 3 23 5 2" xfId="13740" xr:uid="{00000000-0005-0000-0000-000003880000}"/>
    <cellStyle name="Normal 3 23 6" xfId="23870" xr:uid="{00000000-0005-0000-0000-000004880000}"/>
    <cellStyle name="Normal 3 23 7" xfId="23871" xr:uid="{00000000-0005-0000-0000-000005880000}"/>
    <cellStyle name="Normal 3 23 8" xfId="23872" xr:uid="{00000000-0005-0000-0000-000006880000}"/>
    <cellStyle name="Normal 3 23 9" xfId="23873" xr:uid="{00000000-0005-0000-0000-000007880000}"/>
    <cellStyle name="Normal 3 24" xfId="3773" xr:uid="{00000000-0005-0000-0000-000008880000}"/>
    <cellStyle name="Normal 3 24 2" xfId="8318" xr:uid="{00000000-0005-0000-0000-000009880000}"/>
    <cellStyle name="Normal 3 24 2 2" xfId="10124" xr:uid="{00000000-0005-0000-0000-00000A880000}"/>
    <cellStyle name="Normal 3 24 2 2 2" xfId="13745" xr:uid="{00000000-0005-0000-0000-00000B880000}"/>
    <cellStyle name="Normal 3 24 2 3" xfId="23874" xr:uid="{00000000-0005-0000-0000-00000C880000}"/>
    <cellStyle name="Normal 3 24 2 4" xfId="23875" xr:uid="{00000000-0005-0000-0000-00000D880000}"/>
    <cellStyle name="Normal 3 24 2 5" xfId="23876" xr:uid="{00000000-0005-0000-0000-00000E880000}"/>
    <cellStyle name="Normal 3 24 2 6" xfId="23877" xr:uid="{00000000-0005-0000-0000-00000F880000}"/>
    <cellStyle name="Normal 3 24 3" xfId="8317" xr:uid="{00000000-0005-0000-0000-000010880000}"/>
    <cellStyle name="Normal 3 24 3 2" xfId="10125" xr:uid="{00000000-0005-0000-0000-000011880000}"/>
    <cellStyle name="Normal 3 24 3 2 2" xfId="13746" xr:uid="{00000000-0005-0000-0000-000012880000}"/>
    <cellStyle name="Normal 3 24 3 3" xfId="23878" xr:uid="{00000000-0005-0000-0000-000013880000}"/>
    <cellStyle name="Normal 3 24 3 4" xfId="23879" xr:uid="{00000000-0005-0000-0000-000014880000}"/>
    <cellStyle name="Normal 3 24 3 5" xfId="23880" xr:uid="{00000000-0005-0000-0000-000015880000}"/>
    <cellStyle name="Normal 3 24 3 6" xfId="23881" xr:uid="{00000000-0005-0000-0000-000016880000}"/>
    <cellStyle name="Normal 3 24 4" xfId="10123" xr:uid="{00000000-0005-0000-0000-000017880000}"/>
    <cellStyle name="Normal 3 24 4 2" xfId="13744" xr:uid="{00000000-0005-0000-0000-000018880000}"/>
    <cellStyle name="Normal 3 24 5" xfId="23882" xr:uid="{00000000-0005-0000-0000-000019880000}"/>
    <cellStyle name="Normal 3 24 6" xfId="23883" xr:uid="{00000000-0005-0000-0000-00001A880000}"/>
    <cellStyle name="Normal 3 24 7" xfId="23884" xr:uid="{00000000-0005-0000-0000-00001B880000}"/>
    <cellStyle name="Normal 3 24 8" xfId="23885" xr:uid="{00000000-0005-0000-0000-00001C880000}"/>
    <cellStyle name="Normal 3 25" xfId="3729" xr:uid="{00000000-0005-0000-0000-00001D880000}"/>
    <cellStyle name="Normal 3 25 2" xfId="10126" xr:uid="{00000000-0005-0000-0000-00001E880000}"/>
    <cellStyle name="Normal 3 25 2 2" xfId="13747" xr:uid="{00000000-0005-0000-0000-00001F880000}"/>
    <cellStyle name="Normal 3 25 2 3" xfId="38475" xr:uid="{00000000-0005-0000-0000-000020880000}"/>
    <cellStyle name="Normal 3 25 3" xfId="23886" xr:uid="{00000000-0005-0000-0000-000021880000}"/>
    <cellStyle name="Normal 3 25 4" xfId="23887" xr:uid="{00000000-0005-0000-0000-000022880000}"/>
    <cellStyle name="Normal 3 25 5" xfId="23888" xr:uid="{00000000-0005-0000-0000-000023880000}"/>
    <cellStyle name="Normal 3 25 6" xfId="23889" xr:uid="{00000000-0005-0000-0000-000024880000}"/>
    <cellStyle name="Normal 3 25 7" xfId="37626" xr:uid="{00000000-0005-0000-0000-000025880000}"/>
    <cellStyle name="Normal 3 26" xfId="4835" xr:uid="{00000000-0005-0000-0000-000026880000}"/>
    <cellStyle name="Normal 3 26 2" xfId="13659" xr:uid="{00000000-0005-0000-0000-000027880000}"/>
    <cellStyle name="Normal 3 26 3" xfId="35812" xr:uid="{00000000-0005-0000-0000-000028880000}"/>
    <cellStyle name="Normal 3 26 4" xfId="10038" xr:uid="{00000000-0005-0000-0000-000029880000}"/>
    <cellStyle name="Normal 3 27" xfId="4560" xr:uid="{00000000-0005-0000-0000-00002A880000}"/>
    <cellStyle name="Normal 3 27 2" xfId="35722" xr:uid="{00000000-0005-0000-0000-00002B880000}"/>
    <cellStyle name="Normal 3 27 2 2" xfId="39243" xr:uid="{00000000-0005-0000-0000-00002C880000}"/>
    <cellStyle name="Normal 3 27 3" xfId="23890" xr:uid="{00000000-0005-0000-0000-00002D880000}"/>
    <cellStyle name="Normal 3 28" xfId="5727" xr:uid="{00000000-0005-0000-0000-00002E880000}"/>
    <cellStyle name="Normal 3 28 2" xfId="37873" xr:uid="{00000000-0005-0000-0000-00002F880000}"/>
    <cellStyle name="Normal 3 28 3" xfId="23891" xr:uid="{00000000-0005-0000-0000-000030880000}"/>
    <cellStyle name="Normal 3 29" xfId="6187" xr:uid="{00000000-0005-0000-0000-000031880000}"/>
    <cellStyle name="Normal 3 29 2" xfId="38933" xr:uid="{00000000-0005-0000-0000-000032880000}"/>
    <cellStyle name="Normal 3 29 3" xfId="23892" xr:uid="{00000000-0005-0000-0000-000033880000}"/>
    <cellStyle name="Normal 3 3" xfId="1623" xr:uid="{00000000-0005-0000-0000-000034880000}"/>
    <cellStyle name="Normal 3 3 10" xfId="23893" xr:uid="{00000000-0005-0000-0000-000035880000}"/>
    <cellStyle name="Normal 3 3 11" xfId="23894" xr:uid="{00000000-0005-0000-0000-000036880000}"/>
    <cellStyle name="Normal 3 3 2" xfId="3775" xr:uid="{00000000-0005-0000-0000-000037880000}"/>
    <cellStyle name="Normal 3 3 2 2" xfId="5488" xr:uid="{00000000-0005-0000-0000-000038880000}"/>
    <cellStyle name="Normal 3 3 2 2 2" xfId="10129" xr:uid="{00000000-0005-0000-0000-000039880000}"/>
    <cellStyle name="Normal 3 3 2 2 2 2" xfId="13750" xr:uid="{00000000-0005-0000-0000-00003A880000}"/>
    <cellStyle name="Normal 3 3 2 2 3" xfId="23895" xr:uid="{00000000-0005-0000-0000-00003B880000}"/>
    <cellStyle name="Normal 3 3 2 2 4" xfId="23896" xr:uid="{00000000-0005-0000-0000-00003C880000}"/>
    <cellStyle name="Normal 3 3 2 2 5" xfId="23897" xr:uid="{00000000-0005-0000-0000-00003D880000}"/>
    <cellStyle name="Normal 3 3 2 2 6" xfId="23898" xr:uid="{00000000-0005-0000-0000-00003E880000}"/>
    <cellStyle name="Normal 3 3 2 3" xfId="8319" xr:uid="{00000000-0005-0000-0000-00003F880000}"/>
    <cellStyle name="Normal 3 3 2 3 2" xfId="10130" xr:uid="{00000000-0005-0000-0000-000040880000}"/>
    <cellStyle name="Normal 3 3 2 3 2 2" xfId="13751" xr:uid="{00000000-0005-0000-0000-000041880000}"/>
    <cellStyle name="Normal 3 3 2 3 3" xfId="23899" xr:uid="{00000000-0005-0000-0000-000042880000}"/>
    <cellStyle name="Normal 3 3 2 3 4" xfId="23900" xr:uid="{00000000-0005-0000-0000-000043880000}"/>
    <cellStyle name="Normal 3 3 2 3 5" xfId="23901" xr:uid="{00000000-0005-0000-0000-000044880000}"/>
    <cellStyle name="Normal 3 3 2 3 6" xfId="23902" xr:uid="{00000000-0005-0000-0000-000045880000}"/>
    <cellStyle name="Normal 3 3 2 3 7" xfId="38491" xr:uid="{00000000-0005-0000-0000-000046880000}"/>
    <cellStyle name="Normal 3 3 2 4" xfId="10128" xr:uid="{00000000-0005-0000-0000-000047880000}"/>
    <cellStyle name="Normal 3 3 2 4 2" xfId="13749" xr:uid="{00000000-0005-0000-0000-000048880000}"/>
    <cellStyle name="Normal 3 3 2 5" xfId="23903" xr:uid="{00000000-0005-0000-0000-000049880000}"/>
    <cellStyle name="Normal 3 3 2 6" xfId="23904" xr:uid="{00000000-0005-0000-0000-00004A880000}"/>
    <cellStyle name="Normal 3 3 2 7" xfId="23905" xr:uid="{00000000-0005-0000-0000-00004B880000}"/>
    <cellStyle name="Normal 3 3 2 8" xfId="23906" xr:uid="{00000000-0005-0000-0000-00004C880000}"/>
    <cellStyle name="Normal 3 3 3" xfId="3776" xr:uid="{00000000-0005-0000-0000-00004D880000}"/>
    <cellStyle name="Normal 3 3 3 2" xfId="5489" xr:uid="{00000000-0005-0000-0000-00004E880000}"/>
    <cellStyle name="Normal 3 3 3 2 2" xfId="10132" xr:uid="{00000000-0005-0000-0000-00004F880000}"/>
    <cellStyle name="Normal 3 3 3 2 2 2" xfId="13753" xr:uid="{00000000-0005-0000-0000-000050880000}"/>
    <cellStyle name="Normal 3 3 3 2 3" xfId="23907" xr:uid="{00000000-0005-0000-0000-000051880000}"/>
    <cellStyle name="Normal 3 3 3 2 4" xfId="23908" xr:uid="{00000000-0005-0000-0000-000052880000}"/>
    <cellStyle name="Normal 3 3 3 2 5" xfId="23909" xr:uid="{00000000-0005-0000-0000-000053880000}"/>
    <cellStyle name="Normal 3 3 3 2 6" xfId="23910" xr:uid="{00000000-0005-0000-0000-000054880000}"/>
    <cellStyle name="Normal 3 3 3 3" xfId="10131" xr:uid="{00000000-0005-0000-0000-000055880000}"/>
    <cellStyle name="Normal 3 3 3 3 2" xfId="13752" xr:uid="{00000000-0005-0000-0000-000056880000}"/>
    <cellStyle name="Normal 3 3 3 3 3" xfId="38492" xr:uid="{00000000-0005-0000-0000-000057880000}"/>
    <cellStyle name="Normal 3 3 3 4" xfId="23911" xr:uid="{00000000-0005-0000-0000-000058880000}"/>
    <cellStyle name="Normal 3 3 3 5" xfId="23912" xr:uid="{00000000-0005-0000-0000-000059880000}"/>
    <cellStyle name="Normal 3 3 3 6" xfId="23913" xr:uid="{00000000-0005-0000-0000-00005A880000}"/>
    <cellStyle name="Normal 3 3 3 7" xfId="23914" xr:uid="{00000000-0005-0000-0000-00005B880000}"/>
    <cellStyle name="Normal 3 3 4" xfId="3777" xr:uid="{00000000-0005-0000-0000-00005C880000}"/>
    <cellStyle name="Normal 3 3 4 2" xfId="8078" xr:uid="{00000000-0005-0000-0000-00005D880000}"/>
    <cellStyle name="Normal 3 3 4 2 2" xfId="10134" xr:uid="{00000000-0005-0000-0000-00005E880000}"/>
    <cellStyle name="Normal 3 3 4 2 2 2" xfId="13755" xr:uid="{00000000-0005-0000-0000-00005F880000}"/>
    <cellStyle name="Normal 3 3 4 2 3" xfId="23915" xr:uid="{00000000-0005-0000-0000-000060880000}"/>
    <cellStyle name="Normal 3 3 4 2 4" xfId="23916" xr:uid="{00000000-0005-0000-0000-000061880000}"/>
    <cellStyle name="Normal 3 3 4 2 5" xfId="23917" xr:uid="{00000000-0005-0000-0000-000062880000}"/>
    <cellStyle name="Normal 3 3 4 2 6" xfId="23918" xr:uid="{00000000-0005-0000-0000-000063880000}"/>
    <cellStyle name="Normal 3 3 4 3" xfId="10133" xr:uid="{00000000-0005-0000-0000-000064880000}"/>
    <cellStyle name="Normal 3 3 4 3 2" xfId="13754" xr:uid="{00000000-0005-0000-0000-000065880000}"/>
    <cellStyle name="Normal 3 3 4 4" xfId="23919" xr:uid="{00000000-0005-0000-0000-000066880000}"/>
    <cellStyle name="Normal 3 3 4 5" xfId="23920" xr:uid="{00000000-0005-0000-0000-000067880000}"/>
    <cellStyle name="Normal 3 3 4 6" xfId="23921" xr:uid="{00000000-0005-0000-0000-000068880000}"/>
    <cellStyle name="Normal 3 3 4 7" xfId="23922" xr:uid="{00000000-0005-0000-0000-000069880000}"/>
    <cellStyle name="Normal 3 3 4 8" xfId="7651" xr:uid="{00000000-0005-0000-0000-00006A880000}"/>
    <cellStyle name="Normal 3 3 5" xfId="3774" xr:uid="{00000000-0005-0000-0000-00006B880000}"/>
    <cellStyle name="Normal 3 3 5 2" xfId="13756" xr:uid="{00000000-0005-0000-0000-00006C880000}"/>
    <cellStyle name="Normal 3 3 5 3" xfId="35462" xr:uid="{00000000-0005-0000-0000-00006D880000}"/>
    <cellStyle name="Normal 3 3 5 4" xfId="10135" xr:uid="{00000000-0005-0000-0000-00006E880000}"/>
    <cellStyle name="Normal 3 3 6" xfId="4838" xr:uid="{00000000-0005-0000-0000-00006F880000}"/>
    <cellStyle name="Normal 3 3 6 2" xfId="13748" xr:uid="{00000000-0005-0000-0000-000070880000}"/>
    <cellStyle name="Normal 3 3 6 3" xfId="35815" xr:uid="{00000000-0005-0000-0000-000071880000}"/>
    <cellStyle name="Normal 3 3 6 4" xfId="10127" xr:uid="{00000000-0005-0000-0000-000072880000}"/>
    <cellStyle name="Normal 3 3 7" xfId="23923" xr:uid="{00000000-0005-0000-0000-000073880000}"/>
    <cellStyle name="Normal 3 3 7 2" xfId="37876" xr:uid="{00000000-0005-0000-0000-000074880000}"/>
    <cellStyle name="Normal 3 3 8" xfId="23924" xr:uid="{00000000-0005-0000-0000-000075880000}"/>
    <cellStyle name="Normal 3 3 9" xfId="23925" xr:uid="{00000000-0005-0000-0000-000076880000}"/>
    <cellStyle name="Normal 3 3_TRA" xfId="3778" xr:uid="{00000000-0005-0000-0000-000077880000}"/>
    <cellStyle name="Normal 3 30" xfId="6188" xr:uid="{00000000-0005-0000-0000-000078880000}"/>
    <cellStyle name="Normal 3 30 2" xfId="38934" xr:uid="{00000000-0005-0000-0000-000079880000}"/>
    <cellStyle name="Normal 3 30 3" xfId="23926" xr:uid="{00000000-0005-0000-0000-00007A880000}"/>
    <cellStyle name="Normal 3 31" xfId="6191" xr:uid="{00000000-0005-0000-0000-00007B880000}"/>
    <cellStyle name="Normal 3 31 2" xfId="38936" xr:uid="{00000000-0005-0000-0000-00007C880000}"/>
    <cellStyle name="Normal 3 31 3" xfId="23927" xr:uid="{00000000-0005-0000-0000-00007D880000}"/>
    <cellStyle name="Normal 3 32" xfId="5686" xr:uid="{00000000-0005-0000-0000-00007E880000}"/>
    <cellStyle name="Normal 3 32 2" xfId="37631" xr:uid="{00000000-0005-0000-0000-00007F880000}"/>
    <cellStyle name="Normal 3 32 3" xfId="23928" xr:uid="{00000000-0005-0000-0000-000080880000}"/>
    <cellStyle name="Normal 3 33" xfId="35329" xr:uid="{00000000-0005-0000-0000-000081880000}"/>
    <cellStyle name="Normal 3 33 2" xfId="39308" xr:uid="{00000000-0005-0000-0000-000082880000}"/>
    <cellStyle name="Normal 3 4" xfId="1624" xr:uid="{00000000-0005-0000-0000-000083880000}"/>
    <cellStyle name="Normal 3 4 2" xfId="3779" xr:uid="{00000000-0005-0000-0000-000084880000}"/>
    <cellStyle name="Normal 3 4 2 2" xfId="10137" xr:uid="{00000000-0005-0000-0000-000085880000}"/>
    <cellStyle name="Normal 3 4 2 2 2" xfId="13758" xr:uid="{00000000-0005-0000-0000-000086880000}"/>
    <cellStyle name="Normal 3 4 2 3" xfId="23929" xr:uid="{00000000-0005-0000-0000-000087880000}"/>
    <cellStyle name="Normal 3 4 2 4" xfId="23930" xr:uid="{00000000-0005-0000-0000-000088880000}"/>
    <cellStyle name="Normal 3 4 2 5" xfId="23931" xr:uid="{00000000-0005-0000-0000-000089880000}"/>
    <cellStyle name="Normal 3 4 2 6" xfId="23932" xr:uid="{00000000-0005-0000-0000-00008A880000}"/>
    <cellStyle name="Normal 3 4 3" xfId="4839" xr:uid="{00000000-0005-0000-0000-00008B880000}"/>
    <cellStyle name="Normal 3 4 3 2" xfId="10138" xr:uid="{00000000-0005-0000-0000-00008C880000}"/>
    <cellStyle name="Normal 3 4 3 2 2" xfId="13759" xr:uid="{00000000-0005-0000-0000-00008D880000}"/>
    <cellStyle name="Normal 3 4 3 3" xfId="23933" xr:uid="{00000000-0005-0000-0000-00008E880000}"/>
    <cellStyle name="Normal 3 4 3 4" xfId="23934" xr:uid="{00000000-0005-0000-0000-00008F880000}"/>
    <cellStyle name="Normal 3 4 3 5" xfId="23935" xr:uid="{00000000-0005-0000-0000-000090880000}"/>
    <cellStyle name="Normal 3 4 3 6" xfId="23936" xr:uid="{00000000-0005-0000-0000-000091880000}"/>
    <cellStyle name="Normal 3 4 3 7" xfId="35816" xr:uid="{00000000-0005-0000-0000-000092880000}"/>
    <cellStyle name="Normal 3 4 3 8" xfId="7652" xr:uid="{00000000-0005-0000-0000-000093880000}"/>
    <cellStyle name="Normal 3 4 4" xfId="10136" xr:uid="{00000000-0005-0000-0000-000094880000}"/>
    <cellStyle name="Normal 3 4 4 2" xfId="13757" xr:uid="{00000000-0005-0000-0000-000095880000}"/>
    <cellStyle name="Normal 3 4 4 3" xfId="37877" xr:uid="{00000000-0005-0000-0000-000096880000}"/>
    <cellStyle name="Normal 3 4 5" xfId="23937" xr:uid="{00000000-0005-0000-0000-000097880000}"/>
    <cellStyle name="Normal 3 4 6" xfId="23938" xr:uid="{00000000-0005-0000-0000-000098880000}"/>
    <cellStyle name="Normal 3 4 7" xfId="23939" xr:uid="{00000000-0005-0000-0000-000099880000}"/>
    <cellStyle name="Normal 3 4 8" xfId="23940" xr:uid="{00000000-0005-0000-0000-00009A880000}"/>
    <cellStyle name="Normal 3 4 9" xfId="23941" xr:uid="{00000000-0005-0000-0000-00009B880000}"/>
    <cellStyle name="Normal 3 5" xfId="1625" xr:uid="{00000000-0005-0000-0000-00009C880000}"/>
    <cellStyle name="Normal 3 5 10" xfId="23942" xr:uid="{00000000-0005-0000-0000-00009D880000}"/>
    <cellStyle name="Normal 3 5 2" xfId="3781" xr:uid="{00000000-0005-0000-0000-00009E880000}"/>
    <cellStyle name="Normal 3 5 2 2" xfId="8606" xr:uid="{00000000-0005-0000-0000-00009F880000}"/>
    <cellStyle name="Normal 3 5 2 2 2" xfId="10141" xr:uid="{00000000-0005-0000-0000-0000A0880000}"/>
    <cellStyle name="Normal 3 5 2 2 2 2" xfId="13762" xr:uid="{00000000-0005-0000-0000-0000A1880000}"/>
    <cellStyle name="Normal 3 5 2 2 3" xfId="23943" xr:uid="{00000000-0005-0000-0000-0000A2880000}"/>
    <cellStyle name="Normal 3 5 2 2 4" xfId="23944" xr:uid="{00000000-0005-0000-0000-0000A3880000}"/>
    <cellStyle name="Normal 3 5 2 2 5" xfId="23945" xr:uid="{00000000-0005-0000-0000-0000A4880000}"/>
    <cellStyle name="Normal 3 5 2 2 6" xfId="23946" xr:uid="{00000000-0005-0000-0000-0000A5880000}"/>
    <cellStyle name="Normal 3 5 2 3" xfId="8321" xr:uid="{00000000-0005-0000-0000-0000A6880000}"/>
    <cellStyle name="Normal 3 5 2 3 2" xfId="10142" xr:uid="{00000000-0005-0000-0000-0000A7880000}"/>
    <cellStyle name="Normal 3 5 2 3 2 2" xfId="13763" xr:uid="{00000000-0005-0000-0000-0000A8880000}"/>
    <cellStyle name="Normal 3 5 2 3 3" xfId="23947" xr:uid="{00000000-0005-0000-0000-0000A9880000}"/>
    <cellStyle name="Normal 3 5 2 3 4" xfId="23948" xr:uid="{00000000-0005-0000-0000-0000AA880000}"/>
    <cellStyle name="Normal 3 5 2 3 5" xfId="23949" xr:uid="{00000000-0005-0000-0000-0000AB880000}"/>
    <cellStyle name="Normal 3 5 2 3 6" xfId="23950" xr:uid="{00000000-0005-0000-0000-0000AC880000}"/>
    <cellStyle name="Normal 3 5 2 4" xfId="10140" xr:uid="{00000000-0005-0000-0000-0000AD880000}"/>
    <cellStyle name="Normal 3 5 2 4 2" xfId="13761" xr:uid="{00000000-0005-0000-0000-0000AE880000}"/>
    <cellStyle name="Normal 3 5 2 5" xfId="23951" xr:uid="{00000000-0005-0000-0000-0000AF880000}"/>
    <cellStyle name="Normal 3 5 2 6" xfId="23952" xr:uid="{00000000-0005-0000-0000-0000B0880000}"/>
    <cellStyle name="Normal 3 5 2 7" xfId="23953" xr:uid="{00000000-0005-0000-0000-0000B1880000}"/>
    <cellStyle name="Normal 3 5 2 8" xfId="23954" xr:uid="{00000000-0005-0000-0000-0000B2880000}"/>
    <cellStyle name="Normal 3 5 3" xfId="3780" xr:uid="{00000000-0005-0000-0000-0000B3880000}"/>
    <cellStyle name="Normal 3 5 3 10" xfId="7653" xr:uid="{00000000-0005-0000-0000-0000B4880000}"/>
    <cellStyle name="Normal 3 5 3 2" xfId="8696" xr:uid="{00000000-0005-0000-0000-0000B5880000}"/>
    <cellStyle name="Normal 3 5 3 2 2" xfId="10144" xr:uid="{00000000-0005-0000-0000-0000B6880000}"/>
    <cellStyle name="Normal 3 5 3 2 2 2" xfId="13765" xr:uid="{00000000-0005-0000-0000-0000B7880000}"/>
    <cellStyle name="Normal 3 5 3 2 3" xfId="23955" xr:uid="{00000000-0005-0000-0000-0000B8880000}"/>
    <cellStyle name="Normal 3 5 3 2 4" xfId="23956" xr:uid="{00000000-0005-0000-0000-0000B9880000}"/>
    <cellStyle name="Normal 3 5 3 2 5" xfId="23957" xr:uid="{00000000-0005-0000-0000-0000BA880000}"/>
    <cellStyle name="Normal 3 5 3 2 6" xfId="23958" xr:uid="{00000000-0005-0000-0000-0000BB880000}"/>
    <cellStyle name="Normal 3 5 3 3" xfId="8417" xr:uid="{00000000-0005-0000-0000-0000BC880000}"/>
    <cellStyle name="Normal 3 5 3 3 2" xfId="10145" xr:uid="{00000000-0005-0000-0000-0000BD880000}"/>
    <cellStyle name="Normal 3 5 3 3 2 2" xfId="13766" xr:uid="{00000000-0005-0000-0000-0000BE880000}"/>
    <cellStyle name="Normal 3 5 3 3 3" xfId="23959" xr:uid="{00000000-0005-0000-0000-0000BF880000}"/>
    <cellStyle name="Normal 3 5 3 3 4" xfId="23960" xr:uid="{00000000-0005-0000-0000-0000C0880000}"/>
    <cellStyle name="Normal 3 5 3 3 5" xfId="23961" xr:uid="{00000000-0005-0000-0000-0000C1880000}"/>
    <cellStyle name="Normal 3 5 3 3 6" xfId="23962" xr:uid="{00000000-0005-0000-0000-0000C2880000}"/>
    <cellStyle name="Normal 3 5 3 4" xfId="10143" xr:uid="{00000000-0005-0000-0000-0000C3880000}"/>
    <cellStyle name="Normal 3 5 3 4 2" xfId="13764" xr:uid="{00000000-0005-0000-0000-0000C4880000}"/>
    <cellStyle name="Normal 3 5 3 5" xfId="23963" xr:uid="{00000000-0005-0000-0000-0000C5880000}"/>
    <cellStyle name="Normal 3 5 3 6" xfId="23964" xr:uid="{00000000-0005-0000-0000-0000C6880000}"/>
    <cellStyle name="Normal 3 5 3 7" xfId="23965" xr:uid="{00000000-0005-0000-0000-0000C7880000}"/>
    <cellStyle name="Normal 3 5 3 8" xfId="23966" xr:uid="{00000000-0005-0000-0000-0000C8880000}"/>
    <cellStyle name="Normal 3 5 3 9" xfId="35463" xr:uid="{00000000-0005-0000-0000-0000C9880000}"/>
    <cellStyle name="Normal 3 5 4" xfId="4840" xr:uid="{00000000-0005-0000-0000-0000CA880000}"/>
    <cellStyle name="Normal 3 5 4 2" xfId="10146" xr:uid="{00000000-0005-0000-0000-0000CB880000}"/>
    <cellStyle name="Normal 3 5 4 2 2" xfId="13767" xr:uid="{00000000-0005-0000-0000-0000CC880000}"/>
    <cellStyle name="Normal 3 5 4 3" xfId="12505" xr:uid="{00000000-0005-0000-0000-0000CD880000}"/>
    <cellStyle name="Normal 3 5 4 4" xfId="35817" xr:uid="{00000000-0005-0000-0000-0000CE880000}"/>
    <cellStyle name="Normal 3 5 4 5" xfId="8320" xr:uid="{00000000-0005-0000-0000-0000CF880000}"/>
    <cellStyle name="Normal 3 5 5" xfId="10139" xr:uid="{00000000-0005-0000-0000-0000D0880000}"/>
    <cellStyle name="Normal 3 5 5 2" xfId="13760" xr:uid="{00000000-0005-0000-0000-0000D1880000}"/>
    <cellStyle name="Normal 3 5 5 3" xfId="37878" xr:uid="{00000000-0005-0000-0000-0000D2880000}"/>
    <cellStyle name="Normal 3 5 6" xfId="23967" xr:uid="{00000000-0005-0000-0000-0000D3880000}"/>
    <cellStyle name="Normal 3 5 7" xfId="23968" xr:uid="{00000000-0005-0000-0000-0000D4880000}"/>
    <cellStyle name="Normal 3 5 8" xfId="23969" xr:uid="{00000000-0005-0000-0000-0000D5880000}"/>
    <cellStyle name="Normal 3 5 9" xfId="23970" xr:uid="{00000000-0005-0000-0000-0000D6880000}"/>
    <cellStyle name="Normal 3 6" xfId="1626" xr:uid="{00000000-0005-0000-0000-0000D7880000}"/>
    <cellStyle name="Normal 3 6 10" xfId="23971" xr:uid="{00000000-0005-0000-0000-0000D8880000}"/>
    <cellStyle name="Normal 3 6 11" xfId="23972" xr:uid="{00000000-0005-0000-0000-0000D9880000}"/>
    <cellStyle name="Normal 3 6 2" xfId="3783" xr:uid="{00000000-0005-0000-0000-0000DA880000}"/>
    <cellStyle name="Normal 3 6 2 2" xfId="10148" xr:uid="{00000000-0005-0000-0000-0000DB880000}"/>
    <cellStyle name="Normal 3 6 2 2 2" xfId="13769" xr:uid="{00000000-0005-0000-0000-0000DC880000}"/>
    <cellStyle name="Normal 3 6 2 3" xfId="23973" xr:uid="{00000000-0005-0000-0000-0000DD880000}"/>
    <cellStyle name="Normal 3 6 2 4" xfId="23974" xr:uid="{00000000-0005-0000-0000-0000DE880000}"/>
    <cellStyle name="Normal 3 6 2 5" xfId="23975" xr:uid="{00000000-0005-0000-0000-0000DF880000}"/>
    <cellStyle name="Normal 3 6 2 6" xfId="23976" xr:uid="{00000000-0005-0000-0000-0000E0880000}"/>
    <cellStyle name="Normal 3 6 3" xfId="3784" xr:uid="{00000000-0005-0000-0000-0000E1880000}"/>
    <cellStyle name="Normal 3 6 3 2" xfId="5491" xr:uid="{00000000-0005-0000-0000-0000E2880000}"/>
    <cellStyle name="Normal 3 6 3 2 2" xfId="6175" xr:uid="{00000000-0005-0000-0000-0000E3880000}"/>
    <cellStyle name="Normal 3 6 3 2 2 2" xfId="40485" xr:uid="{00000000-0005-0000-0000-0000E4880000}"/>
    <cellStyle name="Normal 3 6 3 2 2 3" xfId="13770" xr:uid="{00000000-0005-0000-0000-0000E5880000}"/>
    <cellStyle name="Normal 3 6 3 2 3" xfId="6495" xr:uid="{00000000-0005-0000-0000-0000E6880000}"/>
    <cellStyle name="Normal 3 6 3 2 3 2" xfId="40867" xr:uid="{00000000-0005-0000-0000-0000E7880000}"/>
    <cellStyle name="Normal 3 6 3 2 3 3" xfId="39301" xr:uid="{00000000-0005-0000-0000-0000E8880000}"/>
    <cellStyle name="Normal 3 6 3 2 4" xfId="39760" xr:uid="{00000000-0005-0000-0000-0000E9880000}"/>
    <cellStyle name="Normal 3 6 3 2 4 2" xfId="41344" xr:uid="{00000000-0005-0000-0000-0000EA880000}"/>
    <cellStyle name="Normal 3 6 3 2 5" xfId="40015" xr:uid="{00000000-0005-0000-0000-0000EB880000}"/>
    <cellStyle name="Normal 3 6 3 2 6" xfId="10149" xr:uid="{00000000-0005-0000-0000-0000EC880000}"/>
    <cellStyle name="Normal 3 6 3 3" xfId="4547" xr:uid="{00000000-0005-0000-0000-0000ED880000}"/>
    <cellStyle name="Normal 3 6 3 3 2" xfId="5998" xr:uid="{00000000-0005-0000-0000-0000EE880000}"/>
    <cellStyle name="Normal 3 6 3 3 2 2" xfId="41172" xr:uid="{00000000-0005-0000-0000-0000EF880000}"/>
    <cellStyle name="Normal 3 6 3 3 2 3" xfId="39593" xr:uid="{00000000-0005-0000-0000-0000F0880000}"/>
    <cellStyle name="Normal 3 6 3 3 3" xfId="40317" xr:uid="{00000000-0005-0000-0000-0000F1880000}"/>
    <cellStyle name="Normal 3 6 3 3 4" xfId="23977" xr:uid="{00000000-0005-0000-0000-0000F2880000}"/>
    <cellStyle name="Normal 3 6 3 4" xfId="5860" xr:uid="{00000000-0005-0000-0000-0000F3880000}"/>
    <cellStyle name="Normal 3 6 3 4 2" xfId="40182" xr:uid="{00000000-0005-0000-0000-0000F4880000}"/>
    <cellStyle name="Normal 3 6 3 4 3" xfId="23978" xr:uid="{00000000-0005-0000-0000-0000F5880000}"/>
    <cellStyle name="Normal 3 6 3 5" xfId="6319" xr:uid="{00000000-0005-0000-0000-0000F6880000}"/>
    <cellStyle name="Normal 3 6 3 5 2" xfId="40728" xr:uid="{00000000-0005-0000-0000-0000F7880000}"/>
    <cellStyle name="Normal 3 6 3 5 3" xfId="23979" xr:uid="{00000000-0005-0000-0000-0000F8880000}"/>
    <cellStyle name="Normal 3 6 3 6" xfId="23980" xr:uid="{00000000-0005-0000-0000-0000F9880000}"/>
    <cellStyle name="Normal 3 6 3 6 2" xfId="41035" xr:uid="{00000000-0005-0000-0000-0000FA880000}"/>
    <cellStyle name="Normal 3 6 3 7" xfId="39880" xr:uid="{00000000-0005-0000-0000-0000FB880000}"/>
    <cellStyle name="Normal 3 6 3 8" xfId="7654" xr:uid="{00000000-0005-0000-0000-0000FC880000}"/>
    <cellStyle name="Normal 3 6 4" xfId="3782" xr:uid="{00000000-0005-0000-0000-0000FD880000}"/>
    <cellStyle name="Normal 3 6 4 2" xfId="5490" xr:uid="{00000000-0005-0000-0000-0000FE880000}"/>
    <cellStyle name="Normal 3 6 4 2 2" xfId="6174" xr:uid="{00000000-0005-0000-0000-0000FF880000}"/>
    <cellStyle name="Normal 3 6 4 2 2 2" xfId="41343" xr:uid="{00000000-0005-0000-0000-000000890000}"/>
    <cellStyle name="Normal 3 6 4 2 2 3" xfId="13771" xr:uid="{00000000-0005-0000-0000-000001890000}"/>
    <cellStyle name="Normal 3 6 4 2 3" xfId="40484" xr:uid="{00000000-0005-0000-0000-000002890000}"/>
    <cellStyle name="Normal 3 6 4 2 4" xfId="10150" xr:uid="{00000000-0005-0000-0000-000003890000}"/>
    <cellStyle name="Normal 3 6 4 3" xfId="5859" xr:uid="{00000000-0005-0000-0000-000004890000}"/>
    <cellStyle name="Normal 3 6 4 3 2" xfId="40181" xr:uid="{00000000-0005-0000-0000-000005890000}"/>
    <cellStyle name="Normal 3 6 4 3 3" xfId="23981" xr:uid="{00000000-0005-0000-0000-000006890000}"/>
    <cellStyle name="Normal 3 6 4 4" xfId="6494" xr:uid="{00000000-0005-0000-0000-000007890000}"/>
    <cellStyle name="Normal 3 6 4 4 2" xfId="40727" xr:uid="{00000000-0005-0000-0000-000008890000}"/>
    <cellStyle name="Normal 3 6 4 4 3" xfId="23982" xr:uid="{00000000-0005-0000-0000-000009890000}"/>
    <cellStyle name="Normal 3 6 4 5" xfId="23983" xr:uid="{00000000-0005-0000-0000-00000A890000}"/>
    <cellStyle name="Normal 3 6 4 5 2" xfId="41034" xr:uid="{00000000-0005-0000-0000-00000B890000}"/>
    <cellStyle name="Normal 3 6 4 6" xfId="23984" xr:uid="{00000000-0005-0000-0000-00000C890000}"/>
    <cellStyle name="Normal 3 6 4 7" xfId="8525" xr:uid="{00000000-0005-0000-0000-00000D890000}"/>
    <cellStyle name="Normal 3 6 5" xfId="4841" xr:uid="{00000000-0005-0000-0000-00000E890000}"/>
    <cellStyle name="Normal 3 6 5 2" xfId="6043" xr:uid="{00000000-0005-0000-0000-00000F890000}"/>
    <cellStyle name="Normal 3 6 5 2 2" xfId="13772" xr:uid="{00000000-0005-0000-0000-000010890000}"/>
    <cellStyle name="Normal 3 6 5 2 3" xfId="10151" xr:uid="{00000000-0005-0000-0000-000011890000}"/>
    <cellStyle name="Normal 3 6 5 3" xfId="6364" xr:uid="{00000000-0005-0000-0000-000012890000}"/>
    <cellStyle name="Normal 3 6 5 3 2" xfId="41214" xr:uid="{00000000-0005-0000-0000-000013890000}"/>
    <cellStyle name="Normal 3 6 5 3 3" xfId="12506" xr:uid="{00000000-0005-0000-0000-000014890000}"/>
    <cellStyle name="Normal 3 6 5 4" xfId="40358" xr:uid="{00000000-0005-0000-0000-000015890000}"/>
    <cellStyle name="Normal 3 6 5 5" xfId="8322" xr:uid="{00000000-0005-0000-0000-000016890000}"/>
    <cellStyle name="Normal 3 6 6" xfId="4546" xr:uid="{00000000-0005-0000-0000-000017890000}"/>
    <cellStyle name="Normal 3 6 6 2" xfId="5997" xr:uid="{00000000-0005-0000-0000-000018890000}"/>
    <cellStyle name="Normal 3 6 6 2 2" xfId="40809" xr:uid="{00000000-0005-0000-0000-000019890000}"/>
    <cellStyle name="Normal 3 6 6 2 3" xfId="13768" xr:uid="{00000000-0005-0000-0000-00001A890000}"/>
    <cellStyle name="Normal 3 6 6 3" xfId="39592" xr:uid="{00000000-0005-0000-0000-00001B890000}"/>
    <cellStyle name="Normal 3 6 6 3 2" xfId="41171" xr:uid="{00000000-0005-0000-0000-00001C890000}"/>
    <cellStyle name="Normal 3 6 6 4" xfId="40316" xr:uid="{00000000-0005-0000-0000-00001D890000}"/>
    <cellStyle name="Normal 3 6 6 5" xfId="10147" xr:uid="{00000000-0005-0000-0000-00001E890000}"/>
    <cellStyle name="Normal 3 6 7" xfId="5728" xr:uid="{00000000-0005-0000-0000-00001F890000}"/>
    <cellStyle name="Normal 3 6 7 2" xfId="15222" xr:uid="{00000000-0005-0000-0000-000020890000}"/>
    <cellStyle name="Normal 3 6 7 3" xfId="11598" xr:uid="{00000000-0005-0000-0000-000021890000}"/>
    <cellStyle name="Normal 3 6 8" xfId="6318" xr:uid="{00000000-0005-0000-0000-000022890000}"/>
    <cellStyle name="Normal 3 6 8 2" xfId="40565" xr:uid="{00000000-0005-0000-0000-000023890000}"/>
    <cellStyle name="Normal 3 6 8 3" xfId="23985" xr:uid="{00000000-0005-0000-0000-000024890000}"/>
    <cellStyle name="Normal 3 6 9" xfId="23986" xr:uid="{00000000-0005-0000-0000-000025890000}"/>
    <cellStyle name="Normal 3 6 9 2" xfId="40904" xr:uid="{00000000-0005-0000-0000-000026890000}"/>
    <cellStyle name="Normal 3 7" xfId="1627" xr:uid="{00000000-0005-0000-0000-000027890000}"/>
    <cellStyle name="Normal 3 7 10" xfId="23987" xr:uid="{00000000-0005-0000-0000-000028890000}"/>
    <cellStyle name="Normal 3 7 2" xfId="3786" xr:uid="{00000000-0005-0000-0000-000029890000}"/>
    <cellStyle name="Normal 3 7 2 2" xfId="8607" xr:uid="{00000000-0005-0000-0000-00002A890000}"/>
    <cellStyle name="Normal 3 7 2 2 2" xfId="10154" xr:uid="{00000000-0005-0000-0000-00002B890000}"/>
    <cellStyle name="Normal 3 7 2 2 2 2" xfId="13775" xr:uid="{00000000-0005-0000-0000-00002C890000}"/>
    <cellStyle name="Normal 3 7 2 2 3" xfId="23988" xr:uid="{00000000-0005-0000-0000-00002D890000}"/>
    <cellStyle name="Normal 3 7 2 2 4" xfId="23989" xr:uid="{00000000-0005-0000-0000-00002E890000}"/>
    <cellStyle name="Normal 3 7 2 2 5" xfId="23990" xr:uid="{00000000-0005-0000-0000-00002F890000}"/>
    <cellStyle name="Normal 3 7 2 2 6" xfId="23991" xr:uid="{00000000-0005-0000-0000-000030890000}"/>
    <cellStyle name="Normal 3 7 2 3" xfId="8324" xr:uid="{00000000-0005-0000-0000-000031890000}"/>
    <cellStyle name="Normal 3 7 2 3 2" xfId="10155" xr:uid="{00000000-0005-0000-0000-000032890000}"/>
    <cellStyle name="Normal 3 7 2 3 2 2" xfId="13776" xr:uid="{00000000-0005-0000-0000-000033890000}"/>
    <cellStyle name="Normal 3 7 2 3 3" xfId="23992" xr:uid="{00000000-0005-0000-0000-000034890000}"/>
    <cellStyle name="Normal 3 7 2 3 4" xfId="23993" xr:uid="{00000000-0005-0000-0000-000035890000}"/>
    <cellStyle name="Normal 3 7 2 3 5" xfId="23994" xr:uid="{00000000-0005-0000-0000-000036890000}"/>
    <cellStyle name="Normal 3 7 2 3 6" xfId="23995" xr:uid="{00000000-0005-0000-0000-000037890000}"/>
    <cellStyle name="Normal 3 7 2 4" xfId="10153" xr:uid="{00000000-0005-0000-0000-000038890000}"/>
    <cellStyle name="Normal 3 7 2 4 2" xfId="13774" xr:uid="{00000000-0005-0000-0000-000039890000}"/>
    <cellStyle name="Normal 3 7 2 5" xfId="23996" xr:uid="{00000000-0005-0000-0000-00003A890000}"/>
    <cellStyle name="Normal 3 7 2 6" xfId="23997" xr:uid="{00000000-0005-0000-0000-00003B890000}"/>
    <cellStyle name="Normal 3 7 2 7" xfId="23998" xr:uid="{00000000-0005-0000-0000-00003C890000}"/>
    <cellStyle name="Normal 3 7 2 8" xfId="23999" xr:uid="{00000000-0005-0000-0000-00003D890000}"/>
    <cellStyle name="Normal 3 7 3" xfId="3785" xr:uid="{00000000-0005-0000-0000-00003E890000}"/>
    <cellStyle name="Normal 3 7 3 2" xfId="10156" xr:uid="{00000000-0005-0000-0000-00003F890000}"/>
    <cellStyle name="Normal 3 7 3 2 2" xfId="13777" xr:uid="{00000000-0005-0000-0000-000040890000}"/>
    <cellStyle name="Normal 3 7 3 3" xfId="24000" xr:uid="{00000000-0005-0000-0000-000041890000}"/>
    <cellStyle name="Normal 3 7 3 4" xfId="24001" xr:uid="{00000000-0005-0000-0000-000042890000}"/>
    <cellStyle name="Normal 3 7 3 5" xfId="24002" xr:uid="{00000000-0005-0000-0000-000043890000}"/>
    <cellStyle name="Normal 3 7 3 6" xfId="24003" xr:uid="{00000000-0005-0000-0000-000044890000}"/>
    <cellStyle name="Normal 3 7 3 7" xfId="35464" xr:uid="{00000000-0005-0000-0000-000045890000}"/>
    <cellStyle name="Normal 3 7 3 8" xfId="8526" xr:uid="{00000000-0005-0000-0000-000046890000}"/>
    <cellStyle name="Normal 3 7 4" xfId="4842" xr:uid="{00000000-0005-0000-0000-000047890000}"/>
    <cellStyle name="Normal 3 7 4 2" xfId="10157" xr:uid="{00000000-0005-0000-0000-000048890000}"/>
    <cellStyle name="Normal 3 7 4 2 2" xfId="13778" xr:uid="{00000000-0005-0000-0000-000049890000}"/>
    <cellStyle name="Normal 3 7 4 3" xfId="12507" xr:uid="{00000000-0005-0000-0000-00004A890000}"/>
    <cellStyle name="Normal 3 7 4 4" xfId="35818" xr:uid="{00000000-0005-0000-0000-00004B890000}"/>
    <cellStyle name="Normal 3 7 4 5" xfId="8323" xr:uid="{00000000-0005-0000-0000-00004C890000}"/>
    <cellStyle name="Normal 3 7 5" xfId="10152" xr:uid="{00000000-0005-0000-0000-00004D890000}"/>
    <cellStyle name="Normal 3 7 5 2" xfId="13773" xr:uid="{00000000-0005-0000-0000-00004E890000}"/>
    <cellStyle name="Normal 3 7 5 3" xfId="37879" xr:uid="{00000000-0005-0000-0000-00004F890000}"/>
    <cellStyle name="Normal 3 7 6" xfId="24004" xr:uid="{00000000-0005-0000-0000-000050890000}"/>
    <cellStyle name="Normal 3 7 7" xfId="24005" xr:uid="{00000000-0005-0000-0000-000051890000}"/>
    <cellStyle name="Normal 3 7 8" xfId="24006" xr:uid="{00000000-0005-0000-0000-000052890000}"/>
    <cellStyle name="Normal 3 7 9" xfId="24007" xr:uid="{00000000-0005-0000-0000-000053890000}"/>
    <cellStyle name="Normal 3 8" xfId="1628" xr:uid="{00000000-0005-0000-0000-000054890000}"/>
    <cellStyle name="Normal 3 8 2" xfId="3788" xr:uid="{00000000-0005-0000-0000-000055890000}"/>
    <cellStyle name="Normal 3 8 2 2" xfId="5492" xr:uid="{00000000-0005-0000-0000-000056890000}"/>
    <cellStyle name="Normal 3 8 2 2 2" xfId="13780" xr:uid="{00000000-0005-0000-0000-000057890000}"/>
    <cellStyle name="Normal 3 8 2 2 3" xfId="36166" xr:uid="{00000000-0005-0000-0000-000058890000}"/>
    <cellStyle name="Normal 3 8 2 2 4" xfId="10159" xr:uid="{00000000-0005-0000-0000-000059890000}"/>
    <cellStyle name="Normal 3 8 2 3" xfId="24008" xr:uid="{00000000-0005-0000-0000-00005A890000}"/>
    <cellStyle name="Normal 3 8 2 3 2" xfId="38493" xr:uid="{00000000-0005-0000-0000-00005B890000}"/>
    <cellStyle name="Normal 3 8 2 4" xfId="24009" xr:uid="{00000000-0005-0000-0000-00005C890000}"/>
    <cellStyle name="Normal 3 8 2 5" xfId="24010" xr:uid="{00000000-0005-0000-0000-00005D890000}"/>
    <cellStyle name="Normal 3 8 2 6" xfId="24011" xr:uid="{00000000-0005-0000-0000-00005E890000}"/>
    <cellStyle name="Normal 3 8 3" xfId="3787" xr:uid="{00000000-0005-0000-0000-00005F890000}"/>
    <cellStyle name="Normal 3 8 3 2" xfId="13779" xr:uid="{00000000-0005-0000-0000-000060890000}"/>
    <cellStyle name="Normal 3 8 3 3" xfId="35465" xr:uid="{00000000-0005-0000-0000-000061890000}"/>
    <cellStyle name="Normal 3 8 3 4" xfId="10158" xr:uid="{00000000-0005-0000-0000-000062890000}"/>
    <cellStyle name="Normal 3 8 4" xfId="4843" xr:uid="{00000000-0005-0000-0000-000063890000}"/>
    <cellStyle name="Normal 3 8 4 2" xfId="24013" xr:uid="{00000000-0005-0000-0000-000064890000}"/>
    <cellStyle name="Normal 3 8 4 3" xfId="24014" xr:uid="{00000000-0005-0000-0000-000065890000}"/>
    <cellStyle name="Normal 3 8 4 4" xfId="24015" xr:uid="{00000000-0005-0000-0000-000066890000}"/>
    <cellStyle name="Normal 3 8 4 5" xfId="24016" xr:uid="{00000000-0005-0000-0000-000067890000}"/>
    <cellStyle name="Normal 3 8 4 6" xfId="24012" xr:uid="{00000000-0005-0000-0000-000068890000}"/>
    <cellStyle name="Normal 3 8 5" xfId="24017" xr:uid="{00000000-0005-0000-0000-000069890000}"/>
    <cellStyle name="Normal 3 8 5 2" xfId="39244" xr:uid="{00000000-0005-0000-0000-00006A890000}"/>
    <cellStyle name="Normal 3 8 5 3" xfId="37880" xr:uid="{00000000-0005-0000-0000-00006B890000}"/>
    <cellStyle name="Normal 3 8 6" xfId="24018" xr:uid="{00000000-0005-0000-0000-00006C890000}"/>
    <cellStyle name="Normal 3 8 7" xfId="24019" xr:uid="{00000000-0005-0000-0000-00006D890000}"/>
    <cellStyle name="Normal 3 8 8" xfId="24020" xr:uid="{00000000-0005-0000-0000-00006E890000}"/>
    <cellStyle name="Normal 3 8 9" xfId="24021" xr:uid="{00000000-0005-0000-0000-00006F890000}"/>
    <cellStyle name="Normal 3 9" xfId="1629" xr:uid="{00000000-0005-0000-0000-000070890000}"/>
    <cellStyle name="Normal 3 9 2" xfId="3789" xr:uid="{00000000-0005-0000-0000-000071890000}"/>
    <cellStyle name="Normal 3 9 2 2" xfId="10161" xr:uid="{00000000-0005-0000-0000-000072890000}"/>
    <cellStyle name="Normal 3 9 2 2 2" xfId="13782" xr:uid="{00000000-0005-0000-0000-000073890000}"/>
    <cellStyle name="Normal 3 9 2 3" xfId="24022" xr:uid="{00000000-0005-0000-0000-000074890000}"/>
    <cellStyle name="Normal 3 9 2 4" xfId="24023" xr:uid="{00000000-0005-0000-0000-000075890000}"/>
    <cellStyle name="Normal 3 9 2 5" xfId="24024" xr:uid="{00000000-0005-0000-0000-000076890000}"/>
    <cellStyle name="Normal 3 9 2 6" xfId="24025" xr:uid="{00000000-0005-0000-0000-000077890000}"/>
    <cellStyle name="Normal 3 9 3" xfId="4844" xr:uid="{00000000-0005-0000-0000-000078890000}"/>
    <cellStyle name="Normal 3 9 3 2" xfId="13781" xr:uid="{00000000-0005-0000-0000-000079890000}"/>
    <cellStyle name="Normal 3 9 3 3" xfId="35819" xr:uid="{00000000-0005-0000-0000-00007A890000}"/>
    <cellStyle name="Normal 3 9 3 4" xfId="10160" xr:uid="{00000000-0005-0000-0000-00007B890000}"/>
    <cellStyle name="Normal 3 9 4" xfId="24026" xr:uid="{00000000-0005-0000-0000-00007C890000}"/>
    <cellStyle name="Normal 3 9 4 2" xfId="37881" xr:uid="{00000000-0005-0000-0000-00007D890000}"/>
    <cellStyle name="Normal 3 9 5" xfId="24027" xr:uid="{00000000-0005-0000-0000-00007E890000}"/>
    <cellStyle name="Normal 3 9 6" xfId="24028" xr:uid="{00000000-0005-0000-0000-00007F890000}"/>
    <cellStyle name="Normal 3 9 7" xfId="24029" xr:uid="{00000000-0005-0000-0000-000080890000}"/>
    <cellStyle name="Normal 3 9 8" xfId="24030" xr:uid="{00000000-0005-0000-0000-000081890000}"/>
    <cellStyle name="Normal 3_RCA" xfId="1630" xr:uid="{00000000-0005-0000-0000-000082890000}"/>
    <cellStyle name="Normal 30" xfId="1631" xr:uid="{00000000-0005-0000-0000-000083890000}"/>
    <cellStyle name="Normal 30 10" xfId="24031" xr:uid="{00000000-0005-0000-0000-000084890000}"/>
    <cellStyle name="Normal 30 2" xfId="3791" xr:uid="{00000000-0005-0000-0000-000085890000}"/>
    <cellStyle name="Normal 30 2 2" xfId="8615" xr:uid="{00000000-0005-0000-0000-000086890000}"/>
    <cellStyle name="Normal 30 2 2 2" xfId="10164" xr:uid="{00000000-0005-0000-0000-000087890000}"/>
    <cellStyle name="Normal 30 2 2 2 2" xfId="13785" xr:uid="{00000000-0005-0000-0000-000088890000}"/>
    <cellStyle name="Normal 30 2 2 3" xfId="24032" xr:uid="{00000000-0005-0000-0000-000089890000}"/>
    <cellStyle name="Normal 30 2 2 4" xfId="24033" xr:uid="{00000000-0005-0000-0000-00008A890000}"/>
    <cellStyle name="Normal 30 2 2 5" xfId="24034" xr:uid="{00000000-0005-0000-0000-00008B890000}"/>
    <cellStyle name="Normal 30 2 2 6" xfId="24035" xr:uid="{00000000-0005-0000-0000-00008C890000}"/>
    <cellStyle name="Normal 30 2 3" xfId="8325" xr:uid="{00000000-0005-0000-0000-00008D890000}"/>
    <cellStyle name="Normal 30 2 3 2" xfId="10165" xr:uid="{00000000-0005-0000-0000-00008E890000}"/>
    <cellStyle name="Normal 30 2 3 2 2" xfId="13786" xr:uid="{00000000-0005-0000-0000-00008F890000}"/>
    <cellStyle name="Normal 30 2 3 3" xfId="24036" xr:uid="{00000000-0005-0000-0000-000090890000}"/>
    <cellStyle name="Normal 30 2 3 4" xfId="24037" xr:uid="{00000000-0005-0000-0000-000091890000}"/>
    <cellStyle name="Normal 30 2 3 5" xfId="24038" xr:uid="{00000000-0005-0000-0000-000092890000}"/>
    <cellStyle name="Normal 30 2 3 6" xfId="24039" xr:uid="{00000000-0005-0000-0000-000093890000}"/>
    <cellStyle name="Normal 30 2 4" xfId="10163" xr:uid="{00000000-0005-0000-0000-000094890000}"/>
    <cellStyle name="Normal 30 2 4 2" xfId="13784" xr:uid="{00000000-0005-0000-0000-000095890000}"/>
    <cellStyle name="Normal 30 2 5" xfId="24040" xr:uid="{00000000-0005-0000-0000-000096890000}"/>
    <cellStyle name="Normal 30 2 6" xfId="24041" xr:uid="{00000000-0005-0000-0000-000097890000}"/>
    <cellStyle name="Normal 30 2 7" xfId="24042" xr:uid="{00000000-0005-0000-0000-000098890000}"/>
    <cellStyle name="Normal 30 2 8" xfId="24043" xr:uid="{00000000-0005-0000-0000-000099890000}"/>
    <cellStyle name="Normal 30 3" xfId="3790" xr:uid="{00000000-0005-0000-0000-00009A890000}"/>
    <cellStyle name="Normal 30 3 2" xfId="10166" xr:uid="{00000000-0005-0000-0000-00009B890000}"/>
    <cellStyle name="Normal 30 3 2 2" xfId="13787" xr:uid="{00000000-0005-0000-0000-00009C890000}"/>
    <cellStyle name="Normal 30 3 3" xfId="24044" xr:uid="{00000000-0005-0000-0000-00009D890000}"/>
    <cellStyle name="Normal 30 3 4" xfId="24045" xr:uid="{00000000-0005-0000-0000-00009E890000}"/>
    <cellStyle name="Normal 30 3 5" xfId="24046" xr:uid="{00000000-0005-0000-0000-00009F890000}"/>
    <cellStyle name="Normal 30 3 6" xfId="24047" xr:uid="{00000000-0005-0000-0000-0000A0890000}"/>
    <cellStyle name="Normal 30 4" xfId="4845" xr:uid="{00000000-0005-0000-0000-0000A1890000}"/>
    <cellStyle name="Normal 30 4 2" xfId="10167" xr:uid="{00000000-0005-0000-0000-0000A2890000}"/>
    <cellStyle name="Normal 30 4 2 2" xfId="13788" xr:uid="{00000000-0005-0000-0000-0000A3890000}"/>
    <cellStyle name="Normal 30 4 3" xfId="24048" xr:uid="{00000000-0005-0000-0000-0000A4890000}"/>
    <cellStyle name="Normal 30 4 4" xfId="24049" xr:uid="{00000000-0005-0000-0000-0000A5890000}"/>
    <cellStyle name="Normal 30 4 5" xfId="24050" xr:uid="{00000000-0005-0000-0000-0000A6890000}"/>
    <cellStyle name="Normal 30 4 6" xfId="24051" xr:uid="{00000000-0005-0000-0000-0000A7890000}"/>
    <cellStyle name="Normal 30 4 7" xfId="35820" xr:uid="{00000000-0005-0000-0000-0000A8890000}"/>
    <cellStyle name="Normal 30 4 8" xfId="8540" xr:uid="{00000000-0005-0000-0000-0000A9890000}"/>
    <cellStyle name="Normal 30 5" xfId="10162" xr:uid="{00000000-0005-0000-0000-0000AA890000}"/>
    <cellStyle name="Normal 30 5 2" xfId="13783" xr:uid="{00000000-0005-0000-0000-0000AB890000}"/>
    <cellStyle name="Normal 30 5 3" xfId="37882" xr:uid="{00000000-0005-0000-0000-0000AC890000}"/>
    <cellStyle name="Normal 30 6" xfId="24052" xr:uid="{00000000-0005-0000-0000-0000AD890000}"/>
    <cellStyle name="Normal 30 7" xfId="24053" xr:uid="{00000000-0005-0000-0000-0000AE890000}"/>
    <cellStyle name="Normal 30 8" xfId="24054" xr:uid="{00000000-0005-0000-0000-0000AF890000}"/>
    <cellStyle name="Normal 30 9" xfId="24055" xr:uid="{00000000-0005-0000-0000-0000B0890000}"/>
    <cellStyle name="Normal 31" xfId="1632" xr:uid="{00000000-0005-0000-0000-0000B1890000}"/>
    <cellStyle name="Normal 31 2" xfId="3792" xr:uid="{00000000-0005-0000-0000-0000B2890000}"/>
    <cellStyle name="Normal 31 2 2" xfId="10169" xr:uid="{00000000-0005-0000-0000-0000B3890000}"/>
    <cellStyle name="Normal 31 2 2 2" xfId="13790" xr:uid="{00000000-0005-0000-0000-0000B4890000}"/>
    <cellStyle name="Normal 31 2 3" xfId="24056" xr:uid="{00000000-0005-0000-0000-0000B5890000}"/>
    <cellStyle name="Normal 31 2 4" xfId="24057" xr:uid="{00000000-0005-0000-0000-0000B6890000}"/>
    <cellStyle name="Normal 31 2 5" xfId="24058" xr:uid="{00000000-0005-0000-0000-0000B7890000}"/>
    <cellStyle name="Normal 31 2 6" xfId="24059" xr:uid="{00000000-0005-0000-0000-0000B8890000}"/>
    <cellStyle name="Normal 31 3" xfId="4846" xr:uid="{00000000-0005-0000-0000-0000B9890000}"/>
    <cellStyle name="Normal 31 3 2" xfId="13789" xr:uid="{00000000-0005-0000-0000-0000BA890000}"/>
    <cellStyle name="Normal 31 3 3" xfId="35821" xr:uid="{00000000-0005-0000-0000-0000BB890000}"/>
    <cellStyle name="Normal 31 3 4" xfId="10168" xr:uid="{00000000-0005-0000-0000-0000BC890000}"/>
    <cellStyle name="Normal 31 4" xfId="24060" xr:uid="{00000000-0005-0000-0000-0000BD890000}"/>
    <cellStyle name="Normal 31 4 2" xfId="37883" xr:uid="{00000000-0005-0000-0000-0000BE890000}"/>
    <cellStyle name="Normal 31 5" xfId="24061" xr:uid="{00000000-0005-0000-0000-0000BF890000}"/>
    <cellStyle name="Normal 31 6" xfId="24062" xr:uid="{00000000-0005-0000-0000-0000C0890000}"/>
    <cellStyle name="Normal 31 7" xfId="24063" xr:uid="{00000000-0005-0000-0000-0000C1890000}"/>
    <cellStyle name="Normal 31 8" xfId="24064" xr:uid="{00000000-0005-0000-0000-0000C2890000}"/>
    <cellStyle name="Normal 32" xfId="1633" xr:uid="{00000000-0005-0000-0000-0000C3890000}"/>
    <cellStyle name="Normal 32 10" xfId="24065" xr:uid="{00000000-0005-0000-0000-0000C4890000}"/>
    <cellStyle name="Normal 32 2" xfId="3794" xr:uid="{00000000-0005-0000-0000-0000C5890000}"/>
    <cellStyle name="Normal 32 2 2" xfId="8616" xr:uid="{00000000-0005-0000-0000-0000C6890000}"/>
    <cellStyle name="Normal 32 2 2 2" xfId="10172" xr:uid="{00000000-0005-0000-0000-0000C7890000}"/>
    <cellStyle name="Normal 32 2 2 2 2" xfId="13793" xr:uid="{00000000-0005-0000-0000-0000C8890000}"/>
    <cellStyle name="Normal 32 2 2 3" xfId="24066" xr:uid="{00000000-0005-0000-0000-0000C9890000}"/>
    <cellStyle name="Normal 32 2 2 4" xfId="24067" xr:uid="{00000000-0005-0000-0000-0000CA890000}"/>
    <cellStyle name="Normal 32 2 2 5" xfId="24068" xr:uid="{00000000-0005-0000-0000-0000CB890000}"/>
    <cellStyle name="Normal 32 2 2 6" xfId="24069" xr:uid="{00000000-0005-0000-0000-0000CC890000}"/>
    <cellStyle name="Normal 32 2 3" xfId="8326" xr:uid="{00000000-0005-0000-0000-0000CD890000}"/>
    <cellStyle name="Normal 32 2 3 2" xfId="10173" xr:uid="{00000000-0005-0000-0000-0000CE890000}"/>
    <cellStyle name="Normal 32 2 3 2 2" xfId="13794" xr:uid="{00000000-0005-0000-0000-0000CF890000}"/>
    <cellStyle name="Normal 32 2 3 3" xfId="24070" xr:uid="{00000000-0005-0000-0000-0000D0890000}"/>
    <cellStyle name="Normal 32 2 3 4" xfId="24071" xr:uid="{00000000-0005-0000-0000-0000D1890000}"/>
    <cellStyle name="Normal 32 2 3 5" xfId="24072" xr:uid="{00000000-0005-0000-0000-0000D2890000}"/>
    <cellStyle name="Normal 32 2 3 6" xfId="24073" xr:uid="{00000000-0005-0000-0000-0000D3890000}"/>
    <cellStyle name="Normal 32 2 4" xfId="10171" xr:uid="{00000000-0005-0000-0000-0000D4890000}"/>
    <cellStyle name="Normal 32 2 4 2" xfId="13792" xr:uid="{00000000-0005-0000-0000-0000D5890000}"/>
    <cellStyle name="Normal 32 2 5" xfId="24074" xr:uid="{00000000-0005-0000-0000-0000D6890000}"/>
    <cellStyle name="Normal 32 2 6" xfId="24075" xr:uid="{00000000-0005-0000-0000-0000D7890000}"/>
    <cellStyle name="Normal 32 2 7" xfId="24076" xr:uid="{00000000-0005-0000-0000-0000D8890000}"/>
    <cellStyle name="Normal 32 2 8" xfId="24077" xr:uid="{00000000-0005-0000-0000-0000D9890000}"/>
    <cellStyle name="Normal 32 3" xfId="3793" xr:uid="{00000000-0005-0000-0000-0000DA890000}"/>
    <cellStyle name="Normal 32 3 2" xfId="10174" xr:uid="{00000000-0005-0000-0000-0000DB890000}"/>
    <cellStyle name="Normal 32 3 2 2" xfId="13795" xr:uid="{00000000-0005-0000-0000-0000DC890000}"/>
    <cellStyle name="Normal 32 3 3" xfId="24078" xr:uid="{00000000-0005-0000-0000-0000DD890000}"/>
    <cellStyle name="Normal 32 3 4" xfId="24079" xr:uid="{00000000-0005-0000-0000-0000DE890000}"/>
    <cellStyle name="Normal 32 3 5" xfId="24080" xr:uid="{00000000-0005-0000-0000-0000DF890000}"/>
    <cellStyle name="Normal 32 3 6" xfId="24081" xr:uid="{00000000-0005-0000-0000-0000E0890000}"/>
    <cellStyle name="Normal 32 4" xfId="4847" xr:uid="{00000000-0005-0000-0000-0000E1890000}"/>
    <cellStyle name="Normal 32 4 2" xfId="10175" xr:uid="{00000000-0005-0000-0000-0000E2890000}"/>
    <cellStyle name="Normal 32 4 2 2" xfId="13796" xr:uid="{00000000-0005-0000-0000-0000E3890000}"/>
    <cellStyle name="Normal 32 4 3" xfId="24082" xr:uid="{00000000-0005-0000-0000-0000E4890000}"/>
    <cellStyle name="Normal 32 4 4" xfId="24083" xr:uid="{00000000-0005-0000-0000-0000E5890000}"/>
    <cellStyle name="Normal 32 4 5" xfId="24084" xr:uid="{00000000-0005-0000-0000-0000E6890000}"/>
    <cellStyle name="Normal 32 4 6" xfId="24085" xr:uid="{00000000-0005-0000-0000-0000E7890000}"/>
    <cellStyle name="Normal 32 4 7" xfId="35822" xr:uid="{00000000-0005-0000-0000-0000E8890000}"/>
    <cellStyle name="Normal 32 4 8" xfId="8541" xr:uid="{00000000-0005-0000-0000-0000E9890000}"/>
    <cellStyle name="Normal 32 5" xfId="10170" xr:uid="{00000000-0005-0000-0000-0000EA890000}"/>
    <cellStyle name="Normal 32 5 2" xfId="13791" xr:uid="{00000000-0005-0000-0000-0000EB890000}"/>
    <cellStyle name="Normal 32 5 3" xfId="37884" xr:uid="{00000000-0005-0000-0000-0000EC890000}"/>
    <cellStyle name="Normal 32 6" xfId="24086" xr:uid="{00000000-0005-0000-0000-0000ED890000}"/>
    <cellStyle name="Normal 32 7" xfId="24087" xr:uid="{00000000-0005-0000-0000-0000EE890000}"/>
    <cellStyle name="Normal 32 8" xfId="24088" xr:uid="{00000000-0005-0000-0000-0000EF890000}"/>
    <cellStyle name="Normal 32 9" xfId="24089" xr:uid="{00000000-0005-0000-0000-0000F0890000}"/>
    <cellStyle name="Normal 33" xfId="1634" xr:uid="{00000000-0005-0000-0000-0000F1890000}"/>
    <cellStyle name="Normal 33 10" xfId="24090" xr:uid="{00000000-0005-0000-0000-0000F2890000}"/>
    <cellStyle name="Normal 33 2" xfId="3796" xr:uid="{00000000-0005-0000-0000-0000F3890000}"/>
    <cellStyle name="Normal 33 2 2" xfId="10177" xr:uid="{00000000-0005-0000-0000-0000F4890000}"/>
    <cellStyle name="Normal 33 2 2 2" xfId="13798" xr:uid="{00000000-0005-0000-0000-0000F5890000}"/>
    <cellStyle name="Normal 33 2 3" xfId="24091" xr:uid="{00000000-0005-0000-0000-0000F6890000}"/>
    <cellStyle name="Normal 33 2 4" xfId="24092" xr:uid="{00000000-0005-0000-0000-0000F7890000}"/>
    <cellStyle name="Normal 33 2 5" xfId="24093" xr:uid="{00000000-0005-0000-0000-0000F8890000}"/>
    <cellStyle name="Normal 33 2 6" xfId="24094" xr:uid="{00000000-0005-0000-0000-0000F9890000}"/>
    <cellStyle name="Normal 33 3" xfId="3795" xr:uid="{00000000-0005-0000-0000-0000FA890000}"/>
    <cellStyle name="Normal 33 3 2" xfId="10178" xr:uid="{00000000-0005-0000-0000-0000FB890000}"/>
    <cellStyle name="Normal 33 3 2 2" xfId="13799" xr:uid="{00000000-0005-0000-0000-0000FC890000}"/>
    <cellStyle name="Normal 33 3 3" xfId="24095" xr:uid="{00000000-0005-0000-0000-0000FD890000}"/>
    <cellStyle name="Normal 33 3 4" xfId="24096" xr:uid="{00000000-0005-0000-0000-0000FE890000}"/>
    <cellStyle name="Normal 33 3 5" xfId="24097" xr:uid="{00000000-0005-0000-0000-0000FF890000}"/>
    <cellStyle name="Normal 33 3 6" xfId="24098" xr:uid="{00000000-0005-0000-0000-0000008A0000}"/>
    <cellStyle name="Normal 33 3 7" xfId="35466" xr:uid="{00000000-0005-0000-0000-0000018A0000}"/>
    <cellStyle name="Normal 33 3 8" xfId="8542" xr:uid="{00000000-0005-0000-0000-0000028A0000}"/>
    <cellStyle name="Normal 33 4" xfId="4848" xr:uid="{00000000-0005-0000-0000-0000038A0000}"/>
    <cellStyle name="Normal 33 4 2" xfId="10179" xr:uid="{00000000-0005-0000-0000-0000048A0000}"/>
    <cellStyle name="Normal 33 4 2 2" xfId="13800" xr:uid="{00000000-0005-0000-0000-0000058A0000}"/>
    <cellStyle name="Normal 33 4 3" xfId="24099" xr:uid="{00000000-0005-0000-0000-0000068A0000}"/>
    <cellStyle name="Normal 33 4 4" xfId="24100" xr:uid="{00000000-0005-0000-0000-0000078A0000}"/>
    <cellStyle name="Normal 33 4 5" xfId="24101" xr:uid="{00000000-0005-0000-0000-0000088A0000}"/>
    <cellStyle name="Normal 33 4 6" xfId="24102" xr:uid="{00000000-0005-0000-0000-0000098A0000}"/>
    <cellStyle name="Normal 33 5" xfId="10176" xr:uid="{00000000-0005-0000-0000-00000A8A0000}"/>
    <cellStyle name="Normal 33 5 2" xfId="13797" xr:uid="{00000000-0005-0000-0000-00000B8A0000}"/>
    <cellStyle name="Normal 33 5 3" xfId="37885" xr:uid="{00000000-0005-0000-0000-00000C8A0000}"/>
    <cellStyle name="Normal 33 6" xfId="24103" xr:uid="{00000000-0005-0000-0000-00000D8A0000}"/>
    <cellStyle name="Normal 33 7" xfId="24104" xr:uid="{00000000-0005-0000-0000-00000E8A0000}"/>
    <cellStyle name="Normal 33 8" xfId="24105" xr:uid="{00000000-0005-0000-0000-00000F8A0000}"/>
    <cellStyle name="Normal 33 9" xfId="24106" xr:uid="{00000000-0005-0000-0000-0000108A0000}"/>
    <cellStyle name="Normal 34" xfId="1635" xr:uid="{00000000-0005-0000-0000-0000118A0000}"/>
    <cellStyle name="Normal 34 10" xfId="24107" xr:uid="{00000000-0005-0000-0000-0000128A0000}"/>
    <cellStyle name="Normal 34 2" xfId="3798" xr:uid="{00000000-0005-0000-0000-0000138A0000}"/>
    <cellStyle name="Normal 34 2 2" xfId="10181" xr:uid="{00000000-0005-0000-0000-0000148A0000}"/>
    <cellStyle name="Normal 34 2 2 2" xfId="13802" xr:uid="{00000000-0005-0000-0000-0000158A0000}"/>
    <cellStyle name="Normal 34 2 3" xfId="24108" xr:uid="{00000000-0005-0000-0000-0000168A0000}"/>
    <cellStyle name="Normal 34 2 4" xfId="24109" xr:uid="{00000000-0005-0000-0000-0000178A0000}"/>
    <cellStyle name="Normal 34 2 5" xfId="24110" xr:uid="{00000000-0005-0000-0000-0000188A0000}"/>
    <cellStyle name="Normal 34 2 6" xfId="24111" xr:uid="{00000000-0005-0000-0000-0000198A0000}"/>
    <cellStyle name="Normal 34 3" xfId="3797" xr:uid="{00000000-0005-0000-0000-00001A8A0000}"/>
    <cellStyle name="Normal 34 3 2" xfId="10182" xr:uid="{00000000-0005-0000-0000-00001B8A0000}"/>
    <cellStyle name="Normal 34 3 2 2" xfId="13803" xr:uid="{00000000-0005-0000-0000-00001C8A0000}"/>
    <cellStyle name="Normal 34 3 3" xfId="24112" xr:uid="{00000000-0005-0000-0000-00001D8A0000}"/>
    <cellStyle name="Normal 34 3 4" xfId="24113" xr:uid="{00000000-0005-0000-0000-00001E8A0000}"/>
    <cellStyle name="Normal 34 3 5" xfId="24114" xr:uid="{00000000-0005-0000-0000-00001F8A0000}"/>
    <cellStyle name="Normal 34 3 6" xfId="24115" xr:uid="{00000000-0005-0000-0000-0000208A0000}"/>
    <cellStyle name="Normal 34 3 7" xfId="35467" xr:uid="{00000000-0005-0000-0000-0000218A0000}"/>
    <cellStyle name="Normal 34 3 8" xfId="8543" xr:uid="{00000000-0005-0000-0000-0000228A0000}"/>
    <cellStyle name="Normal 34 4" xfId="4849" xr:uid="{00000000-0005-0000-0000-0000238A0000}"/>
    <cellStyle name="Normal 34 4 2" xfId="10183" xr:uid="{00000000-0005-0000-0000-0000248A0000}"/>
    <cellStyle name="Normal 34 4 2 2" xfId="13804" xr:uid="{00000000-0005-0000-0000-0000258A0000}"/>
    <cellStyle name="Normal 34 4 3" xfId="24116" xr:uid="{00000000-0005-0000-0000-0000268A0000}"/>
    <cellStyle name="Normal 34 4 4" xfId="24117" xr:uid="{00000000-0005-0000-0000-0000278A0000}"/>
    <cellStyle name="Normal 34 4 5" xfId="24118" xr:uid="{00000000-0005-0000-0000-0000288A0000}"/>
    <cellStyle name="Normal 34 4 6" xfId="24119" xr:uid="{00000000-0005-0000-0000-0000298A0000}"/>
    <cellStyle name="Normal 34 5" xfId="10180" xr:uid="{00000000-0005-0000-0000-00002A8A0000}"/>
    <cellStyle name="Normal 34 5 2" xfId="13801" xr:uid="{00000000-0005-0000-0000-00002B8A0000}"/>
    <cellStyle name="Normal 34 5 3" xfId="37886" xr:uid="{00000000-0005-0000-0000-00002C8A0000}"/>
    <cellStyle name="Normal 34 6" xfId="24120" xr:uid="{00000000-0005-0000-0000-00002D8A0000}"/>
    <cellStyle name="Normal 34 7" xfId="24121" xr:uid="{00000000-0005-0000-0000-00002E8A0000}"/>
    <cellStyle name="Normal 34 8" xfId="24122" xr:uid="{00000000-0005-0000-0000-00002F8A0000}"/>
    <cellStyle name="Normal 34 9" xfId="24123" xr:uid="{00000000-0005-0000-0000-0000308A0000}"/>
    <cellStyle name="Normal 35" xfId="1636" xr:uid="{00000000-0005-0000-0000-0000318A0000}"/>
    <cellStyle name="Normal 35 10" xfId="24124" xr:uid="{00000000-0005-0000-0000-0000328A0000}"/>
    <cellStyle name="Normal 35 2" xfId="3800" xr:uid="{00000000-0005-0000-0000-0000338A0000}"/>
    <cellStyle name="Normal 35 2 2" xfId="10185" xr:uid="{00000000-0005-0000-0000-0000348A0000}"/>
    <cellStyle name="Normal 35 2 2 2" xfId="13806" xr:uid="{00000000-0005-0000-0000-0000358A0000}"/>
    <cellStyle name="Normal 35 2 3" xfId="24125" xr:uid="{00000000-0005-0000-0000-0000368A0000}"/>
    <cellStyle name="Normal 35 2 4" xfId="24126" xr:uid="{00000000-0005-0000-0000-0000378A0000}"/>
    <cellStyle name="Normal 35 2 5" xfId="24127" xr:uid="{00000000-0005-0000-0000-0000388A0000}"/>
    <cellStyle name="Normal 35 2 6" xfId="24128" xr:uid="{00000000-0005-0000-0000-0000398A0000}"/>
    <cellStyle name="Normal 35 3" xfId="3799" xr:uid="{00000000-0005-0000-0000-00003A8A0000}"/>
    <cellStyle name="Normal 35 3 2" xfId="10186" xr:uid="{00000000-0005-0000-0000-00003B8A0000}"/>
    <cellStyle name="Normal 35 3 2 2" xfId="13807" xr:uid="{00000000-0005-0000-0000-00003C8A0000}"/>
    <cellStyle name="Normal 35 3 3" xfId="24129" xr:uid="{00000000-0005-0000-0000-00003D8A0000}"/>
    <cellStyle name="Normal 35 3 4" xfId="24130" xr:uid="{00000000-0005-0000-0000-00003E8A0000}"/>
    <cellStyle name="Normal 35 3 5" xfId="24131" xr:uid="{00000000-0005-0000-0000-00003F8A0000}"/>
    <cellStyle name="Normal 35 3 6" xfId="24132" xr:uid="{00000000-0005-0000-0000-0000408A0000}"/>
    <cellStyle name="Normal 35 3 7" xfId="35468" xr:uid="{00000000-0005-0000-0000-0000418A0000}"/>
    <cellStyle name="Normal 35 3 8" xfId="8544" xr:uid="{00000000-0005-0000-0000-0000428A0000}"/>
    <cellStyle name="Normal 35 4" xfId="4850" xr:uid="{00000000-0005-0000-0000-0000438A0000}"/>
    <cellStyle name="Normal 35 4 2" xfId="10187" xr:uid="{00000000-0005-0000-0000-0000448A0000}"/>
    <cellStyle name="Normal 35 4 2 2" xfId="13808" xr:uid="{00000000-0005-0000-0000-0000458A0000}"/>
    <cellStyle name="Normal 35 4 3" xfId="24133" xr:uid="{00000000-0005-0000-0000-0000468A0000}"/>
    <cellStyle name="Normal 35 4 4" xfId="24134" xr:uid="{00000000-0005-0000-0000-0000478A0000}"/>
    <cellStyle name="Normal 35 4 5" xfId="24135" xr:uid="{00000000-0005-0000-0000-0000488A0000}"/>
    <cellStyle name="Normal 35 4 6" xfId="24136" xr:uid="{00000000-0005-0000-0000-0000498A0000}"/>
    <cellStyle name="Normal 35 5" xfId="10184" xr:uid="{00000000-0005-0000-0000-00004A8A0000}"/>
    <cellStyle name="Normal 35 5 2" xfId="13805" xr:uid="{00000000-0005-0000-0000-00004B8A0000}"/>
    <cellStyle name="Normal 35 5 3" xfId="37887" xr:uid="{00000000-0005-0000-0000-00004C8A0000}"/>
    <cellStyle name="Normal 35 6" xfId="24137" xr:uid="{00000000-0005-0000-0000-00004D8A0000}"/>
    <cellStyle name="Normal 35 7" xfId="24138" xr:uid="{00000000-0005-0000-0000-00004E8A0000}"/>
    <cellStyle name="Normal 35 8" xfId="24139" xr:uid="{00000000-0005-0000-0000-00004F8A0000}"/>
    <cellStyle name="Normal 35 9" xfId="24140" xr:uid="{00000000-0005-0000-0000-0000508A0000}"/>
    <cellStyle name="Normal 36" xfId="1637" xr:uid="{00000000-0005-0000-0000-0000518A0000}"/>
    <cellStyle name="Normal 36 10" xfId="24141" xr:uid="{00000000-0005-0000-0000-0000528A0000}"/>
    <cellStyle name="Normal 36 2" xfId="3802" xr:uid="{00000000-0005-0000-0000-0000538A0000}"/>
    <cellStyle name="Normal 36 2 2" xfId="10189" xr:uid="{00000000-0005-0000-0000-0000548A0000}"/>
    <cellStyle name="Normal 36 2 2 2" xfId="13810" xr:uid="{00000000-0005-0000-0000-0000558A0000}"/>
    <cellStyle name="Normal 36 2 3" xfId="24142" xr:uid="{00000000-0005-0000-0000-0000568A0000}"/>
    <cellStyle name="Normal 36 2 4" xfId="24143" xr:uid="{00000000-0005-0000-0000-0000578A0000}"/>
    <cellStyle name="Normal 36 2 5" xfId="24144" xr:uid="{00000000-0005-0000-0000-0000588A0000}"/>
    <cellStyle name="Normal 36 2 6" xfId="24145" xr:uid="{00000000-0005-0000-0000-0000598A0000}"/>
    <cellStyle name="Normal 36 3" xfId="3801" xr:uid="{00000000-0005-0000-0000-00005A8A0000}"/>
    <cellStyle name="Normal 36 3 2" xfId="10190" xr:uid="{00000000-0005-0000-0000-00005B8A0000}"/>
    <cellStyle name="Normal 36 3 2 2" xfId="13811" xr:uid="{00000000-0005-0000-0000-00005C8A0000}"/>
    <cellStyle name="Normal 36 3 3" xfId="24146" xr:uid="{00000000-0005-0000-0000-00005D8A0000}"/>
    <cellStyle name="Normal 36 3 4" xfId="24147" xr:uid="{00000000-0005-0000-0000-00005E8A0000}"/>
    <cellStyle name="Normal 36 3 5" xfId="24148" xr:uid="{00000000-0005-0000-0000-00005F8A0000}"/>
    <cellStyle name="Normal 36 3 6" xfId="24149" xr:uid="{00000000-0005-0000-0000-0000608A0000}"/>
    <cellStyle name="Normal 36 4" xfId="4851" xr:uid="{00000000-0005-0000-0000-0000618A0000}"/>
    <cellStyle name="Normal 36 4 2" xfId="10191" xr:uid="{00000000-0005-0000-0000-0000628A0000}"/>
    <cellStyle name="Normal 36 4 2 2" xfId="13812" xr:uid="{00000000-0005-0000-0000-0000638A0000}"/>
    <cellStyle name="Normal 36 4 3" xfId="24150" xr:uid="{00000000-0005-0000-0000-0000648A0000}"/>
    <cellStyle name="Normal 36 4 4" xfId="24151" xr:uid="{00000000-0005-0000-0000-0000658A0000}"/>
    <cellStyle name="Normal 36 4 5" xfId="24152" xr:uid="{00000000-0005-0000-0000-0000668A0000}"/>
    <cellStyle name="Normal 36 4 6" xfId="24153" xr:uid="{00000000-0005-0000-0000-0000678A0000}"/>
    <cellStyle name="Normal 36 4 7" xfId="35823" xr:uid="{00000000-0005-0000-0000-0000688A0000}"/>
    <cellStyle name="Normal 36 4 8" xfId="8545" xr:uid="{00000000-0005-0000-0000-0000698A0000}"/>
    <cellStyle name="Normal 36 5" xfId="10188" xr:uid="{00000000-0005-0000-0000-00006A8A0000}"/>
    <cellStyle name="Normal 36 5 2" xfId="13809" xr:uid="{00000000-0005-0000-0000-00006B8A0000}"/>
    <cellStyle name="Normal 36 5 3" xfId="37888" xr:uid="{00000000-0005-0000-0000-00006C8A0000}"/>
    <cellStyle name="Normal 36 6" xfId="24154" xr:uid="{00000000-0005-0000-0000-00006D8A0000}"/>
    <cellStyle name="Normal 36 7" xfId="24155" xr:uid="{00000000-0005-0000-0000-00006E8A0000}"/>
    <cellStyle name="Normal 36 8" xfId="24156" xr:uid="{00000000-0005-0000-0000-00006F8A0000}"/>
    <cellStyle name="Normal 36 9" xfId="24157" xr:uid="{00000000-0005-0000-0000-0000708A0000}"/>
    <cellStyle name="Normal 37" xfId="3803" xr:uid="{00000000-0005-0000-0000-0000718A0000}"/>
    <cellStyle name="Normal 37 2" xfId="6765" xr:uid="{00000000-0005-0000-0000-0000728A0000}"/>
    <cellStyle name="Normal 37 2 2" xfId="10193" xr:uid="{00000000-0005-0000-0000-0000738A0000}"/>
    <cellStyle name="Normal 37 2 2 2" xfId="13814" xr:uid="{00000000-0005-0000-0000-0000748A0000}"/>
    <cellStyle name="Normal 37 2 3" xfId="24158" xr:uid="{00000000-0005-0000-0000-0000758A0000}"/>
    <cellStyle name="Normal 37 2 4" xfId="24159" xr:uid="{00000000-0005-0000-0000-0000768A0000}"/>
    <cellStyle name="Normal 37 2 5" xfId="24160" xr:uid="{00000000-0005-0000-0000-0000778A0000}"/>
    <cellStyle name="Normal 37 2 6" xfId="24161" xr:uid="{00000000-0005-0000-0000-0000788A0000}"/>
    <cellStyle name="Normal 37 3" xfId="8546" xr:uid="{00000000-0005-0000-0000-0000798A0000}"/>
    <cellStyle name="Normal 37 3 2" xfId="10194" xr:uid="{00000000-0005-0000-0000-00007A8A0000}"/>
    <cellStyle name="Normal 37 3 2 2" xfId="13815" xr:uid="{00000000-0005-0000-0000-00007B8A0000}"/>
    <cellStyle name="Normal 37 3 3" xfId="24162" xr:uid="{00000000-0005-0000-0000-00007C8A0000}"/>
    <cellStyle name="Normal 37 3 4" xfId="24163" xr:uid="{00000000-0005-0000-0000-00007D8A0000}"/>
    <cellStyle name="Normal 37 3 5" xfId="24164" xr:uid="{00000000-0005-0000-0000-00007E8A0000}"/>
    <cellStyle name="Normal 37 3 6" xfId="24165" xr:uid="{00000000-0005-0000-0000-00007F8A0000}"/>
    <cellStyle name="Normal 37 4" xfId="8327" xr:uid="{00000000-0005-0000-0000-0000808A0000}"/>
    <cellStyle name="Normal 37 4 2" xfId="10195" xr:uid="{00000000-0005-0000-0000-0000818A0000}"/>
    <cellStyle name="Normal 37 4 2 2" xfId="13816" xr:uid="{00000000-0005-0000-0000-0000828A0000}"/>
    <cellStyle name="Normal 37 4 3" xfId="12508" xr:uid="{00000000-0005-0000-0000-0000838A0000}"/>
    <cellStyle name="Normal 37 4 3 2" xfId="24166" xr:uid="{00000000-0005-0000-0000-0000848A0000}"/>
    <cellStyle name="Normal 37 4 4" xfId="24167" xr:uid="{00000000-0005-0000-0000-0000858A0000}"/>
    <cellStyle name="Normal 37 4 5" xfId="24168" xr:uid="{00000000-0005-0000-0000-0000868A0000}"/>
    <cellStyle name="Normal 37 4 6" xfId="24169" xr:uid="{00000000-0005-0000-0000-0000878A0000}"/>
    <cellStyle name="Normal 37 4 7" xfId="24170" xr:uid="{00000000-0005-0000-0000-0000888A0000}"/>
    <cellStyle name="Normal 37 5" xfId="10192" xr:uid="{00000000-0005-0000-0000-0000898A0000}"/>
    <cellStyle name="Normal 37 5 2" xfId="13813" xr:uid="{00000000-0005-0000-0000-00008A8A0000}"/>
    <cellStyle name="Normal 37 6" xfId="24171" xr:uid="{00000000-0005-0000-0000-00008B8A0000}"/>
    <cellStyle name="Normal 37 7" xfId="24172" xr:uid="{00000000-0005-0000-0000-00008C8A0000}"/>
    <cellStyle name="Normal 37 8" xfId="24173" xr:uid="{00000000-0005-0000-0000-00008D8A0000}"/>
    <cellStyle name="Normal 37 9" xfId="24174" xr:uid="{00000000-0005-0000-0000-00008E8A0000}"/>
    <cellStyle name="Normal 38" xfId="3804" xr:uid="{00000000-0005-0000-0000-00008F8A0000}"/>
    <cellStyle name="Normal 38 2" xfId="6766" xr:uid="{00000000-0005-0000-0000-0000908A0000}"/>
    <cellStyle name="Normal 38 2 2" xfId="10197" xr:uid="{00000000-0005-0000-0000-0000918A0000}"/>
    <cellStyle name="Normal 38 2 2 2" xfId="13818" xr:uid="{00000000-0005-0000-0000-0000928A0000}"/>
    <cellStyle name="Normal 38 2 3" xfId="24175" xr:uid="{00000000-0005-0000-0000-0000938A0000}"/>
    <cellStyle name="Normal 38 2 4" xfId="24176" xr:uid="{00000000-0005-0000-0000-0000948A0000}"/>
    <cellStyle name="Normal 38 2 5" xfId="24177" xr:uid="{00000000-0005-0000-0000-0000958A0000}"/>
    <cellStyle name="Normal 38 2 6" xfId="24178" xr:uid="{00000000-0005-0000-0000-0000968A0000}"/>
    <cellStyle name="Normal 38 3" xfId="7655" xr:uid="{00000000-0005-0000-0000-0000978A0000}"/>
    <cellStyle name="Normal 38 3 2" xfId="10198" xr:uid="{00000000-0005-0000-0000-0000988A0000}"/>
    <cellStyle name="Normal 38 3 2 2" xfId="13819" xr:uid="{00000000-0005-0000-0000-0000998A0000}"/>
    <cellStyle name="Normal 38 3 3" xfId="24179" xr:uid="{00000000-0005-0000-0000-00009A8A0000}"/>
    <cellStyle name="Normal 38 3 4" xfId="24180" xr:uid="{00000000-0005-0000-0000-00009B8A0000}"/>
    <cellStyle name="Normal 38 3 5" xfId="24181" xr:uid="{00000000-0005-0000-0000-00009C8A0000}"/>
    <cellStyle name="Normal 38 3 6" xfId="24182" xr:uid="{00000000-0005-0000-0000-00009D8A0000}"/>
    <cellStyle name="Normal 38 4" xfId="10196" xr:uid="{00000000-0005-0000-0000-00009E8A0000}"/>
    <cellStyle name="Normal 38 4 2" xfId="13817" xr:uid="{00000000-0005-0000-0000-00009F8A0000}"/>
    <cellStyle name="Normal 38 5" xfId="24183" xr:uid="{00000000-0005-0000-0000-0000A08A0000}"/>
    <cellStyle name="Normal 38 6" xfId="24184" xr:uid="{00000000-0005-0000-0000-0000A18A0000}"/>
    <cellStyle name="Normal 38 7" xfId="24185" xr:uid="{00000000-0005-0000-0000-0000A28A0000}"/>
    <cellStyle name="Normal 38 8" xfId="24186" xr:uid="{00000000-0005-0000-0000-0000A38A0000}"/>
    <cellStyle name="Normal 39" xfId="3805" xr:uid="{00000000-0005-0000-0000-0000A48A0000}"/>
    <cellStyle name="Normal 39 2" xfId="6767" xr:uid="{00000000-0005-0000-0000-0000A58A0000}"/>
    <cellStyle name="Normal 39 2 2" xfId="10200" xr:uid="{00000000-0005-0000-0000-0000A68A0000}"/>
    <cellStyle name="Normal 39 2 2 2" xfId="13821" xr:uid="{00000000-0005-0000-0000-0000A78A0000}"/>
    <cellStyle name="Normal 39 2 3" xfId="24187" xr:uid="{00000000-0005-0000-0000-0000A88A0000}"/>
    <cellStyle name="Normal 39 2 4" xfId="24188" xr:uid="{00000000-0005-0000-0000-0000A98A0000}"/>
    <cellStyle name="Normal 39 2 5" xfId="24189" xr:uid="{00000000-0005-0000-0000-0000AA8A0000}"/>
    <cellStyle name="Normal 39 2 6" xfId="24190" xr:uid="{00000000-0005-0000-0000-0000AB8A0000}"/>
    <cellStyle name="Normal 39 3" xfId="7656" xr:uid="{00000000-0005-0000-0000-0000AC8A0000}"/>
    <cellStyle name="Normal 39 3 2" xfId="10201" xr:uid="{00000000-0005-0000-0000-0000AD8A0000}"/>
    <cellStyle name="Normal 39 3 2 2" xfId="13822" xr:uid="{00000000-0005-0000-0000-0000AE8A0000}"/>
    <cellStyle name="Normal 39 3 3" xfId="24191" xr:uid="{00000000-0005-0000-0000-0000AF8A0000}"/>
    <cellStyle name="Normal 39 3 4" xfId="24192" xr:uid="{00000000-0005-0000-0000-0000B08A0000}"/>
    <cellStyle name="Normal 39 3 5" xfId="24193" xr:uid="{00000000-0005-0000-0000-0000B18A0000}"/>
    <cellStyle name="Normal 39 3 6" xfId="24194" xr:uid="{00000000-0005-0000-0000-0000B28A0000}"/>
    <cellStyle name="Normal 39 4" xfId="10199" xr:uid="{00000000-0005-0000-0000-0000B38A0000}"/>
    <cellStyle name="Normal 39 4 2" xfId="13820" xr:uid="{00000000-0005-0000-0000-0000B48A0000}"/>
    <cellStyle name="Normal 39 5" xfId="24195" xr:uid="{00000000-0005-0000-0000-0000B58A0000}"/>
    <cellStyle name="Normal 39 6" xfId="24196" xr:uid="{00000000-0005-0000-0000-0000B68A0000}"/>
    <cellStyle name="Normal 39 7" xfId="24197" xr:uid="{00000000-0005-0000-0000-0000B78A0000}"/>
    <cellStyle name="Normal 39 8" xfId="24198" xr:uid="{00000000-0005-0000-0000-0000B88A0000}"/>
    <cellStyle name="Normal 4" xfId="18" xr:uid="{00000000-0005-0000-0000-0000B98A0000}"/>
    <cellStyle name="Normal 4 10" xfId="5729" xr:uid="{00000000-0005-0000-0000-0000BA8A0000}"/>
    <cellStyle name="Normal 4 10 2" xfId="10203" xr:uid="{00000000-0005-0000-0000-0000BB8A0000}"/>
    <cellStyle name="Normal 4 10 2 2" xfId="13824" xr:uid="{00000000-0005-0000-0000-0000BC8A0000}"/>
    <cellStyle name="Normal 4 10 2 3" xfId="37889" xr:uid="{00000000-0005-0000-0000-0000BD8A0000}"/>
    <cellStyle name="Normal 4 10 3" xfId="24199" xr:uid="{00000000-0005-0000-0000-0000BE8A0000}"/>
    <cellStyle name="Normal 4 10 4" xfId="24200" xr:uid="{00000000-0005-0000-0000-0000BF8A0000}"/>
    <cellStyle name="Normal 4 10 5" xfId="24201" xr:uid="{00000000-0005-0000-0000-0000C08A0000}"/>
    <cellStyle name="Normal 4 10 6" xfId="24202" xr:uid="{00000000-0005-0000-0000-0000C18A0000}"/>
    <cellStyle name="Normal 4 11" xfId="5688" xr:uid="{00000000-0005-0000-0000-0000C28A0000}"/>
    <cellStyle name="Normal 4 11 2" xfId="10204" xr:uid="{00000000-0005-0000-0000-0000C38A0000}"/>
    <cellStyle name="Normal 4 11 2 2" xfId="13825" xr:uid="{00000000-0005-0000-0000-0000C48A0000}"/>
    <cellStyle name="Normal 4 11 3" xfId="24203" xr:uid="{00000000-0005-0000-0000-0000C58A0000}"/>
    <cellStyle name="Normal 4 11 4" xfId="24204" xr:uid="{00000000-0005-0000-0000-0000C68A0000}"/>
    <cellStyle name="Normal 4 11 5" xfId="24205" xr:uid="{00000000-0005-0000-0000-0000C78A0000}"/>
    <cellStyle name="Normal 4 11 6" xfId="24206" xr:uid="{00000000-0005-0000-0000-0000C88A0000}"/>
    <cellStyle name="Normal 4 11 7" xfId="7657" xr:uid="{00000000-0005-0000-0000-0000C98A0000}"/>
    <cellStyle name="Normal 4 12" xfId="7658" xr:uid="{00000000-0005-0000-0000-0000CA8A0000}"/>
    <cellStyle name="Normal 4 12 2" xfId="10205" xr:uid="{00000000-0005-0000-0000-0000CB8A0000}"/>
    <cellStyle name="Normal 4 12 2 2" xfId="13826" xr:uid="{00000000-0005-0000-0000-0000CC8A0000}"/>
    <cellStyle name="Normal 4 12 3" xfId="24207" xr:uid="{00000000-0005-0000-0000-0000CD8A0000}"/>
    <cellStyle name="Normal 4 12 4" xfId="24208" xr:uid="{00000000-0005-0000-0000-0000CE8A0000}"/>
    <cellStyle name="Normal 4 12 5" xfId="24209" xr:uid="{00000000-0005-0000-0000-0000CF8A0000}"/>
    <cellStyle name="Normal 4 12 6" xfId="24210" xr:uid="{00000000-0005-0000-0000-0000D08A0000}"/>
    <cellStyle name="Normal 4 13" xfId="7659" xr:uid="{00000000-0005-0000-0000-0000D18A0000}"/>
    <cellStyle name="Normal 4 13 2" xfId="10206" xr:uid="{00000000-0005-0000-0000-0000D28A0000}"/>
    <cellStyle name="Normal 4 13 2 2" xfId="13827" xr:uid="{00000000-0005-0000-0000-0000D38A0000}"/>
    <cellStyle name="Normal 4 13 3" xfId="24211" xr:uid="{00000000-0005-0000-0000-0000D48A0000}"/>
    <cellStyle name="Normal 4 13 4" xfId="24212" xr:uid="{00000000-0005-0000-0000-0000D58A0000}"/>
    <cellStyle name="Normal 4 13 5" xfId="24213" xr:uid="{00000000-0005-0000-0000-0000D68A0000}"/>
    <cellStyle name="Normal 4 13 6" xfId="24214" xr:uid="{00000000-0005-0000-0000-0000D78A0000}"/>
    <cellStyle name="Normal 4 14" xfId="7660" xr:uid="{00000000-0005-0000-0000-0000D88A0000}"/>
    <cellStyle name="Normal 4 14 2" xfId="10207" xr:uid="{00000000-0005-0000-0000-0000D98A0000}"/>
    <cellStyle name="Normal 4 14 2 2" xfId="13828" xr:uid="{00000000-0005-0000-0000-0000DA8A0000}"/>
    <cellStyle name="Normal 4 14 3" xfId="24215" xr:uid="{00000000-0005-0000-0000-0000DB8A0000}"/>
    <cellStyle name="Normal 4 14 4" xfId="24216" xr:uid="{00000000-0005-0000-0000-0000DC8A0000}"/>
    <cellStyle name="Normal 4 14 5" xfId="24217" xr:uid="{00000000-0005-0000-0000-0000DD8A0000}"/>
    <cellStyle name="Normal 4 14 6" xfId="24218" xr:uid="{00000000-0005-0000-0000-0000DE8A0000}"/>
    <cellStyle name="Normal 4 15" xfId="7661" xr:uid="{00000000-0005-0000-0000-0000DF8A0000}"/>
    <cellStyle name="Normal 4 15 2" xfId="10208" xr:uid="{00000000-0005-0000-0000-0000E08A0000}"/>
    <cellStyle name="Normal 4 15 2 2" xfId="13829" xr:uid="{00000000-0005-0000-0000-0000E18A0000}"/>
    <cellStyle name="Normal 4 15 3" xfId="24219" xr:uid="{00000000-0005-0000-0000-0000E28A0000}"/>
    <cellStyle name="Normal 4 15 4" xfId="24220" xr:uid="{00000000-0005-0000-0000-0000E38A0000}"/>
    <cellStyle name="Normal 4 15 5" xfId="24221" xr:uid="{00000000-0005-0000-0000-0000E48A0000}"/>
    <cellStyle name="Normal 4 15 6" xfId="24222" xr:uid="{00000000-0005-0000-0000-0000E58A0000}"/>
    <cellStyle name="Normal 4 16" xfId="7662" xr:uid="{00000000-0005-0000-0000-0000E68A0000}"/>
    <cellStyle name="Normal 4 16 2" xfId="10209" xr:uid="{00000000-0005-0000-0000-0000E78A0000}"/>
    <cellStyle name="Normal 4 16 2 2" xfId="13830" xr:uid="{00000000-0005-0000-0000-0000E88A0000}"/>
    <cellStyle name="Normal 4 16 3" xfId="24223" xr:uid="{00000000-0005-0000-0000-0000E98A0000}"/>
    <cellStyle name="Normal 4 16 4" xfId="24224" xr:uid="{00000000-0005-0000-0000-0000EA8A0000}"/>
    <cellStyle name="Normal 4 16 5" xfId="24225" xr:uid="{00000000-0005-0000-0000-0000EB8A0000}"/>
    <cellStyle name="Normal 4 16 6" xfId="24226" xr:uid="{00000000-0005-0000-0000-0000EC8A0000}"/>
    <cellStyle name="Normal 4 17" xfId="7663" xr:uid="{00000000-0005-0000-0000-0000ED8A0000}"/>
    <cellStyle name="Normal 4 17 2" xfId="10210" xr:uid="{00000000-0005-0000-0000-0000EE8A0000}"/>
    <cellStyle name="Normal 4 17 2 2" xfId="13831" xr:uid="{00000000-0005-0000-0000-0000EF8A0000}"/>
    <cellStyle name="Normal 4 17 3" xfId="24227" xr:uid="{00000000-0005-0000-0000-0000F08A0000}"/>
    <cellStyle name="Normal 4 17 4" xfId="24228" xr:uid="{00000000-0005-0000-0000-0000F18A0000}"/>
    <cellStyle name="Normal 4 17 5" xfId="24229" xr:uid="{00000000-0005-0000-0000-0000F28A0000}"/>
    <cellStyle name="Normal 4 17 6" xfId="24230" xr:uid="{00000000-0005-0000-0000-0000F38A0000}"/>
    <cellStyle name="Normal 4 18" xfId="10202" xr:uid="{00000000-0005-0000-0000-0000F48A0000}"/>
    <cellStyle name="Normal 4 18 2" xfId="13823" xr:uid="{00000000-0005-0000-0000-0000F58A0000}"/>
    <cellStyle name="Normal 4 19" xfId="24231" xr:uid="{00000000-0005-0000-0000-0000F68A0000}"/>
    <cellStyle name="Normal 4 2" xfId="1639" xr:uid="{00000000-0005-0000-0000-0000F78A0000}"/>
    <cellStyle name="Normal 4 2 2" xfId="3806" xr:uid="{00000000-0005-0000-0000-0000F88A0000}"/>
    <cellStyle name="Normal 4 2 2 10" xfId="24232" xr:uid="{00000000-0005-0000-0000-0000F98A0000}"/>
    <cellStyle name="Normal 4 2 2 2" xfId="6750" xr:uid="{00000000-0005-0000-0000-0000FA8A0000}"/>
    <cellStyle name="Normal 4 2 2 2 2" xfId="10213" xr:uid="{00000000-0005-0000-0000-0000FB8A0000}"/>
    <cellStyle name="Normal 4 2 2 2 2 2" xfId="13834" xr:uid="{00000000-0005-0000-0000-0000FC8A0000}"/>
    <cellStyle name="Normal 4 2 2 2 3" xfId="24233" xr:uid="{00000000-0005-0000-0000-0000FD8A0000}"/>
    <cellStyle name="Normal 4 2 2 2 4" xfId="24234" xr:uid="{00000000-0005-0000-0000-0000FE8A0000}"/>
    <cellStyle name="Normal 4 2 2 2 5" xfId="24235" xr:uid="{00000000-0005-0000-0000-0000FF8A0000}"/>
    <cellStyle name="Normal 4 2 2 2 6" xfId="24236" xr:uid="{00000000-0005-0000-0000-0000008B0000}"/>
    <cellStyle name="Normal 4 2 2 3" xfId="8527" xr:uid="{00000000-0005-0000-0000-0000018B0000}"/>
    <cellStyle name="Normal 4 2 2 3 2" xfId="10214" xr:uid="{00000000-0005-0000-0000-0000028B0000}"/>
    <cellStyle name="Normal 4 2 2 3 2 2" xfId="13835" xr:uid="{00000000-0005-0000-0000-0000038B0000}"/>
    <cellStyle name="Normal 4 2 2 3 3" xfId="24237" xr:uid="{00000000-0005-0000-0000-0000048B0000}"/>
    <cellStyle name="Normal 4 2 2 3 4" xfId="24238" xr:uid="{00000000-0005-0000-0000-0000058B0000}"/>
    <cellStyle name="Normal 4 2 2 3 5" xfId="24239" xr:uid="{00000000-0005-0000-0000-0000068B0000}"/>
    <cellStyle name="Normal 4 2 2 3 6" xfId="24240" xr:uid="{00000000-0005-0000-0000-0000078B0000}"/>
    <cellStyle name="Normal 4 2 2 4" xfId="8328" xr:uid="{00000000-0005-0000-0000-0000088B0000}"/>
    <cellStyle name="Normal 4 2 2 4 2" xfId="10215" xr:uid="{00000000-0005-0000-0000-0000098B0000}"/>
    <cellStyle name="Normal 4 2 2 4 2 2" xfId="13836" xr:uid="{00000000-0005-0000-0000-00000A8B0000}"/>
    <cellStyle name="Normal 4 2 2 4 3" xfId="12509" xr:uid="{00000000-0005-0000-0000-00000B8B0000}"/>
    <cellStyle name="Normal 4 2 2 5" xfId="10216" xr:uid="{00000000-0005-0000-0000-00000C8B0000}"/>
    <cellStyle name="Normal 4 2 2 5 2" xfId="13837" xr:uid="{00000000-0005-0000-0000-00000D8B0000}"/>
    <cellStyle name="Normal 4 2 2 6" xfId="10212" xr:uid="{00000000-0005-0000-0000-00000E8B0000}"/>
    <cellStyle name="Normal 4 2 2 6 2" xfId="13833" xr:uid="{00000000-0005-0000-0000-00000F8B0000}"/>
    <cellStyle name="Normal 4 2 2 7" xfId="24241" xr:uid="{00000000-0005-0000-0000-0000108B0000}"/>
    <cellStyle name="Normal 4 2 2 8" xfId="24242" xr:uid="{00000000-0005-0000-0000-0000118B0000}"/>
    <cellStyle name="Normal 4 2 2 9" xfId="24243" xr:uid="{00000000-0005-0000-0000-0000128B0000}"/>
    <cellStyle name="Normal 4 2 3" xfId="3807" xr:uid="{00000000-0005-0000-0000-0000138B0000}"/>
    <cellStyle name="Normal 4 2 3 2" xfId="6751" xr:uid="{00000000-0005-0000-0000-0000148B0000}"/>
    <cellStyle name="Normal 4 2 3 2 2" xfId="10218" xr:uid="{00000000-0005-0000-0000-0000158B0000}"/>
    <cellStyle name="Normal 4 2 3 2 2 2" xfId="13839" xr:uid="{00000000-0005-0000-0000-0000168B0000}"/>
    <cellStyle name="Normal 4 2 3 2 3" xfId="24244" xr:uid="{00000000-0005-0000-0000-0000178B0000}"/>
    <cellStyle name="Normal 4 2 3 2 4" xfId="24245" xr:uid="{00000000-0005-0000-0000-0000188B0000}"/>
    <cellStyle name="Normal 4 2 3 2 5" xfId="24246" xr:uid="{00000000-0005-0000-0000-0000198B0000}"/>
    <cellStyle name="Normal 4 2 3 2 6" xfId="24247" xr:uid="{00000000-0005-0000-0000-00001A8B0000}"/>
    <cellStyle name="Normal 4 2 3 3" xfId="8528" xr:uid="{00000000-0005-0000-0000-00001B8B0000}"/>
    <cellStyle name="Normal 4 2 3 3 2" xfId="10219" xr:uid="{00000000-0005-0000-0000-00001C8B0000}"/>
    <cellStyle name="Normal 4 2 3 3 2 2" xfId="13840" xr:uid="{00000000-0005-0000-0000-00001D8B0000}"/>
    <cellStyle name="Normal 4 2 3 3 3" xfId="24248" xr:uid="{00000000-0005-0000-0000-00001E8B0000}"/>
    <cellStyle name="Normal 4 2 3 3 4" xfId="24249" xr:uid="{00000000-0005-0000-0000-00001F8B0000}"/>
    <cellStyle name="Normal 4 2 3 3 5" xfId="24250" xr:uid="{00000000-0005-0000-0000-0000208B0000}"/>
    <cellStyle name="Normal 4 2 3 3 6" xfId="24251" xr:uid="{00000000-0005-0000-0000-0000218B0000}"/>
    <cellStyle name="Normal 4 2 3 4" xfId="8329" xr:uid="{00000000-0005-0000-0000-0000228B0000}"/>
    <cellStyle name="Normal 4 2 3 4 2" xfId="10220" xr:uid="{00000000-0005-0000-0000-0000238B0000}"/>
    <cellStyle name="Normal 4 2 3 4 2 2" xfId="13841" xr:uid="{00000000-0005-0000-0000-0000248B0000}"/>
    <cellStyle name="Normal 4 2 3 4 3" xfId="12510" xr:uid="{00000000-0005-0000-0000-0000258B0000}"/>
    <cellStyle name="Normal 4 2 3 5" xfId="10217" xr:uid="{00000000-0005-0000-0000-0000268B0000}"/>
    <cellStyle name="Normal 4 2 3 5 2" xfId="13838" xr:uid="{00000000-0005-0000-0000-0000278B0000}"/>
    <cellStyle name="Normal 4 2 3 6" xfId="24252" xr:uid="{00000000-0005-0000-0000-0000288B0000}"/>
    <cellStyle name="Normal 4 2 3 7" xfId="24253" xr:uid="{00000000-0005-0000-0000-0000298B0000}"/>
    <cellStyle name="Normal 4 2 3 8" xfId="24254" xr:uid="{00000000-0005-0000-0000-00002A8B0000}"/>
    <cellStyle name="Normal 4 2 3 9" xfId="24255" xr:uid="{00000000-0005-0000-0000-00002B8B0000}"/>
    <cellStyle name="Normal 4 2 4" xfId="10211" xr:uid="{00000000-0005-0000-0000-00002C8B0000}"/>
    <cellStyle name="Normal 4 2 4 2" xfId="13832" xr:uid="{00000000-0005-0000-0000-00002D8B0000}"/>
    <cellStyle name="Normal 4 2 5" xfId="24256" xr:uid="{00000000-0005-0000-0000-00002E8B0000}"/>
    <cellStyle name="Normal 4 2 6" xfId="24257" xr:uid="{00000000-0005-0000-0000-00002F8B0000}"/>
    <cellStyle name="Normal 4 2 7" xfId="24258" xr:uid="{00000000-0005-0000-0000-0000308B0000}"/>
    <cellStyle name="Normal 4 2 8" xfId="24259" xr:uid="{00000000-0005-0000-0000-0000318B0000}"/>
    <cellStyle name="Normal 4 2 9" xfId="24260" xr:uid="{00000000-0005-0000-0000-0000328B0000}"/>
    <cellStyle name="Normal 4 20" xfId="24261" xr:uid="{00000000-0005-0000-0000-0000338B0000}"/>
    <cellStyle name="Normal 4 21" xfId="24262" xr:uid="{00000000-0005-0000-0000-0000348B0000}"/>
    <cellStyle name="Normal 4 22" xfId="24263" xr:uid="{00000000-0005-0000-0000-0000358B0000}"/>
    <cellStyle name="Normal 4 23" xfId="24264" xr:uid="{00000000-0005-0000-0000-0000368B0000}"/>
    <cellStyle name="Normal 4 24" xfId="24265" xr:uid="{00000000-0005-0000-0000-0000378B0000}"/>
    <cellStyle name="Normal 4 25" xfId="25" xr:uid="{00000000-0005-0000-0000-0000388B0000}"/>
    <cellStyle name="Normal 4 26" xfId="1638" xr:uid="{00000000-0005-0000-0000-0000398B0000}"/>
    <cellStyle name="Normal 4 3" xfId="1640" xr:uid="{00000000-0005-0000-0000-00003A8B0000}"/>
    <cellStyle name="Normal 4 3 2" xfId="6752" xr:uid="{00000000-0005-0000-0000-00003B8B0000}"/>
    <cellStyle name="Normal 4 3 2 2" xfId="10222" xr:uid="{00000000-0005-0000-0000-00003C8B0000}"/>
    <cellStyle name="Normal 4 3 2 2 2" xfId="13843" xr:uid="{00000000-0005-0000-0000-00003D8B0000}"/>
    <cellStyle name="Normal 4 3 2 3" xfId="24266" xr:uid="{00000000-0005-0000-0000-00003E8B0000}"/>
    <cellStyle name="Normal 4 3 2 4" xfId="24267" xr:uid="{00000000-0005-0000-0000-00003F8B0000}"/>
    <cellStyle name="Normal 4 3 2 5" xfId="24268" xr:uid="{00000000-0005-0000-0000-0000408B0000}"/>
    <cellStyle name="Normal 4 3 2 6" xfId="24269" xr:uid="{00000000-0005-0000-0000-0000418B0000}"/>
    <cellStyle name="Normal 4 3 3" xfId="8330" xr:uid="{00000000-0005-0000-0000-0000428B0000}"/>
    <cellStyle name="Normal 4 3 3 2" xfId="10223" xr:uid="{00000000-0005-0000-0000-0000438B0000}"/>
    <cellStyle name="Normal 4 3 3 2 2" xfId="13844" xr:uid="{00000000-0005-0000-0000-0000448B0000}"/>
    <cellStyle name="Normal 4 3 3 3" xfId="12511" xr:uid="{00000000-0005-0000-0000-0000458B0000}"/>
    <cellStyle name="Normal 4 3 4" xfId="10221" xr:uid="{00000000-0005-0000-0000-0000468B0000}"/>
    <cellStyle name="Normal 4 3 4 2" xfId="13842" xr:uid="{00000000-0005-0000-0000-0000478B0000}"/>
    <cellStyle name="Normal 4 3 5" xfId="24270" xr:uid="{00000000-0005-0000-0000-0000488B0000}"/>
    <cellStyle name="Normal 4 3 6" xfId="24271" xr:uid="{00000000-0005-0000-0000-0000498B0000}"/>
    <cellStyle name="Normal 4 3 7" xfId="24272" xr:uid="{00000000-0005-0000-0000-00004A8B0000}"/>
    <cellStyle name="Normal 4 3 8" xfId="24273" xr:uid="{00000000-0005-0000-0000-00004B8B0000}"/>
    <cellStyle name="Normal 4 3 9" xfId="24274" xr:uid="{00000000-0005-0000-0000-00004C8B0000}"/>
    <cellStyle name="Normal 4 4" xfId="1641" xr:uid="{00000000-0005-0000-0000-00004D8B0000}"/>
    <cellStyle name="Normal 4 4 2" xfId="6753" xr:uid="{00000000-0005-0000-0000-00004E8B0000}"/>
    <cellStyle name="Normal 4 4 2 2" xfId="10225" xr:uid="{00000000-0005-0000-0000-00004F8B0000}"/>
    <cellStyle name="Normal 4 4 2 2 2" xfId="13846" xr:uid="{00000000-0005-0000-0000-0000508B0000}"/>
    <cellStyle name="Normal 4 4 2 3" xfId="24275" xr:uid="{00000000-0005-0000-0000-0000518B0000}"/>
    <cellStyle name="Normal 4 4 2 4" xfId="24276" xr:uid="{00000000-0005-0000-0000-0000528B0000}"/>
    <cellStyle name="Normal 4 4 2 5" xfId="24277" xr:uid="{00000000-0005-0000-0000-0000538B0000}"/>
    <cellStyle name="Normal 4 4 2 6" xfId="24278" xr:uid="{00000000-0005-0000-0000-0000548B0000}"/>
    <cellStyle name="Normal 4 4 3" xfId="8331" xr:uid="{00000000-0005-0000-0000-0000558B0000}"/>
    <cellStyle name="Normal 4 4 3 2" xfId="10226" xr:uid="{00000000-0005-0000-0000-0000568B0000}"/>
    <cellStyle name="Normal 4 4 3 2 2" xfId="13847" xr:uid="{00000000-0005-0000-0000-0000578B0000}"/>
    <cellStyle name="Normal 4 4 3 3" xfId="12512" xr:uid="{00000000-0005-0000-0000-0000588B0000}"/>
    <cellStyle name="Normal 4 4 4" xfId="10224" xr:uid="{00000000-0005-0000-0000-0000598B0000}"/>
    <cellStyle name="Normal 4 4 4 2" xfId="13845" xr:uid="{00000000-0005-0000-0000-00005A8B0000}"/>
    <cellStyle name="Normal 4 4 5" xfId="24279" xr:uid="{00000000-0005-0000-0000-00005B8B0000}"/>
    <cellStyle name="Normal 4 4 6" xfId="24280" xr:uid="{00000000-0005-0000-0000-00005C8B0000}"/>
    <cellStyle name="Normal 4 4 7" xfId="24281" xr:uid="{00000000-0005-0000-0000-00005D8B0000}"/>
    <cellStyle name="Normal 4 4 8" xfId="24282" xr:uid="{00000000-0005-0000-0000-00005E8B0000}"/>
    <cellStyle name="Normal 4 4 9" xfId="24283" xr:uid="{00000000-0005-0000-0000-00005F8B0000}"/>
    <cellStyle name="Normal 4 5" xfId="1642" xr:uid="{00000000-0005-0000-0000-0000608B0000}"/>
    <cellStyle name="Normal 4 5 2" xfId="6754" xr:uid="{00000000-0005-0000-0000-0000618B0000}"/>
    <cellStyle name="Normal 4 5 2 2" xfId="10228" xr:uid="{00000000-0005-0000-0000-0000628B0000}"/>
    <cellStyle name="Normal 4 5 2 2 2" xfId="13849" xr:uid="{00000000-0005-0000-0000-0000638B0000}"/>
    <cellStyle name="Normal 4 5 2 3" xfId="24284" xr:uid="{00000000-0005-0000-0000-0000648B0000}"/>
    <cellStyle name="Normal 4 5 2 4" xfId="24285" xr:uid="{00000000-0005-0000-0000-0000658B0000}"/>
    <cellStyle name="Normal 4 5 2 5" xfId="24286" xr:uid="{00000000-0005-0000-0000-0000668B0000}"/>
    <cellStyle name="Normal 4 5 2 6" xfId="24287" xr:uid="{00000000-0005-0000-0000-0000678B0000}"/>
    <cellStyle name="Normal 4 5 3" xfId="8332" xr:uid="{00000000-0005-0000-0000-0000688B0000}"/>
    <cellStyle name="Normal 4 5 3 2" xfId="10229" xr:uid="{00000000-0005-0000-0000-0000698B0000}"/>
    <cellStyle name="Normal 4 5 3 2 2" xfId="13850" xr:uid="{00000000-0005-0000-0000-00006A8B0000}"/>
    <cellStyle name="Normal 4 5 3 3" xfId="12513" xr:uid="{00000000-0005-0000-0000-00006B8B0000}"/>
    <cellStyle name="Normal 4 5 4" xfId="10227" xr:uid="{00000000-0005-0000-0000-00006C8B0000}"/>
    <cellStyle name="Normal 4 5 4 2" xfId="13848" xr:uid="{00000000-0005-0000-0000-00006D8B0000}"/>
    <cellStyle name="Normal 4 5 5" xfId="24288" xr:uid="{00000000-0005-0000-0000-00006E8B0000}"/>
    <cellStyle name="Normal 4 5 6" xfId="24289" xr:uid="{00000000-0005-0000-0000-00006F8B0000}"/>
    <cellStyle name="Normal 4 5 7" xfId="24290" xr:uid="{00000000-0005-0000-0000-0000708B0000}"/>
    <cellStyle name="Normal 4 5 8" xfId="24291" xr:uid="{00000000-0005-0000-0000-0000718B0000}"/>
    <cellStyle name="Normal 4 5 9" xfId="24292" xr:uid="{00000000-0005-0000-0000-0000728B0000}"/>
    <cellStyle name="Normal 4 6" xfId="1643" xr:uid="{00000000-0005-0000-0000-0000738B0000}"/>
    <cellStyle name="Normal 4 6 2" xfId="6755" xr:uid="{00000000-0005-0000-0000-0000748B0000}"/>
    <cellStyle name="Normal 4 6 2 2" xfId="10231" xr:uid="{00000000-0005-0000-0000-0000758B0000}"/>
    <cellStyle name="Normal 4 6 2 2 2" xfId="13852" xr:uid="{00000000-0005-0000-0000-0000768B0000}"/>
    <cellStyle name="Normal 4 6 2 3" xfId="24293" xr:uid="{00000000-0005-0000-0000-0000778B0000}"/>
    <cellStyle name="Normal 4 6 2 4" xfId="24294" xr:uid="{00000000-0005-0000-0000-0000788B0000}"/>
    <cellStyle name="Normal 4 6 2 5" xfId="24295" xr:uid="{00000000-0005-0000-0000-0000798B0000}"/>
    <cellStyle name="Normal 4 6 2 6" xfId="24296" xr:uid="{00000000-0005-0000-0000-00007A8B0000}"/>
    <cellStyle name="Normal 4 6 3" xfId="8333" xr:uid="{00000000-0005-0000-0000-00007B8B0000}"/>
    <cellStyle name="Normal 4 6 3 2" xfId="10232" xr:uid="{00000000-0005-0000-0000-00007C8B0000}"/>
    <cellStyle name="Normal 4 6 3 2 2" xfId="13853" xr:uid="{00000000-0005-0000-0000-00007D8B0000}"/>
    <cellStyle name="Normal 4 6 3 3" xfId="12514" xr:uid="{00000000-0005-0000-0000-00007E8B0000}"/>
    <cellStyle name="Normal 4 6 4" xfId="10230" xr:uid="{00000000-0005-0000-0000-00007F8B0000}"/>
    <cellStyle name="Normal 4 6 4 2" xfId="13851" xr:uid="{00000000-0005-0000-0000-0000808B0000}"/>
    <cellStyle name="Normal 4 6 5" xfId="24297" xr:uid="{00000000-0005-0000-0000-0000818B0000}"/>
    <cellStyle name="Normal 4 6 6" xfId="24298" xr:uid="{00000000-0005-0000-0000-0000828B0000}"/>
    <cellStyle name="Normal 4 6 7" xfId="24299" xr:uid="{00000000-0005-0000-0000-0000838B0000}"/>
    <cellStyle name="Normal 4 6 8" xfId="24300" xr:uid="{00000000-0005-0000-0000-0000848B0000}"/>
    <cellStyle name="Normal 4 6 9" xfId="24301" xr:uid="{00000000-0005-0000-0000-0000858B0000}"/>
    <cellStyle name="Normal 4 7" xfId="1644" xr:uid="{00000000-0005-0000-0000-0000868B0000}"/>
    <cellStyle name="Normal 4 7 2" xfId="6756" xr:uid="{00000000-0005-0000-0000-0000878B0000}"/>
    <cellStyle name="Normal 4 7 2 2" xfId="10234" xr:uid="{00000000-0005-0000-0000-0000888B0000}"/>
    <cellStyle name="Normal 4 7 2 2 2" xfId="13855" xr:uid="{00000000-0005-0000-0000-0000898B0000}"/>
    <cellStyle name="Normal 4 7 2 3" xfId="24302" xr:uid="{00000000-0005-0000-0000-00008A8B0000}"/>
    <cellStyle name="Normal 4 7 2 4" xfId="24303" xr:uid="{00000000-0005-0000-0000-00008B8B0000}"/>
    <cellStyle name="Normal 4 7 2 5" xfId="24304" xr:uid="{00000000-0005-0000-0000-00008C8B0000}"/>
    <cellStyle name="Normal 4 7 2 6" xfId="24305" xr:uid="{00000000-0005-0000-0000-00008D8B0000}"/>
    <cellStyle name="Normal 4 7 3" xfId="8334" xr:uid="{00000000-0005-0000-0000-00008E8B0000}"/>
    <cellStyle name="Normal 4 7 3 2" xfId="10235" xr:uid="{00000000-0005-0000-0000-00008F8B0000}"/>
    <cellStyle name="Normal 4 7 3 2 2" xfId="13856" xr:uid="{00000000-0005-0000-0000-0000908B0000}"/>
    <cellStyle name="Normal 4 7 3 3" xfId="12515" xr:uid="{00000000-0005-0000-0000-0000918B0000}"/>
    <cellStyle name="Normal 4 7 4" xfId="10233" xr:uid="{00000000-0005-0000-0000-0000928B0000}"/>
    <cellStyle name="Normal 4 7 4 2" xfId="13854" xr:uid="{00000000-0005-0000-0000-0000938B0000}"/>
    <cellStyle name="Normal 4 7 5" xfId="24306" xr:uid="{00000000-0005-0000-0000-0000948B0000}"/>
    <cellStyle name="Normal 4 7 6" xfId="24307" xr:uid="{00000000-0005-0000-0000-0000958B0000}"/>
    <cellStyle name="Normal 4 7 7" xfId="24308" xr:uid="{00000000-0005-0000-0000-0000968B0000}"/>
    <cellStyle name="Normal 4 7 8" xfId="24309" xr:uid="{00000000-0005-0000-0000-0000978B0000}"/>
    <cellStyle name="Normal 4 7 9" xfId="24310" xr:uid="{00000000-0005-0000-0000-0000988B0000}"/>
    <cellStyle name="Normal 4 8" xfId="1645" xr:uid="{00000000-0005-0000-0000-0000998B0000}"/>
    <cellStyle name="Normal 4 8 10" xfId="24311" xr:uid="{00000000-0005-0000-0000-00009A8B0000}"/>
    <cellStyle name="Normal 4 8 2" xfId="3809" xr:uid="{00000000-0005-0000-0000-00009B8B0000}"/>
    <cellStyle name="Normal 4 8 2 2" xfId="10237" xr:uid="{00000000-0005-0000-0000-00009C8B0000}"/>
    <cellStyle name="Normal 4 8 2 2 2" xfId="13858" xr:uid="{00000000-0005-0000-0000-00009D8B0000}"/>
    <cellStyle name="Normal 4 8 2 3" xfId="24312" xr:uid="{00000000-0005-0000-0000-00009E8B0000}"/>
    <cellStyle name="Normal 4 8 2 4" xfId="24313" xr:uid="{00000000-0005-0000-0000-00009F8B0000}"/>
    <cellStyle name="Normal 4 8 2 5" xfId="24314" xr:uid="{00000000-0005-0000-0000-0000A08B0000}"/>
    <cellStyle name="Normal 4 8 2 6" xfId="24315" xr:uid="{00000000-0005-0000-0000-0000A18B0000}"/>
    <cellStyle name="Normal 4 8 3" xfId="3810" xr:uid="{00000000-0005-0000-0000-0000A28B0000}"/>
    <cellStyle name="Normal 4 8 3 2" xfId="5494" xr:uid="{00000000-0005-0000-0000-0000A38B0000}"/>
    <cellStyle name="Normal 4 8 3 2 2" xfId="6177" xr:uid="{00000000-0005-0000-0000-0000A48B0000}"/>
    <cellStyle name="Normal 4 8 3 2 2 2" xfId="40487" xr:uid="{00000000-0005-0000-0000-0000A58B0000}"/>
    <cellStyle name="Normal 4 8 3 2 2 3" xfId="13859" xr:uid="{00000000-0005-0000-0000-0000A68B0000}"/>
    <cellStyle name="Normal 4 8 3 2 3" xfId="6497" xr:uid="{00000000-0005-0000-0000-0000A78B0000}"/>
    <cellStyle name="Normal 4 8 3 2 3 2" xfId="40868" xr:uid="{00000000-0005-0000-0000-0000A88B0000}"/>
    <cellStyle name="Normal 4 8 3 2 3 3" xfId="39302" xr:uid="{00000000-0005-0000-0000-0000A98B0000}"/>
    <cellStyle name="Normal 4 8 3 2 4" xfId="39761" xr:uid="{00000000-0005-0000-0000-0000AA8B0000}"/>
    <cellStyle name="Normal 4 8 3 2 4 2" xfId="41346" xr:uid="{00000000-0005-0000-0000-0000AB8B0000}"/>
    <cellStyle name="Normal 4 8 3 2 5" xfId="40016" xr:uid="{00000000-0005-0000-0000-0000AC8B0000}"/>
    <cellStyle name="Normal 4 8 3 2 6" xfId="10238" xr:uid="{00000000-0005-0000-0000-0000AD8B0000}"/>
    <cellStyle name="Normal 4 8 3 3" xfId="4549" xr:uid="{00000000-0005-0000-0000-0000AE8B0000}"/>
    <cellStyle name="Normal 4 8 3 3 2" xfId="6000" xr:uid="{00000000-0005-0000-0000-0000AF8B0000}"/>
    <cellStyle name="Normal 4 8 3 3 2 2" xfId="41174" xr:uid="{00000000-0005-0000-0000-0000B08B0000}"/>
    <cellStyle name="Normal 4 8 3 3 2 3" xfId="39595" xr:uid="{00000000-0005-0000-0000-0000B18B0000}"/>
    <cellStyle name="Normal 4 8 3 3 3" xfId="40319" xr:uid="{00000000-0005-0000-0000-0000B28B0000}"/>
    <cellStyle name="Normal 4 8 3 3 4" xfId="24316" xr:uid="{00000000-0005-0000-0000-0000B38B0000}"/>
    <cellStyle name="Normal 4 8 3 4" xfId="5862" xr:uid="{00000000-0005-0000-0000-0000B48B0000}"/>
    <cellStyle name="Normal 4 8 3 4 2" xfId="40184" xr:uid="{00000000-0005-0000-0000-0000B58B0000}"/>
    <cellStyle name="Normal 4 8 3 4 3" xfId="24317" xr:uid="{00000000-0005-0000-0000-0000B68B0000}"/>
    <cellStyle name="Normal 4 8 3 5" xfId="6321" xr:uid="{00000000-0005-0000-0000-0000B78B0000}"/>
    <cellStyle name="Normal 4 8 3 5 2" xfId="40730" xr:uid="{00000000-0005-0000-0000-0000B88B0000}"/>
    <cellStyle name="Normal 4 8 3 5 3" xfId="24318" xr:uid="{00000000-0005-0000-0000-0000B98B0000}"/>
    <cellStyle name="Normal 4 8 3 6" xfId="24319" xr:uid="{00000000-0005-0000-0000-0000BA8B0000}"/>
    <cellStyle name="Normal 4 8 3 6 2" xfId="41037" xr:uid="{00000000-0005-0000-0000-0000BB8B0000}"/>
    <cellStyle name="Normal 4 8 3 7" xfId="39881" xr:uid="{00000000-0005-0000-0000-0000BC8B0000}"/>
    <cellStyle name="Normal 4 8 3 8" xfId="8529" xr:uid="{00000000-0005-0000-0000-0000BD8B0000}"/>
    <cellStyle name="Normal 4 8 4" xfId="3808" xr:uid="{00000000-0005-0000-0000-0000BE8B0000}"/>
    <cellStyle name="Normal 4 8 4 2" xfId="5493" xr:uid="{00000000-0005-0000-0000-0000BF8B0000}"/>
    <cellStyle name="Normal 4 8 4 2 2" xfId="6176" xr:uid="{00000000-0005-0000-0000-0000C08B0000}"/>
    <cellStyle name="Normal 4 8 4 2 2 2" xfId="41345" xr:uid="{00000000-0005-0000-0000-0000C18B0000}"/>
    <cellStyle name="Normal 4 8 4 2 2 3" xfId="13860" xr:uid="{00000000-0005-0000-0000-0000C28B0000}"/>
    <cellStyle name="Normal 4 8 4 2 3" xfId="40486" xr:uid="{00000000-0005-0000-0000-0000C38B0000}"/>
    <cellStyle name="Normal 4 8 4 2 4" xfId="10239" xr:uid="{00000000-0005-0000-0000-0000C48B0000}"/>
    <cellStyle name="Normal 4 8 4 3" xfId="5861" xr:uid="{00000000-0005-0000-0000-0000C58B0000}"/>
    <cellStyle name="Normal 4 8 4 3 2" xfId="40183" xr:uid="{00000000-0005-0000-0000-0000C68B0000}"/>
    <cellStyle name="Normal 4 8 4 3 3" xfId="12516" xr:uid="{00000000-0005-0000-0000-0000C78B0000}"/>
    <cellStyle name="Normal 4 8 4 4" xfId="6496" xr:uid="{00000000-0005-0000-0000-0000C88B0000}"/>
    <cellStyle name="Normal 4 8 4 4 2" xfId="40729" xr:uid="{00000000-0005-0000-0000-0000C98B0000}"/>
    <cellStyle name="Normal 4 8 4 4 3" xfId="39159" xr:uid="{00000000-0005-0000-0000-0000CA8B0000}"/>
    <cellStyle name="Normal 4 8 4 5" xfId="39463" xr:uid="{00000000-0005-0000-0000-0000CB8B0000}"/>
    <cellStyle name="Normal 4 8 4 5 2" xfId="41036" xr:uid="{00000000-0005-0000-0000-0000CC8B0000}"/>
    <cellStyle name="Normal 4 8 4 6" xfId="39964" xr:uid="{00000000-0005-0000-0000-0000CD8B0000}"/>
    <cellStyle name="Normal 4 8 4 7" xfId="8335" xr:uid="{00000000-0005-0000-0000-0000CE8B0000}"/>
    <cellStyle name="Normal 4 8 5" xfId="4852" xr:uid="{00000000-0005-0000-0000-0000CF8B0000}"/>
    <cellStyle name="Normal 4 8 5 2" xfId="6044" xr:uid="{00000000-0005-0000-0000-0000D08B0000}"/>
    <cellStyle name="Normal 4 8 5 2 2" xfId="40598" xr:uid="{00000000-0005-0000-0000-0000D18B0000}"/>
    <cellStyle name="Normal 4 8 5 2 3" xfId="13857" xr:uid="{00000000-0005-0000-0000-0000D28B0000}"/>
    <cellStyle name="Normal 4 8 5 3" xfId="6365" xr:uid="{00000000-0005-0000-0000-0000D38B0000}"/>
    <cellStyle name="Normal 4 8 5 3 2" xfId="41215" xr:uid="{00000000-0005-0000-0000-0000D48B0000}"/>
    <cellStyle name="Normal 4 8 5 3 3" xfId="39632" xr:uid="{00000000-0005-0000-0000-0000D58B0000}"/>
    <cellStyle name="Normal 4 8 5 4" xfId="40359" xr:uid="{00000000-0005-0000-0000-0000D68B0000}"/>
    <cellStyle name="Normal 4 8 5 5" xfId="10236" xr:uid="{00000000-0005-0000-0000-0000D78B0000}"/>
    <cellStyle name="Normal 4 8 6" xfId="4548" xr:uid="{00000000-0005-0000-0000-0000D88B0000}"/>
    <cellStyle name="Normal 4 8 6 2" xfId="5999" xr:uid="{00000000-0005-0000-0000-0000D98B0000}"/>
    <cellStyle name="Normal 4 8 6 2 2" xfId="40810" xr:uid="{00000000-0005-0000-0000-0000DA8B0000}"/>
    <cellStyle name="Normal 4 8 6 2 3" xfId="15223" xr:uid="{00000000-0005-0000-0000-0000DB8B0000}"/>
    <cellStyle name="Normal 4 8 6 3" xfId="39594" xr:uid="{00000000-0005-0000-0000-0000DC8B0000}"/>
    <cellStyle name="Normal 4 8 6 3 2" xfId="41173" xr:uid="{00000000-0005-0000-0000-0000DD8B0000}"/>
    <cellStyle name="Normal 4 8 6 4" xfId="40318" xr:uid="{00000000-0005-0000-0000-0000DE8B0000}"/>
    <cellStyle name="Normal 4 8 6 5" xfId="11599" xr:uid="{00000000-0005-0000-0000-0000DF8B0000}"/>
    <cellStyle name="Normal 4 8 7" xfId="5730" xr:uid="{00000000-0005-0000-0000-0000E08B0000}"/>
    <cellStyle name="Normal 4 8 7 2" xfId="40053" xr:uid="{00000000-0005-0000-0000-0000E18B0000}"/>
    <cellStyle name="Normal 4 8 7 3" xfId="24320" xr:uid="{00000000-0005-0000-0000-0000E28B0000}"/>
    <cellStyle name="Normal 4 8 8" xfId="6320" xr:uid="{00000000-0005-0000-0000-0000E38B0000}"/>
    <cellStyle name="Normal 4 8 8 2" xfId="40566" xr:uid="{00000000-0005-0000-0000-0000E48B0000}"/>
    <cellStyle name="Normal 4 8 8 3" xfId="24321" xr:uid="{00000000-0005-0000-0000-0000E58B0000}"/>
    <cellStyle name="Normal 4 8 9" xfId="24322" xr:uid="{00000000-0005-0000-0000-0000E68B0000}"/>
    <cellStyle name="Normal 4 8 9 2" xfId="40905" xr:uid="{00000000-0005-0000-0000-0000E78B0000}"/>
    <cellStyle name="Normal 4 9" xfId="3811" xr:uid="{00000000-0005-0000-0000-0000E88B0000}"/>
    <cellStyle name="Normal 4 9 2" xfId="6757" xr:uid="{00000000-0005-0000-0000-0000E98B0000}"/>
    <cellStyle name="Normal 4 9 2 2" xfId="10241" xr:uid="{00000000-0005-0000-0000-0000EA8B0000}"/>
    <cellStyle name="Normal 4 9 2 2 2" xfId="13862" xr:uid="{00000000-0005-0000-0000-0000EB8B0000}"/>
    <cellStyle name="Normal 4 9 2 3" xfId="24323" xr:uid="{00000000-0005-0000-0000-0000EC8B0000}"/>
    <cellStyle name="Normal 4 9 2 4" xfId="24324" xr:uid="{00000000-0005-0000-0000-0000ED8B0000}"/>
    <cellStyle name="Normal 4 9 2 5" xfId="24325" xr:uid="{00000000-0005-0000-0000-0000EE8B0000}"/>
    <cellStyle name="Normal 4 9 2 6" xfId="24326" xr:uid="{00000000-0005-0000-0000-0000EF8B0000}"/>
    <cellStyle name="Normal 4 9 3" xfId="8530" xr:uid="{00000000-0005-0000-0000-0000F08B0000}"/>
    <cellStyle name="Normal 4 9 3 2" xfId="10242" xr:uid="{00000000-0005-0000-0000-0000F18B0000}"/>
    <cellStyle name="Normal 4 9 3 2 2" xfId="13863" xr:uid="{00000000-0005-0000-0000-0000F28B0000}"/>
    <cellStyle name="Normal 4 9 3 3" xfId="24327" xr:uid="{00000000-0005-0000-0000-0000F38B0000}"/>
    <cellStyle name="Normal 4 9 3 4" xfId="24328" xr:uid="{00000000-0005-0000-0000-0000F48B0000}"/>
    <cellStyle name="Normal 4 9 3 5" xfId="24329" xr:uid="{00000000-0005-0000-0000-0000F58B0000}"/>
    <cellStyle name="Normal 4 9 3 6" xfId="24330" xr:uid="{00000000-0005-0000-0000-0000F68B0000}"/>
    <cellStyle name="Normal 4 9 4" xfId="8336" xr:uid="{00000000-0005-0000-0000-0000F78B0000}"/>
    <cellStyle name="Normal 4 9 4 2" xfId="10243" xr:uid="{00000000-0005-0000-0000-0000F88B0000}"/>
    <cellStyle name="Normal 4 9 4 2 2" xfId="13864" xr:uid="{00000000-0005-0000-0000-0000F98B0000}"/>
    <cellStyle name="Normal 4 9 4 3" xfId="12517" xr:uid="{00000000-0005-0000-0000-0000FA8B0000}"/>
    <cellStyle name="Normal 4 9 5" xfId="10240" xr:uid="{00000000-0005-0000-0000-0000FB8B0000}"/>
    <cellStyle name="Normal 4 9 5 2" xfId="13861" xr:uid="{00000000-0005-0000-0000-0000FC8B0000}"/>
    <cellStyle name="Normal 4 9 6" xfId="24331" xr:uid="{00000000-0005-0000-0000-0000FD8B0000}"/>
    <cellStyle name="Normal 4 9 7" xfId="24332" xr:uid="{00000000-0005-0000-0000-0000FE8B0000}"/>
    <cellStyle name="Normal 4 9 8" xfId="24333" xr:uid="{00000000-0005-0000-0000-0000FF8B0000}"/>
    <cellStyle name="Normal 4 9 9" xfId="24334" xr:uid="{00000000-0005-0000-0000-0000008C0000}"/>
    <cellStyle name="Normal 40" xfId="3812" xr:uid="{00000000-0005-0000-0000-0000018C0000}"/>
    <cellStyle name="Normal 40 2" xfId="6768" xr:uid="{00000000-0005-0000-0000-0000028C0000}"/>
    <cellStyle name="Normal 40 2 2" xfId="10245" xr:uid="{00000000-0005-0000-0000-0000038C0000}"/>
    <cellStyle name="Normal 40 2 2 2" xfId="13866" xr:uid="{00000000-0005-0000-0000-0000048C0000}"/>
    <cellStyle name="Normal 40 2 3" xfId="24335" xr:uid="{00000000-0005-0000-0000-0000058C0000}"/>
    <cellStyle name="Normal 40 2 4" xfId="24336" xr:uid="{00000000-0005-0000-0000-0000068C0000}"/>
    <cellStyle name="Normal 40 2 5" xfId="24337" xr:uid="{00000000-0005-0000-0000-0000078C0000}"/>
    <cellStyle name="Normal 40 2 6" xfId="24338" xr:uid="{00000000-0005-0000-0000-0000088C0000}"/>
    <cellStyle name="Normal 40 3" xfId="10244" xr:uid="{00000000-0005-0000-0000-0000098C0000}"/>
    <cellStyle name="Normal 40 3 2" xfId="13865" xr:uid="{00000000-0005-0000-0000-00000A8C0000}"/>
    <cellStyle name="Normal 40 4" xfId="24339" xr:uid="{00000000-0005-0000-0000-00000B8C0000}"/>
    <cellStyle name="Normal 40 5" xfId="24340" xr:uid="{00000000-0005-0000-0000-00000C8C0000}"/>
    <cellStyle name="Normal 40 6" xfId="24341" xr:uid="{00000000-0005-0000-0000-00000D8C0000}"/>
    <cellStyle name="Normal 40 7" xfId="24342" xr:uid="{00000000-0005-0000-0000-00000E8C0000}"/>
    <cellStyle name="Normal 41" xfId="3813" xr:uid="{00000000-0005-0000-0000-00000F8C0000}"/>
    <cellStyle name="Normal 41 2" xfId="6769" xr:uid="{00000000-0005-0000-0000-0000108C0000}"/>
    <cellStyle name="Normal 41 2 2" xfId="10247" xr:uid="{00000000-0005-0000-0000-0000118C0000}"/>
    <cellStyle name="Normal 41 2 2 2" xfId="13868" xr:uid="{00000000-0005-0000-0000-0000128C0000}"/>
    <cellStyle name="Normal 41 2 3" xfId="24343" xr:uid="{00000000-0005-0000-0000-0000138C0000}"/>
    <cellStyle name="Normal 41 2 4" xfId="24344" xr:uid="{00000000-0005-0000-0000-0000148C0000}"/>
    <cellStyle name="Normal 41 2 5" xfId="24345" xr:uid="{00000000-0005-0000-0000-0000158C0000}"/>
    <cellStyle name="Normal 41 2 6" xfId="24346" xr:uid="{00000000-0005-0000-0000-0000168C0000}"/>
    <cellStyle name="Normal 41 3" xfId="7664" xr:uid="{00000000-0005-0000-0000-0000178C0000}"/>
    <cellStyle name="Normal 41 3 2" xfId="10248" xr:uid="{00000000-0005-0000-0000-0000188C0000}"/>
    <cellStyle name="Normal 41 3 2 2" xfId="13869" xr:uid="{00000000-0005-0000-0000-0000198C0000}"/>
    <cellStyle name="Normal 41 3 3" xfId="24347" xr:uid="{00000000-0005-0000-0000-00001A8C0000}"/>
    <cellStyle name="Normal 41 3 4" xfId="24348" xr:uid="{00000000-0005-0000-0000-00001B8C0000}"/>
    <cellStyle name="Normal 41 3 5" xfId="24349" xr:uid="{00000000-0005-0000-0000-00001C8C0000}"/>
    <cellStyle name="Normal 41 3 6" xfId="24350" xr:uid="{00000000-0005-0000-0000-00001D8C0000}"/>
    <cellStyle name="Normal 41 4" xfId="10246" xr:uid="{00000000-0005-0000-0000-00001E8C0000}"/>
    <cellStyle name="Normal 41 4 2" xfId="13867" xr:uid="{00000000-0005-0000-0000-00001F8C0000}"/>
    <cellStyle name="Normal 41 5" xfId="24351" xr:uid="{00000000-0005-0000-0000-0000208C0000}"/>
    <cellStyle name="Normal 41 6" xfId="24352" xr:uid="{00000000-0005-0000-0000-0000218C0000}"/>
    <cellStyle name="Normal 41 7" xfId="24353" xr:uid="{00000000-0005-0000-0000-0000228C0000}"/>
    <cellStyle name="Normal 41 8" xfId="24354" xr:uid="{00000000-0005-0000-0000-0000238C0000}"/>
    <cellStyle name="Normal 42" xfId="4559" xr:uid="{00000000-0005-0000-0000-0000248C0000}"/>
    <cellStyle name="Normal 42 2" xfId="8074" xr:uid="{00000000-0005-0000-0000-0000258C0000}"/>
    <cellStyle name="Normal 42 2 2" xfId="10250" xr:uid="{00000000-0005-0000-0000-0000268C0000}"/>
    <cellStyle name="Normal 42 2 2 2" xfId="13871" xr:uid="{00000000-0005-0000-0000-0000278C0000}"/>
    <cellStyle name="Normal 42 2 3" xfId="12419" xr:uid="{00000000-0005-0000-0000-0000288C0000}"/>
    <cellStyle name="Normal 42 2 3 2" xfId="24355" xr:uid="{00000000-0005-0000-0000-0000298C0000}"/>
    <cellStyle name="Normal 42 2 4" xfId="24356" xr:uid="{00000000-0005-0000-0000-00002A8C0000}"/>
    <cellStyle name="Normal 42 2 5" xfId="24357" xr:uid="{00000000-0005-0000-0000-00002B8C0000}"/>
    <cellStyle name="Normal 42 2 6" xfId="24358" xr:uid="{00000000-0005-0000-0000-00002C8C0000}"/>
    <cellStyle name="Normal 42 2 7" xfId="24359" xr:uid="{00000000-0005-0000-0000-00002D8C0000}"/>
    <cellStyle name="Normal 42 3" xfId="10249" xr:uid="{00000000-0005-0000-0000-00002E8C0000}"/>
    <cellStyle name="Normal 42 3 2" xfId="13870" xr:uid="{00000000-0005-0000-0000-00002F8C0000}"/>
    <cellStyle name="Normal 42 3 3" xfId="39005" xr:uid="{00000000-0005-0000-0000-0000308C0000}"/>
    <cellStyle name="Normal 42 4" xfId="24360" xr:uid="{00000000-0005-0000-0000-0000318C0000}"/>
    <cellStyle name="Normal 42 4 2" xfId="39770" xr:uid="{00000000-0005-0000-0000-0000328C0000}"/>
    <cellStyle name="Normal 42 5" xfId="24361" xr:uid="{00000000-0005-0000-0000-0000338C0000}"/>
    <cellStyle name="Normal 42 6" xfId="24362" xr:uid="{00000000-0005-0000-0000-0000348C0000}"/>
    <cellStyle name="Normal 42 7" xfId="24363" xr:uid="{00000000-0005-0000-0000-0000358C0000}"/>
    <cellStyle name="Normal 43" xfId="5079" xr:uid="{00000000-0005-0000-0000-0000368C0000}"/>
    <cellStyle name="Normal 43 2" xfId="10251" xr:uid="{00000000-0005-0000-0000-0000378C0000}"/>
    <cellStyle name="Normal 43 2 2" xfId="13872" xr:uid="{00000000-0005-0000-0000-0000388C0000}"/>
    <cellStyle name="Normal 43 2 3" xfId="39771" xr:uid="{00000000-0005-0000-0000-0000398C0000}"/>
    <cellStyle name="Normal 43 3" xfId="24364" xr:uid="{00000000-0005-0000-0000-00003A8C0000}"/>
    <cellStyle name="Normal 43 4" xfId="24365" xr:uid="{00000000-0005-0000-0000-00003B8C0000}"/>
    <cellStyle name="Normal 43 5" xfId="24366" xr:uid="{00000000-0005-0000-0000-00003C8C0000}"/>
    <cellStyle name="Normal 43 6" xfId="24367" xr:uid="{00000000-0005-0000-0000-00003D8C0000}"/>
    <cellStyle name="Normal 44" xfId="6189" xr:uid="{00000000-0005-0000-0000-00003E8C0000}"/>
    <cellStyle name="Normal 44 2" xfId="10252" xr:uid="{00000000-0005-0000-0000-00003F8C0000}"/>
    <cellStyle name="Normal 44 2 2" xfId="13873" xr:uid="{00000000-0005-0000-0000-0000408C0000}"/>
    <cellStyle name="Normal 44 2 3" xfId="39772" xr:uid="{00000000-0005-0000-0000-0000418C0000}"/>
    <cellStyle name="Normal 44 3" xfId="24368" xr:uid="{00000000-0005-0000-0000-0000428C0000}"/>
    <cellStyle name="Normal 44 4" xfId="24369" xr:uid="{00000000-0005-0000-0000-0000438C0000}"/>
    <cellStyle name="Normal 44 5" xfId="24370" xr:uid="{00000000-0005-0000-0000-0000448C0000}"/>
    <cellStyle name="Normal 44 6" xfId="24371" xr:uid="{00000000-0005-0000-0000-0000458C0000}"/>
    <cellStyle name="Normal 45" xfId="7665" xr:uid="{00000000-0005-0000-0000-0000468C0000}"/>
    <cellStyle name="Normal 45 2" xfId="10253" xr:uid="{00000000-0005-0000-0000-0000478C0000}"/>
    <cellStyle name="Normal 45 2 2" xfId="13874" xr:uid="{00000000-0005-0000-0000-0000488C0000}"/>
    <cellStyle name="Normal 45 3" xfId="24372" xr:uid="{00000000-0005-0000-0000-0000498C0000}"/>
    <cellStyle name="Normal 45 4" xfId="24373" xr:uid="{00000000-0005-0000-0000-00004A8C0000}"/>
    <cellStyle name="Normal 45 5" xfId="24374" xr:uid="{00000000-0005-0000-0000-00004B8C0000}"/>
    <cellStyle name="Normal 45 6" xfId="24375" xr:uid="{00000000-0005-0000-0000-00004C8C0000}"/>
    <cellStyle name="Normal 46" xfId="7666" xr:uid="{00000000-0005-0000-0000-00004D8C0000}"/>
    <cellStyle name="Normal 46 2" xfId="10254" xr:uid="{00000000-0005-0000-0000-00004E8C0000}"/>
    <cellStyle name="Normal 46 2 2" xfId="13875" xr:uid="{00000000-0005-0000-0000-00004F8C0000}"/>
    <cellStyle name="Normal 46 3" xfId="24376" xr:uid="{00000000-0005-0000-0000-0000508C0000}"/>
    <cellStyle name="Normal 46 4" xfId="24377" xr:uid="{00000000-0005-0000-0000-0000518C0000}"/>
    <cellStyle name="Normal 46 5" xfId="24378" xr:uid="{00000000-0005-0000-0000-0000528C0000}"/>
    <cellStyle name="Normal 46 6" xfId="24379" xr:uid="{00000000-0005-0000-0000-0000538C0000}"/>
    <cellStyle name="Normal 47" xfId="7667" xr:uid="{00000000-0005-0000-0000-0000548C0000}"/>
    <cellStyle name="Normal 47 2" xfId="10255" xr:uid="{00000000-0005-0000-0000-0000558C0000}"/>
    <cellStyle name="Normal 47 2 2" xfId="13876" xr:uid="{00000000-0005-0000-0000-0000568C0000}"/>
    <cellStyle name="Normal 47 3" xfId="24380" xr:uid="{00000000-0005-0000-0000-0000578C0000}"/>
    <cellStyle name="Normal 47 4" xfId="24381" xr:uid="{00000000-0005-0000-0000-0000588C0000}"/>
    <cellStyle name="Normal 47 5" xfId="24382" xr:uid="{00000000-0005-0000-0000-0000598C0000}"/>
    <cellStyle name="Normal 47 6" xfId="24383" xr:uid="{00000000-0005-0000-0000-00005A8C0000}"/>
    <cellStyle name="Normal 48" xfId="7668" xr:uid="{00000000-0005-0000-0000-00005B8C0000}"/>
    <cellStyle name="Normal 48 2" xfId="10256" xr:uid="{00000000-0005-0000-0000-00005C8C0000}"/>
    <cellStyle name="Normal 48 2 2" xfId="13877" xr:uid="{00000000-0005-0000-0000-00005D8C0000}"/>
    <cellStyle name="Normal 48 3" xfId="24384" xr:uid="{00000000-0005-0000-0000-00005E8C0000}"/>
    <cellStyle name="Normal 48 4" xfId="24385" xr:uid="{00000000-0005-0000-0000-00005F8C0000}"/>
    <cellStyle name="Normal 48 5" xfId="24386" xr:uid="{00000000-0005-0000-0000-0000608C0000}"/>
    <cellStyle name="Normal 48 6" xfId="24387" xr:uid="{00000000-0005-0000-0000-0000618C0000}"/>
    <cellStyle name="Normal 49" xfId="7669" xr:uid="{00000000-0005-0000-0000-0000628C0000}"/>
    <cellStyle name="Normal 49 2" xfId="10257" xr:uid="{00000000-0005-0000-0000-0000638C0000}"/>
    <cellStyle name="Normal 49 2 2" xfId="13878" xr:uid="{00000000-0005-0000-0000-0000648C0000}"/>
    <cellStyle name="Normal 49 3" xfId="24388" xr:uid="{00000000-0005-0000-0000-0000658C0000}"/>
    <cellStyle name="Normal 49 4" xfId="24389" xr:uid="{00000000-0005-0000-0000-0000668C0000}"/>
    <cellStyle name="Normal 49 5" xfId="24390" xr:uid="{00000000-0005-0000-0000-0000678C0000}"/>
    <cellStyle name="Normal 49 6" xfId="24391" xr:uid="{00000000-0005-0000-0000-0000688C0000}"/>
    <cellStyle name="Normal 5" xfId="19" xr:uid="{00000000-0005-0000-0000-0000698C0000}"/>
    <cellStyle name="Normal 5 10" xfId="3814" xr:uid="{00000000-0005-0000-0000-00006A8C0000}"/>
    <cellStyle name="Normal 5 10 2" xfId="10259" xr:uid="{00000000-0005-0000-0000-00006B8C0000}"/>
    <cellStyle name="Normal 5 10 2 2" xfId="13880" xr:uid="{00000000-0005-0000-0000-00006C8C0000}"/>
    <cellStyle name="Normal 5 10 3" xfId="24392" xr:uid="{00000000-0005-0000-0000-00006D8C0000}"/>
    <cellStyle name="Normal 5 10 4" xfId="24393" xr:uid="{00000000-0005-0000-0000-00006E8C0000}"/>
    <cellStyle name="Normal 5 10 5" xfId="24394" xr:uid="{00000000-0005-0000-0000-00006F8C0000}"/>
    <cellStyle name="Normal 5 10 6" xfId="24395" xr:uid="{00000000-0005-0000-0000-0000708C0000}"/>
    <cellStyle name="Normal 5 11" xfId="3815" xr:uid="{00000000-0005-0000-0000-0000718C0000}"/>
    <cellStyle name="Normal 5 11 2" xfId="10260" xr:uid="{00000000-0005-0000-0000-0000728C0000}"/>
    <cellStyle name="Normal 5 11 2 2" xfId="13881" xr:uid="{00000000-0005-0000-0000-0000738C0000}"/>
    <cellStyle name="Normal 5 11 3" xfId="24396" xr:uid="{00000000-0005-0000-0000-0000748C0000}"/>
    <cellStyle name="Normal 5 11 4" xfId="24397" xr:uid="{00000000-0005-0000-0000-0000758C0000}"/>
    <cellStyle name="Normal 5 11 5" xfId="24398" xr:uid="{00000000-0005-0000-0000-0000768C0000}"/>
    <cellStyle name="Normal 5 11 6" xfId="24399" xr:uid="{00000000-0005-0000-0000-0000778C0000}"/>
    <cellStyle name="Normal 5 12" xfId="3816" xr:uid="{00000000-0005-0000-0000-0000788C0000}"/>
    <cellStyle name="Normal 5 12 2" xfId="10261" xr:uid="{00000000-0005-0000-0000-0000798C0000}"/>
    <cellStyle name="Normal 5 12 2 2" xfId="13882" xr:uid="{00000000-0005-0000-0000-00007A8C0000}"/>
    <cellStyle name="Normal 5 12 3" xfId="24400" xr:uid="{00000000-0005-0000-0000-00007B8C0000}"/>
    <cellStyle name="Normal 5 12 4" xfId="24401" xr:uid="{00000000-0005-0000-0000-00007C8C0000}"/>
    <cellStyle name="Normal 5 12 5" xfId="24402" xr:uid="{00000000-0005-0000-0000-00007D8C0000}"/>
    <cellStyle name="Normal 5 12 6" xfId="24403" xr:uid="{00000000-0005-0000-0000-00007E8C0000}"/>
    <cellStyle name="Normal 5 13" xfId="3817" xr:uid="{00000000-0005-0000-0000-00007F8C0000}"/>
    <cellStyle name="Normal 5 13 2" xfId="10262" xr:uid="{00000000-0005-0000-0000-0000808C0000}"/>
    <cellStyle name="Normal 5 13 2 2" xfId="13883" xr:uid="{00000000-0005-0000-0000-0000818C0000}"/>
    <cellStyle name="Normal 5 13 3" xfId="24404" xr:uid="{00000000-0005-0000-0000-0000828C0000}"/>
    <cellStyle name="Normal 5 13 4" xfId="24405" xr:uid="{00000000-0005-0000-0000-0000838C0000}"/>
    <cellStyle name="Normal 5 13 5" xfId="24406" xr:uid="{00000000-0005-0000-0000-0000848C0000}"/>
    <cellStyle name="Normal 5 13 6" xfId="24407" xr:uid="{00000000-0005-0000-0000-0000858C0000}"/>
    <cellStyle name="Normal 5 14" xfId="3818" xr:uid="{00000000-0005-0000-0000-0000868C0000}"/>
    <cellStyle name="Normal 5 14 2" xfId="10263" xr:uid="{00000000-0005-0000-0000-0000878C0000}"/>
    <cellStyle name="Normal 5 14 2 2" xfId="13884" xr:uid="{00000000-0005-0000-0000-0000888C0000}"/>
    <cellStyle name="Normal 5 14 3" xfId="24408" xr:uid="{00000000-0005-0000-0000-0000898C0000}"/>
    <cellStyle name="Normal 5 14 4" xfId="24409" xr:uid="{00000000-0005-0000-0000-00008A8C0000}"/>
    <cellStyle name="Normal 5 14 5" xfId="24410" xr:uid="{00000000-0005-0000-0000-00008B8C0000}"/>
    <cellStyle name="Normal 5 14 6" xfId="24411" xr:uid="{00000000-0005-0000-0000-00008C8C0000}"/>
    <cellStyle name="Normal 5 15" xfId="3819" xr:uid="{00000000-0005-0000-0000-00008D8C0000}"/>
    <cellStyle name="Normal 5 15 2" xfId="10264" xr:uid="{00000000-0005-0000-0000-00008E8C0000}"/>
    <cellStyle name="Normal 5 15 2 2" xfId="13885" xr:uid="{00000000-0005-0000-0000-00008F8C0000}"/>
    <cellStyle name="Normal 5 15 3" xfId="24412" xr:uid="{00000000-0005-0000-0000-0000908C0000}"/>
    <cellStyle name="Normal 5 15 4" xfId="24413" xr:uid="{00000000-0005-0000-0000-0000918C0000}"/>
    <cellStyle name="Normal 5 15 5" xfId="24414" xr:uid="{00000000-0005-0000-0000-0000928C0000}"/>
    <cellStyle name="Normal 5 15 6" xfId="24415" xr:uid="{00000000-0005-0000-0000-0000938C0000}"/>
    <cellStyle name="Normal 5 16" xfId="3820" xr:uid="{00000000-0005-0000-0000-0000948C0000}"/>
    <cellStyle name="Normal 5 16 2" xfId="5495" xr:uid="{00000000-0005-0000-0000-0000958C0000}"/>
    <cellStyle name="Normal 5 16 2 2" xfId="10266" xr:uid="{00000000-0005-0000-0000-0000968C0000}"/>
    <cellStyle name="Normal 5 16 2 2 2" xfId="13887" xr:uid="{00000000-0005-0000-0000-0000978C0000}"/>
    <cellStyle name="Normal 5 16 2 3" xfId="24416" xr:uid="{00000000-0005-0000-0000-0000988C0000}"/>
    <cellStyle name="Normal 5 16 2 4" xfId="24417" xr:uid="{00000000-0005-0000-0000-0000998C0000}"/>
    <cellStyle name="Normal 5 16 2 5" xfId="24418" xr:uid="{00000000-0005-0000-0000-00009A8C0000}"/>
    <cellStyle name="Normal 5 16 2 6" xfId="24419" xr:uid="{00000000-0005-0000-0000-00009B8C0000}"/>
    <cellStyle name="Normal 5 16 3" xfId="7670" xr:uid="{00000000-0005-0000-0000-00009C8C0000}"/>
    <cellStyle name="Normal 5 16 3 2" xfId="10267" xr:uid="{00000000-0005-0000-0000-00009D8C0000}"/>
    <cellStyle name="Normal 5 16 3 2 2" xfId="13888" xr:uid="{00000000-0005-0000-0000-00009E8C0000}"/>
    <cellStyle name="Normal 5 16 3 3" xfId="24420" xr:uid="{00000000-0005-0000-0000-00009F8C0000}"/>
    <cellStyle name="Normal 5 16 3 4" xfId="24421" xr:uid="{00000000-0005-0000-0000-0000A08C0000}"/>
    <cellStyle name="Normal 5 16 3 5" xfId="24422" xr:uid="{00000000-0005-0000-0000-0000A18C0000}"/>
    <cellStyle name="Normal 5 16 3 6" xfId="24423" xr:uid="{00000000-0005-0000-0000-0000A28C0000}"/>
    <cellStyle name="Normal 5 16 3 7" xfId="38494" xr:uid="{00000000-0005-0000-0000-0000A38C0000}"/>
    <cellStyle name="Normal 5 16 4" xfId="10265" xr:uid="{00000000-0005-0000-0000-0000A48C0000}"/>
    <cellStyle name="Normal 5 16 4 2" xfId="13886" xr:uid="{00000000-0005-0000-0000-0000A58C0000}"/>
    <cellStyle name="Normal 5 16 5" xfId="24424" xr:uid="{00000000-0005-0000-0000-0000A68C0000}"/>
    <cellStyle name="Normal 5 16 6" xfId="24425" xr:uid="{00000000-0005-0000-0000-0000A78C0000}"/>
    <cellStyle name="Normal 5 16 7" xfId="24426" xr:uid="{00000000-0005-0000-0000-0000A88C0000}"/>
    <cellStyle name="Normal 5 16 8" xfId="24427" xr:uid="{00000000-0005-0000-0000-0000A98C0000}"/>
    <cellStyle name="Normal 5 17" xfId="7671" xr:uid="{00000000-0005-0000-0000-0000AA8C0000}"/>
    <cellStyle name="Normal 5 17 2" xfId="10268" xr:uid="{00000000-0005-0000-0000-0000AB8C0000}"/>
    <cellStyle name="Normal 5 17 2 2" xfId="13889" xr:uid="{00000000-0005-0000-0000-0000AC8C0000}"/>
    <cellStyle name="Normal 5 17 3" xfId="24428" xr:uid="{00000000-0005-0000-0000-0000AD8C0000}"/>
    <cellStyle name="Normal 5 17 4" xfId="24429" xr:uid="{00000000-0005-0000-0000-0000AE8C0000}"/>
    <cellStyle name="Normal 5 17 5" xfId="24430" xr:uid="{00000000-0005-0000-0000-0000AF8C0000}"/>
    <cellStyle name="Normal 5 17 6" xfId="24431" xr:uid="{00000000-0005-0000-0000-0000B08C0000}"/>
    <cellStyle name="Normal 5 18" xfId="10258" xr:uid="{00000000-0005-0000-0000-0000B18C0000}"/>
    <cellStyle name="Normal 5 18 2" xfId="13879" xr:uid="{00000000-0005-0000-0000-0000B28C0000}"/>
    <cellStyle name="Normal 5 19" xfId="24432" xr:uid="{00000000-0005-0000-0000-0000B38C0000}"/>
    <cellStyle name="Normal 5 2" xfId="33" xr:uid="{00000000-0005-0000-0000-0000B48C0000}"/>
    <cellStyle name="Normal 5 2 2" xfId="10269" xr:uid="{00000000-0005-0000-0000-0000B58C0000}"/>
    <cellStyle name="Normal 5 2 2 2" xfId="13890" xr:uid="{00000000-0005-0000-0000-0000B68C0000}"/>
    <cellStyle name="Normal 5 2 3" xfId="24433" xr:uid="{00000000-0005-0000-0000-0000B78C0000}"/>
    <cellStyle name="Normal 5 2 4" xfId="24434" xr:uid="{00000000-0005-0000-0000-0000B88C0000}"/>
    <cellStyle name="Normal 5 2 5" xfId="24435" xr:uid="{00000000-0005-0000-0000-0000B98C0000}"/>
    <cellStyle name="Normal 5 2 6" xfId="24436" xr:uid="{00000000-0005-0000-0000-0000BA8C0000}"/>
    <cellStyle name="Normal 5 2 7" xfId="24437" xr:uid="{00000000-0005-0000-0000-0000BB8C0000}"/>
    <cellStyle name="Normal 5 2 8" xfId="1647" xr:uid="{00000000-0005-0000-0000-0000BC8C0000}"/>
    <cellStyle name="Normal 5 20" xfId="24438" xr:uid="{00000000-0005-0000-0000-0000BD8C0000}"/>
    <cellStyle name="Normal 5 21" xfId="24439" xr:uid="{00000000-0005-0000-0000-0000BE8C0000}"/>
    <cellStyle name="Normal 5 22" xfId="24440" xr:uid="{00000000-0005-0000-0000-0000BF8C0000}"/>
    <cellStyle name="Normal 5 23" xfId="24441" xr:uid="{00000000-0005-0000-0000-0000C08C0000}"/>
    <cellStyle name="Normal 5 24" xfId="24442" xr:uid="{00000000-0005-0000-0000-0000C18C0000}"/>
    <cellStyle name="Normal 5 25" xfId="1646" xr:uid="{00000000-0005-0000-0000-0000C28C0000}"/>
    <cellStyle name="Normal 5 3" xfId="27" xr:uid="{00000000-0005-0000-0000-0000C38C0000}"/>
    <cellStyle name="Normal 5 3 2" xfId="10270" xr:uid="{00000000-0005-0000-0000-0000C48C0000}"/>
    <cellStyle name="Normal 5 3 2 2" xfId="13891" xr:uid="{00000000-0005-0000-0000-0000C58C0000}"/>
    <cellStyle name="Normal 5 3 3" xfId="24443" xr:uid="{00000000-0005-0000-0000-0000C68C0000}"/>
    <cellStyle name="Normal 5 3 4" xfId="24444" xr:uid="{00000000-0005-0000-0000-0000C78C0000}"/>
    <cellStyle name="Normal 5 3 5" xfId="24445" xr:uid="{00000000-0005-0000-0000-0000C88C0000}"/>
    <cellStyle name="Normal 5 3 6" xfId="24446" xr:uid="{00000000-0005-0000-0000-0000C98C0000}"/>
    <cellStyle name="Normal 5 3 7" xfId="24447" xr:uid="{00000000-0005-0000-0000-0000CA8C0000}"/>
    <cellStyle name="Normal 5 3 8" xfId="1648" xr:uid="{00000000-0005-0000-0000-0000CB8C0000}"/>
    <cellStyle name="Normal 5 4" xfId="1649" xr:uid="{00000000-0005-0000-0000-0000CC8C0000}"/>
    <cellStyle name="Normal 5 4 2" xfId="10271" xr:uid="{00000000-0005-0000-0000-0000CD8C0000}"/>
    <cellStyle name="Normal 5 4 2 2" xfId="13892" xr:uid="{00000000-0005-0000-0000-0000CE8C0000}"/>
    <cellStyle name="Normal 5 4 3" xfId="24448" xr:uid="{00000000-0005-0000-0000-0000CF8C0000}"/>
    <cellStyle name="Normal 5 4 4" xfId="24449" xr:uid="{00000000-0005-0000-0000-0000D08C0000}"/>
    <cellStyle name="Normal 5 4 5" xfId="24450" xr:uid="{00000000-0005-0000-0000-0000D18C0000}"/>
    <cellStyle name="Normal 5 4 6" xfId="24451" xr:uid="{00000000-0005-0000-0000-0000D28C0000}"/>
    <cellStyle name="Normal 5 4 7" xfId="24452" xr:uid="{00000000-0005-0000-0000-0000D38C0000}"/>
    <cellStyle name="Normal 5 5" xfId="1650" xr:uid="{00000000-0005-0000-0000-0000D48C0000}"/>
    <cellStyle name="Normal 5 5 2" xfId="10272" xr:uid="{00000000-0005-0000-0000-0000D58C0000}"/>
    <cellStyle name="Normal 5 5 2 2" xfId="13893" xr:uid="{00000000-0005-0000-0000-0000D68C0000}"/>
    <cellStyle name="Normal 5 5 3" xfId="24453" xr:uid="{00000000-0005-0000-0000-0000D78C0000}"/>
    <cellStyle name="Normal 5 5 4" xfId="24454" xr:uid="{00000000-0005-0000-0000-0000D88C0000}"/>
    <cellStyle name="Normal 5 5 5" xfId="24455" xr:uid="{00000000-0005-0000-0000-0000D98C0000}"/>
    <cellStyle name="Normal 5 5 6" xfId="24456" xr:uid="{00000000-0005-0000-0000-0000DA8C0000}"/>
    <cellStyle name="Normal 5 5 7" xfId="24457" xr:uid="{00000000-0005-0000-0000-0000DB8C0000}"/>
    <cellStyle name="Normal 5 6" xfId="1651" xr:uid="{00000000-0005-0000-0000-0000DC8C0000}"/>
    <cellStyle name="Normal 5 6 2" xfId="10273" xr:uid="{00000000-0005-0000-0000-0000DD8C0000}"/>
    <cellStyle name="Normal 5 6 2 2" xfId="13894" xr:uid="{00000000-0005-0000-0000-0000DE8C0000}"/>
    <cellStyle name="Normal 5 6 3" xfId="24458" xr:uid="{00000000-0005-0000-0000-0000DF8C0000}"/>
    <cellStyle name="Normal 5 6 4" xfId="24459" xr:uid="{00000000-0005-0000-0000-0000E08C0000}"/>
    <cellStyle name="Normal 5 6 5" xfId="24460" xr:uid="{00000000-0005-0000-0000-0000E18C0000}"/>
    <cellStyle name="Normal 5 6 6" xfId="24461" xr:uid="{00000000-0005-0000-0000-0000E28C0000}"/>
    <cellStyle name="Normal 5 6 7" xfId="24462" xr:uid="{00000000-0005-0000-0000-0000E38C0000}"/>
    <cellStyle name="Normal 5 7" xfId="1652" xr:uid="{00000000-0005-0000-0000-0000E48C0000}"/>
    <cellStyle name="Normal 5 7 2" xfId="10274" xr:uid="{00000000-0005-0000-0000-0000E58C0000}"/>
    <cellStyle name="Normal 5 7 2 2" xfId="13895" xr:uid="{00000000-0005-0000-0000-0000E68C0000}"/>
    <cellStyle name="Normal 5 7 3" xfId="24463" xr:uid="{00000000-0005-0000-0000-0000E78C0000}"/>
    <cellStyle name="Normal 5 7 4" xfId="24464" xr:uid="{00000000-0005-0000-0000-0000E88C0000}"/>
    <cellStyle name="Normal 5 7 5" xfId="24465" xr:uid="{00000000-0005-0000-0000-0000E98C0000}"/>
    <cellStyle name="Normal 5 7 6" xfId="24466" xr:uid="{00000000-0005-0000-0000-0000EA8C0000}"/>
    <cellStyle name="Normal 5 7 7" xfId="24467" xr:uid="{00000000-0005-0000-0000-0000EB8C0000}"/>
    <cellStyle name="Normal 5 8" xfId="3821" xr:uid="{00000000-0005-0000-0000-0000EC8C0000}"/>
    <cellStyle name="Normal 5 8 2" xfId="10275" xr:uid="{00000000-0005-0000-0000-0000ED8C0000}"/>
    <cellStyle name="Normal 5 8 2 2" xfId="13896" xr:uid="{00000000-0005-0000-0000-0000EE8C0000}"/>
    <cellStyle name="Normal 5 8 3" xfId="24468" xr:uid="{00000000-0005-0000-0000-0000EF8C0000}"/>
    <cellStyle name="Normal 5 8 4" xfId="24469" xr:uid="{00000000-0005-0000-0000-0000F08C0000}"/>
    <cellStyle name="Normal 5 8 5" xfId="24470" xr:uid="{00000000-0005-0000-0000-0000F18C0000}"/>
    <cellStyle name="Normal 5 8 6" xfId="24471" xr:uid="{00000000-0005-0000-0000-0000F28C0000}"/>
    <cellStyle name="Normal 5 9" xfId="3822" xr:uid="{00000000-0005-0000-0000-0000F38C0000}"/>
    <cellStyle name="Normal 5 9 2" xfId="10276" xr:uid="{00000000-0005-0000-0000-0000F48C0000}"/>
    <cellStyle name="Normal 5 9 2 2" xfId="13897" xr:uid="{00000000-0005-0000-0000-0000F58C0000}"/>
    <cellStyle name="Normal 5 9 3" xfId="24472" xr:uid="{00000000-0005-0000-0000-0000F68C0000}"/>
    <cellStyle name="Normal 5 9 4" xfId="24473" xr:uid="{00000000-0005-0000-0000-0000F78C0000}"/>
    <cellStyle name="Normal 5 9 5" xfId="24474" xr:uid="{00000000-0005-0000-0000-0000F88C0000}"/>
    <cellStyle name="Normal 5 9 6" xfId="24475" xr:uid="{00000000-0005-0000-0000-0000F98C0000}"/>
    <cellStyle name="Normal 50" xfId="7672" xr:uid="{00000000-0005-0000-0000-0000FA8C0000}"/>
    <cellStyle name="Normal 50 2" xfId="10277" xr:uid="{00000000-0005-0000-0000-0000FB8C0000}"/>
    <cellStyle name="Normal 50 2 2" xfId="13898" xr:uid="{00000000-0005-0000-0000-0000FC8C0000}"/>
    <cellStyle name="Normal 50 3" xfId="24476" xr:uid="{00000000-0005-0000-0000-0000FD8C0000}"/>
    <cellStyle name="Normal 50 4" xfId="24477" xr:uid="{00000000-0005-0000-0000-0000FE8C0000}"/>
    <cellStyle name="Normal 50 5" xfId="24478" xr:uid="{00000000-0005-0000-0000-0000FF8C0000}"/>
    <cellStyle name="Normal 50 6" xfId="24479" xr:uid="{00000000-0005-0000-0000-0000008D0000}"/>
    <cellStyle name="Normal 51" xfId="7673" xr:uid="{00000000-0005-0000-0000-0000018D0000}"/>
    <cellStyle name="Normal 51 2" xfId="10278" xr:uid="{00000000-0005-0000-0000-0000028D0000}"/>
    <cellStyle name="Normal 51 2 2" xfId="13899" xr:uid="{00000000-0005-0000-0000-0000038D0000}"/>
    <cellStyle name="Normal 51 3" xfId="24480" xr:uid="{00000000-0005-0000-0000-0000048D0000}"/>
    <cellStyle name="Normal 51 4" xfId="24481" xr:uid="{00000000-0005-0000-0000-0000058D0000}"/>
    <cellStyle name="Normal 51 5" xfId="24482" xr:uid="{00000000-0005-0000-0000-0000068D0000}"/>
    <cellStyle name="Normal 51 6" xfId="24483" xr:uid="{00000000-0005-0000-0000-0000078D0000}"/>
    <cellStyle name="Normal 52" xfId="7674" xr:uid="{00000000-0005-0000-0000-0000088D0000}"/>
    <cellStyle name="Normal 52 2" xfId="10279" xr:uid="{00000000-0005-0000-0000-0000098D0000}"/>
    <cellStyle name="Normal 52 2 2" xfId="13900" xr:uid="{00000000-0005-0000-0000-00000A8D0000}"/>
    <cellStyle name="Normal 52 3" xfId="24484" xr:uid="{00000000-0005-0000-0000-00000B8D0000}"/>
    <cellStyle name="Normal 52 4" xfId="24485" xr:uid="{00000000-0005-0000-0000-00000C8D0000}"/>
    <cellStyle name="Normal 52 5" xfId="24486" xr:uid="{00000000-0005-0000-0000-00000D8D0000}"/>
    <cellStyle name="Normal 52 6" xfId="24487" xr:uid="{00000000-0005-0000-0000-00000E8D0000}"/>
    <cellStyle name="Normal 53" xfId="7675" xr:uid="{00000000-0005-0000-0000-00000F8D0000}"/>
    <cellStyle name="Normal 53 2" xfId="10280" xr:uid="{00000000-0005-0000-0000-0000108D0000}"/>
    <cellStyle name="Normal 53 2 2" xfId="13901" xr:uid="{00000000-0005-0000-0000-0000118D0000}"/>
    <cellStyle name="Normal 53 3" xfId="24488" xr:uid="{00000000-0005-0000-0000-0000128D0000}"/>
    <cellStyle name="Normal 53 4" xfId="24489" xr:uid="{00000000-0005-0000-0000-0000138D0000}"/>
    <cellStyle name="Normal 53 5" xfId="24490" xr:uid="{00000000-0005-0000-0000-0000148D0000}"/>
    <cellStyle name="Normal 53 6" xfId="24491" xr:uid="{00000000-0005-0000-0000-0000158D0000}"/>
    <cellStyle name="Normal 54" xfId="7676" xr:uid="{00000000-0005-0000-0000-0000168D0000}"/>
    <cellStyle name="Normal 54 2" xfId="10281" xr:uid="{00000000-0005-0000-0000-0000178D0000}"/>
    <cellStyle name="Normal 54 2 2" xfId="13902" xr:uid="{00000000-0005-0000-0000-0000188D0000}"/>
    <cellStyle name="Normal 54 3" xfId="24492" xr:uid="{00000000-0005-0000-0000-0000198D0000}"/>
    <cellStyle name="Normal 54 4" xfId="24493" xr:uid="{00000000-0005-0000-0000-00001A8D0000}"/>
    <cellStyle name="Normal 54 5" xfId="24494" xr:uid="{00000000-0005-0000-0000-00001B8D0000}"/>
    <cellStyle name="Normal 54 6" xfId="24495" xr:uid="{00000000-0005-0000-0000-00001C8D0000}"/>
    <cellStyle name="Normal 55" xfId="7677" xr:uid="{00000000-0005-0000-0000-00001D8D0000}"/>
    <cellStyle name="Normal 55 2" xfId="10282" xr:uid="{00000000-0005-0000-0000-00001E8D0000}"/>
    <cellStyle name="Normal 55 2 2" xfId="13903" xr:uid="{00000000-0005-0000-0000-00001F8D0000}"/>
    <cellStyle name="Normal 55 3" xfId="24496" xr:uid="{00000000-0005-0000-0000-0000208D0000}"/>
    <cellStyle name="Normal 55 4" xfId="24497" xr:uid="{00000000-0005-0000-0000-0000218D0000}"/>
    <cellStyle name="Normal 55 5" xfId="24498" xr:uid="{00000000-0005-0000-0000-0000228D0000}"/>
    <cellStyle name="Normal 55 6" xfId="24499" xr:uid="{00000000-0005-0000-0000-0000238D0000}"/>
    <cellStyle name="Normal 56" xfId="7678" xr:uid="{00000000-0005-0000-0000-0000248D0000}"/>
    <cellStyle name="Normal 56 2" xfId="10283" xr:uid="{00000000-0005-0000-0000-0000258D0000}"/>
    <cellStyle name="Normal 56 2 2" xfId="13904" xr:uid="{00000000-0005-0000-0000-0000268D0000}"/>
    <cellStyle name="Normal 56 3" xfId="24500" xr:uid="{00000000-0005-0000-0000-0000278D0000}"/>
    <cellStyle name="Normal 56 4" xfId="24501" xr:uid="{00000000-0005-0000-0000-0000288D0000}"/>
    <cellStyle name="Normal 56 5" xfId="24502" xr:uid="{00000000-0005-0000-0000-0000298D0000}"/>
    <cellStyle name="Normal 56 6" xfId="24503" xr:uid="{00000000-0005-0000-0000-00002A8D0000}"/>
    <cellStyle name="Normal 57" xfId="6770" xr:uid="{00000000-0005-0000-0000-00002B8D0000}"/>
    <cellStyle name="Normal 57 2" xfId="8617" xr:uid="{00000000-0005-0000-0000-00002C8D0000}"/>
    <cellStyle name="Normal 57 2 2" xfId="10285" xr:uid="{00000000-0005-0000-0000-00002D8D0000}"/>
    <cellStyle name="Normal 57 2 2 2" xfId="13906" xr:uid="{00000000-0005-0000-0000-00002E8D0000}"/>
    <cellStyle name="Normal 57 2 3" xfId="12622" xr:uid="{00000000-0005-0000-0000-00002F8D0000}"/>
    <cellStyle name="Normal 57 3" xfId="10284" xr:uid="{00000000-0005-0000-0000-0000308D0000}"/>
    <cellStyle name="Normal 57 3 2" xfId="13905" xr:uid="{00000000-0005-0000-0000-0000318D0000}"/>
    <cellStyle name="Normal 57 4" xfId="12337" xr:uid="{00000000-0005-0000-0000-0000328D0000}"/>
    <cellStyle name="Normal 58" xfId="8427" xr:uid="{00000000-0005-0000-0000-0000338D0000}"/>
    <cellStyle name="Normal 58 2" xfId="10286" xr:uid="{00000000-0005-0000-0000-0000348D0000}"/>
    <cellStyle name="Normal 58 2 2" xfId="13907" xr:uid="{00000000-0005-0000-0000-0000358D0000}"/>
    <cellStyle name="Normal 58 3" xfId="12541" xr:uid="{00000000-0005-0000-0000-0000368D0000}"/>
    <cellStyle name="Normal 58 3 2" xfId="24504" xr:uid="{00000000-0005-0000-0000-0000378D0000}"/>
    <cellStyle name="Normal 58 4" xfId="24505" xr:uid="{00000000-0005-0000-0000-0000388D0000}"/>
    <cellStyle name="Normal 58 5" xfId="24506" xr:uid="{00000000-0005-0000-0000-0000398D0000}"/>
    <cellStyle name="Normal 58 6" xfId="24507" xr:uid="{00000000-0005-0000-0000-00003A8D0000}"/>
    <cellStyle name="Normal 58 7" xfId="24508" xr:uid="{00000000-0005-0000-0000-00003B8D0000}"/>
    <cellStyle name="Normal 59" xfId="8539" xr:uid="{00000000-0005-0000-0000-00003C8D0000}"/>
    <cellStyle name="Normal 59 2" xfId="10287" xr:uid="{00000000-0005-0000-0000-00003D8D0000}"/>
    <cellStyle name="Normal 59 2 2" xfId="13908" xr:uid="{00000000-0005-0000-0000-00003E8D0000}"/>
    <cellStyle name="Normal 59 3" xfId="12581" xr:uid="{00000000-0005-0000-0000-00003F8D0000}"/>
    <cellStyle name="Normal 59 3 2" xfId="24509" xr:uid="{00000000-0005-0000-0000-0000408D0000}"/>
    <cellStyle name="Normal 59 4" xfId="24510" xr:uid="{00000000-0005-0000-0000-0000418D0000}"/>
    <cellStyle name="Normal 59 5" xfId="24511" xr:uid="{00000000-0005-0000-0000-0000428D0000}"/>
    <cellStyle name="Normal 59 6" xfId="24512" xr:uid="{00000000-0005-0000-0000-0000438D0000}"/>
    <cellStyle name="Normal 59 7" xfId="24513" xr:uid="{00000000-0005-0000-0000-0000448D0000}"/>
    <cellStyle name="Normal 6" xfId="10" xr:uid="{00000000-0005-0000-0000-0000458D0000}"/>
    <cellStyle name="Normal 6 10" xfId="22" xr:uid="{00000000-0005-0000-0000-0000468D0000}"/>
    <cellStyle name="Normal 6 10 2" xfId="36" xr:uid="{00000000-0005-0000-0000-0000478D0000}"/>
    <cellStyle name="Normal 6 10 3" xfId="30" xr:uid="{00000000-0005-0000-0000-0000488D0000}"/>
    <cellStyle name="Normal 6 10 4" xfId="24514" xr:uid="{00000000-0005-0000-0000-0000498D0000}"/>
    <cellStyle name="Normal 6 11" xfId="24515" xr:uid="{00000000-0005-0000-0000-00004A8D0000}"/>
    <cellStyle name="Normal 6 12" xfId="24516" xr:uid="{00000000-0005-0000-0000-00004B8D0000}"/>
    <cellStyle name="Normal 6 13" xfId="46679" xr:uid="{00000000-0005-0000-0000-00004C8D0000}"/>
    <cellStyle name="Normal 6 2" xfId="34" xr:uid="{00000000-0005-0000-0000-00004D8D0000}"/>
    <cellStyle name="Normal 6 2 10" xfId="24517" xr:uid="{00000000-0005-0000-0000-00004E8D0000}"/>
    <cellStyle name="Normal 6 2 11" xfId="1653" xr:uid="{00000000-0005-0000-0000-00004F8D0000}"/>
    <cellStyle name="Normal 6 2 2" xfId="3825" xr:uid="{00000000-0005-0000-0000-0000508D0000}"/>
    <cellStyle name="Normal 6 2 2 2" xfId="3826" xr:uid="{00000000-0005-0000-0000-0000518D0000}"/>
    <cellStyle name="Normal 6 2 2 2 2" xfId="5496" xr:uid="{00000000-0005-0000-0000-0000528D0000}"/>
    <cellStyle name="Normal 6 2 2 2 2 2" xfId="10292" xr:uid="{00000000-0005-0000-0000-0000538D0000}"/>
    <cellStyle name="Normal 6 2 2 2 2 2 2" xfId="13913" xr:uid="{00000000-0005-0000-0000-0000548D0000}"/>
    <cellStyle name="Normal 6 2 2 2 2 3" xfId="24518" xr:uid="{00000000-0005-0000-0000-0000558D0000}"/>
    <cellStyle name="Normal 6 2 2 2 2 4" xfId="24519" xr:uid="{00000000-0005-0000-0000-0000568D0000}"/>
    <cellStyle name="Normal 6 2 2 2 2 5" xfId="24520" xr:uid="{00000000-0005-0000-0000-0000578D0000}"/>
    <cellStyle name="Normal 6 2 2 2 2 6" xfId="24521" xr:uid="{00000000-0005-0000-0000-0000588D0000}"/>
    <cellStyle name="Normal 6 2 2 2 3" xfId="10291" xr:uid="{00000000-0005-0000-0000-0000598D0000}"/>
    <cellStyle name="Normal 6 2 2 2 3 2" xfId="13912" xr:uid="{00000000-0005-0000-0000-00005A8D0000}"/>
    <cellStyle name="Normal 6 2 2 2 3 3" xfId="38495" xr:uid="{00000000-0005-0000-0000-00005B8D0000}"/>
    <cellStyle name="Normal 6 2 2 2 4" xfId="24522" xr:uid="{00000000-0005-0000-0000-00005C8D0000}"/>
    <cellStyle name="Normal 6 2 2 2 5" xfId="24523" xr:uid="{00000000-0005-0000-0000-00005D8D0000}"/>
    <cellStyle name="Normal 6 2 2 2 6" xfId="24524" xr:uid="{00000000-0005-0000-0000-00005E8D0000}"/>
    <cellStyle name="Normal 6 2 2 2 7" xfId="24525" xr:uid="{00000000-0005-0000-0000-00005F8D0000}"/>
    <cellStyle name="Normal 6 2 2 3" xfId="8419" xr:uid="{00000000-0005-0000-0000-0000608D0000}"/>
    <cellStyle name="Normal 6 2 2 3 2" xfId="10293" xr:uid="{00000000-0005-0000-0000-0000618D0000}"/>
    <cellStyle name="Normal 6 2 2 3 2 2" xfId="13914" xr:uid="{00000000-0005-0000-0000-0000628D0000}"/>
    <cellStyle name="Normal 6 2 2 3 3" xfId="24526" xr:uid="{00000000-0005-0000-0000-0000638D0000}"/>
    <cellStyle name="Normal 6 2 2 3 4" xfId="24527" xr:uid="{00000000-0005-0000-0000-0000648D0000}"/>
    <cellStyle name="Normal 6 2 2 3 5" xfId="24528" xr:uid="{00000000-0005-0000-0000-0000658D0000}"/>
    <cellStyle name="Normal 6 2 2 3 6" xfId="24529" xr:uid="{00000000-0005-0000-0000-0000668D0000}"/>
    <cellStyle name="Normal 6 2 2 4" xfId="10290" xr:uid="{00000000-0005-0000-0000-0000678D0000}"/>
    <cellStyle name="Normal 6 2 2 4 2" xfId="13911" xr:uid="{00000000-0005-0000-0000-0000688D0000}"/>
    <cellStyle name="Normal 6 2 2 5" xfId="24530" xr:uid="{00000000-0005-0000-0000-0000698D0000}"/>
    <cellStyle name="Normal 6 2 2 6" xfId="24531" xr:uid="{00000000-0005-0000-0000-00006A8D0000}"/>
    <cellStyle name="Normal 6 2 2 7" xfId="24532" xr:uid="{00000000-0005-0000-0000-00006B8D0000}"/>
    <cellStyle name="Normal 6 2 2 8" xfId="24533" xr:uid="{00000000-0005-0000-0000-00006C8D0000}"/>
    <cellStyle name="Normal 6 2 3" xfId="3827" xr:uid="{00000000-0005-0000-0000-00006D8D0000}"/>
    <cellStyle name="Normal 6 2 3 2" xfId="8431" xr:uid="{00000000-0005-0000-0000-00006E8D0000}"/>
    <cellStyle name="Normal 6 2 3 2 2" xfId="10295" xr:uid="{00000000-0005-0000-0000-00006F8D0000}"/>
    <cellStyle name="Normal 6 2 3 2 2 2" xfId="13916" xr:uid="{00000000-0005-0000-0000-0000708D0000}"/>
    <cellStyle name="Normal 6 2 3 2 3" xfId="24534" xr:uid="{00000000-0005-0000-0000-0000718D0000}"/>
    <cellStyle name="Normal 6 2 3 2 4" xfId="24535" xr:uid="{00000000-0005-0000-0000-0000728D0000}"/>
    <cellStyle name="Normal 6 2 3 2 5" xfId="24536" xr:uid="{00000000-0005-0000-0000-0000738D0000}"/>
    <cellStyle name="Normal 6 2 3 2 6" xfId="24537" xr:uid="{00000000-0005-0000-0000-0000748D0000}"/>
    <cellStyle name="Normal 6 2 3 3" xfId="10294" xr:uid="{00000000-0005-0000-0000-0000758D0000}"/>
    <cellStyle name="Normal 6 2 3 3 2" xfId="13915" xr:uid="{00000000-0005-0000-0000-0000768D0000}"/>
    <cellStyle name="Normal 6 2 3 4" xfId="12537" xr:uid="{00000000-0005-0000-0000-0000778D0000}"/>
    <cellStyle name="Normal 6 2 3 5" xfId="8420" xr:uid="{00000000-0005-0000-0000-0000788D0000}"/>
    <cellStyle name="Normal 6 2 4" xfId="3824" xr:uid="{00000000-0005-0000-0000-0000798D0000}"/>
    <cellStyle name="Normal 6 2 4 2" xfId="10296" xr:uid="{00000000-0005-0000-0000-00007A8D0000}"/>
    <cellStyle name="Normal 6 2 4 2 2" xfId="13917" xr:uid="{00000000-0005-0000-0000-00007B8D0000}"/>
    <cellStyle name="Normal 6 2 4 3" xfId="12518" xr:uid="{00000000-0005-0000-0000-00007C8D0000}"/>
    <cellStyle name="Normal 6 2 4 4" xfId="35470" xr:uid="{00000000-0005-0000-0000-00007D8D0000}"/>
    <cellStyle name="Normal 6 2 4 5" xfId="8337" xr:uid="{00000000-0005-0000-0000-00007E8D0000}"/>
    <cellStyle name="Normal 6 2 5" xfId="4854" xr:uid="{00000000-0005-0000-0000-00007F8D0000}"/>
    <cellStyle name="Normal 6 2 5 2" xfId="13910" xr:uid="{00000000-0005-0000-0000-0000808D0000}"/>
    <cellStyle name="Normal 6 2 5 3" xfId="35825" xr:uid="{00000000-0005-0000-0000-0000818D0000}"/>
    <cellStyle name="Normal 6 2 5 4" xfId="10289" xr:uid="{00000000-0005-0000-0000-0000828D0000}"/>
    <cellStyle name="Normal 6 2 6" xfId="24538" xr:uid="{00000000-0005-0000-0000-0000838D0000}"/>
    <cellStyle name="Normal 6 2 6 2" xfId="37891" xr:uid="{00000000-0005-0000-0000-0000848D0000}"/>
    <cellStyle name="Normal 6 2 7" xfId="24539" xr:uid="{00000000-0005-0000-0000-0000858D0000}"/>
    <cellStyle name="Normal 6 2 8" xfId="24540" xr:uid="{00000000-0005-0000-0000-0000868D0000}"/>
    <cellStyle name="Normal 6 2 9" xfId="24541" xr:uid="{00000000-0005-0000-0000-0000878D0000}"/>
    <cellStyle name="Normal 6 2_INPUTtoVEDA_importpriceNT" xfId="8421" xr:uid="{00000000-0005-0000-0000-0000888D0000}"/>
    <cellStyle name="Normal 6 3" xfId="28" xr:uid="{00000000-0005-0000-0000-0000898D0000}"/>
    <cellStyle name="Normal 6 3 10" xfId="24542" xr:uid="{00000000-0005-0000-0000-00008A8D0000}"/>
    <cellStyle name="Normal 6 3 11" xfId="24543" xr:uid="{00000000-0005-0000-0000-00008B8D0000}"/>
    <cellStyle name="Normal 6 3 12" xfId="1654" xr:uid="{00000000-0005-0000-0000-00008C8D0000}"/>
    <cellStyle name="Normal 6 3 2" xfId="3829" xr:uid="{00000000-0005-0000-0000-00008D8D0000}"/>
    <cellStyle name="Normal 6 3 2 2" xfId="8608" xr:uid="{00000000-0005-0000-0000-00008E8D0000}"/>
    <cellStyle name="Normal 6 3 2 2 2" xfId="10299" xr:uid="{00000000-0005-0000-0000-00008F8D0000}"/>
    <cellStyle name="Normal 6 3 2 2 2 2" xfId="13920" xr:uid="{00000000-0005-0000-0000-0000908D0000}"/>
    <cellStyle name="Normal 6 3 2 2 3" xfId="24544" xr:uid="{00000000-0005-0000-0000-0000918D0000}"/>
    <cellStyle name="Normal 6 3 2 2 4" xfId="24545" xr:uid="{00000000-0005-0000-0000-0000928D0000}"/>
    <cellStyle name="Normal 6 3 2 2 5" xfId="24546" xr:uid="{00000000-0005-0000-0000-0000938D0000}"/>
    <cellStyle name="Normal 6 3 2 2 6" xfId="24547" xr:uid="{00000000-0005-0000-0000-0000948D0000}"/>
    <cellStyle name="Normal 6 3 2 3" xfId="8339" xr:uid="{00000000-0005-0000-0000-0000958D0000}"/>
    <cellStyle name="Normal 6 3 2 3 2" xfId="10300" xr:uid="{00000000-0005-0000-0000-0000968D0000}"/>
    <cellStyle name="Normal 6 3 2 3 2 2" xfId="13921" xr:uid="{00000000-0005-0000-0000-0000978D0000}"/>
    <cellStyle name="Normal 6 3 2 3 3" xfId="24548" xr:uid="{00000000-0005-0000-0000-0000988D0000}"/>
    <cellStyle name="Normal 6 3 2 3 4" xfId="24549" xr:uid="{00000000-0005-0000-0000-0000998D0000}"/>
    <cellStyle name="Normal 6 3 2 3 5" xfId="24550" xr:uid="{00000000-0005-0000-0000-00009A8D0000}"/>
    <cellStyle name="Normal 6 3 2 3 6" xfId="24551" xr:uid="{00000000-0005-0000-0000-00009B8D0000}"/>
    <cellStyle name="Normal 6 3 2 4" xfId="10298" xr:uid="{00000000-0005-0000-0000-00009C8D0000}"/>
    <cellStyle name="Normal 6 3 2 4 2" xfId="13919" xr:uid="{00000000-0005-0000-0000-00009D8D0000}"/>
    <cellStyle name="Normal 6 3 2 5" xfId="24552" xr:uid="{00000000-0005-0000-0000-00009E8D0000}"/>
    <cellStyle name="Normal 6 3 2 6" xfId="24553" xr:uid="{00000000-0005-0000-0000-00009F8D0000}"/>
    <cellStyle name="Normal 6 3 2 7" xfId="24554" xr:uid="{00000000-0005-0000-0000-0000A08D0000}"/>
    <cellStyle name="Normal 6 3 2 8" xfId="24555" xr:uid="{00000000-0005-0000-0000-0000A18D0000}"/>
    <cellStyle name="Normal 6 3 3" xfId="3828" xr:uid="{00000000-0005-0000-0000-0000A28D0000}"/>
    <cellStyle name="Normal 6 3 3 2" xfId="10301" xr:uid="{00000000-0005-0000-0000-0000A38D0000}"/>
    <cellStyle name="Normal 6 3 3 2 2" xfId="13922" xr:uid="{00000000-0005-0000-0000-0000A48D0000}"/>
    <cellStyle name="Normal 6 3 3 3" xfId="24556" xr:uid="{00000000-0005-0000-0000-0000A58D0000}"/>
    <cellStyle name="Normal 6 3 3 4" xfId="24557" xr:uid="{00000000-0005-0000-0000-0000A68D0000}"/>
    <cellStyle name="Normal 6 3 3 5" xfId="24558" xr:uid="{00000000-0005-0000-0000-0000A78D0000}"/>
    <cellStyle name="Normal 6 3 3 6" xfId="24559" xr:uid="{00000000-0005-0000-0000-0000A88D0000}"/>
    <cellStyle name="Normal 6 3 3 7" xfId="35471" xr:uid="{00000000-0005-0000-0000-0000A98D0000}"/>
    <cellStyle name="Normal 6 3 3 8" xfId="8531" xr:uid="{00000000-0005-0000-0000-0000AA8D0000}"/>
    <cellStyle name="Normal 6 3 4" xfId="4855" xr:uid="{00000000-0005-0000-0000-0000AB8D0000}"/>
    <cellStyle name="Normal 6 3 4 2" xfId="10302" xr:uid="{00000000-0005-0000-0000-0000AC8D0000}"/>
    <cellStyle name="Normal 6 3 4 2 2" xfId="13923" xr:uid="{00000000-0005-0000-0000-0000AD8D0000}"/>
    <cellStyle name="Normal 6 3 4 3" xfId="12519" xr:uid="{00000000-0005-0000-0000-0000AE8D0000}"/>
    <cellStyle name="Normal 6 3 4 4" xfId="35826" xr:uid="{00000000-0005-0000-0000-0000AF8D0000}"/>
    <cellStyle name="Normal 6 3 4 5" xfId="8338" xr:uid="{00000000-0005-0000-0000-0000B08D0000}"/>
    <cellStyle name="Normal 6 3 5" xfId="10303" xr:uid="{00000000-0005-0000-0000-0000B18D0000}"/>
    <cellStyle name="Normal 6 3 5 2" xfId="13924" xr:uid="{00000000-0005-0000-0000-0000B28D0000}"/>
    <cellStyle name="Normal 6 3 5 3" xfId="37892" xr:uid="{00000000-0005-0000-0000-0000B38D0000}"/>
    <cellStyle name="Normal 6 3 6" xfId="10297" xr:uid="{00000000-0005-0000-0000-0000B48D0000}"/>
    <cellStyle name="Normal 6 3 6 2" xfId="13918" xr:uid="{00000000-0005-0000-0000-0000B58D0000}"/>
    <cellStyle name="Normal 6 3 7" xfId="24560" xr:uid="{00000000-0005-0000-0000-0000B68D0000}"/>
    <cellStyle name="Normal 6 3 8" xfId="24561" xr:uid="{00000000-0005-0000-0000-0000B78D0000}"/>
    <cellStyle name="Normal 6 3 9" xfId="24562" xr:uid="{00000000-0005-0000-0000-0000B88D0000}"/>
    <cellStyle name="Normal 6 4" xfId="20" xr:uid="{00000000-0005-0000-0000-0000B98D0000}"/>
    <cellStyle name="Normal 6 4 2" xfId="3830" xr:uid="{00000000-0005-0000-0000-0000BA8D0000}"/>
    <cellStyle name="Normal 6 4 2 2" xfId="13925" xr:uid="{00000000-0005-0000-0000-0000BB8D0000}"/>
    <cellStyle name="Normal 6 4 2 3" xfId="35472" xr:uid="{00000000-0005-0000-0000-0000BC8D0000}"/>
    <cellStyle name="Normal 6 4 2 4" xfId="10304" xr:uid="{00000000-0005-0000-0000-0000BD8D0000}"/>
    <cellStyle name="Normal 6 4 3" xfId="4856" xr:uid="{00000000-0005-0000-0000-0000BE8D0000}"/>
    <cellStyle name="Normal 6 4 3 2" xfId="35827" xr:uid="{00000000-0005-0000-0000-0000BF8D0000}"/>
    <cellStyle name="Normal 6 4 3 3" xfId="24563" xr:uid="{00000000-0005-0000-0000-0000C08D0000}"/>
    <cellStyle name="Normal 6 4 4" xfId="24564" xr:uid="{00000000-0005-0000-0000-0000C18D0000}"/>
    <cellStyle name="Normal 6 4 4 2" xfId="37893" xr:uid="{00000000-0005-0000-0000-0000C28D0000}"/>
    <cellStyle name="Normal 6 4 5" xfId="24565" xr:uid="{00000000-0005-0000-0000-0000C38D0000}"/>
    <cellStyle name="Normal 6 4 6" xfId="24566" xr:uid="{00000000-0005-0000-0000-0000C48D0000}"/>
    <cellStyle name="Normal 6 4 7" xfId="24567" xr:uid="{00000000-0005-0000-0000-0000C58D0000}"/>
    <cellStyle name="Normal 6 4 8" xfId="1655" xr:uid="{00000000-0005-0000-0000-0000C68D0000}"/>
    <cellStyle name="Normal 6 5" xfId="3823" xr:uid="{00000000-0005-0000-0000-0000C78D0000}"/>
    <cellStyle name="Normal 6 5 2" xfId="10305" xr:uid="{00000000-0005-0000-0000-0000C88D0000}"/>
    <cellStyle name="Normal 6 5 2 2" xfId="13926" xr:uid="{00000000-0005-0000-0000-0000C98D0000}"/>
    <cellStyle name="Normal 6 5 3" xfId="24568" xr:uid="{00000000-0005-0000-0000-0000CA8D0000}"/>
    <cellStyle name="Normal 6 5 4" xfId="24569" xr:uid="{00000000-0005-0000-0000-0000CB8D0000}"/>
    <cellStyle name="Normal 6 5 5" xfId="24570" xr:uid="{00000000-0005-0000-0000-0000CC8D0000}"/>
    <cellStyle name="Normal 6 5 6" xfId="24571" xr:uid="{00000000-0005-0000-0000-0000CD8D0000}"/>
    <cellStyle name="Normal 6 5 7" xfId="35469" xr:uid="{00000000-0005-0000-0000-0000CE8D0000}"/>
    <cellStyle name="Normal 6 5 8" xfId="8418" xr:uid="{00000000-0005-0000-0000-0000CF8D0000}"/>
    <cellStyle name="Normal 6 6" xfId="4853" xr:uid="{00000000-0005-0000-0000-0000D08D0000}"/>
    <cellStyle name="Normal 6 6 2" xfId="13909" xr:uid="{00000000-0005-0000-0000-0000D18D0000}"/>
    <cellStyle name="Normal 6 6 3" xfId="35824" xr:uid="{00000000-0005-0000-0000-0000D28D0000}"/>
    <cellStyle name="Normal 6 6 4" xfId="10288" xr:uid="{00000000-0005-0000-0000-0000D38D0000}"/>
    <cellStyle name="Normal 6 7" xfId="24572" xr:uid="{00000000-0005-0000-0000-0000D48D0000}"/>
    <cellStyle name="Normal 6 7 2" xfId="37890" xr:uid="{00000000-0005-0000-0000-0000D58D0000}"/>
    <cellStyle name="Normal 6 8" xfId="24573" xr:uid="{00000000-0005-0000-0000-0000D68D0000}"/>
    <cellStyle name="Normal 6 9" xfId="24574" xr:uid="{00000000-0005-0000-0000-0000D78D0000}"/>
    <cellStyle name="Normal 6_TRA" xfId="3831" xr:uid="{00000000-0005-0000-0000-0000D88D0000}"/>
    <cellStyle name="Normal 60" xfId="7791" xr:uid="{00000000-0005-0000-0000-0000D98D0000}"/>
    <cellStyle name="Normal 60 2" xfId="10306" xr:uid="{00000000-0005-0000-0000-0000DA8D0000}"/>
    <cellStyle name="Normal 60 2 2" xfId="13927" xr:uid="{00000000-0005-0000-0000-0000DB8D0000}"/>
    <cellStyle name="Normal 60 3" xfId="12414" xr:uid="{00000000-0005-0000-0000-0000DC8D0000}"/>
    <cellStyle name="Normal 61" xfId="8400" xr:uid="{00000000-0005-0000-0000-0000DD8D0000}"/>
    <cellStyle name="Normal 61 2" xfId="10307" xr:uid="{00000000-0005-0000-0000-0000DE8D0000}"/>
    <cellStyle name="Normal 61 2 2" xfId="13928" xr:uid="{00000000-0005-0000-0000-0000DF8D0000}"/>
    <cellStyle name="Normal 61 3" xfId="12525" xr:uid="{00000000-0005-0000-0000-0000E08D0000}"/>
    <cellStyle name="Normal 62" xfId="7911" xr:uid="{00000000-0005-0000-0000-0000E18D0000}"/>
    <cellStyle name="Normal 62 2" xfId="10308" xr:uid="{00000000-0005-0000-0000-0000E28D0000}"/>
    <cellStyle name="Normal 62 2 2" xfId="13929" xr:uid="{00000000-0005-0000-0000-0000E38D0000}"/>
    <cellStyle name="Normal 62 3" xfId="12415" xr:uid="{00000000-0005-0000-0000-0000E48D0000}"/>
    <cellStyle name="Normal 63" xfId="10309" xr:uid="{00000000-0005-0000-0000-0000E58D0000}"/>
    <cellStyle name="Normal 63 2" xfId="13930" xr:uid="{00000000-0005-0000-0000-0000E68D0000}"/>
    <cellStyle name="Normal 64" xfId="8698" xr:uid="{00000000-0005-0000-0000-0000E78D0000}"/>
    <cellStyle name="Normal 64 2" xfId="12700" xr:uid="{00000000-0005-0000-0000-0000E88D0000}"/>
    <cellStyle name="Normal 65" xfId="11608" xr:uid="{00000000-0005-0000-0000-0000E98D0000}"/>
    <cellStyle name="Normal 65 2" xfId="15230" xr:uid="{00000000-0005-0000-0000-0000EA8D0000}"/>
    <cellStyle name="Normal 66" xfId="11611" xr:uid="{00000000-0005-0000-0000-0000EB8D0000}"/>
    <cellStyle name="Normal 66 2" xfId="15232" xr:uid="{00000000-0005-0000-0000-0000EC8D0000}"/>
    <cellStyle name="Normal 67" xfId="11613" xr:uid="{00000000-0005-0000-0000-0000ED8D0000}"/>
    <cellStyle name="Normal 67 2" xfId="15233" xr:uid="{00000000-0005-0000-0000-0000EE8D0000}"/>
    <cellStyle name="Normal 68" xfId="11615" xr:uid="{00000000-0005-0000-0000-0000EF8D0000}"/>
    <cellStyle name="Normal 68 2" xfId="15234" xr:uid="{00000000-0005-0000-0000-0000F08D0000}"/>
    <cellStyle name="Normal 69" xfId="11638" xr:uid="{00000000-0005-0000-0000-0000F18D0000}"/>
    <cellStyle name="Normal 69 2" xfId="15251" xr:uid="{00000000-0005-0000-0000-0000F28D0000}"/>
    <cellStyle name="Normal 7" xfId="31" xr:uid="{00000000-0005-0000-0000-0000F38D0000}"/>
    <cellStyle name="Normal 7 10" xfId="24575" xr:uid="{00000000-0005-0000-0000-0000F48D0000}"/>
    <cellStyle name="Normal 7 11" xfId="24576" xr:uid="{00000000-0005-0000-0000-0000F58D0000}"/>
    <cellStyle name="Normal 7 12" xfId="1656" xr:uid="{00000000-0005-0000-0000-0000F68D0000}"/>
    <cellStyle name="Normal 7 2" xfId="1657" xr:uid="{00000000-0005-0000-0000-0000F78D0000}"/>
    <cellStyle name="Normal 7 2 2" xfId="3833" xr:uid="{00000000-0005-0000-0000-0000F88D0000}"/>
    <cellStyle name="Normal 7 2 2 2" xfId="13932" xr:uid="{00000000-0005-0000-0000-0000F98D0000}"/>
    <cellStyle name="Normal 7 2 2 3" xfId="35474" xr:uid="{00000000-0005-0000-0000-0000FA8D0000}"/>
    <cellStyle name="Normal 7 2 2 4" xfId="10311" xr:uid="{00000000-0005-0000-0000-0000FB8D0000}"/>
    <cellStyle name="Normal 7 2 3" xfId="4858" xr:uid="{00000000-0005-0000-0000-0000FC8D0000}"/>
    <cellStyle name="Normal 7 2 3 2" xfId="35829" xr:uid="{00000000-0005-0000-0000-0000FD8D0000}"/>
    <cellStyle name="Normal 7 2 3 3" xfId="24577" xr:uid="{00000000-0005-0000-0000-0000FE8D0000}"/>
    <cellStyle name="Normal 7 2 4" xfId="24578" xr:uid="{00000000-0005-0000-0000-0000FF8D0000}"/>
    <cellStyle name="Normal 7 2 4 2" xfId="37895" xr:uid="{00000000-0005-0000-0000-0000008E0000}"/>
    <cellStyle name="Normal 7 2 5" xfId="24579" xr:uid="{00000000-0005-0000-0000-0000018E0000}"/>
    <cellStyle name="Normal 7 2 6" xfId="24580" xr:uid="{00000000-0005-0000-0000-0000028E0000}"/>
    <cellStyle name="Normal 7 2 7" xfId="24581" xr:uid="{00000000-0005-0000-0000-0000038E0000}"/>
    <cellStyle name="Normal 7 3" xfId="1658" xr:uid="{00000000-0005-0000-0000-0000048E0000}"/>
    <cellStyle name="Normal 7 3 2" xfId="3834" xr:uid="{00000000-0005-0000-0000-0000058E0000}"/>
    <cellStyle name="Normal 7 3 2 2" xfId="13933" xr:uid="{00000000-0005-0000-0000-0000068E0000}"/>
    <cellStyle name="Normal 7 3 2 3" xfId="35475" xr:uid="{00000000-0005-0000-0000-0000078E0000}"/>
    <cellStyle name="Normal 7 3 2 4" xfId="10312" xr:uid="{00000000-0005-0000-0000-0000088E0000}"/>
    <cellStyle name="Normal 7 3 3" xfId="4859" xr:uid="{00000000-0005-0000-0000-0000098E0000}"/>
    <cellStyle name="Normal 7 3 3 2" xfId="35830" xr:uid="{00000000-0005-0000-0000-00000A8E0000}"/>
    <cellStyle name="Normal 7 3 3 3" xfId="24582" xr:uid="{00000000-0005-0000-0000-00000B8E0000}"/>
    <cellStyle name="Normal 7 3 4" xfId="24583" xr:uid="{00000000-0005-0000-0000-00000C8E0000}"/>
    <cellStyle name="Normal 7 3 4 2" xfId="37896" xr:uid="{00000000-0005-0000-0000-00000D8E0000}"/>
    <cellStyle name="Normal 7 3 5" xfId="24584" xr:uid="{00000000-0005-0000-0000-00000E8E0000}"/>
    <cellStyle name="Normal 7 3 6" xfId="24585" xr:uid="{00000000-0005-0000-0000-00000F8E0000}"/>
    <cellStyle name="Normal 7 3 7" xfId="24586" xr:uid="{00000000-0005-0000-0000-0000108E0000}"/>
    <cellStyle name="Normal 7 4" xfId="1659" xr:uid="{00000000-0005-0000-0000-0000118E0000}"/>
    <cellStyle name="Normal 7 4 2" xfId="3835" xr:uid="{00000000-0005-0000-0000-0000128E0000}"/>
    <cellStyle name="Normal 7 4 2 2" xfId="13934" xr:uid="{00000000-0005-0000-0000-0000138E0000}"/>
    <cellStyle name="Normal 7 4 2 3" xfId="35476" xr:uid="{00000000-0005-0000-0000-0000148E0000}"/>
    <cellStyle name="Normal 7 4 2 4" xfId="10313" xr:uid="{00000000-0005-0000-0000-0000158E0000}"/>
    <cellStyle name="Normal 7 4 3" xfId="4860" xr:uid="{00000000-0005-0000-0000-0000168E0000}"/>
    <cellStyle name="Normal 7 4 3 2" xfId="35831" xr:uid="{00000000-0005-0000-0000-0000178E0000}"/>
    <cellStyle name="Normal 7 4 3 3" xfId="24587" xr:uid="{00000000-0005-0000-0000-0000188E0000}"/>
    <cellStyle name="Normal 7 4 4" xfId="24588" xr:uid="{00000000-0005-0000-0000-0000198E0000}"/>
    <cellStyle name="Normal 7 4 4 2" xfId="37897" xr:uid="{00000000-0005-0000-0000-00001A8E0000}"/>
    <cellStyle name="Normal 7 4 5" xfId="24589" xr:uid="{00000000-0005-0000-0000-00001B8E0000}"/>
    <cellStyle name="Normal 7 4 6" xfId="24590" xr:uid="{00000000-0005-0000-0000-00001C8E0000}"/>
    <cellStyle name="Normal 7 4 7" xfId="24591" xr:uid="{00000000-0005-0000-0000-00001D8E0000}"/>
    <cellStyle name="Normal 7 5" xfId="3832" xr:uid="{00000000-0005-0000-0000-00001E8E0000}"/>
    <cellStyle name="Normal 7 5 2" xfId="13931" xr:uid="{00000000-0005-0000-0000-00001F8E0000}"/>
    <cellStyle name="Normal 7 5 3" xfId="35473" xr:uid="{00000000-0005-0000-0000-0000208E0000}"/>
    <cellStyle name="Normal 7 5 4" xfId="10310" xr:uid="{00000000-0005-0000-0000-0000218E0000}"/>
    <cellStyle name="Normal 7 6" xfId="4857" xr:uid="{00000000-0005-0000-0000-0000228E0000}"/>
    <cellStyle name="Normal 7 6 2" xfId="35828" xr:uid="{00000000-0005-0000-0000-0000238E0000}"/>
    <cellStyle name="Normal 7 6 3" xfId="24592" xr:uid="{00000000-0005-0000-0000-0000248E0000}"/>
    <cellStyle name="Normal 7 7" xfId="24593" xr:uid="{00000000-0005-0000-0000-0000258E0000}"/>
    <cellStyle name="Normal 7 7 2" xfId="37894" xr:uid="{00000000-0005-0000-0000-0000268E0000}"/>
    <cellStyle name="Normal 7 8" xfId="24594" xr:uid="{00000000-0005-0000-0000-0000278E0000}"/>
    <cellStyle name="Normal 7 9" xfId="24595" xr:uid="{00000000-0005-0000-0000-0000288E0000}"/>
    <cellStyle name="Normal 70" xfId="11641" xr:uid="{00000000-0005-0000-0000-0000298E0000}"/>
    <cellStyle name="Normal 70 2" xfId="15253" xr:uid="{00000000-0005-0000-0000-00002A8E0000}"/>
    <cellStyle name="Normal 71" xfId="11616" xr:uid="{00000000-0005-0000-0000-00002B8E0000}"/>
    <cellStyle name="Normal 71 2" xfId="15235" xr:uid="{00000000-0005-0000-0000-00002C8E0000}"/>
    <cellStyle name="Normal 72" xfId="11618" xr:uid="{00000000-0005-0000-0000-00002D8E0000}"/>
    <cellStyle name="Normal 72 2" xfId="15236" xr:uid="{00000000-0005-0000-0000-00002E8E0000}"/>
    <cellStyle name="Normal 73" xfId="11620" xr:uid="{00000000-0005-0000-0000-00002F8E0000}"/>
    <cellStyle name="Normal 73 2" xfId="15237" xr:uid="{00000000-0005-0000-0000-0000308E0000}"/>
    <cellStyle name="Normal 74" xfId="11622" xr:uid="{00000000-0005-0000-0000-0000318E0000}"/>
    <cellStyle name="Normal 74 2" xfId="15238" xr:uid="{00000000-0005-0000-0000-0000328E0000}"/>
    <cellStyle name="Normal 75" xfId="11624" xr:uid="{00000000-0005-0000-0000-0000338E0000}"/>
    <cellStyle name="Normal 75 2" xfId="15239" xr:uid="{00000000-0005-0000-0000-0000348E0000}"/>
    <cellStyle name="Normal 76" xfId="11632" xr:uid="{00000000-0005-0000-0000-0000358E0000}"/>
    <cellStyle name="Normal 76 2" xfId="15246" xr:uid="{00000000-0005-0000-0000-0000368E0000}"/>
    <cellStyle name="Normal 77" xfId="11654" xr:uid="{00000000-0005-0000-0000-0000378E0000}"/>
    <cellStyle name="Normal 77 2" xfId="15260" xr:uid="{00000000-0005-0000-0000-0000388E0000}"/>
    <cellStyle name="Normal 78" xfId="11635" xr:uid="{00000000-0005-0000-0000-0000398E0000}"/>
    <cellStyle name="Normal 78 2" xfId="15249" xr:uid="{00000000-0005-0000-0000-00003A8E0000}"/>
    <cellStyle name="Normal 79" xfId="11637" xr:uid="{00000000-0005-0000-0000-00003B8E0000}"/>
    <cellStyle name="Normal 79 2" xfId="15250" xr:uid="{00000000-0005-0000-0000-00003C8E0000}"/>
    <cellStyle name="Normal 8" xfId="1660" xr:uid="{00000000-0005-0000-0000-00003D8E0000}"/>
    <cellStyle name="Normal 8 10" xfId="3837" xr:uid="{00000000-0005-0000-0000-00003E8E0000}"/>
    <cellStyle name="Normal 8 10 2" xfId="8064" xr:uid="{00000000-0005-0000-0000-00003F8E0000}"/>
    <cellStyle name="Normal 8 10 2 2" xfId="10316" xr:uid="{00000000-0005-0000-0000-0000408E0000}"/>
    <cellStyle name="Normal 8 10 2 2 2" xfId="13937" xr:uid="{00000000-0005-0000-0000-0000418E0000}"/>
    <cellStyle name="Normal 8 10 2 3" xfId="12418" xr:uid="{00000000-0005-0000-0000-0000428E0000}"/>
    <cellStyle name="Normal 8 10 3" xfId="10315" xr:uid="{00000000-0005-0000-0000-0000438E0000}"/>
    <cellStyle name="Normal 8 10 3 2" xfId="13936" xr:uid="{00000000-0005-0000-0000-0000448E0000}"/>
    <cellStyle name="Normal 8 10 4" xfId="24596" xr:uid="{00000000-0005-0000-0000-0000458E0000}"/>
    <cellStyle name="Normal 8 10 5" xfId="24597" xr:uid="{00000000-0005-0000-0000-0000468E0000}"/>
    <cellStyle name="Normal 8 10 6" xfId="24598" xr:uid="{00000000-0005-0000-0000-0000478E0000}"/>
    <cellStyle name="Normal 8 10 7" xfId="24599" xr:uid="{00000000-0005-0000-0000-0000488E0000}"/>
    <cellStyle name="Normal 8 11" xfId="3838" xr:uid="{00000000-0005-0000-0000-0000498E0000}"/>
    <cellStyle name="Normal 8 11 2" xfId="5498" xr:uid="{00000000-0005-0000-0000-00004A8E0000}"/>
    <cellStyle name="Normal 8 11 2 2" xfId="6179" xr:uid="{00000000-0005-0000-0000-00004B8E0000}"/>
    <cellStyle name="Normal 8 11 2 2 2" xfId="40489" xr:uid="{00000000-0005-0000-0000-00004C8E0000}"/>
    <cellStyle name="Normal 8 11 2 2 3" xfId="13938" xr:uid="{00000000-0005-0000-0000-00004D8E0000}"/>
    <cellStyle name="Normal 8 11 2 3" xfId="6499" xr:uid="{00000000-0005-0000-0000-00004E8E0000}"/>
    <cellStyle name="Normal 8 11 2 3 2" xfId="40869" xr:uid="{00000000-0005-0000-0000-00004F8E0000}"/>
    <cellStyle name="Normal 8 11 2 3 3" xfId="39303" xr:uid="{00000000-0005-0000-0000-0000508E0000}"/>
    <cellStyle name="Normal 8 11 2 4" xfId="39763" xr:uid="{00000000-0005-0000-0000-0000518E0000}"/>
    <cellStyle name="Normal 8 11 2 4 2" xfId="41348" xr:uid="{00000000-0005-0000-0000-0000528E0000}"/>
    <cellStyle name="Normal 8 11 2 5" xfId="40017" xr:uid="{00000000-0005-0000-0000-0000538E0000}"/>
    <cellStyle name="Normal 8 11 2 6" xfId="10317" xr:uid="{00000000-0005-0000-0000-0000548E0000}"/>
    <cellStyle name="Normal 8 11 3" xfId="4551" xr:uid="{00000000-0005-0000-0000-0000558E0000}"/>
    <cellStyle name="Normal 8 11 3 2" xfId="6002" xr:uid="{00000000-0005-0000-0000-0000568E0000}"/>
    <cellStyle name="Normal 8 11 3 2 2" xfId="41176" xr:uid="{00000000-0005-0000-0000-0000578E0000}"/>
    <cellStyle name="Normal 8 11 3 2 3" xfId="39596" xr:uid="{00000000-0005-0000-0000-0000588E0000}"/>
    <cellStyle name="Normal 8 11 3 3" xfId="40321" xr:uid="{00000000-0005-0000-0000-0000598E0000}"/>
    <cellStyle name="Normal 8 11 3 4" xfId="12620" xr:uid="{00000000-0005-0000-0000-00005A8E0000}"/>
    <cellStyle name="Normal 8 11 4" xfId="5864" xr:uid="{00000000-0005-0000-0000-00005B8E0000}"/>
    <cellStyle name="Normal 8 11 4 2" xfId="40186" xr:uid="{00000000-0005-0000-0000-00005C8E0000}"/>
    <cellStyle name="Normal 8 11 4 3" xfId="38497" xr:uid="{00000000-0005-0000-0000-00005D8E0000}"/>
    <cellStyle name="Normal 8 11 5" xfId="6323" xr:uid="{00000000-0005-0000-0000-00005E8E0000}"/>
    <cellStyle name="Normal 8 11 5 2" xfId="40732" xr:uid="{00000000-0005-0000-0000-00005F8E0000}"/>
    <cellStyle name="Normal 8 11 5 3" xfId="39161" xr:uid="{00000000-0005-0000-0000-0000608E0000}"/>
    <cellStyle name="Normal 8 11 6" xfId="39465" xr:uid="{00000000-0005-0000-0000-0000618E0000}"/>
    <cellStyle name="Normal 8 11 6 2" xfId="41039" xr:uid="{00000000-0005-0000-0000-0000628E0000}"/>
    <cellStyle name="Normal 8 11 7" xfId="39882" xr:uid="{00000000-0005-0000-0000-0000638E0000}"/>
    <cellStyle name="Normal 8 11 8" xfId="8611" xr:uid="{00000000-0005-0000-0000-0000648E0000}"/>
    <cellStyle name="Normal 8 12" xfId="3836" xr:uid="{00000000-0005-0000-0000-0000658E0000}"/>
    <cellStyle name="Normal 8 12 2" xfId="5497" xr:uid="{00000000-0005-0000-0000-0000668E0000}"/>
    <cellStyle name="Normal 8 12 2 2" xfId="6178" xr:uid="{00000000-0005-0000-0000-0000678E0000}"/>
    <cellStyle name="Normal 8 12 2 2 2" xfId="41347" xr:uid="{00000000-0005-0000-0000-0000688E0000}"/>
    <cellStyle name="Normal 8 12 2 2 3" xfId="39762" xr:uid="{00000000-0005-0000-0000-0000698E0000}"/>
    <cellStyle name="Normal 8 12 2 3" xfId="40488" xr:uid="{00000000-0005-0000-0000-00006A8E0000}"/>
    <cellStyle name="Normal 8 12 2 4" xfId="13939" xr:uid="{00000000-0005-0000-0000-00006B8E0000}"/>
    <cellStyle name="Normal 8 12 3" xfId="5863" xr:uid="{00000000-0005-0000-0000-00006C8E0000}"/>
    <cellStyle name="Normal 8 12 3 2" xfId="40185" xr:uid="{00000000-0005-0000-0000-00006D8E0000}"/>
    <cellStyle name="Normal 8 12 3 3" xfId="38496" xr:uid="{00000000-0005-0000-0000-00006E8E0000}"/>
    <cellStyle name="Normal 8 12 4" xfId="6498" xr:uid="{00000000-0005-0000-0000-00006F8E0000}"/>
    <cellStyle name="Normal 8 12 4 2" xfId="40731" xr:uid="{00000000-0005-0000-0000-0000708E0000}"/>
    <cellStyle name="Normal 8 12 4 3" xfId="39160" xr:uid="{00000000-0005-0000-0000-0000718E0000}"/>
    <cellStyle name="Normal 8 12 5" xfId="39464" xr:uid="{00000000-0005-0000-0000-0000728E0000}"/>
    <cellStyle name="Normal 8 12 5 2" xfId="41038" xr:uid="{00000000-0005-0000-0000-0000738E0000}"/>
    <cellStyle name="Normal 8 12 6" xfId="39965" xr:uid="{00000000-0005-0000-0000-0000748E0000}"/>
    <cellStyle name="Normal 8 12 7" xfId="10318" xr:uid="{00000000-0005-0000-0000-0000758E0000}"/>
    <cellStyle name="Normal 8 13" xfId="4861" xr:uid="{00000000-0005-0000-0000-0000768E0000}"/>
    <cellStyle name="Normal 8 13 2" xfId="6045" xr:uid="{00000000-0005-0000-0000-0000778E0000}"/>
    <cellStyle name="Normal 8 13 2 2" xfId="40813" xr:uid="{00000000-0005-0000-0000-0000788E0000}"/>
    <cellStyle name="Normal 8 13 2 3" xfId="13935" xr:uid="{00000000-0005-0000-0000-0000798E0000}"/>
    <cellStyle name="Normal 8 13 3" xfId="6366" xr:uid="{00000000-0005-0000-0000-00007A8E0000}"/>
    <cellStyle name="Normal 8 13 3 2" xfId="41216" xr:uid="{00000000-0005-0000-0000-00007B8E0000}"/>
    <cellStyle name="Normal 8 13 3 3" xfId="39633" xr:uid="{00000000-0005-0000-0000-00007C8E0000}"/>
    <cellStyle name="Normal 8 13 4" xfId="40360" xr:uid="{00000000-0005-0000-0000-00007D8E0000}"/>
    <cellStyle name="Normal 8 13 5" xfId="10314" xr:uid="{00000000-0005-0000-0000-00007E8E0000}"/>
    <cellStyle name="Normal 8 14" xfId="4550" xr:uid="{00000000-0005-0000-0000-00007F8E0000}"/>
    <cellStyle name="Normal 8 14 2" xfId="6001" xr:uid="{00000000-0005-0000-0000-0000808E0000}"/>
    <cellStyle name="Normal 8 14 2 2" xfId="41175" xr:uid="{00000000-0005-0000-0000-0000818E0000}"/>
    <cellStyle name="Normal 8 14 2 3" xfId="15224" xr:uid="{00000000-0005-0000-0000-0000828E0000}"/>
    <cellStyle name="Normal 8 14 3" xfId="40320" xr:uid="{00000000-0005-0000-0000-0000838E0000}"/>
    <cellStyle name="Normal 8 14 4" xfId="11600" xr:uid="{00000000-0005-0000-0000-0000848E0000}"/>
    <cellStyle name="Normal 8 15" xfId="5731" xr:uid="{00000000-0005-0000-0000-0000858E0000}"/>
    <cellStyle name="Normal 8 15 2" xfId="40054" xr:uid="{00000000-0005-0000-0000-0000868E0000}"/>
    <cellStyle name="Normal 8 15 3" xfId="24600" xr:uid="{00000000-0005-0000-0000-0000878E0000}"/>
    <cellStyle name="Normal 8 16" xfId="6322" xr:uid="{00000000-0005-0000-0000-0000888E0000}"/>
    <cellStyle name="Normal 8 16 2" xfId="40599" xr:uid="{00000000-0005-0000-0000-0000898E0000}"/>
    <cellStyle name="Normal 8 16 3" xfId="24601" xr:uid="{00000000-0005-0000-0000-00008A8E0000}"/>
    <cellStyle name="Normal 8 17" xfId="24602" xr:uid="{00000000-0005-0000-0000-00008B8E0000}"/>
    <cellStyle name="Normal 8 17 2" xfId="40906" xr:uid="{00000000-0005-0000-0000-00008C8E0000}"/>
    <cellStyle name="Normal 8 18" xfId="24603" xr:uid="{00000000-0005-0000-0000-00008D8E0000}"/>
    <cellStyle name="Normal 8 2" xfId="1661" xr:uid="{00000000-0005-0000-0000-00008E8E0000}"/>
    <cellStyle name="Normal 8 2 2" xfId="3840" xr:uid="{00000000-0005-0000-0000-00008F8E0000}"/>
    <cellStyle name="Normal 8 2 2 2" xfId="5499" xr:uid="{00000000-0005-0000-0000-0000908E0000}"/>
    <cellStyle name="Normal 8 2 2 2 2" xfId="10321" xr:uid="{00000000-0005-0000-0000-0000918E0000}"/>
    <cellStyle name="Normal 8 2 2 2 2 2" xfId="13942" xr:uid="{00000000-0005-0000-0000-0000928E0000}"/>
    <cellStyle name="Normal 8 2 2 2 3" xfId="24604" xr:uid="{00000000-0005-0000-0000-0000938E0000}"/>
    <cellStyle name="Normal 8 2 2 2 4" xfId="24605" xr:uid="{00000000-0005-0000-0000-0000948E0000}"/>
    <cellStyle name="Normal 8 2 2 2 5" xfId="24606" xr:uid="{00000000-0005-0000-0000-0000958E0000}"/>
    <cellStyle name="Normal 8 2 2 2 6" xfId="24607" xr:uid="{00000000-0005-0000-0000-0000968E0000}"/>
    <cellStyle name="Normal 8 2 2 3" xfId="10320" xr:uid="{00000000-0005-0000-0000-0000978E0000}"/>
    <cellStyle name="Normal 8 2 2 3 2" xfId="13941" xr:uid="{00000000-0005-0000-0000-0000988E0000}"/>
    <cellStyle name="Normal 8 2 2 3 3" xfId="38498" xr:uid="{00000000-0005-0000-0000-0000998E0000}"/>
    <cellStyle name="Normal 8 2 2 4" xfId="24608" xr:uid="{00000000-0005-0000-0000-00009A8E0000}"/>
    <cellStyle name="Normal 8 2 2 5" xfId="24609" xr:uid="{00000000-0005-0000-0000-00009B8E0000}"/>
    <cellStyle name="Normal 8 2 2 6" xfId="24610" xr:uid="{00000000-0005-0000-0000-00009C8E0000}"/>
    <cellStyle name="Normal 8 2 2 7" xfId="24611" xr:uid="{00000000-0005-0000-0000-00009D8E0000}"/>
    <cellStyle name="Normal 8 2 3" xfId="3839" xr:uid="{00000000-0005-0000-0000-00009E8E0000}"/>
    <cellStyle name="Normal 8 2 3 2" xfId="10322" xr:uid="{00000000-0005-0000-0000-00009F8E0000}"/>
    <cellStyle name="Normal 8 2 3 2 2" xfId="13943" xr:uid="{00000000-0005-0000-0000-0000A08E0000}"/>
    <cellStyle name="Normal 8 2 3 3" xfId="24612" xr:uid="{00000000-0005-0000-0000-0000A18E0000}"/>
    <cellStyle name="Normal 8 2 3 4" xfId="24613" xr:uid="{00000000-0005-0000-0000-0000A28E0000}"/>
    <cellStyle name="Normal 8 2 3 5" xfId="24614" xr:uid="{00000000-0005-0000-0000-0000A38E0000}"/>
    <cellStyle name="Normal 8 2 3 6" xfId="24615" xr:uid="{00000000-0005-0000-0000-0000A48E0000}"/>
    <cellStyle name="Normal 8 2 4" xfId="4862" xr:uid="{00000000-0005-0000-0000-0000A58E0000}"/>
    <cellStyle name="Normal 8 2 4 2" xfId="13940" xr:uid="{00000000-0005-0000-0000-0000A68E0000}"/>
    <cellStyle name="Normal 8 2 4 3" xfId="35832" xr:uid="{00000000-0005-0000-0000-0000A78E0000}"/>
    <cellStyle name="Normal 8 2 4 4" xfId="10319" xr:uid="{00000000-0005-0000-0000-0000A88E0000}"/>
    <cellStyle name="Normal 8 2 5" xfId="24616" xr:uid="{00000000-0005-0000-0000-0000A98E0000}"/>
    <cellStyle name="Normal 8 2 5 2" xfId="37898" xr:uid="{00000000-0005-0000-0000-0000AA8E0000}"/>
    <cellStyle name="Normal 8 2 6" xfId="24617" xr:uid="{00000000-0005-0000-0000-0000AB8E0000}"/>
    <cellStyle name="Normal 8 2 7" xfId="24618" xr:uid="{00000000-0005-0000-0000-0000AC8E0000}"/>
    <cellStyle name="Normal 8 2 8" xfId="24619" xr:uid="{00000000-0005-0000-0000-0000AD8E0000}"/>
    <cellStyle name="Normal 8 2 9" xfId="24620" xr:uid="{00000000-0005-0000-0000-0000AE8E0000}"/>
    <cellStyle name="Normal 8 2_ELC" xfId="3841" xr:uid="{00000000-0005-0000-0000-0000AF8E0000}"/>
    <cellStyle name="Normal 8 3" xfId="1662" xr:uid="{00000000-0005-0000-0000-0000B08E0000}"/>
    <cellStyle name="Normal 8 3 10" xfId="39801" xr:uid="{00000000-0005-0000-0000-0000B18E0000}"/>
    <cellStyle name="Normal 8 3 2" xfId="3843" xr:uid="{00000000-0005-0000-0000-0000B28E0000}"/>
    <cellStyle name="Normal 8 3 2 2" xfId="5501" xr:uid="{00000000-0005-0000-0000-0000B38E0000}"/>
    <cellStyle name="Normal 8 3 2 2 2" xfId="10325" xr:uid="{00000000-0005-0000-0000-0000B48E0000}"/>
    <cellStyle name="Normal 8 3 2 2 2 2" xfId="13946" xr:uid="{00000000-0005-0000-0000-0000B58E0000}"/>
    <cellStyle name="Normal 8 3 2 2 3" xfId="24621" xr:uid="{00000000-0005-0000-0000-0000B68E0000}"/>
    <cellStyle name="Normal 8 3 2 2 4" xfId="24622" xr:uid="{00000000-0005-0000-0000-0000B78E0000}"/>
    <cellStyle name="Normal 8 3 2 2 5" xfId="24623" xr:uid="{00000000-0005-0000-0000-0000B88E0000}"/>
    <cellStyle name="Normal 8 3 2 2 6" xfId="24624" xr:uid="{00000000-0005-0000-0000-0000B98E0000}"/>
    <cellStyle name="Normal 8 3 2 3" xfId="8340" xr:uid="{00000000-0005-0000-0000-0000BA8E0000}"/>
    <cellStyle name="Normal 8 3 2 3 2" xfId="10326" xr:uid="{00000000-0005-0000-0000-0000BB8E0000}"/>
    <cellStyle name="Normal 8 3 2 3 2 2" xfId="13947" xr:uid="{00000000-0005-0000-0000-0000BC8E0000}"/>
    <cellStyle name="Normal 8 3 2 3 3" xfId="12520" xr:uid="{00000000-0005-0000-0000-0000BD8E0000}"/>
    <cellStyle name="Normal 8 3 2 3 4" xfId="38500" xr:uid="{00000000-0005-0000-0000-0000BE8E0000}"/>
    <cellStyle name="Normal 8 3 2 4" xfId="10324" xr:uid="{00000000-0005-0000-0000-0000BF8E0000}"/>
    <cellStyle name="Normal 8 3 2 4 2" xfId="13945" xr:uid="{00000000-0005-0000-0000-0000C08E0000}"/>
    <cellStyle name="Normal 8 3 2 5" xfId="24625" xr:uid="{00000000-0005-0000-0000-0000C18E0000}"/>
    <cellStyle name="Normal 8 3 2 6" xfId="24626" xr:uid="{00000000-0005-0000-0000-0000C28E0000}"/>
    <cellStyle name="Normal 8 3 2 7" xfId="24627" xr:uid="{00000000-0005-0000-0000-0000C38E0000}"/>
    <cellStyle name="Normal 8 3 2 8" xfId="24628" xr:uid="{00000000-0005-0000-0000-0000C48E0000}"/>
    <cellStyle name="Normal 8 3 3" xfId="3844" xr:uid="{00000000-0005-0000-0000-0000C58E0000}"/>
    <cellStyle name="Normal 8 3 3 2" xfId="5502" xr:uid="{00000000-0005-0000-0000-0000C68E0000}"/>
    <cellStyle name="Normal 8 3 3 2 2" xfId="6181" xr:uid="{00000000-0005-0000-0000-0000C78E0000}"/>
    <cellStyle name="Normal 8 3 3 2 2 2" xfId="40491" xr:uid="{00000000-0005-0000-0000-0000C88E0000}"/>
    <cellStyle name="Normal 8 3 3 2 2 3" xfId="38931" xr:uid="{00000000-0005-0000-0000-0000C98E0000}"/>
    <cellStyle name="Normal 8 3 3 2 3" xfId="6501" xr:uid="{00000000-0005-0000-0000-0000CA8E0000}"/>
    <cellStyle name="Normal 8 3 3 2 3 2" xfId="40870" xr:uid="{00000000-0005-0000-0000-0000CB8E0000}"/>
    <cellStyle name="Normal 8 3 3 2 3 3" xfId="39304" xr:uid="{00000000-0005-0000-0000-0000CC8E0000}"/>
    <cellStyle name="Normal 8 3 3 2 4" xfId="39765" xr:uid="{00000000-0005-0000-0000-0000CD8E0000}"/>
    <cellStyle name="Normal 8 3 3 2 4 2" xfId="41350" xr:uid="{00000000-0005-0000-0000-0000CE8E0000}"/>
    <cellStyle name="Normal 8 3 3 2 5" xfId="40018" xr:uid="{00000000-0005-0000-0000-0000CF8E0000}"/>
    <cellStyle name="Normal 8 3 3 2 6" xfId="13944" xr:uid="{00000000-0005-0000-0000-0000D08E0000}"/>
    <cellStyle name="Normal 8 3 3 3" xfId="4553" xr:uid="{00000000-0005-0000-0000-0000D18E0000}"/>
    <cellStyle name="Normal 8 3 3 3 2" xfId="6004" xr:uid="{00000000-0005-0000-0000-0000D28E0000}"/>
    <cellStyle name="Normal 8 3 3 3 2 2" xfId="41178" xr:uid="{00000000-0005-0000-0000-0000D38E0000}"/>
    <cellStyle name="Normal 8 3 3 3 2 3" xfId="39598" xr:uid="{00000000-0005-0000-0000-0000D48E0000}"/>
    <cellStyle name="Normal 8 3 3 3 3" xfId="40323" xr:uid="{00000000-0005-0000-0000-0000D58E0000}"/>
    <cellStyle name="Normal 8 3 3 3 4" xfId="35720" xr:uid="{00000000-0005-0000-0000-0000D68E0000}"/>
    <cellStyle name="Normal 8 3 3 4" xfId="5866" xr:uid="{00000000-0005-0000-0000-0000D78E0000}"/>
    <cellStyle name="Normal 8 3 3 4 2" xfId="40188" xr:uid="{00000000-0005-0000-0000-0000D88E0000}"/>
    <cellStyle name="Normal 8 3 3 4 3" xfId="38501" xr:uid="{00000000-0005-0000-0000-0000D98E0000}"/>
    <cellStyle name="Normal 8 3 3 5" xfId="6325" xr:uid="{00000000-0005-0000-0000-0000DA8E0000}"/>
    <cellStyle name="Normal 8 3 3 5 2" xfId="40734" xr:uid="{00000000-0005-0000-0000-0000DB8E0000}"/>
    <cellStyle name="Normal 8 3 3 5 3" xfId="39163" xr:uid="{00000000-0005-0000-0000-0000DC8E0000}"/>
    <cellStyle name="Normal 8 3 3 6" xfId="39467" xr:uid="{00000000-0005-0000-0000-0000DD8E0000}"/>
    <cellStyle name="Normal 8 3 3 6 2" xfId="41041" xr:uid="{00000000-0005-0000-0000-0000DE8E0000}"/>
    <cellStyle name="Normal 8 3 3 7" xfId="39883" xr:uid="{00000000-0005-0000-0000-0000DF8E0000}"/>
    <cellStyle name="Normal 8 3 3 8" xfId="10323" xr:uid="{00000000-0005-0000-0000-0000E08E0000}"/>
    <cellStyle name="Normal 8 3 4" xfId="3842" xr:uid="{00000000-0005-0000-0000-0000E18E0000}"/>
    <cellStyle name="Normal 8 3 4 2" xfId="5500" xr:uid="{00000000-0005-0000-0000-0000E28E0000}"/>
    <cellStyle name="Normal 8 3 4 2 2" xfId="6180" xr:uid="{00000000-0005-0000-0000-0000E38E0000}"/>
    <cellStyle name="Normal 8 3 4 2 2 2" xfId="41349" xr:uid="{00000000-0005-0000-0000-0000E48E0000}"/>
    <cellStyle name="Normal 8 3 4 2 2 3" xfId="39764" xr:uid="{00000000-0005-0000-0000-0000E58E0000}"/>
    <cellStyle name="Normal 8 3 4 2 3" xfId="40490" xr:uid="{00000000-0005-0000-0000-0000E68E0000}"/>
    <cellStyle name="Normal 8 3 4 2 4" xfId="15225" xr:uid="{00000000-0005-0000-0000-0000E78E0000}"/>
    <cellStyle name="Normal 8 3 4 3" xfId="5865" xr:uid="{00000000-0005-0000-0000-0000E88E0000}"/>
    <cellStyle name="Normal 8 3 4 3 2" xfId="40187" xr:uid="{00000000-0005-0000-0000-0000E98E0000}"/>
    <cellStyle name="Normal 8 3 4 3 3" xfId="38499" xr:uid="{00000000-0005-0000-0000-0000EA8E0000}"/>
    <cellStyle name="Normal 8 3 4 4" xfId="6500" xr:uid="{00000000-0005-0000-0000-0000EB8E0000}"/>
    <cellStyle name="Normal 8 3 4 4 2" xfId="40733" xr:uid="{00000000-0005-0000-0000-0000EC8E0000}"/>
    <cellStyle name="Normal 8 3 4 4 3" xfId="39162" xr:uid="{00000000-0005-0000-0000-0000ED8E0000}"/>
    <cellStyle name="Normal 8 3 4 5" xfId="39466" xr:uid="{00000000-0005-0000-0000-0000EE8E0000}"/>
    <cellStyle name="Normal 8 3 4 5 2" xfId="41040" xr:uid="{00000000-0005-0000-0000-0000EF8E0000}"/>
    <cellStyle name="Normal 8 3 4 6" xfId="39966" xr:uid="{00000000-0005-0000-0000-0000F08E0000}"/>
    <cellStyle name="Normal 8 3 4 7" xfId="11601" xr:uid="{00000000-0005-0000-0000-0000F18E0000}"/>
    <cellStyle name="Normal 8 3 5" xfId="4863" xr:uid="{00000000-0005-0000-0000-0000F28E0000}"/>
    <cellStyle name="Normal 8 3 5 2" xfId="6046" xr:uid="{00000000-0005-0000-0000-0000F38E0000}"/>
    <cellStyle name="Normal 8 3 5 2 2" xfId="40600" xr:uid="{00000000-0005-0000-0000-0000F48E0000}"/>
    <cellStyle name="Normal 8 3 5 2 3" xfId="39032" xr:uid="{00000000-0005-0000-0000-0000F58E0000}"/>
    <cellStyle name="Normal 8 3 5 3" xfId="6367" xr:uid="{00000000-0005-0000-0000-0000F68E0000}"/>
    <cellStyle name="Normal 8 3 5 3 2" xfId="41217" xr:uid="{00000000-0005-0000-0000-0000F78E0000}"/>
    <cellStyle name="Normal 8 3 5 3 3" xfId="39634" xr:uid="{00000000-0005-0000-0000-0000F88E0000}"/>
    <cellStyle name="Normal 8 3 5 4" xfId="40361" xr:uid="{00000000-0005-0000-0000-0000F98E0000}"/>
    <cellStyle name="Normal 8 3 5 5" xfId="24629" xr:uid="{00000000-0005-0000-0000-0000FA8E0000}"/>
    <cellStyle name="Normal 8 3 6" xfId="4552" xr:uid="{00000000-0005-0000-0000-0000FB8E0000}"/>
    <cellStyle name="Normal 8 3 6 2" xfId="6003" xr:uid="{00000000-0005-0000-0000-0000FC8E0000}"/>
    <cellStyle name="Normal 8 3 6 2 2" xfId="40811" xr:uid="{00000000-0005-0000-0000-0000FD8E0000}"/>
    <cellStyle name="Normal 8 3 6 2 3" xfId="39245" xr:uid="{00000000-0005-0000-0000-0000FE8E0000}"/>
    <cellStyle name="Normal 8 3 6 3" xfId="39597" xr:uid="{00000000-0005-0000-0000-0000FF8E0000}"/>
    <cellStyle name="Normal 8 3 6 3 2" xfId="41177" xr:uid="{00000000-0005-0000-0000-0000008F0000}"/>
    <cellStyle name="Normal 8 3 6 4" xfId="40322" xr:uid="{00000000-0005-0000-0000-0000018F0000}"/>
    <cellStyle name="Normal 8 3 6 5" xfId="24630" xr:uid="{00000000-0005-0000-0000-0000028F0000}"/>
    <cellStyle name="Normal 8 3 7" xfId="5732" xr:uid="{00000000-0005-0000-0000-0000038F0000}"/>
    <cellStyle name="Normal 8 3 7 2" xfId="40055" xr:uid="{00000000-0005-0000-0000-0000048F0000}"/>
    <cellStyle name="Normal 8 3 7 3" xfId="24631" xr:uid="{00000000-0005-0000-0000-0000058F0000}"/>
    <cellStyle name="Normal 8 3 8" xfId="6324" xr:uid="{00000000-0005-0000-0000-0000068F0000}"/>
    <cellStyle name="Normal 8 3 8 2" xfId="40567" xr:uid="{00000000-0005-0000-0000-0000078F0000}"/>
    <cellStyle name="Normal 8 3 8 3" xfId="24632" xr:uid="{00000000-0005-0000-0000-0000088F0000}"/>
    <cellStyle name="Normal 8 3 9" xfId="39336" xr:uid="{00000000-0005-0000-0000-0000098F0000}"/>
    <cellStyle name="Normal 8 3 9 2" xfId="40907" xr:uid="{00000000-0005-0000-0000-00000A8F0000}"/>
    <cellStyle name="Normal 8 4" xfId="3845" xr:uid="{00000000-0005-0000-0000-00000B8F0000}"/>
    <cellStyle name="Normal 8 4 2" xfId="5503" xr:uid="{00000000-0005-0000-0000-00000C8F0000}"/>
    <cellStyle name="Normal 8 4 2 2" xfId="10328" xr:uid="{00000000-0005-0000-0000-00000D8F0000}"/>
    <cellStyle name="Normal 8 4 2 2 2" xfId="13949" xr:uid="{00000000-0005-0000-0000-00000E8F0000}"/>
    <cellStyle name="Normal 8 4 2 3" xfId="24633" xr:uid="{00000000-0005-0000-0000-00000F8F0000}"/>
    <cellStyle name="Normal 8 4 2 4" xfId="24634" xr:uid="{00000000-0005-0000-0000-0000108F0000}"/>
    <cellStyle name="Normal 8 4 2 5" xfId="24635" xr:uid="{00000000-0005-0000-0000-0000118F0000}"/>
    <cellStyle name="Normal 8 4 2 6" xfId="24636" xr:uid="{00000000-0005-0000-0000-0000128F0000}"/>
    <cellStyle name="Normal 8 4 3" xfId="10327" xr:uid="{00000000-0005-0000-0000-0000138F0000}"/>
    <cellStyle name="Normal 8 4 3 2" xfId="13948" xr:uid="{00000000-0005-0000-0000-0000148F0000}"/>
    <cellStyle name="Normal 8 4 3 3" xfId="38502" xr:uid="{00000000-0005-0000-0000-0000158F0000}"/>
    <cellStyle name="Normal 8 4 4" xfId="24637" xr:uid="{00000000-0005-0000-0000-0000168F0000}"/>
    <cellStyle name="Normal 8 4 5" xfId="24638" xr:uid="{00000000-0005-0000-0000-0000178F0000}"/>
    <cellStyle name="Normal 8 4 6" xfId="24639" xr:uid="{00000000-0005-0000-0000-0000188F0000}"/>
    <cellStyle name="Normal 8 4 7" xfId="24640" xr:uid="{00000000-0005-0000-0000-0000198F0000}"/>
    <cellStyle name="Normal 8 5" xfId="3846" xr:uid="{00000000-0005-0000-0000-00001A8F0000}"/>
    <cellStyle name="Normal 8 5 2" xfId="5504" xr:uid="{00000000-0005-0000-0000-00001B8F0000}"/>
    <cellStyle name="Normal 8 5 2 2" xfId="10330" xr:uid="{00000000-0005-0000-0000-00001C8F0000}"/>
    <cellStyle name="Normal 8 5 2 2 2" xfId="13951" xr:uid="{00000000-0005-0000-0000-00001D8F0000}"/>
    <cellStyle name="Normal 8 5 2 3" xfId="24641" xr:uid="{00000000-0005-0000-0000-00001E8F0000}"/>
    <cellStyle name="Normal 8 5 2 4" xfId="24642" xr:uid="{00000000-0005-0000-0000-00001F8F0000}"/>
    <cellStyle name="Normal 8 5 2 5" xfId="24643" xr:uid="{00000000-0005-0000-0000-0000208F0000}"/>
    <cellStyle name="Normal 8 5 2 6" xfId="24644" xr:uid="{00000000-0005-0000-0000-0000218F0000}"/>
    <cellStyle name="Normal 8 5 3" xfId="10329" xr:uid="{00000000-0005-0000-0000-0000228F0000}"/>
    <cellStyle name="Normal 8 5 3 2" xfId="13950" xr:uid="{00000000-0005-0000-0000-0000238F0000}"/>
    <cellStyle name="Normal 8 5 3 3" xfId="38503" xr:uid="{00000000-0005-0000-0000-0000248F0000}"/>
    <cellStyle name="Normal 8 5 4" xfId="24645" xr:uid="{00000000-0005-0000-0000-0000258F0000}"/>
    <cellStyle name="Normal 8 5 5" xfId="24646" xr:uid="{00000000-0005-0000-0000-0000268F0000}"/>
    <cellStyle name="Normal 8 5 6" xfId="24647" xr:uid="{00000000-0005-0000-0000-0000278F0000}"/>
    <cellStyle name="Normal 8 5 7" xfId="24648" xr:uid="{00000000-0005-0000-0000-0000288F0000}"/>
    <cellStyle name="Normal 8 6" xfId="3847" xr:uid="{00000000-0005-0000-0000-0000298F0000}"/>
    <cellStyle name="Normal 8 6 2" xfId="5505" xr:uid="{00000000-0005-0000-0000-00002A8F0000}"/>
    <cellStyle name="Normal 8 6 2 2" xfId="10332" xr:uid="{00000000-0005-0000-0000-00002B8F0000}"/>
    <cellStyle name="Normal 8 6 2 2 2" xfId="13953" xr:uid="{00000000-0005-0000-0000-00002C8F0000}"/>
    <cellStyle name="Normal 8 6 2 3" xfId="24649" xr:uid="{00000000-0005-0000-0000-00002D8F0000}"/>
    <cellStyle name="Normal 8 6 2 4" xfId="24650" xr:uid="{00000000-0005-0000-0000-00002E8F0000}"/>
    <cellStyle name="Normal 8 6 2 5" xfId="24651" xr:uid="{00000000-0005-0000-0000-00002F8F0000}"/>
    <cellStyle name="Normal 8 6 2 6" xfId="24652" xr:uid="{00000000-0005-0000-0000-0000308F0000}"/>
    <cellStyle name="Normal 8 6 3" xfId="10331" xr:uid="{00000000-0005-0000-0000-0000318F0000}"/>
    <cellStyle name="Normal 8 6 3 2" xfId="13952" xr:uid="{00000000-0005-0000-0000-0000328F0000}"/>
    <cellStyle name="Normal 8 6 3 3" xfId="38504" xr:uid="{00000000-0005-0000-0000-0000338F0000}"/>
    <cellStyle name="Normal 8 6 4" xfId="24653" xr:uid="{00000000-0005-0000-0000-0000348F0000}"/>
    <cellStyle name="Normal 8 6 5" xfId="24654" xr:uid="{00000000-0005-0000-0000-0000358F0000}"/>
    <cellStyle name="Normal 8 6 6" xfId="24655" xr:uid="{00000000-0005-0000-0000-0000368F0000}"/>
    <cellStyle name="Normal 8 6 7" xfId="24656" xr:uid="{00000000-0005-0000-0000-0000378F0000}"/>
    <cellStyle name="Normal 8 7" xfId="3848" xr:uid="{00000000-0005-0000-0000-0000388F0000}"/>
    <cellStyle name="Normal 8 7 2" xfId="5506" xr:uid="{00000000-0005-0000-0000-0000398F0000}"/>
    <cellStyle name="Normal 8 7 2 2" xfId="10334" xr:uid="{00000000-0005-0000-0000-00003A8F0000}"/>
    <cellStyle name="Normal 8 7 2 2 2" xfId="13955" xr:uid="{00000000-0005-0000-0000-00003B8F0000}"/>
    <cellStyle name="Normal 8 7 2 3" xfId="24657" xr:uid="{00000000-0005-0000-0000-00003C8F0000}"/>
    <cellStyle name="Normal 8 7 2 4" xfId="24658" xr:uid="{00000000-0005-0000-0000-00003D8F0000}"/>
    <cellStyle name="Normal 8 7 2 5" xfId="24659" xr:uid="{00000000-0005-0000-0000-00003E8F0000}"/>
    <cellStyle name="Normal 8 7 2 6" xfId="24660" xr:uid="{00000000-0005-0000-0000-00003F8F0000}"/>
    <cellStyle name="Normal 8 7 3" xfId="10333" xr:uid="{00000000-0005-0000-0000-0000408F0000}"/>
    <cellStyle name="Normal 8 7 3 2" xfId="13954" xr:uid="{00000000-0005-0000-0000-0000418F0000}"/>
    <cellStyle name="Normal 8 7 3 3" xfId="38505" xr:uid="{00000000-0005-0000-0000-0000428F0000}"/>
    <cellStyle name="Normal 8 7 4" xfId="24661" xr:uid="{00000000-0005-0000-0000-0000438F0000}"/>
    <cellStyle name="Normal 8 7 5" xfId="24662" xr:uid="{00000000-0005-0000-0000-0000448F0000}"/>
    <cellStyle name="Normal 8 7 6" xfId="24663" xr:uid="{00000000-0005-0000-0000-0000458F0000}"/>
    <cellStyle name="Normal 8 7 7" xfId="24664" xr:uid="{00000000-0005-0000-0000-0000468F0000}"/>
    <cellStyle name="Normal 8 8" xfId="3849" xr:uid="{00000000-0005-0000-0000-0000478F0000}"/>
    <cellStyle name="Normal 8 8 2" xfId="5507" xr:uid="{00000000-0005-0000-0000-0000488F0000}"/>
    <cellStyle name="Normal 8 8 2 2" xfId="10336" xr:uid="{00000000-0005-0000-0000-0000498F0000}"/>
    <cellStyle name="Normal 8 8 2 2 2" xfId="13957" xr:uid="{00000000-0005-0000-0000-00004A8F0000}"/>
    <cellStyle name="Normal 8 8 2 3" xfId="24665" xr:uid="{00000000-0005-0000-0000-00004B8F0000}"/>
    <cellStyle name="Normal 8 8 2 4" xfId="24666" xr:uid="{00000000-0005-0000-0000-00004C8F0000}"/>
    <cellStyle name="Normal 8 8 2 5" xfId="24667" xr:uid="{00000000-0005-0000-0000-00004D8F0000}"/>
    <cellStyle name="Normal 8 8 2 6" xfId="24668" xr:uid="{00000000-0005-0000-0000-00004E8F0000}"/>
    <cellStyle name="Normal 8 8 3" xfId="10335" xr:uid="{00000000-0005-0000-0000-00004F8F0000}"/>
    <cellStyle name="Normal 8 8 3 2" xfId="13956" xr:uid="{00000000-0005-0000-0000-0000508F0000}"/>
    <cellStyle name="Normal 8 8 3 3" xfId="38506" xr:uid="{00000000-0005-0000-0000-0000518F0000}"/>
    <cellStyle name="Normal 8 8 4" xfId="24669" xr:uid="{00000000-0005-0000-0000-0000528F0000}"/>
    <cellStyle name="Normal 8 8 5" xfId="24670" xr:uid="{00000000-0005-0000-0000-0000538F0000}"/>
    <cellStyle name="Normal 8 8 6" xfId="24671" xr:uid="{00000000-0005-0000-0000-0000548F0000}"/>
    <cellStyle name="Normal 8 8 7" xfId="24672" xr:uid="{00000000-0005-0000-0000-0000558F0000}"/>
    <cellStyle name="Normal 8 9" xfId="3850" xr:uid="{00000000-0005-0000-0000-0000568F0000}"/>
    <cellStyle name="Normal 8 9 10" xfId="6758" xr:uid="{00000000-0005-0000-0000-0000578F0000}"/>
    <cellStyle name="Normal 8 9 2" xfId="5508" xr:uid="{00000000-0005-0000-0000-0000588F0000}"/>
    <cellStyle name="Normal 8 9 2 2" xfId="6182" xr:uid="{00000000-0005-0000-0000-0000598F0000}"/>
    <cellStyle name="Normal 8 9 2 2 2" xfId="13959" xr:uid="{00000000-0005-0000-0000-00005A8F0000}"/>
    <cellStyle name="Normal 8 9 2 2 3" xfId="10338" xr:uid="{00000000-0005-0000-0000-00005B8F0000}"/>
    <cellStyle name="Normal 8 9 2 3" xfId="6502" xr:uid="{00000000-0005-0000-0000-00005C8F0000}"/>
    <cellStyle name="Normal 8 9 2 3 2" xfId="40735" xr:uid="{00000000-0005-0000-0000-00005D8F0000}"/>
    <cellStyle name="Normal 8 9 2 3 3" xfId="24673" xr:uid="{00000000-0005-0000-0000-00005E8F0000}"/>
    <cellStyle name="Normal 8 9 2 4" xfId="24674" xr:uid="{00000000-0005-0000-0000-00005F8F0000}"/>
    <cellStyle name="Normal 8 9 2 4 2" xfId="41351" xr:uid="{00000000-0005-0000-0000-0000608F0000}"/>
    <cellStyle name="Normal 8 9 2 5" xfId="24675" xr:uid="{00000000-0005-0000-0000-0000618F0000}"/>
    <cellStyle name="Normal 8 9 2 6" xfId="24676" xr:uid="{00000000-0005-0000-0000-0000628F0000}"/>
    <cellStyle name="Normal 8 9 2 7" xfId="8609" xr:uid="{00000000-0005-0000-0000-0000638F0000}"/>
    <cellStyle name="Normal 8 9 3" xfId="4554" xr:uid="{00000000-0005-0000-0000-0000648F0000}"/>
    <cellStyle name="Normal 8 9 3 2" xfId="6005" xr:uid="{00000000-0005-0000-0000-0000658F0000}"/>
    <cellStyle name="Normal 8 9 3 2 2" xfId="13960" xr:uid="{00000000-0005-0000-0000-0000668F0000}"/>
    <cellStyle name="Normal 8 9 3 2 3" xfId="10339" xr:uid="{00000000-0005-0000-0000-0000678F0000}"/>
    <cellStyle name="Normal 8 9 3 3" xfId="12521" xr:uid="{00000000-0005-0000-0000-0000688F0000}"/>
    <cellStyle name="Normal 8 9 3 3 2" xfId="41179" xr:uid="{00000000-0005-0000-0000-0000698F0000}"/>
    <cellStyle name="Normal 8 9 3 4" xfId="40324" xr:uid="{00000000-0005-0000-0000-00006A8F0000}"/>
    <cellStyle name="Normal 8 9 3 5" xfId="8341" xr:uid="{00000000-0005-0000-0000-00006B8F0000}"/>
    <cellStyle name="Normal 8 9 4" xfId="5867" xr:uid="{00000000-0005-0000-0000-00006C8F0000}"/>
    <cellStyle name="Normal 8 9 4 2" xfId="13958" xr:uid="{00000000-0005-0000-0000-00006D8F0000}"/>
    <cellStyle name="Normal 8 9 4 3" xfId="10337" xr:uid="{00000000-0005-0000-0000-00006E8F0000}"/>
    <cellStyle name="Normal 8 9 5" xfId="6326" xr:uid="{00000000-0005-0000-0000-00006F8F0000}"/>
    <cellStyle name="Normal 8 9 5 2" xfId="15226" xr:uid="{00000000-0005-0000-0000-0000708F0000}"/>
    <cellStyle name="Normal 8 9 5 3" xfId="11602" xr:uid="{00000000-0005-0000-0000-0000718F0000}"/>
    <cellStyle name="Normal 8 9 6" xfId="24677" xr:uid="{00000000-0005-0000-0000-0000728F0000}"/>
    <cellStyle name="Normal 8 9 6 2" xfId="41042" xr:uid="{00000000-0005-0000-0000-0000738F0000}"/>
    <cellStyle name="Normal 8 9 7" xfId="24678" xr:uid="{00000000-0005-0000-0000-0000748F0000}"/>
    <cellStyle name="Normal 8 9 8" xfId="24679" xr:uid="{00000000-0005-0000-0000-0000758F0000}"/>
    <cellStyle name="Normal 8 9 9" xfId="24680" xr:uid="{00000000-0005-0000-0000-0000768F0000}"/>
    <cellStyle name="Normal 8_ELC" xfId="6628" xr:uid="{00000000-0005-0000-0000-0000778F0000}"/>
    <cellStyle name="Normal 80" xfId="11643" xr:uid="{00000000-0005-0000-0000-0000788F0000}"/>
    <cellStyle name="Normal 80 2" xfId="15254" xr:uid="{00000000-0005-0000-0000-0000798F0000}"/>
    <cellStyle name="Normal 81" xfId="11645" xr:uid="{00000000-0005-0000-0000-00007A8F0000}"/>
    <cellStyle name="Normal 81 2" xfId="15255" xr:uid="{00000000-0005-0000-0000-00007B8F0000}"/>
    <cellStyle name="Normal 82" xfId="11647" xr:uid="{00000000-0005-0000-0000-00007C8F0000}"/>
    <cellStyle name="Normal 82 2" xfId="15256" xr:uid="{00000000-0005-0000-0000-00007D8F0000}"/>
    <cellStyle name="Normal 83" xfId="11649" xr:uid="{00000000-0005-0000-0000-00007E8F0000}"/>
    <cellStyle name="Normal 83 2" xfId="15257" xr:uid="{00000000-0005-0000-0000-00007F8F0000}"/>
    <cellStyle name="Normal 84" xfId="11651" xr:uid="{00000000-0005-0000-0000-0000808F0000}"/>
    <cellStyle name="Normal 84 2" xfId="15258" xr:uid="{00000000-0005-0000-0000-0000818F0000}"/>
    <cellStyle name="Normal 85" xfId="11653" xr:uid="{00000000-0005-0000-0000-0000828F0000}"/>
    <cellStyle name="Normal 85 2" xfId="15259" xr:uid="{00000000-0005-0000-0000-0000838F0000}"/>
    <cellStyle name="Normal 86" xfId="11656" xr:uid="{00000000-0005-0000-0000-0000848F0000}"/>
    <cellStyle name="Normal 86 2" xfId="15261" xr:uid="{00000000-0005-0000-0000-0000858F0000}"/>
    <cellStyle name="Normal 87" xfId="11658" xr:uid="{00000000-0005-0000-0000-0000868F0000}"/>
    <cellStyle name="Normal 87 2" xfId="15262" xr:uid="{00000000-0005-0000-0000-0000878F0000}"/>
    <cellStyle name="Normal 87 2 2" xfId="37376" xr:uid="{00000000-0005-0000-0000-0000888F0000}"/>
    <cellStyle name="Normal 88" xfId="11661" xr:uid="{00000000-0005-0000-0000-0000898F0000}"/>
    <cellStyle name="Normal 88 2" xfId="15263" xr:uid="{00000000-0005-0000-0000-00008A8F0000}"/>
    <cellStyle name="Normal 88 2 2" xfId="37377" xr:uid="{00000000-0005-0000-0000-00008B8F0000}"/>
    <cellStyle name="Normal 89" xfId="11664" xr:uid="{00000000-0005-0000-0000-00008C8F0000}"/>
    <cellStyle name="Normal 89 2" xfId="15264" xr:uid="{00000000-0005-0000-0000-00008D8F0000}"/>
    <cellStyle name="Normal 89 2 2" xfId="37378" xr:uid="{00000000-0005-0000-0000-00008E8F0000}"/>
    <cellStyle name="Normal 9" xfId="1663" xr:uid="{00000000-0005-0000-0000-00008F8F0000}"/>
    <cellStyle name="Normal 9 10" xfId="3852" xr:uid="{00000000-0005-0000-0000-0000908F0000}"/>
    <cellStyle name="Normal 9 10 2" xfId="5510" xr:uid="{00000000-0005-0000-0000-0000918F0000}"/>
    <cellStyle name="Normal 9 10 2 2" xfId="10342" xr:uid="{00000000-0005-0000-0000-0000928F0000}"/>
    <cellStyle name="Normal 9 10 2 2 2" xfId="13963" xr:uid="{00000000-0005-0000-0000-0000938F0000}"/>
    <cellStyle name="Normal 9 10 2 3" xfId="24681" xr:uid="{00000000-0005-0000-0000-0000948F0000}"/>
    <cellStyle name="Normal 9 10 2 4" xfId="24682" xr:uid="{00000000-0005-0000-0000-0000958F0000}"/>
    <cellStyle name="Normal 9 10 2 5" xfId="24683" xr:uid="{00000000-0005-0000-0000-0000968F0000}"/>
    <cellStyle name="Normal 9 10 2 6" xfId="24684" xr:uid="{00000000-0005-0000-0000-0000978F0000}"/>
    <cellStyle name="Normal 9 10 3" xfId="10341" xr:uid="{00000000-0005-0000-0000-0000988F0000}"/>
    <cellStyle name="Normal 9 10 3 2" xfId="13962" xr:uid="{00000000-0005-0000-0000-0000998F0000}"/>
    <cellStyle name="Normal 9 10 3 3" xfId="38508" xr:uid="{00000000-0005-0000-0000-00009A8F0000}"/>
    <cellStyle name="Normal 9 10 4" xfId="24685" xr:uid="{00000000-0005-0000-0000-00009B8F0000}"/>
    <cellStyle name="Normal 9 10 5" xfId="24686" xr:uid="{00000000-0005-0000-0000-00009C8F0000}"/>
    <cellStyle name="Normal 9 10 6" xfId="24687" xr:uid="{00000000-0005-0000-0000-00009D8F0000}"/>
    <cellStyle name="Normal 9 10 7" xfId="24688" xr:uid="{00000000-0005-0000-0000-00009E8F0000}"/>
    <cellStyle name="Normal 9 11" xfId="3853" xr:uid="{00000000-0005-0000-0000-00009F8F0000}"/>
    <cellStyle name="Normal 9 11 2" xfId="5511" xr:uid="{00000000-0005-0000-0000-0000A08F0000}"/>
    <cellStyle name="Normal 9 11 2 2" xfId="10344" xr:uid="{00000000-0005-0000-0000-0000A18F0000}"/>
    <cellStyle name="Normal 9 11 2 2 2" xfId="13965" xr:uid="{00000000-0005-0000-0000-0000A28F0000}"/>
    <cellStyle name="Normal 9 11 2 3" xfId="24689" xr:uid="{00000000-0005-0000-0000-0000A38F0000}"/>
    <cellStyle name="Normal 9 11 2 4" xfId="24690" xr:uid="{00000000-0005-0000-0000-0000A48F0000}"/>
    <cellStyle name="Normal 9 11 2 5" xfId="24691" xr:uid="{00000000-0005-0000-0000-0000A58F0000}"/>
    <cellStyle name="Normal 9 11 2 6" xfId="24692" xr:uid="{00000000-0005-0000-0000-0000A68F0000}"/>
    <cellStyle name="Normal 9 11 3" xfId="10343" xr:uid="{00000000-0005-0000-0000-0000A78F0000}"/>
    <cellStyle name="Normal 9 11 3 2" xfId="13964" xr:uid="{00000000-0005-0000-0000-0000A88F0000}"/>
    <cellStyle name="Normal 9 11 3 3" xfId="38509" xr:uid="{00000000-0005-0000-0000-0000A98F0000}"/>
    <cellStyle name="Normal 9 11 4" xfId="24693" xr:uid="{00000000-0005-0000-0000-0000AA8F0000}"/>
    <cellStyle name="Normal 9 11 5" xfId="24694" xr:uid="{00000000-0005-0000-0000-0000AB8F0000}"/>
    <cellStyle name="Normal 9 11 6" xfId="24695" xr:uid="{00000000-0005-0000-0000-0000AC8F0000}"/>
    <cellStyle name="Normal 9 11 7" xfId="24696" xr:uid="{00000000-0005-0000-0000-0000AD8F0000}"/>
    <cellStyle name="Normal 9 12" xfId="3854" xr:uid="{00000000-0005-0000-0000-0000AE8F0000}"/>
    <cellStyle name="Normal 9 12 2" xfId="5512" xr:uid="{00000000-0005-0000-0000-0000AF8F0000}"/>
    <cellStyle name="Normal 9 12 2 2" xfId="6184" xr:uid="{00000000-0005-0000-0000-0000B08F0000}"/>
    <cellStyle name="Normal 9 12 2 2 2" xfId="13967" xr:uid="{00000000-0005-0000-0000-0000B18F0000}"/>
    <cellStyle name="Normal 9 12 2 2 3" xfId="10346" xr:uid="{00000000-0005-0000-0000-0000B28F0000}"/>
    <cellStyle name="Normal 9 12 2 3" xfId="6504" xr:uid="{00000000-0005-0000-0000-0000B38F0000}"/>
    <cellStyle name="Normal 9 12 2 3 2" xfId="40871" xr:uid="{00000000-0005-0000-0000-0000B48F0000}"/>
    <cellStyle name="Normal 9 12 2 3 3" xfId="24697" xr:uid="{00000000-0005-0000-0000-0000B58F0000}"/>
    <cellStyle name="Normal 9 12 2 4" xfId="24698" xr:uid="{00000000-0005-0000-0000-0000B68F0000}"/>
    <cellStyle name="Normal 9 12 2 4 2" xfId="41353" xr:uid="{00000000-0005-0000-0000-0000B78F0000}"/>
    <cellStyle name="Normal 9 12 2 5" xfId="24699" xr:uid="{00000000-0005-0000-0000-0000B88F0000}"/>
    <cellStyle name="Normal 9 12 2 6" xfId="24700" xr:uid="{00000000-0005-0000-0000-0000B98F0000}"/>
    <cellStyle name="Normal 9 12 2 7" xfId="8610" xr:uid="{00000000-0005-0000-0000-0000BA8F0000}"/>
    <cellStyle name="Normal 9 12 3" xfId="4556" xr:uid="{00000000-0005-0000-0000-0000BB8F0000}"/>
    <cellStyle name="Normal 9 12 3 2" xfId="6007" xr:uid="{00000000-0005-0000-0000-0000BC8F0000}"/>
    <cellStyle name="Normal 9 12 3 2 2" xfId="13968" xr:uid="{00000000-0005-0000-0000-0000BD8F0000}"/>
    <cellStyle name="Normal 9 12 3 2 3" xfId="10347" xr:uid="{00000000-0005-0000-0000-0000BE8F0000}"/>
    <cellStyle name="Normal 9 12 3 3" xfId="12522" xr:uid="{00000000-0005-0000-0000-0000BF8F0000}"/>
    <cellStyle name="Normal 9 12 3 4" xfId="8342" xr:uid="{00000000-0005-0000-0000-0000C08F0000}"/>
    <cellStyle name="Normal 9 12 4" xfId="5869" xr:uid="{00000000-0005-0000-0000-0000C18F0000}"/>
    <cellStyle name="Normal 9 12 4 2" xfId="13966" xr:uid="{00000000-0005-0000-0000-0000C28F0000}"/>
    <cellStyle name="Normal 9 12 4 3" xfId="10345" xr:uid="{00000000-0005-0000-0000-0000C38F0000}"/>
    <cellStyle name="Normal 9 12 5" xfId="6328" xr:uid="{00000000-0005-0000-0000-0000C48F0000}"/>
    <cellStyle name="Normal 9 12 5 2" xfId="40737" xr:uid="{00000000-0005-0000-0000-0000C58F0000}"/>
    <cellStyle name="Normal 9 12 5 3" xfId="24701" xr:uid="{00000000-0005-0000-0000-0000C68F0000}"/>
    <cellStyle name="Normal 9 12 6" xfId="24702" xr:uid="{00000000-0005-0000-0000-0000C78F0000}"/>
    <cellStyle name="Normal 9 12 6 2" xfId="41044" xr:uid="{00000000-0005-0000-0000-0000C88F0000}"/>
    <cellStyle name="Normal 9 12 7" xfId="24703" xr:uid="{00000000-0005-0000-0000-0000C98F0000}"/>
    <cellStyle name="Normal 9 12 8" xfId="24704" xr:uid="{00000000-0005-0000-0000-0000CA8F0000}"/>
    <cellStyle name="Normal 9 12 9" xfId="6759" xr:uid="{00000000-0005-0000-0000-0000CB8F0000}"/>
    <cellStyle name="Normal 9 13" xfId="3851" xr:uid="{00000000-0005-0000-0000-0000CC8F0000}"/>
    <cellStyle name="Normal 9 13 2" xfId="5509" xr:uid="{00000000-0005-0000-0000-0000CD8F0000}"/>
    <cellStyle name="Normal 9 13 2 2" xfId="6183" xr:uid="{00000000-0005-0000-0000-0000CE8F0000}"/>
    <cellStyle name="Normal 9 13 2 2 2" xfId="41352" xr:uid="{00000000-0005-0000-0000-0000CF8F0000}"/>
    <cellStyle name="Normal 9 13 2 2 3" xfId="39766" xr:uid="{00000000-0005-0000-0000-0000D08F0000}"/>
    <cellStyle name="Normal 9 13 2 3" xfId="40492" xr:uid="{00000000-0005-0000-0000-0000D18F0000}"/>
    <cellStyle name="Normal 9 13 2 4" xfId="13961" xr:uid="{00000000-0005-0000-0000-0000D28F0000}"/>
    <cellStyle name="Normal 9 13 3" xfId="5868" xr:uid="{00000000-0005-0000-0000-0000D38F0000}"/>
    <cellStyle name="Normal 9 13 3 2" xfId="40189" xr:uid="{00000000-0005-0000-0000-0000D48F0000}"/>
    <cellStyle name="Normal 9 13 3 3" xfId="38507" xr:uid="{00000000-0005-0000-0000-0000D58F0000}"/>
    <cellStyle name="Normal 9 13 4" xfId="6503" xr:uid="{00000000-0005-0000-0000-0000D68F0000}"/>
    <cellStyle name="Normal 9 13 4 2" xfId="40736" xr:uid="{00000000-0005-0000-0000-0000D78F0000}"/>
    <cellStyle name="Normal 9 13 4 3" xfId="39164" xr:uid="{00000000-0005-0000-0000-0000D88F0000}"/>
    <cellStyle name="Normal 9 13 5" xfId="39468" xr:uid="{00000000-0005-0000-0000-0000D98F0000}"/>
    <cellStyle name="Normal 9 13 5 2" xfId="41043" xr:uid="{00000000-0005-0000-0000-0000DA8F0000}"/>
    <cellStyle name="Normal 9 13 6" xfId="39967" xr:uid="{00000000-0005-0000-0000-0000DB8F0000}"/>
    <cellStyle name="Normal 9 13 7" xfId="10340" xr:uid="{00000000-0005-0000-0000-0000DC8F0000}"/>
    <cellStyle name="Normal 9 14" xfId="4864" xr:uid="{00000000-0005-0000-0000-0000DD8F0000}"/>
    <cellStyle name="Normal 9 14 2" xfId="15227" xr:uid="{00000000-0005-0000-0000-0000DE8F0000}"/>
    <cellStyle name="Normal 9 14 3" xfId="35833" xr:uid="{00000000-0005-0000-0000-0000DF8F0000}"/>
    <cellStyle name="Normal 9 14 4" xfId="11603" xr:uid="{00000000-0005-0000-0000-0000E08F0000}"/>
    <cellStyle name="Normal 9 15" xfId="4555" xr:uid="{00000000-0005-0000-0000-0000E18F0000}"/>
    <cellStyle name="Normal 9 15 2" xfId="6006" xr:uid="{00000000-0005-0000-0000-0000E28F0000}"/>
    <cellStyle name="Normal 9 15 2 2" xfId="41180" xr:uid="{00000000-0005-0000-0000-0000E38F0000}"/>
    <cellStyle name="Normal 9 15 2 3" xfId="39599" xr:uid="{00000000-0005-0000-0000-0000E48F0000}"/>
    <cellStyle name="Normal 9 15 3" xfId="40325" xr:uid="{00000000-0005-0000-0000-0000E58F0000}"/>
    <cellStyle name="Normal 9 15 4" xfId="24705" xr:uid="{00000000-0005-0000-0000-0000E68F0000}"/>
    <cellStyle name="Normal 9 16" xfId="6327" xr:uid="{00000000-0005-0000-0000-0000E78F0000}"/>
    <cellStyle name="Normal 9 16 2" xfId="37899" xr:uid="{00000000-0005-0000-0000-0000E88F0000}"/>
    <cellStyle name="Normal 9 16 3" xfId="24706" xr:uid="{00000000-0005-0000-0000-0000E98F0000}"/>
    <cellStyle name="Normal 9 17" xfId="24707" xr:uid="{00000000-0005-0000-0000-0000EA8F0000}"/>
    <cellStyle name="Normal 9 18" xfId="24708" xr:uid="{00000000-0005-0000-0000-0000EB8F0000}"/>
    <cellStyle name="Normal 9 19" xfId="24709" xr:uid="{00000000-0005-0000-0000-0000EC8F0000}"/>
    <cellStyle name="Normal 9 2" xfId="1664" xr:uid="{00000000-0005-0000-0000-0000ED8F0000}"/>
    <cellStyle name="Normal 9 2 2" xfId="3855" xr:uid="{00000000-0005-0000-0000-0000EE8F0000}"/>
    <cellStyle name="Normal 9 2 2 2" xfId="10349" xr:uid="{00000000-0005-0000-0000-0000EF8F0000}"/>
    <cellStyle name="Normal 9 2 2 2 2" xfId="13970" xr:uid="{00000000-0005-0000-0000-0000F08F0000}"/>
    <cellStyle name="Normal 9 2 2 3" xfId="24710" xr:uid="{00000000-0005-0000-0000-0000F18F0000}"/>
    <cellStyle name="Normal 9 2 2 4" xfId="24711" xr:uid="{00000000-0005-0000-0000-0000F28F0000}"/>
    <cellStyle name="Normal 9 2 2 5" xfId="24712" xr:uid="{00000000-0005-0000-0000-0000F38F0000}"/>
    <cellStyle name="Normal 9 2 2 6" xfId="24713" xr:uid="{00000000-0005-0000-0000-0000F48F0000}"/>
    <cellStyle name="Normal 9 2 3" xfId="4865" xr:uid="{00000000-0005-0000-0000-0000F58F0000}"/>
    <cellStyle name="Normal 9 2 3 2" xfId="13969" xr:uid="{00000000-0005-0000-0000-0000F68F0000}"/>
    <cellStyle name="Normal 9 2 3 3" xfId="35834" xr:uid="{00000000-0005-0000-0000-0000F78F0000}"/>
    <cellStyle name="Normal 9 2 3 4" xfId="10348" xr:uid="{00000000-0005-0000-0000-0000F88F0000}"/>
    <cellStyle name="Normal 9 2 4" xfId="24714" xr:uid="{00000000-0005-0000-0000-0000F98F0000}"/>
    <cellStyle name="Normal 9 2 4 2" xfId="37900" xr:uid="{00000000-0005-0000-0000-0000FA8F0000}"/>
    <cellStyle name="Normal 9 2 5" xfId="24715" xr:uid="{00000000-0005-0000-0000-0000FB8F0000}"/>
    <cellStyle name="Normal 9 2 6" xfId="24716" xr:uid="{00000000-0005-0000-0000-0000FC8F0000}"/>
    <cellStyle name="Normal 9 2 7" xfId="24717" xr:uid="{00000000-0005-0000-0000-0000FD8F0000}"/>
    <cellStyle name="Normal 9 2 8" xfId="24718" xr:uid="{00000000-0005-0000-0000-0000FE8F0000}"/>
    <cellStyle name="Normal 9 3" xfId="1665" xr:uid="{00000000-0005-0000-0000-0000FF8F0000}"/>
    <cellStyle name="Normal 9 3 10" xfId="24719" xr:uid="{00000000-0005-0000-0000-000000900000}"/>
    <cellStyle name="Normal 9 3 2" xfId="3856" xr:uid="{00000000-0005-0000-0000-000001900000}"/>
    <cellStyle name="Normal 9 3 2 2" xfId="10351" xr:uid="{00000000-0005-0000-0000-000002900000}"/>
    <cellStyle name="Normal 9 3 2 2 2" xfId="13972" xr:uid="{00000000-0005-0000-0000-000003900000}"/>
    <cellStyle name="Normal 9 3 2 3" xfId="24720" xr:uid="{00000000-0005-0000-0000-000004900000}"/>
    <cellStyle name="Normal 9 3 2 4" xfId="24721" xr:uid="{00000000-0005-0000-0000-000005900000}"/>
    <cellStyle name="Normal 9 3 2 5" xfId="24722" xr:uid="{00000000-0005-0000-0000-000006900000}"/>
    <cellStyle name="Normal 9 3 2 6" xfId="24723" xr:uid="{00000000-0005-0000-0000-000007900000}"/>
    <cellStyle name="Normal 9 3 3" xfId="4866" xr:uid="{00000000-0005-0000-0000-000008900000}"/>
    <cellStyle name="Normal 9 3 3 2" xfId="10352" xr:uid="{00000000-0005-0000-0000-000009900000}"/>
    <cellStyle name="Normal 9 3 3 2 2" xfId="13973" xr:uid="{00000000-0005-0000-0000-00000A900000}"/>
    <cellStyle name="Normal 9 3 3 3" xfId="12538" xr:uid="{00000000-0005-0000-0000-00000B900000}"/>
    <cellStyle name="Normal 9 3 3 4" xfId="35835" xr:uid="{00000000-0005-0000-0000-00000C900000}"/>
    <cellStyle name="Normal 9 3 3 5" xfId="8422" xr:uid="{00000000-0005-0000-0000-00000D900000}"/>
    <cellStyle name="Normal 9 3 4" xfId="10353" xr:uid="{00000000-0005-0000-0000-00000E900000}"/>
    <cellStyle name="Normal 9 3 4 2" xfId="13974" xr:uid="{00000000-0005-0000-0000-00000F900000}"/>
    <cellStyle name="Normal 9 3 4 3" xfId="37901" xr:uid="{00000000-0005-0000-0000-000010900000}"/>
    <cellStyle name="Normal 9 3 5" xfId="10350" xr:uid="{00000000-0005-0000-0000-000011900000}"/>
    <cellStyle name="Normal 9 3 5 2" xfId="13971" xr:uid="{00000000-0005-0000-0000-000012900000}"/>
    <cellStyle name="Normal 9 3 6" xfId="24724" xr:uid="{00000000-0005-0000-0000-000013900000}"/>
    <cellStyle name="Normal 9 3 7" xfId="24725" xr:uid="{00000000-0005-0000-0000-000014900000}"/>
    <cellStyle name="Normal 9 3 8" xfId="24726" xr:uid="{00000000-0005-0000-0000-000015900000}"/>
    <cellStyle name="Normal 9 3 9" xfId="24727" xr:uid="{00000000-0005-0000-0000-000016900000}"/>
    <cellStyle name="Normal 9 4" xfId="1666" xr:uid="{00000000-0005-0000-0000-000017900000}"/>
    <cellStyle name="Normal 9 4 2" xfId="3857" xr:uid="{00000000-0005-0000-0000-000018900000}"/>
    <cellStyle name="Normal 9 4 2 2" xfId="10355" xr:uid="{00000000-0005-0000-0000-000019900000}"/>
    <cellStyle name="Normal 9 4 2 2 2" xfId="13976" xr:uid="{00000000-0005-0000-0000-00001A900000}"/>
    <cellStyle name="Normal 9 4 2 3" xfId="24728" xr:uid="{00000000-0005-0000-0000-00001B900000}"/>
    <cellStyle name="Normal 9 4 2 4" xfId="24729" xr:uid="{00000000-0005-0000-0000-00001C900000}"/>
    <cellStyle name="Normal 9 4 2 5" xfId="24730" xr:uid="{00000000-0005-0000-0000-00001D900000}"/>
    <cellStyle name="Normal 9 4 2 6" xfId="24731" xr:uid="{00000000-0005-0000-0000-00001E900000}"/>
    <cellStyle name="Normal 9 4 3" xfId="4867" xr:uid="{00000000-0005-0000-0000-00001F900000}"/>
    <cellStyle name="Normal 9 4 3 2" xfId="13975" xr:uid="{00000000-0005-0000-0000-000020900000}"/>
    <cellStyle name="Normal 9 4 3 3" xfId="35836" xr:uid="{00000000-0005-0000-0000-000021900000}"/>
    <cellStyle name="Normal 9 4 3 4" xfId="10354" xr:uid="{00000000-0005-0000-0000-000022900000}"/>
    <cellStyle name="Normal 9 4 4" xfId="24732" xr:uid="{00000000-0005-0000-0000-000023900000}"/>
    <cellStyle name="Normal 9 4 4 2" xfId="37902" xr:uid="{00000000-0005-0000-0000-000024900000}"/>
    <cellStyle name="Normal 9 4 5" xfId="24733" xr:uid="{00000000-0005-0000-0000-000025900000}"/>
    <cellStyle name="Normal 9 4 6" xfId="24734" xr:uid="{00000000-0005-0000-0000-000026900000}"/>
    <cellStyle name="Normal 9 4 7" xfId="24735" xr:uid="{00000000-0005-0000-0000-000027900000}"/>
    <cellStyle name="Normal 9 4 8" xfId="24736" xr:uid="{00000000-0005-0000-0000-000028900000}"/>
    <cellStyle name="Normal 9 5" xfId="1667" xr:uid="{00000000-0005-0000-0000-000029900000}"/>
    <cellStyle name="Normal 9 5 10" xfId="39802" xr:uid="{00000000-0005-0000-0000-00002A900000}"/>
    <cellStyle name="Normal 9 5 2" xfId="3859" xr:uid="{00000000-0005-0000-0000-00002B900000}"/>
    <cellStyle name="Normal 9 5 2 2" xfId="5514" xr:uid="{00000000-0005-0000-0000-00002C900000}"/>
    <cellStyle name="Normal 9 5 2 2 2" xfId="10358" xr:uid="{00000000-0005-0000-0000-00002D900000}"/>
    <cellStyle name="Normal 9 5 2 2 2 2" xfId="13979" xr:uid="{00000000-0005-0000-0000-00002E900000}"/>
    <cellStyle name="Normal 9 5 2 2 3" xfId="24737" xr:uid="{00000000-0005-0000-0000-00002F900000}"/>
    <cellStyle name="Normal 9 5 2 2 4" xfId="24738" xr:uid="{00000000-0005-0000-0000-000030900000}"/>
    <cellStyle name="Normal 9 5 2 2 5" xfId="24739" xr:uid="{00000000-0005-0000-0000-000031900000}"/>
    <cellStyle name="Normal 9 5 2 2 6" xfId="24740" xr:uid="{00000000-0005-0000-0000-000032900000}"/>
    <cellStyle name="Normal 9 5 2 3" xfId="8343" xr:uid="{00000000-0005-0000-0000-000033900000}"/>
    <cellStyle name="Normal 9 5 2 3 2" xfId="10359" xr:uid="{00000000-0005-0000-0000-000034900000}"/>
    <cellStyle name="Normal 9 5 2 3 2 2" xfId="13980" xr:uid="{00000000-0005-0000-0000-000035900000}"/>
    <cellStyle name="Normal 9 5 2 3 3" xfId="12523" xr:uid="{00000000-0005-0000-0000-000036900000}"/>
    <cellStyle name="Normal 9 5 2 3 4" xfId="38511" xr:uid="{00000000-0005-0000-0000-000037900000}"/>
    <cellStyle name="Normal 9 5 2 4" xfId="10357" xr:uid="{00000000-0005-0000-0000-000038900000}"/>
    <cellStyle name="Normal 9 5 2 4 2" xfId="13978" xr:uid="{00000000-0005-0000-0000-000039900000}"/>
    <cellStyle name="Normal 9 5 2 5" xfId="24741" xr:uid="{00000000-0005-0000-0000-00003A900000}"/>
    <cellStyle name="Normal 9 5 2 6" xfId="24742" xr:uid="{00000000-0005-0000-0000-00003B900000}"/>
    <cellStyle name="Normal 9 5 2 7" xfId="24743" xr:uid="{00000000-0005-0000-0000-00003C900000}"/>
    <cellStyle name="Normal 9 5 2 8" xfId="24744" xr:uid="{00000000-0005-0000-0000-00003D900000}"/>
    <cellStyle name="Normal 9 5 3" xfId="3860" xr:uid="{00000000-0005-0000-0000-00003E900000}"/>
    <cellStyle name="Normal 9 5 3 2" xfId="5515" xr:uid="{00000000-0005-0000-0000-00003F900000}"/>
    <cellStyle name="Normal 9 5 3 2 2" xfId="6186" xr:uid="{00000000-0005-0000-0000-000040900000}"/>
    <cellStyle name="Normal 9 5 3 2 2 2" xfId="40494" xr:uid="{00000000-0005-0000-0000-000041900000}"/>
    <cellStyle name="Normal 9 5 3 2 2 3" xfId="38932" xr:uid="{00000000-0005-0000-0000-000042900000}"/>
    <cellStyle name="Normal 9 5 3 2 3" xfId="6506" xr:uid="{00000000-0005-0000-0000-000043900000}"/>
    <cellStyle name="Normal 9 5 3 2 3 2" xfId="40872" xr:uid="{00000000-0005-0000-0000-000044900000}"/>
    <cellStyle name="Normal 9 5 3 2 3 3" xfId="39305" xr:uid="{00000000-0005-0000-0000-000045900000}"/>
    <cellStyle name="Normal 9 5 3 2 4" xfId="39768" xr:uid="{00000000-0005-0000-0000-000046900000}"/>
    <cellStyle name="Normal 9 5 3 2 4 2" xfId="41355" xr:uid="{00000000-0005-0000-0000-000047900000}"/>
    <cellStyle name="Normal 9 5 3 2 5" xfId="40019" xr:uid="{00000000-0005-0000-0000-000048900000}"/>
    <cellStyle name="Normal 9 5 3 2 6" xfId="13977" xr:uid="{00000000-0005-0000-0000-000049900000}"/>
    <cellStyle name="Normal 9 5 3 3" xfId="4558" xr:uid="{00000000-0005-0000-0000-00004A900000}"/>
    <cellStyle name="Normal 9 5 3 3 2" xfId="6009" xr:uid="{00000000-0005-0000-0000-00004B900000}"/>
    <cellStyle name="Normal 9 5 3 3 2 2" xfId="41182" xr:uid="{00000000-0005-0000-0000-00004C900000}"/>
    <cellStyle name="Normal 9 5 3 3 2 3" xfId="39601" xr:uid="{00000000-0005-0000-0000-00004D900000}"/>
    <cellStyle name="Normal 9 5 3 3 3" xfId="40327" xr:uid="{00000000-0005-0000-0000-00004E900000}"/>
    <cellStyle name="Normal 9 5 3 3 4" xfId="35721" xr:uid="{00000000-0005-0000-0000-00004F900000}"/>
    <cellStyle name="Normal 9 5 3 4" xfId="5871" xr:uid="{00000000-0005-0000-0000-000050900000}"/>
    <cellStyle name="Normal 9 5 3 4 2" xfId="40191" xr:uid="{00000000-0005-0000-0000-000051900000}"/>
    <cellStyle name="Normal 9 5 3 4 3" xfId="38512" xr:uid="{00000000-0005-0000-0000-000052900000}"/>
    <cellStyle name="Normal 9 5 3 5" xfId="6330" xr:uid="{00000000-0005-0000-0000-000053900000}"/>
    <cellStyle name="Normal 9 5 3 5 2" xfId="40739" xr:uid="{00000000-0005-0000-0000-000054900000}"/>
    <cellStyle name="Normal 9 5 3 5 3" xfId="39166" xr:uid="{00000000-0005-0000-0000-000055900000}"/>
    <cellStyle name="Normal 9 5 3 6" xfId="39470" xr:uid="{00000000-0005-0000-0000-000056900000}"/>
    <cellStyle name="Normal 9 5 3 6 2" xfId="41046" xr:uid="{00000000-0005-0000-0000-000057900000}"/>
    <cellStyle name="Normal 9 5 3 7" xfId="39884" xr:uid="{00000000-0005-0000-0000-000058900000}"/>
    <cellStyle name="Normal 9 5 3 8" xfId="10356" xr:uid="{00000000-0005-0000-0000-000059900000}"/>
    <cellStyle name="Normal 9 5 4" xfId="3858" xr:uid="{00000000-0005-0000-0000-00005A900000}"/>
    <cellStyle name="Normal 9 5 4 2" xfId="5513" xr:uid="{00000000-0005-0000-0000-00005B900000}"/>
    <cellStyle name="Normal 9 5 4 2 2" xfId="6185" xr:uid="{00000000-0005-0000-0000-00005C900000}"/>
    <cellStyle name="Normal 9 5 4 2 2 2" xfId="41354" xr:uid="{00000000-0005-0000-0000-00005D900000}"/>
    <cellStyle name="Normal 9 5 4 2 2 3" xfId="39767" xr:uid="{00000000-0005-0000-0000-00005E900000}"/>
    <cellStyle name="Normal 9 5 4 2 3" xfId="40493" xr:uid="{00000000-0005-0000-0000-00005F900000}"/>
    <cellStyle name="Normal 9 5 4 2 4" xfId="15228" xr:uid="{00000000-0005-0000-0000-000060900000}"/>
    <cellStyle name="Normal 9 5 4 3" xfId="5870" xr:uid="{00000000-0005-0000-0000-000061900000}"/>
    <cellStyle name="Normal 9 5 4 3 2" xfId="40190" xr:uid="{00000000-0005-0000-0000-000062900000}"/>
    <cellStyle name="Normal 9 5 4 3 3" xfId="38510" xr:uid="{00000000-0005-0000-0000-000063900000}"/>
    <cellStyle name="Normal 9 5 4 4" xfId="6505" xr:uid="{00000000-0005-0000-0000-000064900000}"/>
    <cellStyle name="Normal 9 5 4 4 2" xfId="40738" xr:uid="{00000000-0005-0000-0000-000065900000}"/>
    <cellStyle name="Normal 9 5 4 4 3" xfId="39165" xr:uid="{00000000-0005-0000-0000-000066900000}"/>
    <cellStyle name="Normal 9 5 4 5" xfId="39469" xr:uid="{00000000-0005-0000-0000-000067900000}"/>
    <cellStyle name="Normal 9 5 4 5 2" xfId="41045" xr:uid="{00000000-0005-0000-0000-000068900000}"/>
    <cellStyle name="Normal 9 5 4 6" xfId="39968" xr:uid="{00000000-0005-0000-0000-000069900000}"/>
    <cellStyle name="Normal 9 5 4 7" xfId="11604" xr:uid="{00000000-0005-0000-0000-00006A900000}"/>
    <cellStyle name="Normal 9 5 5" xfId="4868" xr:uid="{00000000-0005-0000-0000-00006B900000}"/>
    <cellStyle name="Normal 9 5 5 2" xfId="6047" xr:uid="{00000000-0005-0000-0000-00006C900000}"/>
    <cellStyle name="Normal 9 5 5 2 2" xfId="40601" xr:uid="{00000000-0005-0000-0000-00006D900000}"/>
    <cellStyle name="Normal 9 5 5 2 3" xfId="39033" xr:uid="{00000000-0005-0000-0000-00006E900000}"/>
    <cellStyle name="Normal 9 5 5 3" xfId="6368" xr:uid="{00000000-0005-0000-0000-00006F900000}"/>
    <cellStyle name="Normal 9 5 5 3 2" xfId="41218" xr:uid="{00000000-0005-0000-0000-000070900000}"/>
    <cellStyle name="Normal 9 5 5 3 3" xfId="39635" xr:uid="{00000000-0005-0000-0000-000071900000}"/>
    <cellStyle name="Normal 9 5 5 4" xfId="40362" xr:uid="{00000000-0005-0000-0000-000072900000}"/>
    <cellStyle name="Normal 9 5 5 5" xfId="24745" xr:uid="{00000000-0005-0000-0000-000073900000}"/>
    <cellStyle name="Normal 9 5 6" xfId="4557" xr:uid="{00000000-0005-0000-0000-000074900000}"/>
    <cellStyle name="Normal 9 5 6 2" xfId="6008" xr:uid="{00000000-0005-0000-0000-000075900000}"/>
    <cellStyle name="Normal 9 5 6 2 2" xfId="40812" xr:uid="{00000000-0005-0000-0000-000076900000}"/>
    <cellStyle name="Normal 9 5 6 2 3" xfId="39246" xr:uid="{00000000-0005-0000-0000-000077900000}"/>
    <cellStyle name="Normal 9 5 6 3" xfId="39600" xr:uid="{00000000-0005-0000-0000-000078900000}"/>
    <cellStyle name="Normal 9 5 6 3 2" xfId="41181" xr:uid="{00000000-0005-0000-0000-000079900000}"/>
    <cellStyle name="Normal 9 5 6 4" xfId="40326" xr:uid="{00000000-0005-0000-0000-00007A900000}"/>
    <cellStyle name="Normal 9 5 6 5" xfId="24746" xr:uid="{00000000-0005-0000-0000-00007B900000}"/>
    <cellStyle name="Normal 9 5 7" xfId="5733" xr:uid="{00000000-0005-0000-0000-00007C900000}"/>
    <cellStyle name="Normal 9 5 7 2" xfId="40056" xr:uid="{00000000-0005-0000-0000-00007D900000}"/>
    <cellStyle name="Normal 9 5 7 3" xfId="24747" xr:uid="{00000000-0005-0000-0000-00007E900000}"/>
    <cellStyle name="Normal 9 5 8" xfId="6329" xr:uid="{00000000-0005-0000-0000-00007F900000}"/>
    <cellStyle name="Normal 9 5 8 2" xfId="40568" xr:uid="{00000000-0005-0000-0000-000080900000}"/>
    <cellStyle name="Normal 9 5 8 3" xfId="24748" xr:uid="{00000000-0005-0000-0000-000081900000}"/>
    <cellStyle name="Normal 9 5 9" xfId="39337" xr:uid="{00000000-0005-0000-0000-000082900000}"/>
    <cellStyle name="Normal 9 5 9 2" xfId="40908" xr:uid="{00000000-0005-0000-0000-000083900000}"/>
    <cellStyle name="Normal 9 6" xfId="3861" xr:uid="{00000000-0005-0000-0000-000084900000}"/>
    <cellStyle name="Normal 9 6 2" xfId="5516" xr:uid="{00000000-0005-0000-0000-000085900000}"/>
    <cellStyle name="Normal 9 6 2 2" xfId="10361" xr:uid="{00000000-0005-0000-0000-000086900000}"/>
    <cellStyle name="Normal 9 6 2 2 2" xfId="13982" xr:uid="{00000000-0005-0000-0000-000087900000}"/>
    <cellStyle name="Normal 9 6 2 3" xfId="24749" xr:uid="{00000000-0005-0000-0000-000088900000}"/>
    <cellStyle name="Normal 9 6 2 4" xfId="24750" xr:uid="{00000000-0005-0000-0000-000089900000}"/>
    <cellStyle name="Normal 9 6 2 5" xfId="24751" xr:uid="{00000000-0005-0000-0000-00008A900000}"/>
    <cellStyle name="Normal 9 6 2 6" xfId="24752" xr:uid="{00000000-0005-0000-0000-00008B900000}"/>
    <cellStyle name="Normal 9 6 3" xfId="10360" xr:uid="{00000000-0005-0000-0000-00008C900000}"/>
    <cellStyle name="Normal 9 6 3 2" xfId="13981" xr:uid="{00000000-0005-0000-0000-00008D900000}"/>
    <cellStyle name="Normal 9 6 3 3" xfId="38513" xr:uid="{00000000-0005-0000-0000-00008E900000}"/>
    <cellStyle name="Normal 9 6 4" xfId="24753" xr:uid="{00000000-0005-0000-0000-00008F900000}"/>
    <cellStyle name="Normal 9 6 5" xfId="24754" xr:uid="{00000000-0005-0000-0000-000090900000}"/>
    <cellStyle name="Normal 9 6 6" xfId="24755" xr:uid="{00000000-0005-0000-0000-000091900000}"/>
    <cellStyle name="Normal 9 6 7" xfId="24756" xr:uid="{00000000-0005-0000-0000-000092900000}"/>
    <cellStyle name="Normal 9 7" xfId="3862" xr:uid="{00000000-0005-0000-0000-000093900000}"/>
    <cellStyle name="Normal 9 7 2" xfId="5517" xr:uid="{00000000-0005-0000-0000-000094900000}"/>
    <cellStyle name="Normal 9 7 2 2" xfId="10363" xr:uid="{00000000-0005-0000-0000-000095900000}"/>
    <cellStyle name="Normal 9 7 2 2 2" xfId="13984" xr:uid="{00000000-0005-0000-0000-000096900000}"/>
    <cellStyle name="Normal 9 7 2 3" xfId="24757" xr:uid="{00000000-0005-0000-0000-000097900000}"/>
    <cellStyle name="Normal 9 7 2 4" xfId="24758" xr:uid="{00000000-0005-0000-0000-000098900000}"/>
    <cellStyle name="Normal 9 7 2 5" xfId="24759" xr:uid="{00000000-0005-0000-0000-000099900000}"/>
    <cellStyle name="Normal 9 7 2 6" xfId="24760" xr:uid="{00000000-0005-0000-0000-00009A900000}"/>
    <cellStyle name="Normal 9 7 3" xfId="10362" xr:uid="{00000000-0005-0000-0000-00009B900000}"/>
    <cellStyle name="Normal 9 7 3 2" xfId="13983" xr:uid="{00000000-0005-0000-0000-00009C900000}"/>
    <cellStyle name="Normal 9 7 3 3" xfId="38514" xr:uid="{00000000-0005-0000-0000-00009D900000}"/>
    <cellStyle name="Normal 9 7 4" xfId="24761" xr:uid="{00000000-0005-0000-0000-00009E900000}"/>
    <cellStyle name="Normal 9 7 5" xfId="24762" xr:uid="{00000000-0005-0000-0000-00009F900000}"/>
    <cellStyle name="Normal 9 7 6" xfId="24763" xr:uid="{00000000-0005-0000-0000-0000A0900000}"/>
    <cellStyle name="Normal 9 7 7" xfId="24764" xr:uid="{00000000-0005-0000-0000-0000A1900000}"/>
    <cellStyle name="Normal 9 8" xfId="3863" xr:uid="{00000000-0005-0000-0000-0000A2900000}"/>
    <cellStyle name="Normal 9 8 2" xfId="5518" xr:uid="{00000000-0005-0000-0000-0000A3900000}"/>
    <cellStyle name="Normal 9 8 2 2" xfId="10365" xr:uid="{00000000-0005-0000-0000-0000A4900000}"/>
    <cellStyle name="Normal 9 8 2 2 2" xfId="13986" xr:uid="{00000000-0005-0000-0000-0000A5900000}"/>
    <cellStyle name="Normal 9 8 2 3" xfId="24765" xr:uid="{00000000-0005-0000-0000-0000A6900000}"/>
    <cellStyle name="Normal 9 8 2 4" xfId="24766" xr:uid="{00000000-0005-0000-0000-0000A7900000}"/>
    <cellStyle name="Normal 9 8 2 5" xfId="24767" xr:uid="{00000000-0005-0000-0000-0000A8900000}"/>
    <cellStyle name="Normal 9 8 2 6" xfId="24768" xr:uid="{00000000-0005-0000-0000-0000A9900000}"/>
    <cellStyle name="Normal 9 8 3" xfId="10364" xr:uid="{00000000-0005-0000-0000-0000AA900000}"/>
    <cellStyle name="Normal 9 8 3 2" xfId="13985" xr:uid="{00000000-0005-0000-0000-0000AB900000}"/>
    <cellStyle name="Normal 9 8 3 3" xfId="38515" xr:uid="{00000000-0005-0000-0000-0000AC900000}"/>
    <cellStyle name="Normal 9 8 4" xfId="24769" xr:uid="{00000000-0005-0000-0000-0000AD900000}"/>
    <cellStyle name="Normal 9 8 5" xfId="24770" xr:uid="{00000000-0005-0000-0000-0000AE900000}"/>
    <cellStyle name="Normal 9 8 6" xfId="24771" xr:uid="{00000000-0005-0000-0000-0000AF900000}"/>
    <cellStyle name="Normal 9 8 7" xfId="24772" xr:uid="{00000000-0005-0000-0000-0000B0900000}"/>
    <cellStyle name="Normal 9 9" xfId="3864" xr:uid="{00000000-0005-0000-0000-0000B1900000}"/>
    <cellStyle name="Normal 9 9 2" xfId="5519" xr:uid="{00000000-0005-0000-0000-0000B2900000}"/>
    <cellStyle name="Normal 9 9 2 2" xfId="10367" xr:uid="{00000000-0005-0000-0000-0000B3900000}"/>
    <cellStyle name="Normal 9 9 2 2 2" xfId="13988" xr:uid="{00000000-0005-0000-0000-0000B4900000}"/>
    <cellStyle name="Normal 9 9 2 3" xfId="24773" xr:uid="{00000000-0005-0000-0000-0000B5900000}"/>
    <cellStyle name="Normal 9 9 2 4" xfId="24774" xr:uid="{00000000-0005-0000-0000-0000B6900000}"/>
    <cellStyle name="Normal 9 9 2 5" xfId="24775" xr:uid="{00000000-0005-0000-0000-0000B7900000}"/>
    <cellStyle name="Normal 9 9 2 6" xfId="24776" xr:uid="{00000000-0005-0000-0000-0000B8900000}"/>
    <cellStyle name="Normal 9 9 3" xfId="10366" xr:uid="{00000000-0005-0000-0000-0000B9900000}"/>
    <cellStyle name="Normal 9 9 3 2" xfId="13987" xr:uid="{00000000-0005-0000-0000-0000BA900000}"/>
    <cellStyle name="Normal 9 9 3 3" xfId="38516" xr:uid="{00000000-0005-0000-0000-0000BB900000}"/>
    <cellStyle name="Normal 9 9 4" xfId="24777" xr:uid="{00000000-0005-0000-0000-0000BC900000}"/>
    <cellStyle name="Normal 9 9 5" xfId="24778" xr:uid="{00000000-0005-0000-0000-0000BD900000}"/>
    <cellStyle name="Normal 9 9 6" xfId="24779" xr:uid="{00000000-0005-0000-0000-0000BE900000}"/>
    <cellStyle name="Normal 9 9 7" xfId="24780" xr:uid="{00000000-0005-0000-0000-0000BF900000}"/>
    <cellStyle name="Normal 9_Sheet1" xfId="6629" xr:uid="{00000000-0005-0000-0000-0000C0900000}"/>
    <cellStyle name="Normal 90" xfId="6508" xr:uid="{00000000-0005-0000-0000-0000C1900000}"/>
    <cellStyle name="Normal 90 2" xfId="37379" xr:uid="{00000000-0005-0000-0000-0000C2900000}"/>
    <cellStyle name="Normal 91" xfId="11665" xr:uid="{00000000-0005-0000-0000-0000C3900000}"/>
    <cellStyle name="Normal 91 2" xfId="37381" xr:uid="{00000000-0005-0000-0000-0000C4900000}"/>
    <cellStyle name="Normal 92" xfId="11705" xr:uid="{00000000-0005-0000-0000-0000C5900000}"/>
    <cellStyle name="Normal 92 2" xfId="37384" xr:uid="{00000000-0005-0000-0000-0000C6900000}"/>
    <cellStyle name="Normal 93" xfId="11744" xr:uid="{00000000-0005-0000-0000-0000C7900000}"/>
    <cellStyle name="Normal 93 2" xfId="37386" xr:uid="{00000000-0005-0000-0000-0000C8900000}"/>
    <cellStyle name="Normal 94" xfId="12254" xr:uid="{00000000-0005-0000-0000-0000C9900000}"/>
    <cellStyle name="Normal 94 2" xfId="37388" xr:uid="{00000000-0005-0000-0000-0000CA900000}"/>
    <cellStyle name="Normal 95" xfId="11666" xr:uid="{00000000-0005-0000-0000-0000CB900000}"/>
    <cellStyle name="Normal 95 2" xfId="37390" xr:uid="{00000000-0005-0000-0000-0000CC900000}"/>
    <cellStyle name="Normal 96" xfId="30442" xr:uid="{00000000-0005-0000-0000-0000CD900000}"/>
    <cellStyle name="Normal 96 2" xfId="37392" xr:uid="{00000000-0005-0000-0000-0000CE900000}"/>
    <cellStyle name="Normal 97" xfId="33478" xr:uid="{00000000-0005-0000-0000-0000CF900000}"/>
    <cellStyle name="Normal 97 2" xfId="37394" xr:uid="{00000000-0005-0000-0000-0000D0900000}"/>
    <cellStyle name="Normal 98" xfId="32266" xr:uid="{00000000-0005-0000-0000-0000D1900000}"/>
    <cellStyle name="Normal 98 2" xfId="37396" xr:uid="{00000000-0005-0000-0000-0000D2900000}"/>
    <cellStyle name="Normal 99" xfId="34119" xr:uid="{00000000-0005-0000-0000-0000D3900000}"/>
    <cellStyle name="Normal 99 2" xfId="37398" xr:uid="{00000000-0005-0000-0000-0000D4900000}"/>
    <cellStyle name="Normal GHG Numbers (0.00)" xfId="1668" xr:uid="{00000000-0005-0000-0000-0000D5900000}"/>
    <cellStyle name="Normal GHG Numbers (0.00) 2" xfId="10368" xr:uid="{00000000-0005-0000-0000-0000D6900000}"/>
    <cellStyle name="Normal GHG Numbers (0.00) 2 2" xfId="13989" xr:uid="{00000000-0005-0000-0000-0000D7900000}"/>
    <cellStyle name="Normal GHG Numbers (0.00) 3" xfId="24781" xr:uid="{00000000-0005-0000-0000-0000D8900000}"/>
    <cellStyle name="Normal GHG Numbers (0.00) 4" xfId="24782" xr:uid="{00000000-0005-0000-0000-0000D9900000}"/>
    <cellStyle name="Normal GHG Numbers (0.00) 5" xfId="24783" xr:uid="{00000000-0005-0000-0000-0000DA900000}"/>
    <cellStyle name="Normal GHG Numbers (0.00) 6" xfId="24784" xr:uid="{00000000-0005-0000-0000-0000DB900000}"/>
    <cellStyle name="Normal GHG Numbers (0.00) 7" xfId="24785" xr:uid="{00000000-0005-0000-0000-0000DC900000}"/>
    <cellStyle name="Normal GHG Numbers (0.00) 8" xfId="24786" xr:uid="{00000000-0005-0000-0000-0000DD900000}"/>
    <cellStyle name="Normal GHG Textfiels Bold" xfId="1669" xr:uid="{00000000-0005-0000-0000-0000DE900000}"/>
    <cellStyle name="Normal GHG Textfiels Bold 2" xfId="10369" xr:uid="{00000000-0005-0000-0000-0000DF900000}"/>
    <cellStyle name="Normal GHG Textfiels Bold 2 2" xfId="13990" xr:uid="{00000000-0005-0000-0000-0000E0900000}"/>
    <cellStyle name="Normal GHG Textfiels Bold 3" xfId="24787" xr:uid="{00000000-0005-0000-0000-0000E1900000}"/>
    <cellStyle name="Normal GHG Textfiels Bold 4" xfId="24788" xr:uid="{00000000-0005-0000-0000-0000E2900000}"/>
    <cellStyle name="Normal GHG Textfiels Bold 5" xfId="24789" xr:uid="{00000000-0005-0000-0000-0000E3900000}"/>
    <cellStyle name="Normal GHG Textfiels Bold 6" xfId="24790" xr:uid="{00000000-0005-0000-0000-0000E4900000}"/>
    <cellStyle name="Normal GHG Textfiels Bold 7" xfId="24791" xr:uid="{00000000-0005-0000-0000-0000E5900000}"/>
    <cellStyle name="Normal GHG Textfiels Bold 8" xfId="24792" xr:uid="{00000000-0005-0000-0000-0000E6900000}"/>
    <cellStyle name="Normal GHG whole table" xfId="1670" xr:uid="{00000000-0005-0000-0000-0000E7900000}"/>
    <cellStyle name="Normal GHG whole table 2" xfId="10370" xr:uid="{00000000-0005-0000-0000-0000E8900000}"/>
    <cellStyle name="Normal GHG whole table 2 2" xfId="13991" xr:uid="{00000000-0005-0000-0000-0000E9900000}"/>
    <cellStyle name="Normal GHG whole table 3" xfId="24793" xr:uid="{00000000-0005-0000-0000-0000EA900000}"/>
    <cellStyle name="Normal GHG whole table 4" xfId="24794" xr:uid="{00000000-0005-0000-0000-0000EB900000}"/>
    <cellStyle name="Normal GHG whole table 5" xfId="24795" xr:uid="{00000000-0005-0000-0000-0000EC900000}"/>
    <cellStyle name="Normal GHG whole table 6" xfId="24796" xr:uid="{00000000-0005-0000-0000-0000ED900000}"/>
    <cellStyle name="Normal GHG whole table 7" xfId="24797" xr:uid="{00000000-0005-0000-0000-0000EE900000}"/>
    <cellStyle name="Normal GHG whole table 8" xfId="24798" xr:uid="{00000000-0005-0000-0000-0000EF900000}"/>
    <cellStyle name="Normal GHG-Shade" xfId="1671" xr:uid="{00000000-0005-0000-0000-0000F0900000}"/>
    <cellStyle name="Normal GHG-Shade 2" xfId="10371" xr:uid="{00000000-0005-0000-0000-0000F1900000}"/>
    <cellStyle name="Normal GHG-Shade 2 2" xfId="13992" xr:uid="{00000000-0005-0000-0000-0000F2900000}"/>
    <cellStyle name="Normal GHG-Shade 3" xfId="24799" xr:uid="{00000000-0005-0000-0000-0000F3900000}"/>
    <cellStyle name="Normal GHG-Shade 4" xfId="24800" xr:uid="{00000000-0005-0000-0000-0000F4900000}"/>
    <cellStyle name="Normal GHG-Shade 5" xfId="24801" xr:uid="{00000000-0005-0000-0000-0000F5900000}"/>
    <cellStyle name="Normal GHG-Shade 6" xfId="24802" xr:uid="{00000000-0005-0000-0000-0000F6900000}"/>
    <cellStyle name="Normal GHG-Shade 7" xfId="24803" xr:uid="{00000000-0005-0000-0000-0000F7900000}"/>
    <cellStyle name="Normal GHG-Shade 8" xfId="24804" xr:uid="{00000000-0005-0000-0000-0000F8900000}"/>
    <cellStyle name="Normale_B2020" xfId="4" xr:uid="{00000000-0005-0000-0000-0000F9900000}"/>
    <cellStyle name="Nota" xfId="1672" xr:uid="{00000000-0005-0000-0000-0000FA900000}"/>
    <cellStyle name="Nota 10" xfId="24805" xr:uid="{00000000-0005-0000-0000-0000FB900000}"/>
    <cellStyle name="Nota 11" xfId="24806" xr:uid="{00000000-0005-0000-0000-0000FC900000}"/>
    <cellStyle name="Nota 2" xfId="1673" xr:uid="{00000000-0005-0000-0000-0000FD900000}"/>
    <cellStyle name="Nota 2 2" xfId="3866" xr:uid="{00000000-0005-0000-0000-0000FE900000}"/>
    <cellStyle name="Nota 2 2 2" xfId="13994" xr:uid="{00000000-0005-0000-0000-0000FF900000}"/>
    <cellStyle name="Nota 2 2 3" xfId="35478" xr:uid="{00000000-0005-0000-0000-000000910000}"/>
    <cellStyle name="Nota 2 2 4" xfId="10373" xr:uid="{00000000-0005-0000-0000-000001910000}"/>
    <cellStyle name="Nota 2 3" xfId="4870" xr:uid="{00000000-0005-0000-0000-000002910000}"/>
    <cellStyle name="Nota 2 3 2" xfId="35838" xr:uid="{00000000-0005-0000-0000-000003910000}"/>
    <cellStyle name="Nota 2 3 3" xfId="24807" xr:uid="{00000000-0005-0000-0000-000004910000}"/>
    <cellStyle name="Nota 2 4" xfId="24808" xr:uid="{00000000-0005-0000-0000-000005910000}"/>
    <cellStyle name="Nota 2 4 2" xfId="37904" xr:uid="{00000000-0005-0000-0000-000006910000}"/>
    <cellStyle name="Nota 2 5" xfId="24809" xr:uid="{00000000-0005-0000-0000-000007910000}"/>
    <cellStyle name="Nota 2 6" xfId="24810" xr:uid="{00000000-0005-0000-0000-000008910000}"/>
    <cellStyle name="Nota 2 7" xfId="24811" xr:uid="{00000000-0005-0000-0000-000009910000}"/>
    <cellStyle name="Nota 3" xfId="1674" xr:uid="{00000000-0005-0000-0000-00000A910000}"/>
    <cellStyle name="Nota 3 2" xfId="3867" xr:uid="{00000000-0005-0000-0000-00000B910000}"/>
    <cellStyle name="Nota 3 2 2" xfId="13995" xr:uid="{00000000-0005-0000-0000-00000C910000}"/>
    <cellStyle name="Nota 3 2 3" xfId="35479" xr:uid="{00000000-0005-0000-0000-00000D910000}"/>
    <cellStyle name="Nota 3 2 4" xfId="10374" xr:uid="{00000000-0005-0000-0000-00000E910000}"/>
    <cellStyle name="Nota 3 3" xfId="4871" xr:uid="{00000000-0005-0000-0000-00000F910000}"/>
    <cellStyle name="Nota 3 3 2" xfId="35839" xr:uid="{00000000-0005-0000-0000-000010910000}"/>
    <cellStyle name="Nota 3 3 3" xfId="24812" xr:uid="{00000000-0005-0000-0000-000011910000}"/>
    <cellStyle name="Nota 3 4" xfId="24813" xr:uid="{00000000-0005-0000-0000-000012910000}"/>
    <cellStyle name="Nota 3 4 2" xfId="37905" xr:uid="{00000000-0005-0000-0000-000013910000}"/>
    <cellStyle name="Nota 3 5" xfId="24814" xr:uid="{00000000-0005-0000-0000-000014910000}"/>
    <cellStyle name="Nota 3 6" xfId="24815" xr:uid="{00000000-0005-0000-0000-000015910000}"/>
    <cellStyle name="Nota 3 7" xfId="24816" xr:uid="{00000000-0005-0000-0000-000016910000}"/>
    <cellStyle name="Nota 4" xfId="1675" xr:uid="{00000000-0005-0000-0000-000017910000}"/>
    <cellStyle name="Nota 4 2" xfId="3868" xr:uid="{00000000-0005-0000-0000-000018910000}"/>
    <cellStyle name="Nota 4 2 2" xfId="13996" xr:uid="{00000000-0005-0000-0000-000019910000}"/>
    <cellStyle name="Nota 4 2 3" xfId="35480" xr:uid="{00000000-0005-0000-0000-00001A910000}"/>
    <cellStyle name="Nota 4 2 4" xfId="10375" xr:uid="{00000000-0005-0000-0000-00001B910000}"/>
    <cellStyle name="Nota 4 3" xfId="4872" xr:uid="{00000000-0005-0000-0000-00001C910000}"/>
    <cellStyle name="Nota 4 3 2" xfId="35840" xr:uid="{00000000-0005-0000-0000-00001D910000}"/>
    <cellStyle name="Nota 4 3 3" xfId="24817" xr:uid="{00000000-0005-0000-0000-00001E910000}"/>
    <cellStyle name="Nota 4 4" xfId="24818" xr:uid="{00000000-0005-0000-0000-00001F910000}"/>
    <cellStyle name="Nota 4 4 2" xfId="37906" xr:uid="{00000000-0005-0000-0000-000020910000}"/>
    <cellStyle name="Nota 4 5" xfId="24819" xr:uid="{00000000-0005-0000-0000-000021910000}"/>
    <cellStyle name="Nota 4 6" xfId="24820" xr:uid="{00000000-0005-0000-0000-000022910000}"/>
    <cellStyle name="Nota 4 7" xfId="24821" xr:uid="{00000000-0005-0000-0000-000023910000}"/>
    <cellStyle name="Nota 5" xfId="3865" xr:uid="{00000000-0005-0000-0000-000024910000}"/>
    <cellStyle name="Nota 5 2" xfId="13993" xr:uid="{00000000-0005-0000-0000-000025910000}"/>
    <cellStyle name="Nota 5 3" xfId="35477" xr:uid="{00000000-0005-0000-0000-000026910000}"/>
    <cellStyle name="Nota 5 4" xfId="10372" xr:uid="{00000000-0005-0000-0000-000027910000}"/>
    <cellStyle name="Nota 6" xfId="4869" xr:uid="{00000000-0005-0000-0000-000028910000}"/>
    <cellStyle name="Nota 6 2" xfId="35837" xr:uid="{00000000-0005-0000-0000-000029910000}"/>
    <cellStyle name="Nota 6 3" xfId="24822" xr:uid="{00000000-0005-0000-0000-00002A910000}"/>
    <cellStyle name="Nota 7" xfId="24823" xr:uid="{00000000-0005-0000-0000-00002B910000}"/>
    <cellStyle name="Nota 7 2" xfId="37903" xr:uid="{00000000-0005-0000-0000-00002C910000}"/>
    <cellStyle name="Nota 8" xfId="24824" xr:uid="{00000000-0005-0000-0000-00002D910000}"/>
    <cellStyle name="Nota 9" xfId="24825" xr:uid="{00000000-0005-0000-0000-00002E910000}"/>
    <cellStyle name="Note 10" xfId="1676" xr:uid="{00000000-0005-0000-0000-00002F910000}"/>
    <cellStyle name="Note 10 10" xfId="7679" xr:uid="{00000000-0005-0000-0000-000030910000}"/>
    <cellStyle name="Note 10 10 2" xfId="10377" xr:uid="{00000000-0005-0000-0000-000031910000}"/>
    <cellStyle name="Note 10 10 2 2" xfId="13998" xr:uid="{00000000-0005-0000-0000-000032910000}"/>
    <cellStyle name="Note 10 10 3" xfId="24826" xr:uid="{00000000-0005-0000-0000-000033910000}"/>
    <cellStyle name="Note 10 10 4" xfId="24827" xr:uid="{00000000-0005-0000-0000-000034910000}"/>
    <cellStyle name="Note 10 10 5" xfId="24828" xr:uid="{00000000-0005-0000-0000-000035910000}"/>
    <cellStyle name="Note 10 10 6" xfId="24829" xr:uid="{00000000-0005-0000-0000-000036910000}"/>
    <cellStyle name="Note 10 11" xfId="7680" xr:uid="{00000000-0005-0000-0000-000037910000}"/>
    <cellStyle name="Note 10 11 2" xfId="10378" xr:uid="{00000000-0005-0000-0000-000038910000}"/>
    <cellStyle name="Note 10 11 2 2" xfId="13999" xr:uid="{00000000-0005-0000-0000-000039910000}"/>
    <cellStyle name="Note 10 11 3" xfId="24830" xr:uid="{00000000-0005-0000-0000-00003A910000}"/>
    <cellStyle name="Note 10 11 4" xfId="24831" xr:uid="{00000000-0005-0000-0000-00003B910000}"/>
    <cellStyle name="Note 10 11 5" xfId="24832" xr:uid="{00000000-0005-0000-0000-00003C910000}"/>
    <cellStyle name="Note 10 11 6" xfId="24833" xr:uid="{00000000-0005-0000-0000-00003D910000}"/>
    <cellStyle name="Note 10 12" xfId="7681" xr:uid="{00000000-0005-0000-0000-00003E910000}"/>
    <cellStyle name="Note 10 12 2" xfId="10379" xr:uid="{00000000-0005-0000-0000-00003F910000}"/>
    <cellStyle name="Note 10 12 2 2" xfId="14000" xr:uid="{00000000-0005-0000-0000-000040910000}"/>
    <cellStyle name="Note 10 12 3" xfId="24834" xr:uid="{00000000-0005-0000-0000-000041910000}"/>
    <cellStyle name="Note 10 12 4" xfId="24835" xr:uid="{00000000-0005-0000-0000-000042910000}"/>
    <cellStyle name="Note 10 12 5" xfId="24836" xr:uid="{00000000-0005-0000-0000-000043910000}"/>
    <cellStyle name="Note 10 12 6" xfId="24837" xr:uid="{00000000-0005-0000-0000-000044910000}"/>
    <cellStyle name="Note 10 13" xfId="7682" xr:uid="{00000000-0005-0000-0000-000045910000}"/>
    <cellStyle name="Note 10 13 2" xfId="10380" xr:uid="{00000000-0005-0000-0000-000046910000}"/>
    <cellStyle name="Note 10 13 2 2" xfId="14001" xr:uid="{00000000-0005-0000-0000-000047910000}"/>
    <cellStyle name="Note 10 13 3" xfId="24838" xr:uid="{00000000-0005-0000-0000-000048910000}"/>
    <cellStyle name="Note 10 13 4" xfId="24839" xr:uid="{00000000-0005-0000-0000-000049910000}"/>
    <cellStyle name="Note 10 13 5" xfId="24840" xr:uid="{00000000-0005-0000-0000-00004A910000}"/>
    <cellStyle name="Note 10 13 6" xfId="24841" xr:uid="{00000000-0005-0000-0000-00004B910000}"/>
    <cellStyle name="Note 10 14" xfId="7683" xr:uid="{00000000-0005-0000-0000-00004C910000}"/>
    <cellStyle name="Note 10 14 2" xfId="10381" xr:uid="{00000000-0005-0000-0000-00004D910000}"/>
    <cellStyle name="Note 10 14 2 2" xfId="14002" xr:uid="{00000000-0005-0000-0000-00004E910000}"/>
    <cellStyle name="Note 10 14 3" xfId="24842" xr:uid="{00000000-0005-0000-0000-00004F910000}"/>
    <cellStyle name="Note 10 14 4" xfId="24843" xr:uid="{00000000-0005-0000-0000-000050910000}"/>
    <cellStyle name="Note 10 14 5" xfId="24844" xr:uid="{00000000-0005-0000-0000-000051910000}"/>
    <cellStyle name="Note 10 14 6" xfId="24845" xr:uid="{00000000-0005-0000-0000-000052910000}"/>
    <cellStyle name="Note 10 15" xfId="10376" xr:uid="{00000000-0005-0000-0000-000053910000}"/>
    <cellStyle name="Note 10 15 2" xfId="13997" xr:uid="{00000000-0005-0000-0000-000054910000}"/>
    <cellStyle name="Note 10 16" xfId="24846" xr:uid="{00000000-0005-0000-0000-000055910000}"/>
    <cellStyle name="Note 10 17" xfId="24847" xr:uid="{00000000-0005-0000-0000-000056910000}"/>
    <cellStyle name="Note 10 18" xfId="24848" xr:uid="{00000000-0005-0000-0000-000057910000}"/>
    <cellStyle name="Note 10 19" xfId="24849" xr:uid="{00000000-0005-0000-0000-000058910000}"/>
    <cellStyle name="Note 10 2" xfId="1677" xr:uid="{00000000-0005-0000-0000-000059910000}"/>
    <cellStyle name="Note 10 2 2" xfId="10382" xr:uid="{00000000-0005-0000-0000-00005A910000}"/>
    <cellStyle name="Note 10 2 2 2" xfId="14003" xr:uid="{00000000-0005-0000-0000-00005B910000}"/>
    <cellStyle name="Note 10 2 3" xfId="24850" xr:uid="{00000000-0005-0000-0000-00005C910000}"/>
    <cellStyle name="Note 10 2 4" xfId="24851" xr:uid="{00000000-0005-0000-0000-00005D910000}"/>
    <cellStyle name="Note 10 2 5" xfId="24852" xr:uid="{00000000-0005-0000-0000-00005E910000}"/>
    <cellStyle name="Note 10 2 6" xfId="24853" xr:uid="{00000000-0005-0000-0000-00005F910000}"/>
    <cellStyle name="Note 10 2 7" xfId="24854" xr:uid="{00000000-0005-0000-0000-000060910000}"/>
    <cellStyle name="Note 10 20" xfId="24855" xr:uid="{00000000-0005-0000-0000-000061910000}"/>
    <cellStyle name="Note 10 3" xfId="1678" xr:uid="{00000000-0005-0000-0000-000062910000}"/>
    <cellStyle name="Note 10 3 2" xfId="10383" xr:uid="{00000000-0005-0000-0000-000063910000}"/>
    <cellStyle name="Note 10 3 2 2" xfId="14004" xr:uid="{00000000-0005-0000-0000-000064910000}"/>
    <cellStyle name="Note 10 3 3" xfId="24856" xr:uid="{00000000-0005-0000-0000-000065910000}"/>
    <cellStyle name="Note 10 3 4" xfId="24857" xr:uid="{00000000-0005-0000-0000-000066910000}"/>
    <cellStyle name="Note 10 3 5" xfId="24858" xr:uid="{00000000-0005-0000-0000-000067910000}"/>
    <cellStyle name="Note 10 3 6" xfId="24859" xr:uid="{00000000-0005-0000-0000-000068910000}"/>
    <cellStyle name="Note 10 3 7" xfId="24860" xr:uid="{00000000-0005-0000-0000-000069910000}"/>
    <cellStyle name="Note 10 4" xfId="3869" xr:uid="{00000000-0005-0000-0000-00006A910000}"/>
    <cellStyle name="Note 10 4 2" xfId="10384" xr:uid="{00000000-0005-0000-0000-00006B910000}"/>
    <cellStyle name="Note 10 4 2 2" xfId="14005" xr:uid="{00000000-0005-0000-0000-00006C910000}"/>
    <cellStyle name="Note 10 4 3" xfId="24861" xr:uid="{00000000-0005-0000-0000-00006D910000}"/>
    <cellStyle name="Note 10 4 4" xfId="24862" xr:uid="{00000000-0005-0000-0000-00006E910000}"/>
    <cellStyle name="Note 10 4 5" xfId="24863" xr:uid="{00000000-0005-0000-0000-00006F910000}"/>
    <cellStyle name="Note 10 4 6" xfId="24864" xr:uid="{00000000-0005-0000-0000-000070910000}"/>
    <cellStyle name="Note 10 5" xfId="3870" xr:uid="{00000000-0005-0000-0000-000071910000}"/>
    <cellStyle name="Note 10 5 2" xfId="10385" xr:uid="{00000000-0005-0000-0000-000072910000}"/>
    <cellStyle name="Note 10 5 2 2" xfId="14006" xr:uid="{00000000-0005-0000-0000-000073910000}"/>
    <cellStyle name="Note 10 5 3" xfId="24865" xr:uid="{00000000-0005-0000-0000-000074910000}"/>
    <cellStyle name="Note 10 5 4" xfId="24866" xr:uid="{00000000-0005-0000-0000-000075910000}"/>
    <cellStyle name="Note 10 5 5" xfId="24867" xr:uid="{00000000-0005-0000-0000-000076910000}"/>
    <cellStyle name="Note 10 5 6" xfId="24868" xr:uid="{00000000-0005-0000-0000-000077910000}"/>
    <cellStyle name="Note 10 6" xfId="3871" xr:uid="{00000000-0005-0000-0000-000078910000}"/>
    <cellStyle name="Note 10 6 2" xfId="10386" xr:uid="{00000000-0005-0000-0000-000079910000}"/>
    <cellStyle name="Note 10 6 2 2" xfId="14007" xr:uid="{00000000-0005-0000-0000-00007A910000}"/>
    <cellStyle name="Note 10 6 3" xfId="24869" xr:uid="{00000000-0005-0000-0000-00007B910000}"/>
    <cellStyle name="Note 10 6 4" xfId="24870" xr:uid="{00000000-0005-0000-0000-00007C910000}"/>
    <cellStyle name="Note 10 6 5" xfId="24871" xr:uid="{00000000-0005-0000-0000-00007D910000}"/>
    <cellStyle name="Note 10 6 6" xfId="24872" xr:uid="{00000000-0005-0000-0000-00007E910000}"/>
    <cellStyle name="Note 10 7" xfId="3872" xr:uid="{00000000-0005-0000-0000-00007F910000}"/>
    <cellStyle name="Note 10 7 2" xfId="5520" xr:uid="{00000000-0005-0000-0000-000080910000}"/>
    <cellStyle name="Note 10 7 2 2" xfId="10388" xr:uid="{00000000-0005-0000-0000-000081910000}"/>
    <cellStyle name="Note 10 7 2 2 2" xfId="14009" xr:uid="{00000000-0005-0000-0000-000082910000}"/>
    <cellStyle name="Note 10 7 2 3" xfId="24873" xr:uid="{00000000-0005-0000-0000-000083910000}"/>
    <cellStyle name="Note 10 7 2 4" xfId="24874" xr:uid="{00000000-0005-0000-0000-000084910000}"/>
    <cellStyle name="Note 10 7 2 5" xfId="24875" xr:uid="{00000000-0005-0000-0000-000085910000}"/>
    <cellStyle name="Note 10 7 2 6" xfId="24876" xr:uid="{00000000-0005-0000-0000-000086910000}"/>
    <cellStyle name="Note 10 7 3" xfId="7684" xr:uid="{00000000-0005-0000-0000-000087910000}"/>
    <cellStyle name="Note 10 7 3 2" xfId="10389" xr:uid="{00000000-0005-0000-0000-000088910000}"/>
    <cellStyle name="Note 10 7 3 2 2" xfId="14010" xr:uid="{00000000-0005-0000-0000-000089910000}"/>
    <cellStyle name="Note 10 7 3 3" xfId="24877" xr:uid="{00000000-0005-0000-0000-00008A910000}"/>
    <cellStyle name="Note 10 7 3 4" xfId="24878" xr:uid="{00000000-0005-0000-0000-00008B910000}"/>
    <cellStyle name="Note 10 7 3 5" xfId="24879" xr:uid="{00000000-0005-0000-0000-00008C910000}"/>
    <cellStyle name="Note 10 7 3 6" xfId="24880" xr:uid="{00000000-0005-0000-0000-00008D910000}"/>
    <cellStyle name="Note 10 7 3 7" xfId="38517" xr:uid="{00000000-0005-0000-0000-00008E910000}"/>
    <cellStyle name="Note 10 7 4" xfId="10387" xr:uid="{00000000-0005-0000-0000-00008F910000}"/>
    <cellStyle name="Note 10 7 4 2" xfId="14008" xr:uid="{00000000-0005-0000-0000-000090910000}"/>
    <cellStyle name="Note 10 7 5" xfId="24881" xr:uid="{00000000-0005-0000-0000-000091910000}"/>
    <cellStyle name="Note 10 7 6" xfId="24882" xr:uid="{00000000-0005-0000-0000-000092910000}"/>
    <cellStyle name="Note 10 7 7" xfId="24883" xr:uid="{00000000-0005-0000-0000-000093910000}"/>
    <cellStyle name="Note 10 7 8" xfId="24884" xr:uid="{00000000-0005-0000-0000-000094910000}"/>
    <cellStyle name="Note 10 8" xfId="3873" xr:uid="{00000000-0005-0000-0000-000095910000}"/>
    <cellStyle name="Note 10 8 2" xfId="5521" xr:uid="{00000000-0005-0000-0000-000096910000}"/>
    <cellStyle name="Note 10 8 2 2" xfId="10391" xr:uid="{00000000-0005-0000-0000-000097910000}"/>
    <cellStyle name="Note 10 8 2 2 2" xfId="14012" xr:uid="{00000000-0005-0000-0000-000098910000}"/>
    <cellStyle name="Note 10 8 2 3" xfId="24885" xr:uid="{00000000-0005-0000-0000-000099910000}"/>
    <cellStyle name="Note 10 8 2 4" xfId="24886" xr:uid="{00000000-0005-0000-0000-00009A910000}"/>
    <cellStyle name="Note 10 8 2 5" xfId="24887" xr:uid="{00000000-0005-0000-0000-00009B910000}"/>
    <cellStyle name="Note 10 8 2 6" xfId="24888" xr:uid="{00000000-0005-0000-0000-00009C910000}"/>
    <cellStyle name="Note 10 8 3" xfId="7685" xr:uid="{00000000-0005-0000-0000-00009D910000}"/>
    <cellStyle name="Note 10 8 3 2" xfId="10392" xr:uid="{00000000-0005-0000-0000-00009E910000}"/>
    <cellStyle name="Note 10 8 3 2 2" xfId="14013" xr:uid="{00000000-0005-0000-0000-00009F910000}"/>
    <cellStyle name="Note 10 8 3 3" xfId="24889" xr:uid="{00000000-0005-0000-0000-0000A0910000}"/>
    <cellStyle name="Note 10 8 3 4" xfId="24890" xr:uid="{00000000-0005-0000-0000-0000A1910000}"/>
    <cellStyle name="Note 10 8 3 5" xfId="24891" xr:uid="{00000000-0005-0000-0000-0000A2910000}"/>
    <cellStyle name="Note 10 8 3 6" xfId="24892" xr:uid="{00000000-0005-0000-0000-0000A3910000}"/>
    <cellStyle name="Note 10 8 3 7" xfId="38518" xr:uid="{00000000-0005-0000-0000-0000A4910000}"/>
    <cellStyle name="Note 10 8 4" xfId="10390" xr:uid="{00000000-0005-0000-0000-0000A5910000}"/>
    <cellStyle name="Note 10 8 4 2" xfId="14011" xr:uid="{00000000-0005-0000-0000-0000A6910000}"/>
    <cellStyle name="Note 10 8 5" xfId="24893" xr:uid="{00000000-0005-0000-0000-0000A7910000}"/>
    <cellStyle name="Note 10 8 6" xfId="24894" xr:uid="{00000000-0005-0000-0000-0000A8910000}"/>
    <cellStyle name="Note 10 8 7" xfId="24895" xr:uid="{00000000-0005-0000-0000-0000A9910000}"/>
    <cellStyle name="Note 10 8 8" xfId="24896" xr:uid="{00000000-0005-0000-0000-0000AA910000}"/>
    <cellStyle name="Note 10 9" xfId="7686" xr:uid="{00000000-0005-0000-0000-0000AB910000}"/>
    <cellStyle name="Note 10 9 2" xfId="10393" xr:uid="{00000000-0005-0000-0000-0000AC910000}"/>
    <cellStyle name="Note 10 9 2 2" xfId="14014" xr:uid="{00000000-0005-0000-0000-0000AD910000}"/>
    <cellStyle name="Note 10 9 3" xfId="24897" xr:uid="{00000000-0005-0000-0000-0000AE910000}"/>
    <cellStyle name="Note 10 9 4" xfId="24898" xr:uid="{00000000-0005-0000-0000-0000AF910000}"/>
    <cellStyle name="Note 10 9 5" xfId="24899" xr:uid="{00000000-0005-0000-0000-0000B0910000}"/>
    <cellStyle name="Note 10 9 6" xfId="24900" xr:uid="{00000000-0005-0000-0000-0000B1910000}"/>
    <cellStyle name="Note 10_IND_UC" xfId="3874" xr:uid="{00000000-0005-0000-0000-0000B2910000}"/>
    <cellStyle name="Note 11" xfId="1679" xr:uid="{00000000-0005-0000-0000-0000B3910000}"/>
    <cellStyle name="Note 11 10" xfId="7687" xr:uid="{00000000-0005-0000-0000-0000B4910000}"/>
    <cellStyle name="Note 11 10 2" xfId="10395" xr:uid="{00000000-0005-0000-0000-0000B5910000}"/>
    <cellStyle name="Note 11 10 2 2" xfId="14016" xr:uid="{00000000-0005-0000-0000-0000B6910000}"/>
    <cellStyle name="Note 11 10 3" xfId="24901" xr:uid="{00000000-0005-0000-0000-0000B7910000}"/>
    <cellStyle name="Note 11 10 4" xfId="24902" xr:uid="{00000000-0005-0000-0000-0000B8910000}"/>
    <cellStyle name="Note 11 10 5" xfId="24903" xr:uid="{00000000-0005-0000-0000-0000B9910000}"/>
    <cellStyle name="Note 11 10 6" xfId="24904" xr:uid="{00000000-0005-0000-0000-0000BA910000}"/>
    <cellStyle name="Note 11 11" xfId="7688" xr:uid="{00000000-0005-0000-0000-0000BB910000}"/>
    <cellStyle name="Note 11 11 2" xfId="10396" xr:uid="{00000000-0005-0000-0000-0000BC910000}"/>
    <cellStyle name="Note 11 11 2 2" xfId="14017" xr:uid="{00000000-0005-0000-0000-0000BD910000}"/>
    <cellStyle name="Note 11 11 3" xfId="24905" xr:uid="{00000000-0005-0000-0000-0000BE910000}"/>
    <cellStyle name="Note 11 11 4" xfId="24906" xr:uid="{00000000-0005-0000-0000-0000BF910000}"/>
    <cellStyle name="Note 11 11 5" xfId="24907" xr:uid="{00000000-0005-0000-0000-0000C0910000}"/>
    <cellStyle name="Note 11 11 6" xfId="24908" xr:uid="{00000000-0005-0000-0000-0000C1910000}"/>
    <cellStyle name="Note 11 12" xfId="7689" xr:uid="{00000000-0005-0000-0000-0000C2910000}"/>
    <cellStyle name="Note 11 12 2" xfId="10397" xr:uid="{00000000-0005-0000-0000-0000C3910000}"/>
    <cellStyle name="Note 11 12 2 2" xfId="14018" xr:uid="{00000000-0005-0000-0000-0000C4910000}"/>
    <cellStyle name="Note 11 12 3" xfId="24909" xr:uid="{00000000-0005-0000-0000-0000C5910000}"/>
    <cellStyle name="Note 11 12 4" xfId="24910" xr:uid="{00000000-0005-0000-0000-0000C6910000}"/>
    <cellStyle name="Note 11 12 5" xfId="24911" xr:uid="{00000000-0005-0000-0000-0000C7910000}"/>
    <cellStyle name="Note 11 12 6" xfId="24912" xr:uid="{00000000-0005-0000-0000-0000C8910000}"/>
    <cellStyle name="Note 11 13" xfId="7690" xr:uid="{00000000-0005-0000-0000-0000C9910000}"/>
    <cellStyle name="Note 11 13 2" xfId="10398" xr:uid="{00000000-0005-0000-0000-0000CA910000}"/>
    <cellStyle name="Note 11 13 2 2" xfId="14019" xr:uid="{00000000-0005-0000-0000-0000CB910000}"/>
    <cellStyle name="Note 11 13 3" xfId="24913" xr:uid="{00000000-0005-0000-0000-0000CC910000}"/>
    <cellStyle name="Note 11 13 4" xfId="24914" xr:uid="{00000000-0005-0000-0000-0000CD910000}"/>
    <cellStyle name="Note 11 13 5" xfId="24915" xr:uid="{00000000-0005-0000-0000-0000CE910000}"/>
    <cellStyle name="Note 11 13 6" xfId="24916" xr:uid="{00000000-0005-0000-0000-0000CF910000}"/>
    <cellStyle name="Note 11 14" xfId="7691" xr:uid="{00000000-0005-0000-0000-0000D0910000}"/>
    <cellStyle name="Note 11 14 2" xfId="10399" xr:uid="{00000000-0005-0000-0000-0000D1910000}"/>
    <cellStyle name="Note 11 14 2 2" xfId="14020" xr:uid="{00000000-0005-0000-0000-0000D2910000}"/>
    <cellStyle name="Note 11 14 3" xfId="24917" xr:uid="{00000000-0005-0000-0000-0000D3910000}"/>
    <cellStyle name="Note 11 14 4" xfId="24918" xr:uid="{00000000-0005-0000-0000-0000D4910000}"/>
    <cellStyle name="Note 11 14 5" xfId="24919" xr:uid="{00000000-0005-0000-0000-0000D5910000}"/>
    <cellStyle name="Note 11 14 6" xfId="24920" xr:uid="{00000000-0005-0000-0000-0000D6910000}"/>
    <cellStyle name="Note 11 15" xfId="10394" xr:uid="{00000000-0005-0000-0000-0000D7910000}"/>
    <cellStyle name="Note 11 15 2" xfId="14015" xr:uid="{00000000-0005-0000-0000-0000D8910000}"/>
    <cellStyle name="Note 11 16" xfId="24921" xr:uid="{00000000-0005-0000-0000-0000D9910000}"/>
    <cellStyle name="Note 11 17" xfId="24922" xr:uid="{00000000-0005-0000-0000-0000DA910000}"/>
    <cellStyle name="Note 11 18" xfId="24923" xr:uid="{00000000-0005-0000-0000-0000DB910000}"/>
    <cellStyle name="Note 11 19" xfId="24924" xr:uid="{00000000-0005-0000-0000-0000DC910000}"/>
    <cellStyle name="Note 11 2" xfId="1680" xr:uid="{00000000-0005-0000-0000-0000DD910000}"/>
    <cellStyle name="Note 11 2 2" xfId="10400" xr:uid="{00000000-0005-0000-0000-0000DE910000}"/>
    <cellStyle name="Note 11 2 2 2" xfId="14021" xr:uid="{00000000-0005-0000-0000-0000DF910000}"/>
    <cellStyle name="Note 11 2 3" xfId="24925" xr:uid="{00000000-0005-0000-0000-0000E0910000}"/>
    <cellStyle name="Note 11 2 4" xfId="24926" xr:uid="{00000000-0005-0000-0000-0000E1910000}"/>
    <cellStyle name="Note 11 2 5" xfId="24927" xr:uid="{00000000-0005-0000-0000-0000E2910000}"/>
    <cellStyle name="Note 11 2 6" xfId="24928" xr:uid="{00000000-0005-0000-0000-0000E3910000}"/>
    <cellStyle name="Note 11 2 7" xfId="24929" xr:uid="{00000000-0005-0000-0000-0000E4910000}"/>
    <cellStyle name="Note 11 20" xfId="24930" xr:uid="{00000000-0005-0000-0000-0000E5910000}"/>
    <cellStyle name="Note 11 3" xfId="1681" xr:uid="{00000000-0005-0000-0000-0000E6910000}"/>
    <cellStyle name="Note 11 3 2" xfId="10401" xr:uid="{00000000-0005-0000-0000-0000E7910000}"/>
    <cellStyle name="Note 11 3 2 2" xfId="14022" xr:uid="{00000000-0005-0000-0000-0000E8910000}"/>
    <cellStyle name="Note 11 3 3" xfId="24931" xr:uid="{00000000-0005-0000-0000-0000E9910000}"/>
    <cellStyle name="Note 11 3 4" xfId="24932" xr:uid="{00000000-0005-0000-0000-0000EA910000}"/>
    <cellStyle name="Note 11 3 5" xfId="24933" xr:uid="{00000000-0005-0000-0000-0000EB910000}"/>
    <cellStyle name="Note 11 3 6" xfId="24934" xr:uid="{00000000-0005-0000-0000-0000EC910000}"/>
    <cellStyle name="Note 11 3 7" xfId="24935" xr:uid="{00000000-0005-0000-0000-0000ED910000}"/>
    <cellStyle name="Note 11 4" xfId="3875" xr:uid="{00000000-0005-0000-0000-0000EE910000}"/>
    <cellStyle name="Note 11 4 2" xfId="10402" xr:uid="{00000000-0005-0000-0000-0000EF910000}"/>
    <cellStyle name="Note 11 4 2 2" xfId="14023" xr:uid="{00000000-0005-0000-0000-0000F0910000}"/>
    <cellStyle name="Note 11 4 3" xfId="24936" xr:uid="{00000000-0005-0000-0000-0000F1910000}"/>
    <cellStyle name="Note 11 4 4" xfId="24937" xr:uid="{00000000-0005-0000-0000-0000F2910000}"/>
    <cellStyle name="Note 11 4 5" xfId="24938" xr:uid="{00000000-0005-0000-0000-0000F3910000}"/>
    <cellStyle name="Note 11 4 6" xfId="24939" xr:uid="{00000000-0005-0000-0000-0000F4910000}"/>
    <cellStyle name="Note 11 5" xfId="3876" xr:uid="{00000000-0005-0000-0000-0000F5910000}"/>
    <cellStyle name="Note 11 5 2" xfId="10403" xr:uid="{00000000-0005-0000-0000-0000F6910000}"/>
    <cellStyle name="Note 11 5 2 2" xfId="14024" xr:uid="{00000000-0005-0000-0000-0000F7910000}"/>
    <cellStyle name="Note 11 5 3" xfId="24940" xr:uid="{00000000-0005-0000-0000-0000F8910000}"/>
    <cellStyle name="Note 11 5 4" xfId="24941" xr:uid="{00000000-0005-0000-0000-0000F9910000}"/>
    <cellStyle name="Note 11 5 5" xfId="24942" xr:uid="{00000000-0005-0000-0000-0000FA910000}"/>
    <cellStyle name="Note 11 5 6" xfId="24943" xr:uid="{00000000-0005-0000-0000-0000FB910000}"/>
    <cellStyle name="Note 11 6" xfId="3877" xr:uid="{00000000-0005-0000-0000-0000FC910000}"/>
    <cellStyle name="Note 11 6 2" xfId="10404" xr:uid="{00000000-0005-0000-0000-0000FD910000}"/>
    <cellStyle name="Note 11 6 2 2" xfId="14025" xr:uid="{00000000-0005-0000-0000-0000FE910000}"/>
    <cellStyle name="Note 11 6 3" xfId="24944" xr:uid="{00000000-0005-0000-0000-0000FF910000}"/>
    <cellStyle name="Note 11 6 4" xfId="24945" xr:uid="{00000000-0005-0000-0000-000000920000}"/>
    <cellStyle name="Note 11 6 5" xfId="24946" xr:uid="{00000000-0005-0000-0000-000001920000}"/>
    <cellStyle name="Note 11 6 6" xfId="24947" xr:uid="{00000000-0005-0000-0000-000002920000}"/>
    <cellStyle name="Note 11 7" xfId="3878" xr:uid="{00000000-0005-0000-0000-000003920000}"/>
    <cellStyle name="Note 11 7 2" xfId="5522" xr:uid="{00000000-0005-0000-0000-000004920000}"/>
    <cellStyle name="Note 11 7 2 2" xfId="10406" xr:uid="{00000000-0005-0000-0000-000005920000}"/>
    <cellStyle name="Note 11 7 2 2 2" xfId="14027" xr:uid="{00000000-0005-0000-0000-000006920000}"/>
    <cellStyle name="Note 11 7 2 3" xfId="24948" xr:uid="{00000000-0005-0000-0000-000007920000}"/>
    <cellStyle name="Note 11 7 2 4" xfId="24949" xr:uid="{00000000-0005-0000-0000-000008920000}"/>
    <cellStyle name="Note 11 7 2 5" xfId="24950" xr:uid="{00000000-0005-0000-0000-000009920000}"/>
    <cellStyle name="Note 11 7 2 6" xfId="24951" xr:uid="{00000000-0005-0000-0000-00000A920000}"/>
    <cellStyle name="Note 11 7 3" xfId="7692" xr:uid="{00000000-0005-0000-0000-00000B920000}"/>
    <cellStyle name="Note 11 7 3 2" xfId="10407" xr:uid="{00000000-0005-0000-0000-00000C920000}"/>
    <cellStyle name="Note 11 7 3 2 2" xfId="14028" xr:uid="{00000000-0005-0000-0000-00000D920000}"/>
    <cellStyle name="Note 11 7 3 3" xfId="24952" xr:uid="{00000000-0005-0000-0000-00000E920000}"/>
    <cellStyle name="Note 11 7 3 4" xfId="24953" xr:uid="{00000000-0005-0000-0000-00000F920000}"/>
    <cellStyle name="Note 11 7 3 5" xfId="24954" xr:uid="{00000000-0005-0000-0000-000010920000}"/>
    <cellStyle name="Note 11 7 3 6" xfId="24955" xr:uid="{00000000-0005-0000-0000-000011920000}"/>
    <cellStyle name="Note 11 7 3 7" xfId="38519" xr:uid="{00000000-0005-0000-0000-000012920000}"/>
    <cellStyle name="Note 11 7 4" xfId="10405" xr:uid="{00000000-0005-0000-0000-000013920000}"/>
    <cellStyle name="Note 11 7 4 2" xfId="14026" xr:uid="{00000000-0005-0000-0000-000014920000}"/>
    <cellStyle name="Note 11 7 5" xfId="24956" xr:uid="{00000000-0005-0000-0000-000015920000}"/>
    <cellStyle name="Note 11 7 6" xfId="24957" xr:uid="{00000000-0005-0000-0000-000016920000}"/>
    <cellStyle name="Note 11 7 7" xfId="24958" xr:uid="{00000000-0005-0000-0000-000017920000}"/>
    <cellStyle name="Note 11 7 8" xfId="24959" xr:uid="{00000000-0005-0000-0000-000018920000}"/>
    <cellStyle name="Note 11 8" xfId="3879" xr:uid="{00000000-0005-0000-0000-000019920000}"/>
    <cellStyle name="Note 11 8 2" xfId="5523" xr:uid="{00000000-0005-0000-0000-00001A920000}"/>
    <cellStyle name="Note 11 8 2 2" xfId="10409" xr:uid="{00000000-0005-0000-0000-00001B920000}"/>
    <cellStyle name="Note 11 8 2 2 2" xfId="14030" xr:uid="{00000000-0005-0000-0000-00001C920000}"/>
    <cellStyle name="Note 11 8 2 3" xfId="24960" xr:uid="{00000000-0005-0000-0000-00001D920000}"/>
    <cellStyle name="Note 11 8 2 4" xfId="24961" xr:uid="{00000000-0005-0000-0000-00001E920000}"/>
    <cellStyle name="Note 11 8 2 5" xfId="24962" xr:uid="{00000000-0005-0000-0000-00001F920000}"/>
    <cellStyle name="Note 11 8 2 6" xfId="24963" xr:uid="{00000000-0005-0000-0000-000020920000}"/>
    <cellStyle name="Note 11 8 3" xfId="7693" xr:uid="{00000000-0005-0000-0000-000021920000}"/>
    <cellStyle name="Note 11 8 3 2" xfId="10410" xr:uid="{00000000-0005-0000-0000-000022920000}"/>
    <cellStyle name="Note 11 8 3 2 2" xfId="14031" xr:uid="{00000000-0005-0000-0000-000023920000}"/>
    <cellStyle name="Note 11 8 3 3" xfId="24964" xr:uid="{00000000-0005-0000-0000-000024920000}"/>
    <cellStyle name="Note 11 8 3 4" xfId="24965" xr:uid="{00000000-0005-0000-0000-000025920000}"/>
    <cellStyle name="Note 11 8 3 5" xfId="24966" xr:uid="{00000000-0005-0000-0000-000026920000}"/>
    <cellStyle name="Note 11 8 3 6" xfId="24967" xr:uid="{00000000-0005-0000-0000-000027920000}"/>
    <cellStyle name="Note 11 8 3 7" xfId="38520" xr:uid="{00000000-0005-0000-0000-000028920000}"/>
    <cellStyle name="Note 11 8 4" xfId="10408" xr:uid="{00000000-0005-0000-0000-000029920000}"/>
    <cellStyle name="Note 11 8 4 2" xfId="14029" xr:uid="{00000000-0005-0000-0000-00002A920000}"/>
    <cellStyle name="Note 11 8 5" xfId="24968" xr:uid="{00000000-0005-0000-0000-00002B920000}"/>
    <cellStyle name="Note 11 8 6" xfId="24969" xr:uid="{00000000-0005-0000-0000-00002C920000}"/>
    <cellStyle name="Note 11 8 7" xfId="24970" xr:uid="{00000000-0005-0000-0000-00002D920000}"/>
    <cellStyle name="Note 11 8 8" xfId="24971" xr:uid="{00000000-0005-0000-0000-00002E920000}"/>
    <cellStyle name="Note 11 9" xfId="7694" xr:uid="{00000000-0005-0000-0000-00002F920000}"/>
    <cellStyle name="Note 11 9 2" xfId="10411" xr:uid="{00000000-0005-0000-0000-000030920000}"/>
    <cellStyle name="Note 11 9 2 2" xfId="14032" xr:uid="{00000000-0005-0000-0000-000031920000}"/>
    <cellStyle name="Note 11 9 3" xfId="24972" xr:uid="{00000000-0005-0000-0000-000032920000}"/>
    <cellStyle name="Note 11 9 4" xfId="24973" xr:uid="{00000000-0005-0000-0000-000033920000}"/>
    <cellStyle name="Note 11 9 5" xfId="24974" xr:uid="{00000000-0005-0000-0000-000034920000}"/>
    <cellStyle name="Note 11 9 6" xfId="24975" xr:uid="{00000000-0005-0000-0000-000035920000}"/>
    <cellStyle name="Note 11_IND_UC" xfId="3880" xr:uid="{00000000-0005-0000-0000-000036920000}"/>
    <cellStyle name="Note 12" xfId="1682" xr:uid="{00000000-0005-0000-0000-000037920000}"/>
    <cellStyle name="Note 12 10" xfId="4873" xr:uid="{00000000-0005-0000-0000-000038920000}"/>
    <cellStyle name="Note 12 10 2" xfId="14033" xr:uid="{00000000-0005-0000-0000-000039920000}"/>
    <cellStyle name="Note 12 10 3" xfId="35841" xr:uid="{00000000-0005-0000-0000-00003A920000}"/>
    <cellStyle name="Note 12 10 4" xfId="10412" xr:uid="{00000000-0005-0000-0000-00003B920000}"/>
    <cellStyle name="Note 12 11" xfId="24976" xr:uid="{00000000-0005-0000-0000-00003C920000}"/>
    <cellStyle name="Note 12 11 2" xfId="37907" xr:uid="{00000000-0005-0000-0000-00003D920000}"/>
    <cellStyle name="Note 12 12" xfId="24977" xr:uid="{00000000-0005-0000-0000-00003E920000}"/>
    <cellStyle name="Note 12 13" xfId="24978" xr:uid="{00000000-0005-0000-0000-00003F920000}"/>
    <cellStyle name="Note 12 14" xfId="24979" xr:uid="{00000000-0005-0000-0000-000040920000}"/>
    <cellStyle name="Note 12 15" xfId="24980" xr:uid="{00000000-0005-0000-0000-000041920000}"/>
    <cellStyle name="Note 12 2" xfId="1683" xr:uid="{00000000-0005-0000-0000-000042920000}"/>
    <cellStyle name="Note 12 2 2" xfId="3883" xr:uid="{00000000-0005-0000-0000-000043920000}"/>
    <cellStyle name="Note 12 2 2 2" xfId="5524" xr:uid="{00000000-0005-0000-0000-000044920000}"/>
    <cellStyle name="Note 12 2 2 2 2" xfId="10415" xr:uid="{00000000-0005-0000-0000-000045920000}"/>
    <cellStyle name="Note 12 2 2 2 2 2" xfId="14036" xr:uid="{00000000-0005-0000-0000-000046920000}"/>
    <cellStyle name="Note 12 2 2 2 3" xfId="24981" xr:uid="{00000000-0005-0000-0000-000047920000}"/>
    <cellStyle name="Note 12 2 2 2 4" xfId="24982" xr:uid="{00000000-0005-0000-0000-000048920000}"/>
    <cellStyle name="Note 12 2 2 2 5" xfId="24983" xr:uid="{00000000-0005-0000-0000-000049920000}"/>
    <cellStyle name="Note 12 2 2 2 6" xfId="24984" xr:uid="{00000000-0005-0000-0000-00004A920000}"/>
    <cellStyle name="Note 12 2 2 3" xfId="10414" xr:uid="{00000000-0005-0000-0000-00004B920000}"/>
    <cellStyle name="Note 12 2 2 3 2" xfId="14035" xr:uid="{00000000-0005-0000-0000-00004C920000}"/>
    <cellStyle name="Note 12 2 2 3 3" xfId="38521" xr:uid="{00000000-0005-0000-0000-00004D920000}"/>
    <cellStyle name="Note 12 2 2 4" xfId="24985" xr:uid="{00000000-0005-0000-0000-00004E920000}"/>
    <cellStyle name="Note 12 2 2 5" xfId="24986" xr:uid="{00000000-0005-0000-0000-00004F920000}"/>
    <cellStyle name="Note 12 2 2 6" xfId="24987" xr:uid="{00000000-0005-0000-0000-000050920000}"/>
    <cellStyle name="Note 12 2 2 7" xfId="24988" xr:uid="{00000000-0005-0000-0000-000051920000}"/>
    <cellStyle name="Note 12 2 3" xfId="3882" xr:uid="{00000000-0005-0000-0000-000052920000}"/>
    <cellStyle name="Note 12 2 3 2" xfId="10416" xr:uid="{00000000-0005-0000-0000-000053920000}"/>
    <cellStyle name="Note 12 2 3 2 2" xfId="14037" xr:uid="{00000000-0005-0000-0000-000054920000}"/>
    <cellStyle name="Note 12 2 3 3" xfId="24989" xr:uid="{00000000-0005-0000-0000-000055920000}"/>
    <cellStyle name="Note 12 2 3 4" xfId="24990" xr:uid="{00000000-0005-0000-0000-000056920000}"/>
    <cellStyle name="Note 12 2 3 5" xfId="24991" xr:uid="{00000000-0005-0000-0000-000057920000}"/>
    <cellStyle name="Note 12 2 3 6" xfId="24992" xr:uid="{00000000-0005-0000-0000-000058920000}"/>
    <cellStyle name="Note 12 2 4" xfId="4874" xr:uid="{00000000-0005-0000-0000-000059920000}"/>
    <cellStyle name="Note 12 2 4 2" xfId="14034" xr:uid="{00000000-0005-0000-0000-00005A920000}"/>
    <cellStyle name="Note 12 2 4 3" xfId="35842" xr:uid="{00000000-0005-0000-0000-00005B920000}"/>
    <cellStyle name="Note 12 2 4 4" xfId="10413" xr:uid="{00000000-0005-0000-0000-00005C920000}"/>
    <cellStyle name="Note 12 2 5" xfId="24993" xr:uid="{00000000-0005-0000-0000-00005D920000}"/>
    <cellStyle name="Note 12 2 5 2" xfId="37908" xr:uid="{00000000-0005-0000-0000-00005E920000}"/>
    <cellStyle name="Note 12 2 6" xfId="24994" xr:uid="{00000000-0005-0000-0000-00005F920000}"/>
    <cellStyle name="Note 12 2 7" xfId="24995" xr:uid="{00000000-0005-0000-0000-000060920000}"/>
    <cellStyle name="Note 12 2 8" xfId="24996" xr:uid="{00000000-0005-0000-0000-000061920000}"/>
    <cellStyle name="Note 12 2 9" xfId="24997" xr:uid="{00000000-0005-0000-0000-000062920000}"/>
    <cellStyle name="Note 12 3" xfId="1684" xr:uid="{00000000-0005-0000-0000-000063920000}"/>
    <cellStyle name="Note 12 3 2" xfId="3884" xr:uid="{00000000-0005-0000-0000-000064920000}"/>
    <cellStyle name="Note 12 3 2 2" xfId="10418" xr:uid="{00000000-0005-0000-0000-000065920000}"/>
    <cellStyle name="Note 12 3 2 2 2" xfId="14039" xr:uid="{00000000-0005-0000-0000-000066920000}"/>
    <cellStyle name="Note 12 3 2 3" xfId="24998" xr:uid="{00000000-0005-0000-0000-000067920000}"/>
    <cellStyle name="Note 12 3 2 4" xfId="24999" xr:uid="{00000000-0005-0000-0000-000068920000}"/>
    <cellStyle name="Note 12 3 2 5" xfId="25000" xr:uid="{00000000-0005-0000-0000-000069920000}"/>
    <cellStyle name="Note 12 3 2 6" xfId="25001" xr:uid="{00000000-0005-0000-0000-00006A920000}"/>
    <cellStyle name="Note 12 3 3" xfId="4875" xr:uid="{00000000-0005-0000-0000-00006B920000}"/>
    <cellStyle name="Note 12 3 3 2" xfId="14038" xr:uid="{00000000-0005-0000-0000-00006C920000}"/>
    <cellStyle name="Note 12 3 3 3" xfId="35843" xr:uid="{00000000-0005-0000-0000-00006D920000}"/>
    <cellStyle name="Note 12 3 3 4" xfId="10417" xr:uid="{00000000-0005-0000-0000-00006E920000}"/>
    <cellStyle name="Note 12 3 4" xfId="25002" xr:uid="{00000000-0005-0000-0000-00006F920000}"/>
    <cellStyle name="Note 12 3 4 2" xfId="37909" xr:uid="{00000000-0005-0000-0000-000070920000}"/>
    <cellStyle name="Note 12 3 5" xfId="25003" xr:uid="{00000000-0005-0000-0000-000071920000}"/>
    <cellStyle name="Note 12 3 6" xfId="25004" xr:uid="{00000000-0005-0000-0000-000072920000}"/>
    <cellStyle name="Note 12 3 7" xfId="25005" xr:uid="{00000000-0005-0000-0000-000073920000}"/>
    <cellStyle name="Note 12 3 8" xfId="25006" xr:uid="{00000000-0005-0000-0000-000074920000}"/>
    <cellStyle name="Note 12 4" xfId="1685" xr:uid="{00000000-0005-0000-0000-000075920000}"/>
    <cellStyle name="Note 12 4 2" xfId="3885" xr:uid="{00000000-0005-0000-0000-000076920000}"/>
    <cellStyle name="Note 12 4 2 2" xfId="10420" xr:uid="{00000000-0005-0000-0000-000077920000}"/>
    <cellStyle name="Note 12 4 2 2 2" xfId="14041" xr:uid="{00000000-0005-0000-0000-000078920000}"/>
    <cellStyle name="Note 12 4 2 3" xfId="25007" xr:uid="{00000000-0005-0000-0000-000079920000}"/>
    <cellStyle name="Note 12 4 2 4" xfId="25008" xr:uid="{00000000-0005-0000-0000-00007A920000}"/>
    <cellStyle name="Note 12 4 2 5" xfId="25009" xr:uid="{00000000-0005-0000-0000-00007B920000}"/>
    <cellStyle name="Note 12 4 2 6" xfId="25010" xr:uid="{00000000-0005-0000-0000-00007C920000}"/>
    <cellStyle name="Note 12 4 3" xfId="4876" xr:uid="{00000000-0005-0000-0000-00007D920000}"/>
    <cellStyle name="Note 12 4 3 2" xfId="14040" xr:uid="{00000000-0005-0000-0000-00007E920000}"/>
    <cellStyle name="Note 12 4 3 3" xfId="35844" xr:uid="{00000000-0005-0000-0000-00007F920000}"/>
    <cellStyle name="Note 12 4 3 4" xfId="10419" xr:uid="{00000000-0005-0000-0000-000080920000}"/>
    <cellStyle name="Note 12 4 4" xfId="25011" xr:uid="{00000000-0005-0000-0000-000081920000}"/>
    <cellStyle name="Note 12 4 4 2" xfId="37910" xr:uid="{00000000-0005-0000-0000-000082920000}"/>
    <cellStyle name="Note 12 4 5" xfId="25012" xr:uid="{00000000-0005-0000-0000-000083920000}"/>
    <cellStyle name="Note 12 4 6" xfId="25013" xr:uid="{00000000-0005-0000-0000-000084920000}"/>
    <cellStyle name="Note 12 4 7" xfId="25014" xr:uid="{00000000-0005-0000-0000-000085920000}"/>
    <cellStyle name="Note 12 4 8" xfId="25015" xr:uid="{00000000-0005-0000-0000-000086920000}"/>
    <cellStyle name="Note 12 5" xfId="3886" xr:uid="{00000000-0005-0000-0000-000087920000}"/>
    <cellStyle name="Note 12 5 2" xfId="5525" xr:uid="{00000000-0005-0000-0000-000088920000}"/>
    <cellStyle name="Note 12 5 2 2" xfId="10422" xr:uid="{00000000-0005-0000-0000-000089920000}"/>
    <cellStyle name="Note 12 5 2 2 2" xfId="14043" xr:uid="{00000000-0005-0000-0000-00008A920000}"/>
    <cellStyle name="Note 12 5 2 3" xfId="25016" xr:uid="{00000000-0005-0000-0000-00008B920000}"/>
    <cellStyle name="Note 12 5 2 4" xfId="25017" xr:uid="{00000000-0005-0000-0000-00008C920000}"/>
    <cellStyle name="Note 12 5 2 5" xfId="25018" xr:uid="{00000000-0005-0000-0000-00008D920000}"/>
    <cellStyle name="Note 12 5 2 6" xfId="25019" xr:uid="{00000000-0005-0000-0000-00008E920000}"/>
    <cellStyle name="Note 12 5 3" xfId="10421" xr:uid="{00000000-0005-0000-0000-00008F920000}"/>
    <cellStyle name="Note 12 5 3 2" xfId="14042" xr:uid="{00000000-0005-0000-0000-000090920000}"/>
    <cellStyle name="Note 12 5 3 3" xfId="38522" xr:uid="{00000000-0005-0000-0000-000091920000}"/>
    <cellStyle name="Note 12 5 4" xfId="25020" xr:uid="{00000000-0005-0000-0000-000092920000}"/>
    <cellStyle name="Note 12 5 5" xfId="25021" xr:uid="{00000000-0005-0000-0000-000093920000}"/>
    <cellStyle name="Note 12 5 6" xfId="25022" xr:uid="{00000000-0005-0000-0000-000094920000}"/>
    <cellStyle name="Note 12 5 7" xfId="25023" xr:uid="{00000000-0005-0000-0000-000095920000}"/>
    <cellStyle name="Note 12 6" xfId="3887" xr:uid="{00000000-0005-0000-0000-000096920000}"/>
    <cellStyle name="Note 12 6 2" xfId="5526" xr:uid="{00000000-0005-0000-0000-000097920000}"/>
    <cellStyle name="Note 12 6 2 2" xfId="10424" xr:uid="{00000000-0005-0000-0000-000098920000}"/>
    <cellStyle name="Note 12 6 2 2 2" xfId="14045" xr:uid="{00000000-0005-0000-0000-000099920000}"/>
    <cellStyle name="Note 12 6 2 3" xfId="25024" xr:uid="{00000000-0005-0000-0000-00009A920000}"/>
    <cellStyle name="Note 12 6 2 4" xfId="25025" xr:uid="{00000000-0005-0000-0000-00009B920000}"/>
    <cellStyle name="Note 12 6 2 5" xfId="25026" xr:uid="{00000000-0005-0000-0000-00009C920000}"/>
    <cellStyle name="Note 12 6 2 6" xfId="25027" xr:uid="{00000000-0005-0000-0000-00009D920000}"/>
    <cellStyle name="Note 12 6 3" xfId="10423" xr:uid="{00000000-0005-0000-0000-00009E920000}"/>
    <cellStyle name="Note 12 6 3 2" xfId="14044" xr:uid="{00000000-0005-0000-0000-00009F920000}"/>
    <cellStyle name="Note 12 6 3 3" xfId="38523" xr:uid="{00000000-0005-0000-0000-0000A0920000}"/>
    <cellStyle name="Note 12 6 4" xfId="25028" xr:uid="{00000000-0005-0000-0000-0000A1920000}"/>
    <cellStyle name="Note 12 6 5" xfId="25029" xr:uid="{00000000-0005-0000-0000-0000A2920000}"/>
    <cellStyle name="Note 12 6 6" xfId="25030" xr:uid="{00000000-0005-0000-0000-0000A3920000}"/>
    <cellStyle name="Note 12 6 7" xfId="25031" xr:uid="{00000000-0005-0000-0000-0000A4920000}"/>
    <cellStyle name="Note 12 7" xfId="3888" xr:uid="{00000000-0005-0000-0000-0000A5920000}"/>
    <cellStyle name="Note 12 7 2" xfId="5527" xr:uid="{00000000-0005-0000-0000-0000A6920000}"/>
    <cellStyle name="Note 12 7 2 2" xfId="10426" xr:uid="{00000000-0005-0000-0000-0000A7920000}"/>
    <cellStyle name="Note 12 7 2 2 2" xfId="14047" xr:uid="{00000000-0005-0000-0000-0000A8920000}"/>
    <cellStyle name="Note 12 7 2 3" xfId="25032" xr:uid="{00000000-0005-0000-0000-0000A9920000}"/>
    <cellStyle name="Note 12 7 2 4" xfId="25033" xr:uid="{00000000-0005-0000-0000-0000AA920000}"/>
    <cellStyle name="Note 12 7 2 5" xfId="25034" xr:uid="{00000000-0005-0000-0000-0000AB920000}"/>
    <cellStyle name="Note 12 7 2 6" xfId="25035" xr:uid="{00000000-0005-0000-0000-0000AC920000}"/>
    <cellStyle name="Note 12 7 3" xfId="10425" xr:uid="{00000000-0005-0000-0000-0000AD920000}"/>
    <cellStyle name="Note 12 7 3 2" xfId="14046" xr:uid="{00000000-0005-0000-0000-0000AE920000}"/>
    <cellStyle name="Note 12 7 3 3" xfId="38524" xr:uid="{00000000-0005-0000-0000-0000AF920000}"/>
    <cellStyle name="Note 12 7 4" xfId="25036" xr:uid="{00000000-0005-0000-0000-0000B0920000}"/>
    <cellStyle name="Note 12 7 5" xfId="25037" xr:uid="{00000000-0005-0000-0000-0000B1920000}"/>
    <cellStyle name="Note 12 7 6" xfId="25038" xr:uid="{00000000-0005-0000-0000-0000B2920000}"/>
    <cellStyle name="Note 12 7 7" xfId="25039" xr:uid="{00000000-0005-0000-0000-0000B3920000}"/>
    <cellStyle name="Note 12 8" xfId="3889" xr:uid="{00000000-0005-0000-0000-0000B4920000}"/>
    <cellStyle name="Note 12 8 2" xfId="5528" xr:uid="{00000000-0005-0000-0000-0000B5920000}"/>
    <cellStyle name="Note 12 8 2 2" xfId="10428" xr:uid="{00000000-0005-0000-0000-0000B6920000}"/>
    <cellStyle name="Note 12 8 2 2 2" xfId="14049" xr:uid="{00000000-0005-0000-0000-0000B7920000}"/>
    <cellStyle name="Note 12 8 2 3" xfId="25040" xr:uid="{00000000-0005-0000-0000-0000B8920000}"/>
    <cellStyle name="Note 12 8 2 4" xfId="25041" xr:uid="{00000000-0005-0000-0000-0000B9920000}"/>
    <cellStyle name="Note 12 8 2 5" xfId="25042" xr:uid="{00000000-0005-0000-0000-0000BA920000}"/>
    <cellStyle name="Note 12 8 2 6" xfId="25043" xr:uid="{00000000-0005-0000-0000-0000BB920000}"/>
    <cellStyle name="Note 12 8 3" xfId="10427" xr:uid="{00000000-0005-0000-0000-0000BC920000}"/>
    <cellStyle name="Note 12 8 3 2" xfId="14048" xr:uid="{00000000-0005-0000-0000-0000BD920000}"/>
    <cellStyle name="Note 12 8 3 3" xfId="38525" xr:uid="{00000000-0005-0000-0000-0000BE920000}"/>
    <cellStyle name="Note 12 8 4" xfId="25044" xr:uid="{00000000-0005-0000-0000-0000BF920000}"/>
    <cellStyle name="Note 12 8 5" xfId="25045" xr:uid="{00000000-0005-0000-0000-0000C0920000}"/>
    <cellStyle name="Note 12 8 6" xfId="25046" xr:uid="{00000000-0005-0000-0000-0000C1920000}"/>
    <cellStyle name="Note 12 8 7" xfId="25047" xr:uid="{00000000-0005-0000-0000-0000C2920000}"/>
    <cellStyle name="Note 12 9" xfId="3881" xr:uid="{00000000-0005-0000-0000-0000C3920000}"/>
    <cellStyle name="Note 12 9 2" xfId="10429" xr:uid="{00000000-0005-0000-0000-0000C4920000}"/>
    <cellStyle name="Note 12 9 2 2" xfId="14050" xr:uid="{00000000-0005-0000-0000-0000C5920000}"/>
    <cellStyle name="Note 12 9 3" xfId="25048" xr:uid="{00000000-0005-0000-0000-0000C6920000}"/>
    <cellStyle name="Note 12 9 4" xfId="25049" xr:uid="{00000000-0005-0000-0000-0000C7920000}"/>
    <cellStyle name="Note 12 9 5" xfId="25050" xr:uid="{00000000-0005-0000-0000-0000C8920000}"/>
    <cellStyle name="Note 12 9 6" xfId="25051" xr:uid="{00000000-0005-0000-0000-0000C9920000}"/>
    <cellStyle name="Note 12_IND_UC" xfId="3890" xr:uid="{00000000-0005-0000-0000-0000CA920000}"/>
    <cellStyle name="Note 13" xfId="1686" xr:uid="{00000000-0005-0000-0000-0000CB920000}"/>
    <cellStyle name="Note 13 10" xfId="4877" xr:uid="{00000000-0005-0000-0000-0000CC920000}"/>
    <cellStyle name="Note 13 10 2" xfId="14051" xr:uid="{00000000-0005-0000-0000-0000CD920000}"/>
    <cellStyle name="Note 13 10 3" xfId="35845" xr:uid="{00000000-0005-0000-0000-0000CE920000}"/>
    <cellStyle name="Note 13 10 4" xfId="10430" xr:uid="{00000000-0005-0000-0000-0000CF920000}"/>
    <cellStyle name="Note 13 11" xfId="25052" xr:uid="{00000000-0005-0000-0000-0000D0920000}"/>
    <cellStyle name="Note 13 11 2" xfId="37911" xr:uid="{00000000-0005-0000-0000-0000D1920000}"/>
    <cellStyle name="Note 13 12" xfId="25053" xr:uid="{00000000-0005-0000-0000-0000D2920000}"/>
    <cellStyle name="Note 13 13" xfId="25054" xr:uid="{00000000-0005-0000-0000-0000D3920000}"/>
    <cellStyle name="Note 13 14" xfId="25055" xr:uid="{00000000-0005-0000-0000-0000D4920000}"/>
    <cellStyle name="Note 13 15" xfId="25056" xr:uid="{00000000-0005-0000-0000-0000D5920000}"/>
    <cellStyle name="Note 13 2" xfId="1687" xr:uid="{00000000-0005-0000-0000-0000D6920000}"/>
    <cellStyle name="Note 13 2 2" xfId="3893" xr:uid="{00000000-0005-0000-0000-0000D7920000}"/>
    <cellStyle name="Note 13 2 2 2" xfId="5529" xr:uid="{00000000-0005-0000-0000-0000D8920000}"/>
    <cellStyle name="Note 13 2 2 2 2" xfId="10433" xr:uid="{00000000-0005-0000-0000-0000D9920000}"/>
    <cellStyle name="Note 13 2 2 2 2 2" xfId="14054" xr:uid="{00000000-0005-0000-0000-0000DA920000}"/>
    <cellStyle name="Note 13 2 2 2 3" xfId="25057" xr:uid="{00000000-0005-0000-0000-0000DB920000}"/>
    <cellStyle name="Note 13 2 2 2 4" xfId="25058" xr:uid="{00000000-0005-0000-0000-0000DC920000}"/>
    <cellStyle name="Note 13 2 2 2 5" xfId="25059" xr:uid="{00000000-0005-0000-0000-0000DD920000}"/>
    <cellStyle name="Note 13 2 2 2 6" xfId="25060" xr:uid="{00000000-0005-0000-0000-0000DE920000}"/>
    <cellStyle name="Note 13 2 2 3" xfId="10432" xr:uid="{00000000-0005-0000-0000-0000DF920000}"/>
    <cellStyle name="Note 13 2 2 3 2" xfId="14053" xr:uid="{00000000-0005-0000-0000-0000E0920000}"/>
    <cellStyle name="Note 13 2 2 3 3" xfId="38526" xr:uid="{00000000-0005-0000-0000-0000E1920000}"/>
    <cellStyle name="Note 13 2 2 4" xfId="25061" xr:uid="{00000000-0005-0000-0000-0000E2920000}"/>
    <cellStyle name="Note 13 2 2 5" xfId="25062" xr:uid="{00000000-0005-0000-0000-0000E3920000}"/>
    <cellStyle name="Note 13 2 2 6" xfId="25063" xr:uid="{00000000-0005-0000-0000-0000E4920000}"/>
    <cellStyle name="Note 13 2 2 7" xfId="25064" xr:uid="{00000000-0005-0000-0000-0000E5920000}"/>
    <cellStyle name="Note 13 2 3" xfId="3892" xr:uid="{00000000-0005-0000-0000-0000E6920000}"/>
    <cellStyle name="Note 13 2 3 2" xfId="10434" xr:uid="{00000000-0005-0000-0000-0000E7920000}"/>
    <cellStyle name="Note 13 2 3 2 2" xfId="14055" xr:uid="{00000000-0005-0000-0000-0000E8920000}"/>
    <cellStyle name="Note 13 2 3 3" xfId="25065" xr:uid="{00000000-0005-0000-0000-0000E9920000}"/>
    <cellStyle name="Note 13 2 3 4" xfId="25066" xr:uid="{00000000-0005-0000-0000-0000EA920000}"/>
    <cellStyle name="Note 13 2 3 5" xfId="25067" xr:uid="{00000000-0005-0000-0000-0000EB920000}"/>
    <cellStyle name="Note 13 2 3 6" xfId="25068" xr:uid="{00000000-0005-0000-0000-0000EC920000}"/>
    <cellStyle name="Note 13 2 4" xfId="4878" xr:uid="{00000000-0005-0000-0000-0000ED920000}"/>
    <cellStyle name="Note 13 2 4 2" xfId="14052" xr:uid="{00000000-0005-0000-0000-0000EE920000}"/>
    <cellStyle name="Note 13 2 4 3" xfId="35846" xr:uid="{00000000-0005-0000-0000-0000EF920000}"/>
    <cellStyle name="Note 13 2 4 4" xfId="10431" xr:uid="{00000000-0005-0000-0000-0000F0920000}"/>
    <cellStyle name="Note 13 2 5" xfId="25069" xr:uid="{00000000-0005-0000-0000-0000F1920000}"/>
    <cellStyle name="Note 13 2 5 2" xfId="37912" xr:uid="{00000000-0005-0000-0000-0000F2920000}"/>
    <cellStyle name="Note 13 2 6" xfId="25070" xr:uid="{00000000-0005-0000-0000-0000F3920000}"/>
    <cellStyle name="Note 13 2 7" xfId="25071" xr:uid="{00000000-0005-0000-0000-0000F4920000}"/>
    <cellStyle name="Note 13 2 8" xfId="25072" xr:uid="{00000000-0005-0000-0000-0000F5920000}"/>
    <cellStyle name="Note 13 2 9" xfId="25073" xr:uid="{00000000-0005-0000-0000-0000F6920000}"/>
    <cellStyle name="Note 13 3" xfId="1688" xr:uid="{00000000-0005-0000-0000-0000F7920000}"/>
    <cellStyle name="Note 13 3 2" xfId="3894" xr:uid="{00000000-0005-0000-0000-0000F8920000}"/>
    <cellStyle name="Note 13 3 2 2" xfId="10436" xr:uid="{00000000-0005-0000-0000-0000F9920000}"/>
    <cellStyle name="Note 13 3 2 2 2" xfId="14057" xr:uid="{00000000-0005-0000-0000-0000FA920000}"/>
    <cellStyle name="Note 13 3 2 3" xfId="25074" xr:uid="{00000000-0005-0000-0000-0000FB920000}"/>
    <cellStyle name="Note 13 3 2 4" xfId="25075" xr:uid="{00000000-0005-0000-0000-0000FC920000}"/>
    <cellStyle name="Note 13 3 2 5" xfId="25076" xr:uid="{00000000-0005-0000-0000-0000FD920000}"/>
    <cellStyle name="Note 13 3 2 6" xfId="25077" xr:uid="{00000000-0005-0000-0000-0000FE920000}"/>
    <cellStyle name="Note 13 3 3" xfId="4879" xr:uid="{00000000-0005-0000-0000-0000FF920000}"/>
    <cellStyle name="Note 13 3 3 2" xfId="14056" xr:uid="{00000000-0005-0000-0000-000000930000}"/>
    <cellStyle name="Note 13 3 3 3" xfId="35847" xr:uid="{00000000-0005-0000-0000-000001930000}"/>
    <cellStyle name="Note 13 3 3 4" xfId="10435" xr:uid="{00000000-0005-0000-0000-000002930000}"/>
    <cellStyle name="Note 13 3 4" xfId="25078" xr:uid="{00000000-0005-0000-0000-000003930000}"/>
    <cellStyle name="Note 13 3 4 2" xfId="37913" xr:uid="{00000000-0005-0000-0000-000004930000}"/>
    <cellStyle name="Note 13 3 5" xfId="25079" xr:uid="{00000000-0005-0000-0000-000005930000}"/>
    <cellStyle name="Note 13 3 6" xfId="25080" xr:uid="{00000000-0005-0000-0000-000006930000}"/>
    <cellStyle name="Note 13 3 7" xfId="25081" xr:uid="{00000000-0005-0000-0000-000007930000}"/>
    <cellStyle name="Note 13 3 8" xfId="25082" xr:uid="{00000000-0005-0000-0000-000008930000}"/>
    <cellStyle name="Note 13 4" xfId="1689" xr:uid="{00000000-0005-0000-0000-000009930000}"/>
    <cellStyle name="Note 13 4 2" xfId="3895" xr:uid="{00000000-0005-0000-0000-00000A930000}"/>
    <cellStyle name="Note 13 4 2 2" xfId="10438" xr:uid="{00000000-0005-0000-0000-00000B930000}"/>
    <cellStyle name="Note 13 4 2 2 2" xfId="14059" xr:uid="{00000000-0005-0000-0000-00000C930000}"/>
    <cellStyle name="Note 13 4 2 3" xfId="25083" xr:uid="{00000000-0005-0000-0000-00000D930000}"/>
    <cellStyle name="Note 13 4 2 4" xfId="25084" xr:uid="{00000000-0005-0000-0000-00000E930000}"/>
    <cellStyle name="Note 13 4 2 5" xfId="25085" xr:uid="{00000000-0005-0000-0000-00000F930000}"/>
    <cellStyle name="Note 13 4 2 6" xfId="25086" xr:uid="{00000000-0005-0000-0000-000010930000}"/>
    <cellStyle name="Note 13 4 3" xfId="4880" xr:uid="{00000000-0005-0000-0000-000011930000}"/>
    <cellStyle name="Note 13 4 3 2" xfId="14058" xr:uid="{00000000-0005-0000-0000-000012930000}"/>
    <cellStyle name="Note 13 4 3 3" xfId="35848" xr:uid="{00000000-0005-0000-0000-000013930000}"/>
    <cellStyle name="Note 13 4 3 4" xfId="10437" xr:uid="{00000000-0005-0000-0000-000014930000}"/>
    <cellStyle name="Note 13 4 4" xfId="25087" xr:uid="{00000000-0005-0000-0000-000015930000}"/>
    <cellStyle name="Note 13 4 4 2" xfId="37914" xr:uid="{00000000-0005-0000-0000-000016930000}"/>
    <cellStyle name="Note 13 4 5" xfId="25088" xr:uid="{00000000-0005-0000-0000-000017930000}"/>
    <cellStyle name="Note 13 4 6" xfId="25089" xr:uid="{00000000-0005-0000-0000-000018930000}"/>
    <cellStyle name="Note 13 4 7" xfId="25090" xr:uid="{00000000-0005-0000-0000-000019930000}"/>
    <cellStyle name="Note 13 4 8" xfId="25091" xr:uid="{00000000-0005-0000-0000-00001A930000}"/>
    <cellStyle name="Note 13 5" xfId="3896" xr:uid="{00000000-0005-0000-0000-00001B930000}"/>
    <cellStyle name="Note 13 5 2" xfId="5530" xr:uid="{00000000-0005-0000-0000-00001C930000}"/>
    <cellStyle name="Note 13 5 2 2" xfId="10440" xr:uid="{00000000-0005-0000-0000-00001D930000}"/>
    <cellStyle name="Note 13 5 2 2 2" xfId="14061" xr:uid="{00000000-0005-0000-0000-00001E930000}"/>
    <cellStyle name="Note 13 5 2 3" xfId="25092" xr:uid="{00000000-0005-0000-0000-00001F930000}"/>
    <cellStyle name="Note 13 5 2 4" xfId="25093" xr:uid="{00000000-0005-0000-0000-000020930000}"/>
    <cellStyle name="Note 13 5 2 5" xfId="25094" xr:uid="{00000000-0005-0000-0000-000021930000}"/>
    <cellStyle name="Note 13 5 2 6" xfId="25095" xr:uid="{00000000-0005-0000-0000-000022930000}"/>
    <cellStyle name="Note 13 5 3" xfId="10439" xr:uid="{00000000-0005-0000-0000-000023930000}"/>
    <cellStyle name="Note 13 5 3 2" xfId="14060" xr:uid="{00000000-0005-0000-0000-000024930000}"/>
    <cellStyle name="Note 13 5 3 3" xfId="38527" xr:uid="{00000000-0005-0000-0000-000025930000}"/>
    <cellStyle name="Note 13 5 4" xfId="25096" xr:uid="{00000000-0005-0000-0000-000026930000}"/>
    <cellStyle name="Note 13 5 5" xfId="25097" xr:uid="{00000000-0005-0000-0000-000027930000}"/>
    <cellStyle name="Note 13 5 6" xfId="25098" xr:uid="{00000000-0005-0000-0000-000028930000}"/>
    <cellStyle name="Note 13 5 7" xfId="25099" xr:uid="{00000000-0005-0000-0000-000029930000}"/>
    <cellStyle name="Note 13 6" xfId="3897" xr:uid="{00000000-0005-0000-0000-00002A930000}"/>
    <cellStyle name="Note 13 6 2" xfId="5531" xr:uid="{00000000-0005-0000-0000-00002B930000}"/>
    <cellStyle name="Note 13 6 2 2" xfId="10442" xr:uid="{00000000-0005-0000-0000-00002C930000}"/>
    <cellStyle name="Note 13 6 2 2 2" xfId="14063" xr:uid="{00000000-0005-0000-0000-00002D930000}"/>
    <cellStyle name="Note 13 6 2 3" xfId="25100" xr:uid="{00000000-0005-0000-0000-00002E930000}"/>
    <cellStyle name="Note 13 6 2 4" xfId="25101" xr:uid="{00000000-0005-0000-0000-00002F930000}"/>
    <cellStyle name="Note 13 6 2 5" xfId="25102" xr:uid="{00000000-0005-0000-0000-000030930000}"/>
    <cellStyle name="Note 13 6 2 6" xfId="25103" xr:uid="{00000000-0005-0000-0000-000031930000}"/>
    <cellStyle name="Note 13 6 3" xfId="10441" xr:uid="{00000000-0005-0000-0000-000032930000}"/>
    <cellStyle name="Note 13 6 3 2" xfId="14062" xr:uid="{00000000-0005-0000-0000-000033930000}"/>
    <cellStyle name="Note 13 6 3 3" xfId="38528" xr:uid="{00000000-0005-0000-0000-000034930000}"/>
    <cellStyle name="Note 13 6 4" xfId="25104" xr:uid="{00000000-0005-0000-0000-000035930000}"/>
    <cellStyle name="Note 13 6 5" xfId="25105" xr:uid="{00000000-0005-0000-0000-000036930000}"/>
    <cellStyle name="Note 13 6 6" xfId="25106" xr:uid="{00000000-0005-0000-0000-000037930000}"/>
    <cellStyle name="Note 13 6 7" xfId="25107" xr:uid="{00000000-0005-0000-0000-000038930000}"/>
    <cellStyle name="Note 13 7" xfId="3898" xr:uid="{00000000-0005-0000-0000-000039930000}"/>
    <cellStyle name="Note 13 7 2" xfId="10443" xr:uid="{00000000-0005-0000-0000-00003A930000}"/>
    <cellStyle name="Note 13 7 2 2" xfId="14064" xr:uid="{00000000-0005-0000-0000-00003B930000}"/>
    <cellStyle name="Note 13 7 3" xfId="25108" xr:uid="{00000000-0005-0000-0000-00003C930000}"/>
    <cellStyle name="Note 13 7 4" xfId="25109" xr:uid="{00000000-0005-0000-0000-00003D930000}"/>
    <cellStyle name="Note 13 7 5" xfId="25110" xr:uid="{00000000-0005-0000-0000-00003E930000}"/>
    <cellStyle name="Note 13 7 6" xfId="25111" xr:uid="{00000000-0005-0000-0000-00003F930000}"/>
    <cellStyle name="Note 13 8" xfId="3899" xr:uid="{00000000-0005-0000-0000-000040930000}"/>
    <cellStyle name="Note 13 8 2" xfId="10444" xr:uid="{00000000-0005-0000-0000-000041930000}"/>
    <cellStyle name="Note 13 8 2 2" xfId="14065" xr:uid="{00000000-0005-0000-0000-000042930000}"/>
    <cellStyle name="Note 13 8 3" xfId="25112" xr:uid="{00000000-0005-0000-0000-000043930000}"/>
    <cellStyle name="Note 13 8 4" xfId="25113" xr:uid="{00000000-0005-0000-0000-000044930000}"/>
    <cellStyle name="Note 13 8 5" xfId="25114" xr:uid="{00000000-0005-0000-0000-000045930000}"/>
    <cellStyle name="Note 13 8 6" xfId="25115" xr:uid="{00000000-0005-0000-0000-000046930000}"/>
    <cellStyle name="Note 13 9" xfId="3891" xr:uid="{00000000-0005-0000-0000-000047930000}"/>
    <cellStyle name="Note 13 9 2" xfId="10445" xr:uid="{00000000-0005-0000-0000-000048930000}"/>
    <cellStyle name="Note 13 9 2 2" xfId="14066" xr:uid="{00000000-0005-0000-0000-000049930000}"/>
    <cellStyle name="Note 13 9 3" xfId="25116" xr:uid="{00000000-0005-0000-0000-00004A930000}"/>
    <cellStyle name="Note 13 9 4" xfId="25117" xr:uid="{00000000-0005-0000-0000-00004B930000}"/>
    <cellStyle name="Note 13 9 5" xfId="25118" xr:uid="{00000000-0005-0000-0000-00004C930000}"/>
    <cellStyle name="Note 13 9 6" xfId="25119" xr:uid="{00000000-0005-0000-0000-00004D930000}"/>
    <cellStyle name="Note 13_IND_UC" xfId="3900" xr:uid="{00000000-0005-0000-0000-00004E930000}"/>
    <cellStyle name="Note 14" xfId="1690" xr:uid="{00000000-0005-0000-0000-00004F930000}"/>
    <cellStyle name="Note 14 10" xfId="4881" xr:uid="{00000000-0005-0000-0000-000050930000}"/>
    <cellStyle name="Note 14 10 2" xfId="14067" xr:uid="{00000000-0005-0000-0000-000051930000}"/>
    <cellStyle name="Note 14 10 3" xfId="35849" xr:uid="{00000000-0005-0000-0000-000052930000}"/>
    <cellStyle name="Note 14 10 4" xfId="10446" xr:uid="{00000000-0005-0000-0000-000053930000}"/>
    <cellStyle name="Note 14 11" xfId="25120" xr:uid="{00000000-0005-0000-0000-000054930000}"/>
    <cellStyle name="Note 14 11 2" xfId="37915" xr:uid="{00000000-0005-0000-0000-000055930000}"/>
    <cellStyle name="Note 14 12" xfId="25121" xr:uid="{00000000-0005-0000-0000-000056930000}"/>
    <cellStyle name="Note 14 13" xfId="25122" xr:uid="{00000000-0005-0000-0000-000057930000}"/>
    <cellStyle name="Note 14 14" xfId="25123" xr:uid="{00000000-0005-0000-0000-000058930000}"/>
    <cellStyle name="Note 14 15" xfId="25124" xr:uid="{00000000-0005-0000-0000-000059930000}"/>
    <cellStyle name="Note 14 2" xfId="1691" xr:uid="{00000000-0005-0000-0000-00005A930000}"/>
    <cellStyle name="Note 14 2 2" xfId="3903" xr:uid="{00000000-0005-0000-0000-00005B930000}"/>
    <cellStyle name="Note 14 2 2 2" xfId="5532" xr:uid="{00000000-0005-0000-0000-00005C930000}"/>
    <cellStyle name="Note 14 2 2 2 2" xfId="10449" xr:uid="{00000000-0005-0000-0000-00005D930000}"/>
    <cellStyle name="Note 14 2 2 2 2 2" xfId="14070" xr:uid="{00000000-0005-0000-0000-00005E930000}"/>
    <cellStyle name="Note 14 2 2 2 3" xfId="25125" xr:uid="{00000000-0005-0000-0000-00005F930000}"/>
    <cellStyle name="Note 14 2 2 2 4" xfId="25126" xr:uid="{00000000-0005-0000-0000-000060930000}"/>
    <cellStyle name="Note 14 2 2 2 5" xfId="25127" xr:uid="{00000000-0005-0000-0000-000061930000}"/>
    <cellStyle name="Note 14 2 2 2 6" xfId="25128" xr:uid="{00000000-0005-0000-0000-000062930000}"/>
    <cellStyle name="Note 14 2 2 3" xfId="10448" xr:uid="{00000000-0005-0000-0000-000063930000}"/>
    <cellStyle name="Note 14 2 2 3 2" xfId="14069" xr:uid="{00000000-0005-0000-0000-000064930000}"/>
    <cellStyle name="Note 14 2 2 3 3" xfId="38529" xr:uid="{00000000-0005-0000-0000-000065930000}"/>
    <cellStyle name="Note 14 2 2 4" xfId="25129" xr:uid="{00000000-0005-0000-0000-000066930000}"/>
    <cellStyle name="Note 14 2 2 5" xfId="25130" xr:uid="{00000000-0005-0000-0000-000067930000}"/>
    <cellStyle name="Note 14 2 2 6" xfId="25131" xr:uid="{00000000-0005-0000-0000-000068930000}"/>
    <cellStyle name="Note 14 2 2 7" xfId="25132" xr:uid="{00000000-0005-0000-0000-000069930000}"/>
    <cellStyle name="Note 14 2 3" xfId="3902" xr:uid="{00000000-0005-0000-0000-00006A930000}"/>
    <cellStyle name="Note 14 2 3 2" xfId="10450" xr:uid="{00000000-0005-0000-0000-00006B930000}"/>
    <cellStyle name="Note 14 2 3 2 2" xfId="14071" xr:uid="{00000000-0005-0000-0000-00006C930000}"/>
    <cellStyle name="Note 14 2 3 3" xfId="25133" xr:uid="{00000000-0005-0000-0000-00006D930000}"/>
    <cellStyle name="Note 14 2 3 4" xfId="25134" xr:uid="{00000000-0005-0000-0000-00006E930000}"/>
    <cellStyle name="Note 14 2 3 5" xfId="25135" xr:uid="{00000000-0005-0000-0000-00006F930000}"/>
    <cellStyle name="Note 14 2 3 6" xfId="25136" xr:uid="{00000000-0005-0000-0000-000070930000}"/>
    <cellStyle name="Note 14 2 4" xfId="4882" xr:uid="{00000000-0005-0000-0000-000071930000}"/>
    <cellStyle name="Note 14 2 4 2" xfId="14068" xr:uid="{00000000-0005-0000-0000-000072930000}"/>
    <cellStyle name="Note 14 2 4 3" xfId="35850" xr:uid="{00000000-0005-0000-0000-000073930000}"/>
    <cellStyle name="Note 14 2 4 4" xfId="10447" xr:uid="{00000000-0005-0000-0000-000074930000}"/>
    <cellStyle name="Note 14 2 5" xfId="25137" xr:uid="{00000000-0005-0000-0000-000075930000}"/>
    <cellStyle name="Note 14 2 5 2" xfId="37916" xr:uid="{00000000-0005-0000-0000-000076930000}"/>
    <cellStyle name="Note 14 2 6" xfId="25138" xr:uid="{00000000-0005-0000-0000-000077930000}"/>
    <cellStyle name="Note 14 2 7" xfId="25139" xr:uid="{00000000-0005-0000-0000-000078930000}"/>
    <cellStyle name="Note 14 2 8" xfId="25140" xr:uid="{00000000-0005-0000-0000-000079930000}"/>
    <cellStyle name="Note 14 2 9" xfId="25141" xr:uid="{00000000-0005-0000-0000-00007A930000}"/>
    <cellStyle name="Note 14 3" xfId="1692" xr:uid="{00000000-0005-0000-0000-00007B930000}"/>
    <cellStyle name="Note 14 3 2" xfId="3904" xr:uid="{00000000-0005-0000-0000-00007C930000}"/>
    <cellStyle name="Note 14 3 2 2" xfId="10452" xr:uid="{00000000-0005-0000-0000-00007D930000}"/>
    <cellStyle name="Note 14 3 2 2 2" xfId="14073" xr:uid="{00000000-0005-0000-0000-00007E930000}"/>
    <cellStyle name="Note 14 3 2 3" xfId="25142" xr:uid="{00000000-0005-0000-0000-00007F930000}"/>
    <cellStyle name="Note 14 3 2 4" xfId="25143" xr:uid="{00000000-0005-0000-0000-000080930000}"/>
    <cellStyle name="Note 14 3 2 5" xfId="25144" xr:uid="{00000000-0005-0000-0000-000081930000}"/>
    <cellStyle name="Note 14 3 2 6" xfId="25145" xr:uid="{00000000-0005-0000-0000-000082930000}"/>
    <cellStyle name="Note 14 3 3" xfId="4883" xr:uid="{00000000-0005-0000-0000-000083930000}"/>
    <cellStyle name="Note 14 3 3 2" xfId="14072" xr:uid="{00000000-0005-0000-0000-000084930000}"/>
    <cellStyle name="Note 14 3 3 3" xfId="35851" xr:uid="{00000000-0005-0000-0000-000085930000}"/>
    <cellStyle name="Note 14 3 3 4" xfId="10451" xr:uid="{00000000-0005-0000-0000-000086930000}"/>
    <cellStyle name="Note 14 3 4" xfId="25146" xr:uid="{00000000-0005-0000-0000-000087930000}"/>
    <cellStyle name="Note 14 3 4 2" xfId="37917" xr:uid="{00000000-0005-0000-0000-000088930000}"/>
    <cellStyle name="Note 14 3 5" xfId="25147" xr:uid="{00000000-0005-0000-0000-000089930000}"/>
    <cellStyle name="Note 14 3 6" xfId="25148" xr:uid="{00000000-0005-0000-0000-00008A930000}"/>
    <cellStyle name="Note 14 3 7" xfId="25149" xr:uid="{00000000-0005-0000-0000-00008B930000}"/>
    <cellStyle name="Note 14 3 8" xfId="25150" xr:uid="{00000000-0005-0000-0000-00008C930000}"/>
    <cellStyle name="Note 14 4" xfId="1693" xr:uid="{00000000-0005-0000-0000-00008D930000}"/>
    <cellStyle name="Note 14 4 2" xfId="3905" xr:uid="{00000000-0005-0000-0000-00008E930000}"/>
    <cellStyle name="Note 14 4 2 2" xfId="10454" xr:uid="{00000000-0005-0000-0000-00008F930000}"/>
    <cellStyle name="Note 14 4 2 2 2" xfId="14075" xr:uid="{00000000-0005-0000-0000-000090930000}"/>
    <cellStyle name="Note 14 4 2 3" xfId="25151" xr:uid="{00000000-0005-0000-0000-000091930000}"/>
    <cellStyle name="Note 14 4 2 4" xfId="25152" xr:uid="{00000000-0005-0000-0000-000092930000}"/>
    <cellStyle name="Note 14 4 2 5" xfId="25153" xr:uid="{00000000-0005-0000-0000-000093930000}"/>
    <cellStyle name="Note 14 4 2 6" xfId="25154" xr:uid="{00000000-0005-0000-0000-000094930000}"/>
    <cellStyle name="Note 14 4 3" xfId="4884" xr:uid="{00000000-0005-0000-0000-000095930000}"/>
    <cellStyle name="Note 14 4 3 2" xfId="14074" xr:uid="{00000000-0005-0000-0000-000096930000}"/>
    <cellStyle name="Note 14 4 3 3" xfId="35852" xr:uid="{00000000-0005-0000-0000-000097930000}"/>
    <cellStyle name="Note 14 4 3 4" xfId="10453" xr:uid="{00000000-0005-0000-0000-000098930000}"/>
    <cellStyle name="Note 14 4 4" xfId="25155" xr:uid="{00000000-0005-0000-0000-000099930000}"/>
    <cellStyle name="Note 14 4 4 2" xfId="37918" xr:uid="{00000000-0005-0000-0000-00009A930000}"/>
    <cellStyle name="Note 14 4 5" xfId="25156" xr:uid="{00000000-0005-0000-0000-00009B930000}"/>
    <cellStyle name="Note 14 4 6" xfId="25157" xr:uid="{00000000-0005-0000-0000-00009C930000}"/>
    <cellStyle name="Note 14 4 7" xfId="25158" xr:uid="{00000000-0005-0000-0000-00009D930000}"/>
    <cellStyle name="Note 14 4 8" xfId="25159" xr:uid="{00000000-0005-0000-0000-00009E930000}"/>
    <cellStyle name="Note 14 5" xfId="3906" xr:uid="{00000000-0005-0000-0000-00009F930000}"/>
    <cellStyle name="Note 14 5 2" xfId="5533" xr:uid="{00000000-0005-0000-0000-0000A0930000}"/>
    <cellStyle name="Note 14 5 2 2" xfId="10456" xr:uid="{00000000-0005-0000-0000-0000A1930000}"/>
    <cellStyle name="Note 14 5 2 2 2" xfId="14077" xr:uid="{00000000-0005-0000-0000-0000A2930000}"/>
    <cellStyle name="Note 14 5 2 3" xfId="25160" xr:uid="{00000000-0005-0000-0000-0000A3930000}"/>
    <cellStyle name="Note 14 5 2 4" xfId="25161" xr:uid="{00000000-0005-0000-0000-0000A4930000}"/>
    <cellStyle name="Note 14 5 2 5" xfId="25162" xr:uid="{00000000-0005-0000-0000-0000A5930000}"/>
    <cellStyle name="Note 14 5 2 6" xfId="25163" xr:uid="{00000000-0005-0000-0000-0000A6930000}"/>
    <cellStyle name="Note 14 5 3" xfId="10455" xr:uid="{00000000-0005-0000-0000-0000A7930000}"/>
    <cellStyle name="Note 14 5 3 2" xfId="14076" xr:uid="{00000000-0005-0000-0000-0000A8930000}"/>
    <cellStyle name="Note 14 5 3 3" xfId="38530" xr:uid="{00000000-0005-0000-0000-0000A9930000}"/>
    <cellStyle name="Note 14 5 4" xfId="25164" xr:uid="{00000000-0005-0000-0000-0000AA930000}"/>
    <cellStyle name="Note 14 5 5" xfId="25165" xr:uid="{00000000-0005-0000-0000-0000AB930000}"/>
    <cellStyle name="Note 14 5 6" xfId="25166" xr:uid="{00000000-0005-0000-0000-0000AC930000}"/>
    <cellStyle name="Note 14 5 7" xfId="25167" xr:uid="{00000000-0005-0000-0000-0000AD930000}"/>
    <cellStyle name="Note 14 6" xfId="3907" xr:uid="{00000000-0005-0000-0000-0000AE930000}"/>
    <cellStyle name="Note 14 6 2" xfId="5534" xr:uid="{00000000-0005-0000-0000-0000AF930000}"/>
    <cellStyle name="Note 14 6 2 2" xfId="10458" xr:uid="{00000000-0005-0000-0000-0000B0930000}"/>
    <cellStyle name="Note 14 6 2 2 2" xfId="14079" xr:uid="{00000000-0005-0000-0000-0000B1930000}"/>
    <cellStyle name="Note 14 6 2 3" xfId="25168" xr:uid="{00000000-0005-0000-0000-0000B2930000}"/>
    <cellStyle name="Note 14 6 2 4" xfId="25169" xr:uid="{00000000-0005-0000-0000-0000B3930000}"/>
    <cellStyle name="Note 14 6 2 5" xfId="25170" xr:uid="{00000000-0005-0000-0000-0000B4930000}"/>
    <cellStyle name="Note 14 6 2 6" xfId="25171" xr:uid="{00000000-0005-0000-0000-0000B5930000}"/>
    <cellStyle name="Note 14 6 3" xfId="10457" xr:uid="{00000000-0005-0000-0000-0000B6930000}"/>
    <cellStyle name="Note 14 6 3 2" xfId="14078" xr:uid="{00000000-0005-0000-0000-0000B7930000}"/>
    <cellStyle name="Note 14 6 3 3" xfId="38531" xr:uid="{00000000-0005-0000-0000-0000B8930000}"/>
    <cellStyle name="Note 14 6 4" xfId="25172" xr:uid="{00000000-0005-0000-0000-0000B9930000}"/>
    <cellStyle name="Note 14 6 5" xfId="25173" xr:uid="{00000000-0005-0000-0000-0000BA930000}"/>
    <cellStyle name="Note 14 6 6" xfId="25174" xr:uid="{00000000-0005-0000-0000-0000BB930000}"/>
    <cellStyle name="Note 14 6 7" xfId="25175" xr:uid="{00000000-0005-0000-0000-0000BC930000}"/>
    <cellStyle name="Note 14 7" xfId="3908" xr:uid="{00000000-0005-0000-0000-0000BD930000}"/>
    <cellStyle name="Note 14 7 2" xfId="10459" xr:uid="{00000000-0005-0000-0000-0000BE930000}"/>
    <cellStyle name="Note 14 7 2 2" xfId="14080" xr:uid="{00000000-0005-0000-0000-0000BF930000}"/>
    <cellStyle name="Note 14 7 3" xfId="25176" xr:uid="{00000000-0005-0000-0000-0000C0930000}"/>
    <cellStyle name="Note 14 7 4" xfId="25177" xr:uid="{00000000-0005-0000-0000-0000C1930000}"/>
    <cellStyle name="Note 14 7 5" xfId="25178" xr:uid="{00000000-0005-0000-0000-0000C2930000}"/>
    <cellStyle name="Note 14 7 6" xfId="25179" xr:uid="{00000000-0005-0000-0000-0000C3930000}"/>
    <cellStyle name="Note 14 8" xfId="3909" xr:uid="{00000000-0005-0000-0000-0000C4930000}"/>
    <cellStyle name="Note 14 8 2" xfId="10460" xr:uid="{00000000-0005-0000-0000-0000C5930000}"/>
    <cellStyle name="Note 14 8 2 2" xfId="14081" xr:uid="{00000000-0005-0000-0000-0000C6930000}"/>
    <cellStyle name="Note 14 8 3" xfId="25180" xr:uid="{00000000-0005-0000-0000-0000C7930000}"/>
    <cellStyle name="Note 14 8 4" xfId="25181" xr:uid="{00000000-0005-0000-0000-0000C8930000}"/>
    <cellStyle name="Note 14 8 5" xfId="25182" xr:uid="{00000000-0005-0000-0000-0000C9930000}"/>
    <cellStyle name="Note 14 8 6" xfId="25183" xr:uid="{00000000-0005-0000-0000-0000CA930000}"/>
    <cellStyle name="Note 14 9" xfId="3901" xr:uid="{00000000-0005-0000-0000-0000CB930000}"/>
    <cellStyle name="Note 14 9 2" xfId="10461" xr:uid="{00000000-0005-0000-0000-0000CC930000}"/>
    <cellStyle name="Note 14 9 2 2" xfId="14082" xr:uid="{00000000-0005-0000-0000-0000CD930000}"/>
    <cellStyle name="Note 14 9 3" xfId="25184" xr:uid="{00000000-0005-0000-0000-0000CE930000}"/>
    <cellStyle name="Note 14 9 4" xfId="25185" xr:uid="{00000000-0005-0000-0000-0000CF930000}"/>
    <cellStyle name="Note 14 9 5" xfId="25186" xr:uid="{00000000-0005-0000-0000-0000D0930000}"/>
    <cellStyle name="Note 14 9 6" xfId="25187" xr:uid="{00000000-0005-0000-0000-0000D1930000}"/>
    <cellStyle name="Note 14_IND_UC" xfId="3910" xr:uid="{00000000-0005-0000-0000-0000D2930000}"/>
    <cellStyle name="Note 15" xfId="1694" xr:uid="{00000000-0005-0000-0000-0000D3930000}"/>
    <cellStyle name="Note 15 10" xfId="4885" xr:uid="{00000000-0005-0000-0000-0000D4930000}"/>
    <cellStyle name="Note 15 10 2" xfId="14083" xr:uid="{00000000-0005-0000-0000-0000D5930000}"/>
    <cellStyle name="Note 15 10 3" xfId="35853" xr:uid="{00000000-0005-0000-0000-0000D6930000}"/>
    <cellStyle name="Note 15 10 4" xfId="10462" xr:uid="{00000000-0005-0000-0000-0000D7930000}"/>
    <cellStyle name="Note 15 11" xfId="25188" xr:uid="{00000000-0005-0000-0000-0000D8930000}"/>
    <cellStyle name="Note 15 11 2" xfId="37919" xr:uid="{00000000-0005-0000-0000-0000D9930000}"/>
    <cellStyle name="Note 15 12" xfId="25189" xr:uid="{00000000-0005-0000-0000-0000DA930000}"/>
    <cellStyle name="Note 15 13" xfId="25190" xr:uid="{00000000-0005-0000-0000-0000DB930000}"/>
    <cellStyle name="Note 15 14" xfId="25191" xr:uid="{00000000-0005-0000-0000-0000DC930000}"/>
    <cellStyle name="Note 15 15" xfId="25192" xr:uid="{00000000-0005-0000-0000-0000DD930000}"/>
    <cellStyle name="Note 15 2" xfId="1695" xr:uid="{00000000-0005-0000-0000-0000DE930000}"/>
    <cellStyle name="Note 15 2 2" xfId="3912" xr:uid="{00000000-0005-0000-0000-0000DF930000}"/>
    <cellStyle name="Note 15 2 2 2" xfId="10464" xr:uid="{00000000-0005-0000-0000-0000E0930000}"/>
    <cellStyle name="Note 15 2 2 2 2" xfId="14085" xr:uid="{00000000-0005-0000-0000-0000E1930000}"/>
    <cellStyle name="Note 15 2 2 3" xfId="25193" xr:uid="{00000000-0005-0000-0000-0000E2930000}"/>
    <cellStyle name="Note 15 2 2 4" xfId="25194" xr:uid="{00000000-0005-0000-0000-0000E3930000}"/>
    <cellStyle name="Note 15 2 2 5" xfId="25195" xr:uid="{00000000-0005-0000-0000-0000E4930000}"/>
    <cellStyle name="Note 15 2 2 6" xfId="25196" xr:uid="{00000000-0005-0000-0000-0000E5930000}"/>
    <cellStyle name="Note 15 2 3" xfId="4886" xr:uid="{00000000-0005-0000-0000-0000E6930000}"/>
    <cellStyle name="Note 15 2 3 2" xfId="14084" xr:uid="{00000000-0005-0000-0000-0000E7930000}"/>
    <cellStyle name="Note 15 2 3 3" xfId="35854" xr:uid="{00000000-0005-0000-0000-0000E8930000}"/>
    <cellStyle name="Note 15 2 3 4" xfId="10463" xr:uid="{00000000-0005-0000-0000-0000E9930000}"/>
    <cellStyle name="Note 15 2 4" xfId="25197" xr:uid="{00000000-0005-0000-0000-0000EA930000}"/>
    <cellStyle name="Note 15 2 4 2" xfId="37920" xr:uid="{00000000-0005-0000-0000-0000EB930000}"/>
    <cellStyle name="Note 15 2 5" xfId="25198" xr:uid="{00000000-0005-0000-0000-0000EC930000}"/>
    <cellStyle name="Note 15 2 6" xfId="25199" xr:uid="{00000000-0005-0000-0000-0000ED930000}"/>
    <cellStyle name="Note 15 2 7" xfId="25200" xr:uid="{00000000-0005-0000-0000-0000EE930000}"/>
    <cellStyle name="Note 15 2 8" xfId="25201" xr:uid="{00000000-0005-0000-0000-0000EF930000}"/>
    <cellStyle name="Note 15 3" xfId="1696" xr:uid="{00000000-0005-0000-0000-0000F0930000}"/>
    <cellStyle name="Note 15 3 2" xfId="3913" xr:uid="{00000000-0005-0000-0000-0000F1930000}"/>
    <cellStyle name="Note 15 3 2 2" xfId="10466" xr:uid="{00000000-0005-0000-0000-0000F2930000}"/>
    <cellStyle name="Note 15 3 2 2 2" xfId="14087" xr:uid="{00000000-0005-0000-0000-0000F3930000}"/>
    <cellStyle name="Note 15 3 2 3" xfId="25202" xr:uid="{00000000-0005-0000-0000-0000F4930000}"/>
    <cellStyle name="Note 15 3 2 4" xfId="25203" xr:uid="{00000000-0005-0000-0000-0000F5930000}"/>
    <cellStyle name="Note 15 3 2 5" xfId="25204" xr:uid="{00000000-0005-0000-0000-0000F6930000}"/>
    <cellStyle name="Note 15 3 2 6" xfId="25205" xr:uid="{00000000-0005-0000-0000-0000F7930000}"/>
    <cellStyle name="Note 15 3 3" xfId="4887" xr:uid="{00000000-0005-0000-0000-0000F8930000}"/>
    <cellStyle name="Note 15 3 3 2" xfId="14086" xr:uid="{00000000-0005-0000-0000-0000F9930000}"/>
    <cellStyle name="Note 15 3 3 3" xfId="35855" xr:uid="{00000000-0005-0000-0000-0000FA930000}"/>
    <cellStyle name="Note 15 3 3 4" xfId="10465" xr:uid="{00000000-0005-0000-0000-0000FB930000}"/>
    <cellStyle name="Note 15 3 4" xfId="25206" xr:uid="{00000000-0005-0000-0000-0000FC930000}"/>
    <cellStyle name="Note 15 3 4 2" xfId="37921" xr:uid="{00000000-0005-0000-0000-0000FD930000}"/>
    <cellStyle name="Note 15 3 5" xfId="25207" xr:uid="{00000000-0005-0000-0000-0000FE930000}"/>
    <cellStyle name="Note 15 3 6" xfId="25208" xr:uid="{00000000-0005-0000-0000-0000FF930000}"/>
    <cellStyle name="Note 15 3 7" xfId="25209" xr:uid="{00000000-0005-0000-0000-000000940000}"/>
    <cellStyle name="Note 15 3 8" xfId="25210" xr:uid="{00000000-0005-0000-0000-000001940000}"/>
    <cellStyle name="Note 15 4" xfId="3914" xr:uid="{00000000-0005-0000-0000-000002940000}"/>
    <cellStyle name="Note 15 4 2" xfId="5535" xr:uid="{00000000-0005-0000-0000-000003940000}"/>
    <cellStyle name="Note 15 4 2 2" xfId="10468" xr:uid="{00000000-0005-0000-0000-000004940000}"/>
    <cellStyle name="Note 15 4 2 2 2" xfId="14089" xr:uid="{00000000-0005-0000-0000-000005940000}"/>
    <cellStyle name="Note 15 4 2 3" xfId="25211" xr:uid="{00000000-0005-0000-0000-000006940000}"/>
    <cellStyle name="Note 15 4 2 4" xfId="25212" xr:uid="{00000000-0005-0000-0000-000007940000}"/>
    <cellStyle name="Note 15 4 2 5" xfId="25213" xr:uid="{00000000-0005-0000-0000-000008940000}"/>
    <cellStyle name="Note 15 4 2 6" xfId="25214" xr:uid="{00000000-0005-0000-0000-000009940000}"/>
    <cellStyle name="Note 15 4 3" xfId="10467" xr:uid="{00000000-0005-0000-0000-00000A940000}"/>
    <cellStyle name="Note 15 4 3 2" xfId="14088" xr:uid="{00000000-0005-0000-0000-00000B940000}"/>
    <cellStyle name="Note 15 4 3 3" xfId="38532" xr:uid="{00000000-0005-0000-0000-00000C940000}"/>
    <cellStyle name="Note 15 4 4" xfId="25215" xr:uid="{00000000-0005-0000-0000-00000D940000}"/>
    <cellStyle name="Note 15 4 5" xfId="25216" xr:uid="{00000000-0005-0000-0000-00000E940000}"/>
    <cellStyle name="Note 15 4 6" xfId="25217" xr:uid="{00000000-0005-0000-0000-00000F940000}"/>
    <cellStyle name="Note 15 4 7" xfId="25218" xr:uid="{00000000-0005-0000-0000-000010940000}"/>
    <cellStyle name="Note 15 5" xfId="3915" xr:uid="{00000000-0005-0000-0000-000011940000}"/>
    <cellStyle name="Note 15 5 2" xfId="5536" xr:uid="{00000000-0005-0000-0000-000012940000}"/>
    <cellStyle name="Note 15 5 2 2" xfId="10470" xr:uid="{00000000-0005-0000-0000-000013940000}"/>
    <cellStyle name="Note 15 5 2 2 2" xfId="14091" xr:uid="{00000000-0005-0000-0000-000014940000}"/>
    <cellStyle name="Note 15 5 2 3" xfId="25219" xr:uid="{00000000-0005-0000-0000-000015940000}"/>
    <cellStyle name="Note 15 5 2 4" xfId="25220" xr:uid="{00000000-0005-0000-0000-000016940000}"/>
    <cellStyle name="Note 15 5 2 5" xfId="25221" xr:uid="{00000000-0005-0000-0000-000017940000}"/>
    <cellStyle name="Note 15 5 2 6" xfId="25222" xr:uid="{00000000-0005-0000-0000-000018940000}"/>
    <cellStyle name="Note 15 5 3" xfId="10469" xr:uid="{00000000-0005-0000-0000-000019940000}"/>
    <cellStyle name="Note 15 5 3 2" xfId="14090" xr:uid="{00000000-0005-0000-0000-00001A940000}"/>
    <cellStyle name="Note 15 5 3 3" xfId="38533" xr:uid="{00000000-0005-0000-0000-00001B940000}"/>
    <cellStyle name="Note 15 5 4" xfId="25223" xr:uid="{00000000-0005-0000-0000-00001C940000}"/>
    <cellStyle name="Note 15 5 5" xfId="25224" xr:uid="{00000000-0005-0000-0000-00001D940000}"/>
    <cellStyle name="Note 15 5 6" xfId="25225" xr:uid="{00000000-0005-0000-0000-00001E940000}"/>
    <cellStyle name="Note 15 5 7" xfId="25226" xr:uid="{00000000-0005-0000-0000-00001F940000}"/>
    <cellStyle name="Note 15 6" xfId="3916" xr:uid="{00000000-0005-0000-0000-000020940000}"/>
    <cellStyle name="Note 15 6 2" xfId="5537" xr:uid="{00000000-0005-0000-0000-000021940000}"/>
    <cellStyle name="Note 15 6 2 2" xfId="10472" xr:uid="{00000000-0005-0000-0000-000022940000}"/>
    <cellStyle name="Note 15 6 2 2 2" xfId="14093" xr:uid="{00000000-0005-0000-0000-000023940000}"/>
    <cellStyle name="Note 15 6 2 3" xfId="25227" xr:uid="{00000000-0005-0000-0000-000024940000}"/>
    <cellStyle name="Note 15 6 2 4" xfId="25228" xr:uid="{00000000-0005-0000-0000-000025940000}"/>
    <cellStyle name="Note 15 6 2 5" xfId="25229" xr:uid="{00000000-0005-0000-0000-000026940000}"/>
    <cellStyle name="Note 15 6 2 6" xfId="25230" xr:uid="{00000000-0005-0000-0000-000027940000}"/>
    <cellStyle name="Note 15 6 3" xfId="10471" xr:uid="{00000000-0005-0000-0000-000028940000}"/>
    <cellStyle name="Note 15 6 3 2" xfId="14092" xr:uid="{00000000-0005-0000-0000-000029940000}"/>
    <cellStyle name="Note 15 6 3 3" xfId="38534" xr:uid="{00000000-0005-0000-0000-00002A940000}"/>
    <cellStyle name="Note 15 6 4" xfId="25231" xr:uid="{00000000-0005-0000-0000-00002B940000}"/>
    <cellStyle name="Note 15 6 5" xfId="25232" xr:uid="{00000000-0005-0000-0000-00002C940000}"/>
    <cellStyle name="Note 15 6 6" xfId="25233" xr:uid="{00000000-0005-0000-0000-00002D940000}"/>
    <cellStyle name="Note 15 6 7" xfId="25234" xr:uid="{00000000-0005-0000-0000-00002E940000}"/>
    <cellStyle name="Note 15 7" xfId="3917" xr:uid="{00000000-0005-0000-0000-00002F940000}"/>
    <cellStyle name="Note 15 7 2" xfId="10473" xr:uid="{00000000-0005-0000-0000-000030940000}"/>
    <cellStyle name="Note 15 7 2 2" xfId="14094" xr:uid="{00000000-0005-0000-0000-000031940000}"/>
    <cellStyle name="Note 15 7 3" xfId="25235" xr:uid="{00000000-0005-0000-0000-000032940000}"/>
    <cellStyle name="Note 15 7 4" xfId="25236" xr:uid="{00000000-0005-0000-0000-000033940000}"/>
    <cellStyle name="Note 15 7 5" xfId="25237" xr:uid="{00000000-0005-0000-0000-000034940000}"/>
    <cellStyle name="Note 15 7 6" xfId="25238" xr:uid="{00000000-0005-0000-0000-000035940000}"/>
    <cellStyle name="Note 15 8" xfId="3918" xr:uid="{00000000-0005-0000-0000-000036940000}"/>
    <cellStyle name="Note 15 8 2" xfId="10474" xr:uid="{00000000-0005-0000-0000-000037940000}"/>
    <cellStyle name="Note 15 8 2 2" xfId="14095" xr:uid="{00000000-0005-0000-0000-000038940000}"/>
    <cellStyle name="Note 15 8 3" xfId="25239" xr:uid="{00000000-0005-0000-0000-000039940000}"/>
    <cellStyle name="Note 15 8 4" xfId="25240" xr:uid="{00000000-0005-0000-0000-00003A940000}"/>
    <cellStyle name="Note 15 8 5" xfId="25241" xr:uid="{00000000-0005-0000-0000-00003B940000}"/>
    <cellStyle name="Note 15 8 6" xfId="25242" xr:uid="{00000000-0005-0000-0000-00003C940000}"/>
    <cellStyle name="Note 15 9" xfId="3911" xr:uid="{00000000-0005-0000-0000-00003D940000}"/>
    <cellStyle name="Note 15 9 2" xfId="10475" xr:uid="{00000000-0005-0000-0000-00003E940000}"/>
    <cellStyle name="Note 15 9 2 2" xfId="14096" xr:uid="{00000000-0005-0000-0000-00003F940000}"/>
    <cellStyle name="Note 15 9 3" xfId="25243" xr:uid="{00000000-0005-0000-0000-000040940000}"/>
    <cellStyle name="Note 15 9 4" xfId="25244" xr:uid="{00000000-0005-0000-0000-000041940000}"/>
    <cellStyle name="Note 15 9 5" xfId="25245" xr:uid="{00000000-0005-0000-0000-000042940000}"/>
    <cellStyle name="Note 15 9 6" xfId="25246" xr:uid="{00000000-0005-0000-0000-000043940000}"/>
    <cellStyle name="Note 15_IND_UC" xfId="3919" xr:uid="{00000000-0005-0000-0000-000044940000}"/>
    <cellStyle name="Note 16" xfId="1697" xr:uid="{00000000-0005-0000-0000-000045940000}"/>
    <cellStyle name="Note 16 10" xfId="4888" xr:uid="{00000000-0005-0000-0000-000046940000}"/>
    <cellStyle name="Note 16 10 2" xfId="14097" xr:uid="{00000000-0005-0000-0000-000047940000}"/>
    <cellStyle name="Note 16 10 3" xfId="35856" xr:uid="{00000000-0005-0000-0000-000048940000}"/>
    <cellStyle name="Note 16 10 4" xfId="10476" xr:uid="{00000000-0005-0000-0000-000049940000}"/>
    <cellStyle name="Note 16 11" xfId="25247" xr:uid="{00000000-0005-0000-0000-00004A940000}"/>
    <cellStyle name="Note 16 11 2" xfId="37922" xr:uid="{00000000-0005-0000-0000-00004B940000}"/>
    <cellStyle name="Note 16 12" xfId="25248" xr:uid="{00000000-0005-0000-0000-00004C940000}"/>
    <cellStyle name="Note 16 13" xfId="25249" xr:uid="{00000000-0005-0000-0000-00004D940000}"/>
    <cellStyle name="Note 16 14" xfId="25250" xr:uid="{00000000-0005-0000-0000-00004E940000}"/>
    <cellStyle name="Note 16 15" xfId="25251" xr:uid="{00000000-0005-0000-0000-00004F940000}"/>
    <cellStyle name="Note 16 2" xfId="1698" xr:uid="{00000000-0005-0000-0000-000050940000}"/>
    <cellStyle name="Note 16 2 2" xfId="3921" xr:uid="{00000000-0005-0000-0000-000051940000}"/>
    <cellStyle name="Note 16 2 2 2" xfId="10478" xr:uid="{00000000-0005-0000-0000-000052940000}"/>
    <cellStyle name="Note 16 2 2 2 2" xfId="14099" xr:uid="{00000000-0005-0000-0000-000053940000}"/>
    <cellStyle name="Note 16 2 2 3" xfId="25252" xr:uid="{00000000-0005-0000-0000-000054940000}"/>
    <cellStyle name="Note 16 2 2 4" xfId="25253" xr:uid="{00000000-0005-0000-0000-000055940000}"/>
    <cellStyle name="Note 16 2 2 5" xfId="25254" xr:uid="{00000000-0005-0000-0000-000056940000}"/>
    <cellStyle name="Note 16 2 2 6" xfId="25255" xr:uid="{00000000-0005-0000-0000-000057940000}"/>
    <cellStyle name="Note 16 2 3" xfId="4889" xr:uid="{00000000-0005-0000-0000-000058940000}"/>
    <cellStyle name="Note 16 2 3 2" xfId="14098" xr:uid="{00000000-0005-0000-0000-000059940000}"/>
    <cellStyle name="Note 16 2 3 3" xfId="35857" xr:uid="{00000000-0005-0000-0000-00005A940000}"/>
    <cellStyle name="Note 16 2 3 4" xfId="10477" xr:uid="{00000000-0005-0000-0000-00005B940000}"/>
    <cellStyle name="Note 16 2 4" xfId="25256" xr:uid="{00000000-0005-0000-0000-00005C940000}"/>
    <cellStyle name="Note 16 2 4 2" xfId="37923" xr:uid="{00000000-0005-0000-0000-00005D940000}"/>
    <cellStyle name="Note 16 2 5" xfId="25257" xr:uid="{00000000-0005-0000-0000-00005E940000}"/>
    <cellStyle name="Note 16 2 6" xfId="25258" xr:uid="{00000000-0005-0000-0000-00005F940000}"/>
    <cellStyle name="Note 16 2 7" xfId="25259" xr:uid="{00000000-0005-0000-0000-000060940000}"/>
    <cellStyle name="Note 16 2 8" xfId="25260" xr:uid="{00000000-0005-0000-0000-000061940000}"/>
    <cellStyle name="Note 16 3" xfId="1699" xr:uid="{00000000-0005-0000-0000-000062940000}"/>
    <cellStyle name="Note 16 3 2" xfId="3922" xr:uid="{00000000-0005-0000-0000-000063940000}"/>
    <cellStyle name="Note 16 3 2 2" xfId="10480" xr:uid="{00000000-0005-0000-0000-000064940000}"/>
    <cellStyle name="Note 16 3 2 2 2" xfId="14101" xr:uid="{00000000-0005-0000-0000-000065940000}"/>
    <cellStyle name="Note 16 3 2 3" xfId="25261" xr:uid="{00000000-0005-0000-0000-000066940000}"/>
    <cellStyle name="Note 16 3 2 4" xfId="25262" xr:uid="{00000000-0005-0000-0000-000067940000}"/>
    <cellStyle name="Note 16 3 2 5" xfId="25263" xr:uid="{00000000-0005-0000-0000-000068940000}"/>
    <cellStyle name="Note 16 3 2 6" xfId="25264" xr:uid="{00000000-0005-0000-0000-000069940000}"/>
    <cellStyle name="Note 16 3 3" xfId="4890" xr:uid="{00000000-0005-0000-0000-00006A940000}"/>
    <cellStyle name="Note 16 3 3 2" xfId="14100" xr:uid="{00000000-0005-0000-0000-00006B940000}"/>
    <cellStyle name="Note 16 3 3 3" xfId="35858" xr:uid="{00000000-0005-0000-0000-00006C940000}"/>
    <cellStyle name="Note 16 3 3 4" xfId="10479" xr:uid="{00000000-0005-0000-0000-00006D940000}"/>
    <cellStyle name="Note 16 3 4" xfId="25265" xr:uid="{00000000-0005-0000-0000-00006E940000}"/>
    <cellStyle name="Note 16 3 4 2" xfId="37924" xr:uid="{00000000-0005-0000-0000-00006F940000}"/>
    <cellStyle name="Note 16 3 5" xfId="25266" xr:uid="{00000000-0005-0000-0000-000070940000}"/>
    <cellStyle name="Note 16 3 6" xfId="25267" xr:uid="{00000000-0005-0000-0000-000071940000}"/>
    <cellStyle name="Note 16 3 7" xfId="25268" xr:uid="{00000000-0005-0000-0000-000072940000}"/>
    <cellStyle name="Note 16 3 8" xfId="25269" xr:uid="{00000000-0005-0000-0000-000073940000}"/>
    <cellStyle name="Note 16 4" xfId="3923" xr:uid="{00000000-0005-0000-0000-000074940000}"/>
    <cellStyle name="Note 16 4 2" xfId="5538" xr:uid="{00000000-0005-0000-0000-000075940000}"/>
    <cellStyle name="Note 16 4 2 2" xfId="10482" xr:uid="{00000000-0005-0000-0000-000076940000}"/>
    <cellStyle name="Note 16 4 2 2 2" xfId="14103" xr:uid="{00000000-0005-0000-0000-000077940000}"/>
    <cellStyle name="Note 16 4 2 3" xfId="25270" xr:uid="{00000000-0005-0000-0000-000078940000}"/>
    <cellStyle name="Note 16 4 2 4" xfId="25271" xr:uid="{00000000-0005-0000-0000-000079940000}"/>
    <cellStyle name="Note 16 4 2 5" xfId="25272" xr:uid="{00000000-0005-0000-0000-00007A940000}"/>
    <cellStyle name="Note 16 4 2 6" xfId="25273" xr:uid="{00000000-0005-0000-0000-00007B940000}"/>
    <cellStyle name="Note 16 4 3" xfId="10481" xr:uid="{00000000-0005-0000-0000-00007C940000}"/>
    <cellStyle name="Note 16 4 3 2" xfId="14102" xr:uid="{00000000-0005-0000-0000-00007D940000}"/>
    <cellStyle name="Note 16 4 3 3" xfId="38535" xr:uid="{00000000-0005-0000-0000-00007E940000}"/>
    <cellStyle name="Note 16 4 4" xfId="25274" xr:uid="{00000000-0005-0000-0000-00007F940000}"/>
    <cellStyle name="Note 16 4 5" xfId="25275" xr:uid="{00000000-0005-0000-0000-000080940000}"/>
    <cellStyle name="Note 16 4 6" xfId="25276" xr:uid="{00000000-0005-0000-0000-000081940000}"/>
    <cellStyle name="Note 16 4 7" xfId="25277" xr:uid="{00000000-0005-0000-0000-000082940000}"/>
    <cellStyle name="Note 16 5" xfId="3924" xr:uid="{00000000-0005-0000-0000-000083940000}"/>
    <cellStyle name="Note 16 5 2" xfId="5539" xr:uid="{00000000-0005-0000-0000-000084940000}"/>
    <cellStyle name="Note 16 5 2 2" xfId="10484" xr:uid="{00000000-0005-0000-0000-000085940000}"/>
    <cellStyle name="Note 16 5 2 2 2" xfId="14105" xr:uid="{00000000-0005-0000-0000-000086940000}"/>
    <cellStyle name="Note 16 5 2 3" xfId="25278" xr:uid="{00000000-0005-0000-0000-000087940000}"/>
    <cellStyle name="Note 16 5 2 4" xfId="25279" xr:uid="{00000000-0005-0000-0000-000088940000}"/>
    <cellStyle name="Note 16 5 2 5" xfId="25280" xr:uid="{00000000-0005-0000-0000-000089940000}"/>
    <cellStyle name="Note 16 5 2 6" xfId="25281" xr:uid="{00000000-0005-0000-0000-00008A940000}"/>
    <cellStyle name="Note 16 5 3" xfId="10483" xr:uid="{00000000-0005-0000-0000-00008B940000}"/>
    <cellStyle name="Note 16 5 3 2" xfId="14104" xr:uid="{00000000-0005-0000-0000-00008C940000}"/>
    <cellStyle name="Note 16 5 3 3" xfId="38536" xr:uid="{00000000-0005-0000-0000-00008D940000}"/>
    <cellStyle name="Note 16 5 4" xfId="25282" xr:uid="{00000000-0005-0000-0000-00008E940000}"/>
    <cellStyle name="Note 16 5 5" xfId="25283" xr:uid="{00000000-0005-0000-0000-00008F940000}"/>
    <cellStyle name="Note 16 5 6" xfId="25284" xr:uid="{00000000-0005-0000-0000-000090940000}"/>
    <cellStyle name="Note 16 5 7" xfId="25285" xr:uid="{00000000-0005-0000-0000-000091940000}"/>
    <cellStyle name="Note 16 6" xfId="3925" xr:uid="{00000000-0005-0000-0000-000092940000}"/>
    <cellStyle name="Note 16 6 2" xfId="5540" xr:uid="{00000000-0005-0000-0000-000093940000}"/>
    <cellStyle name="Note 16 6 2 2" xfId="10486" xr:uid="{00000000-0005-0000-0000-000094940000}"/>
    <cellStyle name="Note 16 6 2 2 2" xfId="14107" xr:uid="{00000000-0005-0000-0000-000095940000}"/>
    <cellStyle name="Note 16 6 2 3" xfId="25286" xr:uid="{00000000-0005-0000-0000-000096940000}"/>
    <cellStyle name="Note 16 6 2 4" xfId="25287" xr:uid="{00000000-0005-0000-0000-000097940000}"/>
    <cellStyle name="Note 16 6 2 5" xfId="25288" xr:uid="{00000000-0005-0000-0000-000098940000}"/>
    <cellStyle name="Note 16 6 2 6" xfId="25289" xr:uid="{00000000-0005-0000-0000-000099940000}"/>
    <cellStyle name="Note 16 6 3" xfId="10485" xr:uid="{00000000-0005-0000-0000-00009A940000}"/>
    <cellStyle name="Note 16 6 3 2" xfId="14106" xr:uid="{00000000-0005-0000-0000-00009B940000}"/>
    <cellStyle name="Note 16 6 3 3" xfId="38537" xr:uid="{00000000-0005-0000-0000-00009C940000}"/>
    <cellStyle name="Note 16 6 4" xfId="25290" xr:uid="{00000000-0005-0000-0000-00009D940000}"/>
    <cellStyle name="Note 16 6 5" xfId="25291" xr:uid="{00000000-0005-0000-0000-00009E940000}"/>
    <cellStyle name="Note 16 6 6" xfId="25292" xr:uid="{00000000-0005-0000-0000-00009F940000}"/>
    <cellStyle name="Note 16 6 7" xfId="25293" xr:uid="{00000000-0005-0000-0000-0000A0940000}"/>
    <cellStyle name="Note 16 7" xfId="3926" xr:uid="{00000000-0005-0000-0000-0000A1940000}"/>
    <cellStyle name="Note 16 7 2" xfId="5541" xr:uid="{00000000-0005-0000-0000-0000A2940000}"/>
    <cellStyle name="Note 16 7 2 2" xfId="10488" xr:uid="{00000000-0005-0000-0000-0000A3940000}"/>
    <cellStyle name="Note 16 7 2 2 2" xfId="14109" xr:uid="{00000000-0005-0000-0000-0000A4940000}"/>
    <cellStyle name="Note 16 7 2 3" xfId="25294" xr:uid="{00000000-0005-0000-0000-0000A5940000}"/>
    <cellStyle name="Note 16 7 2 4" xfId="25295" xr:uid="{00000000-0005-0000-0000-0000A6940000}"/>
    <cellStyle name="Note 16 7 2 5" xfId="25296" xr:uid="{00000000-0005-0000-0000-0000A7940000}"/>
    <cellStyle name="Note 16 7 2 6" xfId="25297" xr:uid="{00000000-0005-0000-0000-0000A8940000}"/>
    <cellStyle name="Note 16 7 3" xfId="10487" xr:uid="{00000000-0005-0000-0000-0000A9940000}"/>
    <cellStyle name="Note 16 7 3 2" xfId="14108" xr:uid="{00000000-0005-0000-0000-0000AA940000}"/>
    <cellStyle name="Note 16 7 3 3" xfId="38538" xr:uid="{00000000-0005-0000-0000-0000AB940000}"/>
    <cellStyle name="Note 16 7 4" xfId="25298" xr:uid="{00000000-0005-0000-0000-0000AC940000}"/>
    <cellStyle name="Note 16 7 5" xfId="25299" xr:uid="{00000000-0005-0000-0000-0000AD940000}"/>
    <cellStyle name="Note 16 7 6" xfId="25300" xr:uid="{00000000-0005-0000-0000-0000AE940000}"/>
    <cellStyle name="Note 16 7 7" xfId="25301" xr:uid="{00000000-0005-0000-0000-0000AF940000}"/>
    <cellStyle name="Note 16 8" xfId="3927" xr:uid="{00000000-0005-0000-0000-0000B0940000}"/>
    <cellStyle name="Note 16 8 2" xfId="5542" xr:uid="{00000000-0005-0000-0000-0000B1940000}"/>
    <cellStyle name="Note 16 8 2 2" xfId="10490" xr:uid="{00000000-0005-0000-0000-0000B2940000}"/>
    <cellStyle name="Note 16 8 2 2 2" xfId="14111" xr:uid="{00000000-0005-0000-0000-0000B3940000}"/>
    <cellStyle name="Note 16 8 2 3" xfId="25302" xr:uid="{00000000-0005-0000-0000-0000B4940000}"/>
    <cellStyle name="Note 16 8 2 4" xfId="25303" xr:uid="{00000000-0005-0000-0000-0000B5940000}"/>
    <cellStyle name="Note 16 8 2 5" xfId="25304" xr:uid="{00000000-0005-0000-0000-0000B6940000}"/>
    <cellStyle name="Note 16 8 2 6" xfId="25305" xr:uid="{00000000-0005-0000-0000-0000B7940000}"/>
    <cellStyle name="Note 16 8 3" xfId="10489" xr:uid="{00000000-0005-0000-0000-0000B8940000}"/>
    <cellStyle name="Note 16 8 3 2" xfId="14110" xr:uid="{00000000-0005-0000-0000-0000B9940000}"/>
    <cellStyle name="Note 16 8 3 3" xfId="38539" xr:uid="{00000000-0005-0000-0000-0000BA940000}"/>
    <cellStyle name="Note 16 8 4" xfId="25306" xr:uid="{00000000-0005-0000-0000-0000BB940000}"/>
    <cellStyle name="Note 16 8 5" xfId="25307" xr:uid="{00000000-0005-0000-0000-0000BC940000}"/>
    <cellStyle name="Note 16 8 6" xfId="25308" xr:uid="{00000000-0005-0000-0000-0000BD940000}"/>
    <cellStyle name="Note 16 8 7" xfId="25309" xr:uid="{00000000-0005-0000-0000-0000BE940000}"/>
    <cellStyle name="Note 16 9" xfId="3920" xr:uid="{00000000-0005-0000-0000-0000BF940000}"/>
    <cellStyle name="Note 16 9 2" xfId="10491" xr:uid="{00000000-0005-0000-0000-0000C0940000}"/>
    <cellStyle name="Note 16 9 2 2" xfId="14112" xr:uid="{00000000-0005-0000-0000-0000C1940000}"/>
    <cellStyle name="Note 16 9 3" xfId="25310" xr:uid="{00000000-0005-0000-0000-0000C2940000}"/>
    <cellStyle name="Note 16 9 4" xfId="25311" xr:uid="{00000000-0005-0000-0000-0000C3940000}"/>
    <cellStyle name="Note 16 9 5" xfId="25312" xr:uid="{00000000-0005-0000-0000-0000C4940000}"/>
    <cellStyle name="Note 16 9 6" xfId="25313" xr:uid="{00000000-0005-0000-0000-0000C5940000}"/>
    <cellStyle name="Note 16_IND_UC" xfId="3928" xr:uid="{00000000-0005-0000-0000-0000C6940000}"/>
    <cellStyle name="Note 17" xfId="1700" xr:uid="{00000000-0005-0000-0000-0000C7940000}"/>
    <cellStyle name="Note 17 10" xfId="4891" xr:uid="{00000000-0005-0000-0000-0000C8940000}"/>
    <cellStyle name="Note 17 10 2" xfId="14113" xr:uid="{00000000-0005-0000-0000-0000C9940000}"/>
    <cellStyle name="Note 17 10 3" xfId="35859" xr:uid="{00000000-0005-0000-0000-0000CA940000}"/>
    <cellStyle name="Note 17 10 4" xfId="10492" xr:uid="{00000000-0005-0000-0000-0000CB940000}"/>
    <cellStyle name="Note 17 11" xfId="25314" xr:uid="{00000000-0005-0000-0000-0000CC940000}"/>
    <cellStyle name="Note 17 11 2" xfId="37925" xr:uid="{00000000-0005-0000-0000-0000CD940000}"/>
    <cellStyle name="Note 17 12" xfId="25315" xr:uid="{00000000-0005-0000-0000-0000CE940000}"/>
    <cellStyle name="Note 17 13" xfId="25316" xr:uid="{00000000-0005-0000-0000-0000CF940000}"/>
    <cellStyle name="Note 17 14" xfId="25317" xr:uid="{00000000-0005-0000-0000-0000D0940000}"/>
    <cellStyle name="Note 17 15" xfId="25318" xr:uid="{00000000-0005-0000-0000-0000D1940000}"/>
    <cellStyle name="Note 17 2" xfId="1701" xr:uid="{00000000-0005-0000-0000-0000D2940000}"/>
    <cellStyle name="Note 17 2 2" xfId="3930" xr:uid="{00000000-0005-0000-0000-0000D3940000}"/>
    <cellStyle name="Note 17 2 2 2" xfId="10494" xr:uid="{00000000-0005-0000-0000-0000D4940000}"/>
    <cellStyle name="Note 17 2 2 2 2" xfId="14115" xr:uid="{00000000-0005-0000-0000-0000D5940000}"/>
    <cellStyle name="Note 17 2 2 3" xfId="25319" xr:uid="{00000000-0005-0000-0000-0000D6940000}"/>
    <cellStyle name="Note 17 2 2 4" xfId="25320" xr:uid="{00000000-0005-0000-0000-0000D7940000}"/>
    <cellStyle name="Note 17 2 2 5" xfId="25321" xr:uid="{00000000-0005-0000-0000-0000D8940000}"/>
    <cellStyle name="Note 17 2 2 6" xfId="25322" xr:uid="{00000000-0005-0000-0000-0000D9940000}"/>
    <cellStyle name="Note 17 2 3" xfId="4892" xr:uid="{00000000-0005-0000-0000-0000DA940000}"/>
    <cellStyle name="Note 17 2 3 2" xfId="14114" xr:uid="{00000000-0005-0000-0000-0000DB940000}"/>
    <cellStyle name="Note 17 2 3 3" xfId="35860" xr:uid="{00000000-0005-0000-0000-0000DC940000}"/>
    <cellStyle name="Note 17 2 3 4" xfId="10493" xr:uid="{00000000-0005-0000-0000-0000DD940000}"/>
    <cellStyle name="Note 17 2 4" xfId="25323" xr:uid="{00000000-0005-0000-0000-0000DE940000}"/>
    <cellStyle name="Note 17 2 4 2" xfId="37926" xr:uid="{00000000-0005-0000-0000-0000DF940000}"/>
    <cellStyle name="Note 17 2 5" xfId="25324" xr:uid="{00000000-0005-0000-0000-0000E0940000}"/>
    <cellStyle name="Note 17 2 6" xfId="25325" xr:uid="{00000000-0005-0000-0000-0000E1940000}"/>
    <cellStyle name="Note 17 2 7" xfId="25326" xr:uid="{00000000-0005-0000-0000-0000E2940000}"/>
    <cellStyle name="Note 17 2 8" xfId="25327" xr:uid="{00000000-0005-0000-0000-0000E3940000}"/>
    <cellStyle name="Note 17 3" xfId="1702" xr:uid="{00000000-0005-0000-0000-0000E4940000}"/>
    <cellStyle name="Note 17 3 2" xfId="3931" xr:uid="{00000000-0005-0000-0000-0000E5940000}"/>
    <cellStyle name="Note 17 3 2 2" xfId="10496" xr:uid="{00000000-0005-0000-0000-0000E6940000}"/>
    <cellStyle name="Note 17 3 2 2 2" xfId="14117" xr:uid="{00000000-0005-0000-0000-0000E7940000}"/>
    <cellStyle name="Note 17 3 2 3" xfId="25328" xr:uid="{00000000-0005-0000-0000-0000E8940000}"/>
    <cellStyle name="Note 17 3 2 4" xfId="25329" xr:uid="{00000000-0005-0000-0000-0000E9940000}"/>
    <cellStyle name="Note 17 3 2 5" xfId="25330" xr:uid="{00000000-0005-0000-0000-0000EA940000}"/>
    <cellStyle name="Note 17 3 2 6" xfId="25331" xr:uid="{00000000-0005-0000-0000-0000EB940000}"/>
    <cellStyle name="Note 17 3 3" xfId="4893" xr:uid="{00000000-0005-0000-0000-0000EC940000}"/>
    <cellStyle name="Note 17 3 3 2" xfId="14116" xr:uid="{00000000-0005-0000-0000-0000ED940000}"/>
    <cellStyle name="Note 17 3 3 3" xfId="35861" xr:uid="{00000000-0005-0000-0000-0000EE940000}"/>
    <cellStyle name="Note 17 3 3 4" xfId="10495" xr:uid="{00000000-0005-0000-0000-0000EF940000}"/>
    <cellStyle name="Note 17 3 4" xfId="25332" xr:uid="{00000000-0005-0000-0000-0000F0940000}"/>
    <cellStyle name="Note 17 3 4 2" xfId="37927" xr:uid="{00000000-0005-0000-0000-0000F1940000}"/>
    <cellStyle name="Note 17 3 5" xfId="25333" xr:uid="{00000000-0005-0000-0000-0000F2940000}"/>
    <cellStyle name="Note 17 3 6" xfId="25334" xr:uid="{00000000-0005-0000-0000-0000F3940000}"/>
    <cellStyle name="Note 17 3 7" xfId="25335" xr:uid="{00000000-0005-0000-0000-0000F4940000}"/>
    <cellStyle name="Note 17 3 8" xfId="25336" xr:uid="{00000000-0005-0000-0000-0000F5940000}"/>
    <cellStyle name="Note 17 4" xfId="3932" xr:uid="{00000000-0005-0000-0000-0000F6940000}"/>
    <cellStyle name="Note 17 4 2" xfId="5543" xr:uid="{00000000-0005-0000-0000-0000F7940000}"/>
    <cellStyle name="Note 17 4 2 2" xfId="10498" xr:uid="{00000000-0005-0000-0000-0000F8940000}"/>
    <cellStyle name="Note 17 4 2 2 2" xfId="14119" xr:uid="{00000000-0005-0000-0000-0000F9940000}"/>
    <cellStyle name="Note 17 4 2 3" xfId="25337" xr:uid="{00000000-0005-0000-0000-0000FA940000}"/>
    <cellStyle name="Note 17 4 2 4" xfId="25338" xr:uid="{00000000-0005-0000-0000-0000FB940000}"/>
    <cellStyle name="Note 17 4 2 5" xfId="25339" xr:uid="{00000000-0005-0000-0000-0000FC940000}"/>
    <cellStyle name="Note 17 4 2 6" xfId="25340" xr:uid="{00000000-0005-0000-0000-0000FD940000}"/>
    <cellStyle name="Note 17 4 3" xfId="10497" xr:uid="{00000000-0005-0000-0000-0000FE940000}"/>
    <cellStyle name="Note 17 4 3 2" xfId="14118" xr:uid="{00000000-0005-0000-0000-0000FF940000}"/>
    <cellStyle name="Note 17 4 3 3" xfId="38540" xr:uid="{00000000-0005-0000-0000-000000950000}"/>
    <cellStyle name="Note 17 4 4" xfId="25341" xr:uid="{00000000-0005-0000-0000-000001950000}"/>
    <cellStyle name="Note 17 4 5" xfId="25342" xr:uid="{00000000-0005-0000-0000-000002950000}"/>
    <cellStyle name="Note 17 4 6" xfId="25343" xr:uid="{00000000-0005-0000-0000-000003950000}"/>
    <cellStyle name="Note 17 4 7" xfId="25344" xr:uid="{00000000-0005-0000-0000-000004950000}"/>
    <cellStyle name="Note 17 5" xfId="3933" xr:uid="{00000000-0005-0000-0000-000005950000}"/>
    <cellStyle name="Note 17 5 2" xfId="5544" xr:uid="{00000000-0005-0000-0000-000006950000}"/>
    <cellStyle name="Note 17 5 2 2" xfId="10500" xr:uid="{00000000-0005-0000-0000-000007950000}"/>
    <cellStyle name="Note 17 5 2 2 2" xfId="14121" xr:uid="{00000000-0005-0000-0000-000008950000}"/>
    <cellStyle name="Note 17 5 2 3" xfId="25345" xr:uid="{00000000-0005-0000-0000-000009950000}"/>
    <cellStyle name="Note 17 5 2 4" xfId="25346" xr:uid="{00000000-0005-0000-0000-00000A950000}"/>
    <cellStyle name="Note 17 5 2 5" xfId="25347" xr:uid="{00000000-0005-0000-0000-00000B950000}"/>
    <cellStyle name="Note 17 5 2 6" xfId="25348" xr:uid="{00000000-0005-0000-0000-00000C950000}"/>
    <cellStyle name="Note 17 5 3" xfId="10499" xr:uid="{00000000-0005-0000-0000-00000D950000}"/>
    <cellStyle name="Note 17 5 3 2" xfId="14120" xr:uid="{00000000-0005-0000-0000-00000E950000}"/>
    <cellStyle name="Note 17 5 3 3" xfId="38541" xr:uid="{00000000-0005-0000-0000-00000F950000}"/>
    <cellStyle name="Note 17 5 4" xfId="25349" xr:uid="{00000000-0005-0000-0000-000010950000}"/>
    <cellStyle name="Note 17 5 5" xfId="25350" xr:uid="{00000000-0005-0000-0000-000011950000}"/>
    <cellStyle name="Note 17 5 6" xfId="25351" xr:uid="{00000000-0005-0000-0000-000012950000}"/>
    <cellStyle name="Note 17 5 7" xfId="25352" xr:uid="{00000000-0005-0000-0000-000013950000}"/>
    <cellStyle name="Note 17 6" xfId="3934" xr:uid="{00000000-0005-0000-0000-000014950000}"/>
    <cellStyle name="Note 17 6 2" xfId="5545" xr:uid="{00000000-0005-0000-0000-000015950000}"/>
    <cellStyle name="Note 17 6 2 2" xfId="10502" xr:uid="{00000000-0005-0000-0000-000016950000}"/>
    <cellStyle name="Note 17 6 2 2 2" xfId="14123" xr:uid="{00000000-0005-0000-0000-000017950000}"/>
    <cellStyle name="Note 17 6 2 3" xfId="25353" xr:uid="{00000000-0005-0000-0000-000018950000}"/>
    <cellStyle name="Note 17 6 2 4" xfId="25354" xr:uid="{00000000-0005-0000-0000-000019950000}"/>
    <cellStyle name="Note 17 6 2 5" xfId="25355" xr:uid="{00000000-0005-0000-0000-00001A950000}"/>
    <cellStyle name="Note 17 6 2 6" xfId="25356" xr:uid="{00000000-0005-0000-0000-00001B950000}"/>
    <cellStyle name="Note 17 6 3" xfId="10501" xr:uid="{00000000-0005-0000-0000-00001C950000}"/>
    <cellStyle name="Note 17 6 3 2" xfId="14122" xr:uid="{00000000-0005-0000-0000-00001D950000}"/>
    <cellStyle name="Note 17 6 3 3" xfId="38542" xr:uid="{00000000-0005-0000-0000-00001E950000}"/>
    <cellStyle name="Note 17 6 4" xfId="25357" xr:uid="{00000000-0005-0000-0000-00001F950000}"/>
    <cellStyle name="Note 17 6 5" xfId="25358" xr:uid="{00000000-0005-0000-0000-000020950000}"/>
    <cellStyle name="Note 17 6 6" xfId="25359" xr:uid="{00000000-0005-0000-0000-000021950000}"/>
    <cellStyle name="Note 17 6 7" xfId="25360" xr:uid="{00000000-0005-0000-0000-000022950000}"/>
    <cellStyle name="Note 17 7" xfId="3935" xr:uid="{00000000-0005-0000-0000-000023950000}"/>
    <cellStyle name="Note 17 7 2" xfId="5546" xr:uid="{00000000-0005-0000-0000-000024950000}"/>
    <cellStyle name="Note 17 7 2 2" xfId="10504" xr:uid="{00000000-0005-0000-0000-000025950000}"/>
    <cellStyle name="Note 17 7 2 2 2" xfId="14125" xr:uid="{00000000-0005-0000-0000-000026950000}"/>
    <cellStyle name="Note 17 7 2 3" xfId="25361" xr:uid="{00000000-0005-0000-0000-000027950000}"/>
    <cellStyle name="Note 17 7 2 4" xfId="25362" xr:uid="{00000000-0005-0000-0000-000028950000}"/>
    <cellStyle name="Note 17 7 2 5" xfId="25363" xr:uid="{00000000-0005-0000-0000-000029950000}"/>
    <cellStyle name="Note 17 7 2 6" xfId="25364" xr:uid="{00000000-0005-0000-0000-00002A950000}"/>
    <cellStyle name="Note 17 7 3" xfId="10503" xr:uid="{00000000-0005-0000-0000-00002B950000}"/>
    <cellStyle name="Note 17 7 3 2" xfId="14124" xr:uid="{00000000-0005-0000-0000-00002C950000}"/>
    <cellStyle name="Note 17 7 3 3" xfId="38543" xr:uid="{00000000-0005-0000-0000-00002D950000}"/>
    <cellStyle name="Note 17 7 4" xfId="25365" xr:uid="{00000000-0005-0000-0000-00002E950000}"/>
    <cellStyle name="Note 17 7 5" xfId="25366" xr:uid="{00000000-0005-0000-0000-00002F950000}"/>
    <cellStyle name="Note 17 7 6" xfId="25367" xr:uid="{00000000-0005-0000-0000-000030950000}"/>
    <cellStyle name="Note 17 7 7" xfId="25368" xr:uid="{00000000-0005-0000-0000-000031950000}"/>
    <cellStyle name="Note 17 8" xfId="3936" xr:uid="{00000000-0005-0000-0000-000032950000}"/>
    <cellStyle name="Note 17 8 2" xfId="5547" xr:uid="{00000000-0005-0000-0000-000033950000}"/>
    <cellStyle name="Note 17 8 2 2" xfId="10506" xr:uid="{00000000-0005-0000-0000-000034950000}"/>
    <cellStyle name="Note 17 8 2 2 2" xfId="14127" xr:uid="{00000000-0005-0000-0000-000035950000}"/>
    <cellStyle name="Note 17 8 2 3" xfId="25369" xr:uid="{00000000-0005-0000-0000-000036950000}"/>
    <cellStyle name="Note 17 8 2 4" xfId="25370" xr:uid="{00000000-0005-0000-0000-000037950000}"/>
    <cellStyle name="Note 17 8 2 5" xfId="25371" xr:uid="{00000000-0005-0000-0000-000038950000}"/>
    <cellStyle name="Note 17 8 2 6" xfId="25372" xr:uid="{00000000-0005-0000-0000-000039950000}"/>
    <cellStyle name="Note 17 8 3" xfId="10505" xr:uid="{00000000-0005-0000-0000-00003A950000}"/>
    <cellStyle name="Note 17 8 3 2" xfId="14126" xr:uid="{00000000-0005-0000-0000-00003B950000}"/>
    <cellStyle name="Note 17 8 3 3" xfId="38544" xr:uid="{00000000-0005-0000-0000-00003C950000}"/>
    <cellStyle name="Note 17 8 4" xfId="25373" xr:uid="{00000000-0005-0000-0000-00003D950000}"/>
    <cellStyle name="Note 17 8 5" xfId="25374" xr:uid="{00000000-0005-0000-0000-00003E950000}"/>
    <cellStyle name="Note 17 8 6" xfId="25375" xr:uid="{00000000-0005-0000-0000-00003F950000}"/>
    <cellStyle name="Note 17 8 7" xfId="25376" xr:uid="{00000000-0005-0000-0000-000040950000}"/>
    <cellStyle name="Note 17 9" xfId="3929" xr:uid="{00000000-0005-0000-0000-000041950000}"/>
    <cellStyle name="Note 17 9 2" xfId="10507" xr:uid="{00000000-0005-0000-0000-000042950000}"/>
    <cellStyle name="Note 17 9 2 2" xfId="14128" xr:uid="{00000000-0005-0000-0000-000043950000}"/>
    <cellStyle name="Note 17 9 3" xfId="25377" xr:uid="{00000000-0005-0000-0000-000044950000}"/>
    <cellStyle name="Note 17 9 4" xfId="25378" xr:uid="{00000000-0005-0000-0000-000045950000}"/>
    <cellStyle name="Note 17 9 5" xfId="25379" xr:uid="{00000000-0005-0000-0000-000046950000}"/>
    <cellStyle name="Note 17 9 6" xfId="25380" xr:uid="{00000000-0005-0000-0000-000047950000}"/>
    <cellStyle name="Note 17_IND_UC" xfId="3937" xr:uid="{00000000-0005-0000-0000-000048950000}"/>
    <cellStyle name="Note 18" xfId="1703" xr:uid="{00000000-0005-0000-0000-000049950000}"/>
    <cellStyle name="Note 18 10" xfId="4894" xr:uid="{00000000-0005-0000-0000-00004A950000}"/>
    <cellStyle name="Note 18 10 2" xfId="14129" xr:uid="{00000000-0005-0000-0000-00004B950000}"/>
    <cellStyle name="Note 18 10 3" xfId="35862" xr:uid="{00000000-0005-0000-0000-00004C950000}"/>
    <cellStyle name="Note 18 10 4" xfId="10508" xr:uid="{00000000-0005-0000-0000-00004D950000}"/>
    <cellStyle name="Note 18 11" xfId="25381" xr:uid="{00000000-0005-0000-0000-00004E950000}"/>
    <cellStyle name="Note 18 11 2" xfId="37928" xr:uid="{00000000-0005-0000-0000-00004F950000}"/>
    <cellStyle name="Note 18 12" xfId="25382" xr:uid="{00000000-0005-0000-0000-000050950000}"/>
    <cellStyle name="Note 18 13" xfId="25383" xr:uid="{00000000-0005-0000-0000-000051950000}"/>
    <cellStyle name="Note 18 14" xfId="25384" xr:uid="{00000000-0005-0000-0000-000052950000}"/>
    <cellStyle name="Note 18 15" xfId="25385" xr:uid="{00000000-0005-0000-0000-000053950000}"/>
    <cellStyle name="Note 18 2" xfId="3939" xr:uid="{00000000-0005-0000-0000-000054950000}"/>
    <cellStyle name="Note 18 2 2" xfId="5548" xr:uid="{00000000-0005-0000-0000-000055950000}"/>
    <cellStyle name="Note 18 2 2 2" xfId="10510" xr:uid="{00000000-0005-0000-0000-000056950000}"/>
    <cellStyle name="Note 18 2 2 2 2" xfId="14131" xr:uid="{00000000-0005-0000-0000-000057950000}"/>
    <cellStyle name="Note 18 2 2 3" xfId="25386" xr:uid="{00000000-0005-0000-0000-000058950000}"/>
    <cellStyle name="Note 18 2 2 4" xfId="25387" xr:uid="{00000000-0005-0000-0000-000059950000}"/>
    <cellStyle name="Note 18 2 2 5" xfId="25388" xr:uid="{00000000-0005-0000-0000-00005A950000}"/>
    <cellStyle name="Note 18 2 2 6" xfId="25389" xr:uid="{00000000-0005-0000-0000-00005B950000}"/>
    <cellStyle name="Note 18 2 3" xfId="10509" xr:uid="{00000000-0005-0000-0000-00005C950000}"/>
    <cellStyle name="Note 18 2 3 2" xfId="14130" xr:uid="{00000000-0005-0000-0000-00005D950000}"/>
    <cellStyle name="Note 18 2 3 3" xfId="38545" xr:uid="{00000000-0005-0000-0000-00005E950000}"/>
    <cellStyle name="Note 18 2 4" xfId="25390" xr:uid="{00000000-0005-0000-0000-00005F950000}"/>
    <cellStyle name="Note 18 2 5" xfId="25391" xr:uid="{00000000-0005-0000-0000-000060950000}"/>
    <cellStyle name="Note 18 2 6" xfId="25392" xr:uid="{00000000-0005-0000-0000-000061950000}"/>
    <cellStyle name="Note 18 2 7" xfId="25393" xr:uid="{00000000-0005-0000-0000-000062950000}"/>
    <cellStyle name="Note 18 3" xfId="3940" xr:uid="{00000000-0005-0000-0000-000063950000}"/>
    <cellStyle name="Note 18 3 2" xfId="5549" xr:uid="{00000000-0005-0000-0000-000064950000}"/>
    <cellStyle name="Note 18 3 2 2" xfId="10512" xr:uid="{00000000-0005-0000-0000-000065950000}"/>
    <cellStyle name="Note 18 3 2 2 2" xfId="14133" xr:uid="{00000000-0005-0000-0000-000066950000}"/>
    <cellStyle name="Note 18 3 2 3" xfId="25394" xr:uid="{00000000-0005-0000-0000-000067950000}"/>
    <cellStyle name="Note 18 3 2 4" xfId="25395" xr:uid="{00000000-0005-0000-0000-000068950000}"/>
    <cellStyle name="Note 18 3 2 5" xfId="25396" xr:uid="{00000000-0005-0000-0000-000069950000}"/>
    <cellStyle name="Note 18 3 2 6" xfId="25397" xr:uid="{00000000-0005-0000-0000-00006A950000}"/>
    <cellStyle name="Note 18 3 3" xfId="10511" xr:uid="{00000000-0005-0000-0000-00006B950000}"/>
    <cellStyle name="Note 18 3 3 2" xfId="14132" xr:uid="{00000000-0005-0000-0000-00006C950000}"/>
    <cellStyle name="Note 18 3 3 3" xfId="38546" xr:uid="{00000000-0005-0000-0000-00006D950000}"/>
    <cellStyle name="Note 18 3 4" xfId="25398" xr:uid="{00000000-0005-0000-0000-00006E950000}"/>
    <cellStyle name="Note 18 3 5" xfId="25399" xr:uid="{00000000-0005-0000-0000-00006F950000}"/>
    <cellStyle name="Note 18 3 6" xfId="25400" xr:uid="{00000000-0005-0000-0000-000070950000}"/>
    <cellStyle name="Note 18 3 7" xfId="25401" xr:uid="{00000000-0005-0000-0000-000071950000}"/>
    <cellStyle name="Note 18 4" xfId="3941" xr:uid="{00000000-0005-0000-0000-000072950000}"/>
    <cellStyle name="Note 18 4 2" xfId="5550" xr:uid="{00000000-0005-0000-0000-000073950000}"/>
    <cellStyle name="Note 18 4 2 2" xfId="10514" xr:uid="{00000000-0005-0000-0000-000074950000}"/>
    <cellStyle name="Note 18 4 2 2 2" xfId="14135" xr:uid="{00000000-0005-0000-0000-000075950000}"/>
    <cellStyle name="Note 18 4 2 3" xfId="25402" xr:uid="{00000000-0005-0000-0000-000076950000}"/>
    <cellStyle name="Note 18 4 2 4" xfId="25403" xr:uid="{00000000-0005-0000-0000-000077950000}"/>
    <cellStyle name="Note 18 4 2 5" xfId="25404" xr:uid="{00000000-0005-0000-0000-000078950000}"/>
    <cellStyle name="Note 18 4 2 6" xfId="25405" xr:uid="{00000000-0005-0000-0000-000079950000}"/>
    <cellStyle name="Note 18 4 3" xfId="10513" xr:uid="{00000000-0005-0000-0000-00007A950000}"/>
    <cellStyle name="Note 18 4 3 2" xfId="14134" xr:uid="{00000000-0005-0000-0000-00007B950000}"/>
    <cellStyle name="Note 18 4 3 3" xfId="38547" xr:uid="{00000000-0005-0000-0000-00007C950000}"/>
    <cellStyle name="Note 18 4 4" xfId="25406" xr:uid="{00000000-0005-0000-0000-00007D950000}"/>
    <cellStyle name="Note 18 4 5" xfId="25407" xr:uid="{00000000-0005-0000-0000-00007E950000}"/>
    <cellStyle name="Note 18 4 6" xfId="25408" xr:uid="{00000000-0005-0000-0000-00007F950000}"/>
    <cellStyle name="Note 18 4 7" xfId="25409" xr:uid="{00000000-0005-0000-0000-000080950000}"/>
    <cellStyle name="Note 18 5" xfId="3942" xr:uid="{00000000-0005-0000-0000-000081950000}"/>
    <cellStyle name="Note 18 5 2" xfId="5551" xr:uid="{00000000-0005-0000-0000-000082950000}"/>
    <cellStyle name="Note 18 5 2 2" xfId="10516" xr:uid="{00000000-0005-0000-0000-000083950000}"/>
    <cellStyle name="Note 18 5 2 2 2" xfId="14137" xr:uid="{00000000-0005-0000-0000-000084950000}"/>
    <cellStyle name="Note 18 5 2 3" xfId="25410" xr:uid="{00000000-0005-0000-0000-000085950000}"/>
    <cellStyle name="Note 18 5 2 4" xfId="25411" xr:uid="{00000000-0005-0000-0000-000086950000}"/>
    <cellStyle name="Note 18 5 2 5" xfId="25412" xr:uid="{00000000-0005-0000-0000-000087950000}"/>
    <cellStyle name="Note 18 5 2 6" xfId="25413" xr:uid="{00000000-0005-0000-0000-000088950000}"/>
    <cellStyle name="Note 18 5 3" xfId="10515" xr:uid="{00000000-0005-0000-0000-000089950000}"/>
    <cellStyle name="Note 18 5 3 2" xfId="14136" xr:uid="{00000000-0005-0000-0000-00008A950000}"/>
    <cellStyle name="Note 18 5 3 3" xfId="38548" xr:uid="{00000000-0005-0000-0000-00008B950000}"/>
    <cellStyle name="Note 18 5 4" xfId="25414" xr:uid="{00000000-0005-0000-0000-00008C950000}"/>
    <cellStyle name="Note 18 5 5" xfId="25415" xr:uid="{00000000-0005-0000-0000-00008D950000}"/>
    <cellStyle name="Note 18 5 6" xfId="25416" xr:uid="{00000000-0005-0000-0000-00008E950000}"/>
    <cellStyle name="Note 18 5 7" xfId="25417" xr:uid="{00000000-0005-0000-0000-00008F950000}"/>
    <cellStyle name="Note 18 6" xfId="3943" xr:uid="{00000000-0005-0000-0000-000090950000}"/>
    <cellStyle name="Note 18 6 2" xfId="5552" xr:uid="{00000000-0005-0000-0000-000091950000}"/>
    <cellStyle name="Note 18 6 2 2" xfId="10518" xr:uid="{00000000-0005-0000-0000-000092950000}"/>
    <cellStyle name="Note 18 6 2 2 2" xfId="14139" xr:uid="{00000000-0005-0000-0000-000093950000}"/>
    <cellStyle name="Note 18 6 2 3" xfId="25418" xr:uid="{00000000-0005-0000-0000-000094950000}"/>
    <cellStyle name="Note 18 6 2 4" xfId="25419" xr:uid="{00000000-0005-0000-0000-000095950000}"/>
    <cellStyle name="Note 18 6 2 5" xfId="25420" xr:uid="{00000000-0005-0000-0000-000096950000}"/>
    <cellStyle name="Note 18 6 2 6" xfId="25421" xr:uid="{00000000-0005-0000-0000-000097950000}"/>
    <cellStyle name="Note 18 6 3" xfId="10517" xr:uid="{00000000-0005-0000-0000-000098950000}"/>
    <cellStyle name="Note 18 6 3 2" xfId="14138" xr:uid="{00000000-0005-0000-0000-000099950000}"/>
    <cellStyle name="Note 18 6 3 3" xfId="38549" xr:uid="{00000000-0005-0000-0000-00009A950000}"/>
    <cellStyle name="Note 18 6 4" xfId="25422" xr:uid="{00000000-0005-0000-0000-00009B950000}"/>
    <cellStyle name="Note 18 6 5" xfId="25423" xr:uid="{00000000-0005-0000-0000-00009C950000}"/>
    <cellStyle name="Note 18 6 6" xfId="25424" xr:uid="{00000000-0005-0000-0000-00009D950000}"/>
    <cellStyle name="Note 18 6 7" xfId="25425" xr:uid="{00000000-0005-0000-0000-00009E950000}"/>
    <cellStyle name="Note 18 7" xfId="3944" xr:uid="{00000000-0005-0000-0000-00009F950000}"/>
    <cellStyle name="Note 18 7 2" xfId="5553" xr:uid="{00000000-0005-0000-0000-0000A0950000}"/>
    <cellStyle name="Note 18 7 2 2" xfId="10520" xr:uid="{00000000-0005-0000-0000-0000A1950000}"/>
    <cellStyle name="Note 18 7 2 2 2" xfId="14141" xr:uid="{00000000-0005-0000-0000-0000A2950000}"/>
    <cellStyle name="Note 18 7 2 3" xfId="25426" xr:uid="{00000000-0005-0000-0000-0000A3950000}"/>
    <cellStyle name="Note 18 7 2 4" xfId="25427" xr:uid="{00000000-0005-0000-0000-0000A4950000}"/>
    <cellStyle name="Note 18 7 2 5" xfId="25428" xr:uid="{00000000-0005-0000-0000-0000A5950000}"/>
    <cellStyle name="Note 18 7 2 6" xfId="25429" xr:uid="{00000000-0005-0000-0000-0000A6950000}"/>
    <cellStyle name="Note 18 7 3" xfId="10519" xr:uid="{00000000-0005-0000-0000-0000A7950000}"/>
    <cellStyle name="Note 18 7 3 2" xfId="14140" xr:uid="{00000000-0005-0000-0000-0000A8950000}"/>
    <cellStyle name="Note 18 7 3 3" xfId="38550" xr:uid="{00000000-0005-0000-0000-0000A9950000}"/>
    <cellStyle name="Note 18 7 4" xfId="25430" xr:uid="{00000000-0005-0000-0000-0000AA950000}"/>
    <cellStyle name="Note 18 7 5" xfId="25431" xr:uid="{00000000-0005-0000-0000-0000AB950000}"/>
    <cellStyle name="Note 18 7 6" xfId="25432" xr:uid="{00000000-0005-0000-0000-0000AC950000}"/>
    <cellStyle name="Note 18 7 7" xfId="25433" xr:uid="{00000000-0005-0000-0000-0000AD950000}"/>
    <cellStyle name="Note 18 8" xfId="3945" xr:uid="{00000000-0005-0000-0000-0000AE950000}"/>
    <cellStyle name="Note 18 8 2" xfId="5554" xr:uid="{00000000-0005-0000-0000-0000AF950000}"/>
    <cellStyle name="Note 18 8 2 2" xfId="10522" xr:uid="{00000000-0005-0000-0000-0000B0950000}"/>
    <cellStyle name="Note 18 8 2 2 2" xfId="14143" xr:uid="{00000000-0005-0000-0000-0000B1950000}"/>
    <cellStyle name="Note 18 8 2 3" xfId="25434" xr:uid="{00000000-0005-0000-0000-0000B2950000}"/>
    <cellStyle name="Note 18 8 2 4" xfId="25435" xr:uid="{00000000-0005-0000-0000-0000B3950000}"/>
    <cellStyle name="Note 18 8 2 5" xfId="25436" xr:uid="{00000000-0005-0000-0000-0000B4950000}"/>
    <cellStyle name="Note 18 8 2 6" xfId="25437" xr:uid="{00000000-0005-0000-0000-0000B5950000}"/>
    <cellStyle name="Note 18 8 3" xfId="10521" xr:uid="{00000000-0005-0000-0000-0000B6950000}"/>
    <cellStyle name="Note 18 8 3 2" xfId="14142" xr:uid="{00000000-0005-0000-0000-0000B7950000}"/>
    <cellStyle name="Note 18 8 3 3" xfId="38551" xr:uid="{00000000-0005-0000-0000-0000B8950000}"/>
    <cellStyle name="Note 18 8 4" xfId="25438" xr:uid="{00000000-0005-0000-0000-0000B9950000}"/>
    <cellStyle name="Note 18 8 5" xfId="25439" xr:uid="{00000000-0005-0000-0000-0000BA950000}"/>
    <cellStyle name="Note 18 8 6" xfId="25440" xr:uid="{00000000-0005-0000-0000-0000BB950000}"/>
    <cellStyle name="Note 18 8 7" xfId="25441" xr:uid="{00000000-0005-0000-0000-0000BC950000}"/>
    <cellStyle name="Note 18 9" xfId="3938" xr:uid="{00000000-0005-0000-0000-0000BD950000}"/>
    <cellStyle name="Note 18 9 2" xfId="10523" xr:uid="{00000000-0005-0000-0000-0000BE950000}"/>
    <cellStyle name="Note 18 9 2 2" xfId="14144" xr:uid="{00000000-0005-0000-0000-0000BF950000}"/>
    <cellStyle name="Note 18 9 3" xfId="25442" xr:uid="{00000000-0005-0000-0000-0000C0950000}"/>
    <cellStyle name="Note 18 9 4" xfId="25443" xr:uid="{00000000-0005-0000-0000-0000C1950000}"/>
    <cellStyle name="Note 18 9 5" xfId="25444" xr:uid="{00000000-0005-0000-0000-0000C2950000}"/>
    <cellStyle name="Note 18 9 6" xfId="25445" xr:uid="{00000000-0005-0000-0000-0000C3950000}"/>
    <cellStyle name="Note 18_IND_UC" xfId="3946" xr:uid="{00000000-0005-0000-0000-0000C4950000}"/>
    <cellStyle name="Note 19" xfId="1704" xr:uid="{00000000-0005-0000-0000-0000C5950000}"/>
    <cellStyle name="Note 19 2" xfId="3948" xr:uid="{00000000-0005-0000-0000-0000C6950000}"/>
    <cellStyle name="Note 19 2 2" xfId="5555" xr:uid="{00000000-0005-0000-0000-0000C7950000}"/>
    <cellStyle name="Note 19 2 2 2" xfId="14146" xr:uid="{00000000-0005-0000-0000-0000C8950000}"/>
    <cellStyle name="Note 19 2 2 3" xfId="36167" xr:uid="{00000000-0005-0000-0000-0000C9950000}"/>
    <cellStyle name="Note 19 2 2 4" xfId="10525" xr:uid="{00000000-0005-0000-0000-0000CA950000}"/>
    <cellStyle name="Note 19 2 3" xfId="25446" xr:uid="{00000000-0005-0000-0000-0000CB950000}"/>
    <cellStyle name="Note 19 2 3 2" xfId="38552" xr:uid="{00000000-0005-0000-0000-0000CC950000}"/>
    <cellStyle name="Note 19 2 4" xfId="25447" xr:uid="{00000000-0005-0000-0000-0000CD950000}"/>
    <cellStyle name="Note 19 2 5" xfId="25448" xr:uid="{00000000-0005-0000-0000-0000CE950000}"/>
    <cellStyle name="Note 19 2 6" xfId="25449" xr:uid="{00000000-0005-0000-0000-0000CF950000}"/>
    <cellStyle name="Note 19 3" xfId="3947" xr:uid="{00000000-0005-0000-0000-0000D0950000}"/>
    <cellStyle name="Note 19 3 2" xfId="14145" xr:uid="{00000000-0005-0000-0000-0000D1950000}"/>
    <cellStyle name="Note 19 3 3" xfId="35481" xr:uid="{00000000-0005-0000-0000-0000D2950000}"/>
    <cellStyle name="Note 19 3 4" xfId="10524" xr:uid="{00000000-0005-0000-0000-0000D3950000}"/>
    <cellStyle name="Note 19 4" xfId="4895" xr:uid="{00000000-0005-0000-0000-0000D4950000}"/>
    <cellStyle name="Note 19 4 2" xfId="35863" xr:uid="{00000000-0005-0000-0000-0000D5950000}"/>
    <cellStyle name="Note 19 4 3" xfId="25450" xr:uid="{00000000-0005-0000-0000-0000D6950000}"/>
    <cellStyle name="Note 19 5" xfId="25451" xr:uid="{00000000-0005-0000-0000-0000D7950000}"/>
    <cellStyle name="Note 19 5 2" xfId="37929" xr:uid="{00000000-0005-0000-0000-0000D8950000}"/>
    <cellStyle name="Note 19 6" xfId="25452" xr:uid="{00000000-0005-0000-0000-0000D9950000}"/>
    <cellStyle name="Note 19 7" xfId="25453" xr:uid="{00000000-0005-0000-0000-0000DA950000}"/>
    <cellStyle name="Note 19 8" xfId="25454" xr:uid="{00000000-0005-0000-0000-0000DB950000}"/>
    <cellStyle name="Note 2" xfId="1705" xr:uid="{00000000-0005-0000-0000-0000DC950000}"/>
    <cellStyle name="Note 2 10" xfId="1706" xr:uid="{00000000-0005-0000-0000-0000DD950000}"/>
    <cellStyle name="Note 2 10 10" xfId="25455" xr:uid="{00000000-0005-0000-0000-0000DE950000}"/>
    <cellStyle name="Note 2 10 2" xfId="1707" xr:uid="{00000000-0005-0000-0000-0000DF950000}"/>
    <cellStyle name="Note 2 10 2 2" xfId="3951" xr:uid="{00000000-0005-0000-0000-0000E0950000}"/>
    <cellStyle name="Note 2 10 2 2 2" xfId="14149" xr:uid="{00000000-0005-0000-0000-0000E1950000}"/>
    <cellStyle name="Note 2 10 2 2 3" xfId="35484" xr:uid="{00000000-0005-0000-0000-0000E2950000}"/>
    <cellStyle name="Note 2 10 2 2 4" xfId="10528" xr:uid="{00000000-0005-0000-0000-0000E3950000}"/>
    <cellStyle name="Note 2 10 2 3" xfId="4898" xr:uid="{00000000-0005-0000-0000-0000E4950000}"/>
    <cellStyle name="Note 2 10 2 3 2" xfId="35866" xr:uid="{00000000-0005-0000-0000-0000E5950000}"/>
    <cellStyle name="Note 2 10 2 3 3" xfId="25456" xr:uid="{00000000-0005-0000-0000-0000E6950000}"/>
    <cellStyle name="Note 2 10 2 4" xfId="25457" xr:uid="{00000000-0005-0000-0000-0000E7950000}"/>
    <cellStyle name="Note 2 10 2 4 2" xfId="37932" xr:uid="{00000000-0005-0000-0000-0000E8950000}"/>
    <cellStyle name="Note 2 10 2 5" xfId="25458" xr:uid="{00000000-0005-0000-0000-0000E9950000}"/>
    <cellStyle name="Note 2 10 2 6" xfId="25459" xr:uid="{00000000-0005-0000-0000-0000EA950000}"/>
    <cellStyle name="Note 2 10 2 7" xfId="25460" xr:uid="{00000000-0005-0000-0000-0000EB950000}"/>
    <cellStyle name="Note 2 10 3" xfId="1708" xr:uid="{00000000-0005-0000-0000-0000EC950000}"/>
    <cellStyle name="Note 2 10 3 2" xfId="3952" xr:uid="{00000000-0005-0000-0000-0000ED950000}"/>
    <cellStyle name="Note 2 10 3 2 2" xfId="14150" xr:uid="{00000000-0005-0000-0000-0000EE950000}"/>
    <cellStyle name="Note 2 10 3 2 3" xfId="35485" xr:uid="{00000000-0005-0000-0000-0000EF950000}"/>
    <cellStyle name="Note 2 10 3 2 4" xfId="10529" xr:uid="{00000000-0005-0000-0000-0000F0950000}"/>
    <cellStyle name="Note 2 10 3 3" xfId="4899" xr:uid="{00000000-0005-0000-0000-0000F1950000}"/>
    <cellStyle name="Note 2 10 3 3 2" xfId="35867" xr:uid="{00000000-0005-0000-0000-0000F2950000}"/>
    <cellStyle name="Note 2 10 3 3 3" xfId="25461" xr:uid="{00000000-0005-0000-0000-0000F3950000}"/>
    <cellStyle name="Note 2 10 3 4" xfId="25462" xr:uid="{00000000-0005-0000-0000-0000F4950000}"/>
    <cellStyle name="Note 2 10 3 4 2" xfId="37933" xr:uid="{00000000-0005-0000-0000-0000F5950000}"/>
    <cellStyle name="Note 2 10 3 5" xfId="25463" xr:uid="{00000000-0005-0000-0000-0000F6950000}"/>
    <cellStyle name="Note 2 10 3 6" xfId="25464" xr:uid="{00000000-0005-0000-0000-0000F7950000}"/>
    <cellStyle name="Note 2 10 3 7" xfId="25465" xr:uid="{00000000-0005-0000-0000-0000F8950000}"/>
    <cellStyle name="Note 2 10 4" xfId="1709" xr:uid="{00000000-0005-0000-0000-0000F9950000}"/>
    <cellStyle name="Note 2 10 4 2" xfId="3953" xr:uid="{00000000-0005-0000-0000-0000FA950000}"/>
    <cellStyle name="Note 2 10 4 2 2" xfId="14151" xr:uid="{00000000-0005-0000-0000-0000FB950000}"/>
    <cellStyle name="Note 2 10 4 2 3" xfId="35486" xr:uid="{00000000-0005-0000-0000-0000FC950000}"/>
    <cellStyle name="Note 2 10 4 2 4" xfId="10530" xr:uid="{00000000-0005-0000-0000-0000FD950000}"/>
    <cellStyle name="Note 2 10 4 3" xfId="4900" xr:uid="{00000000-0005-0000-0000-0000FE950000}"/>
    <cellStyle name="Note 2 10 4 3 2" xfId="35868" xr:uid="{00000000-0005-0000-0000-0000FF950000}"/>
    <cellStyle name="Note 2 10 4 3 3" xfId="25466" xr:uid="{00000000-0005-0000-0000-000000960000}"/>
    <cellStyle name="Note 2 10 4 4" xfId="25467" xr:uid="{00000000-0005-0000-0000-000001960000}"/>
    <cellStyle name="Note 2 10 4 4 2" xfId="37934" xr:uid="{00000000-0005-0000-0000-000002960000}"/>
    <cellStyle name="Note 2 10 4 5" xfId="25468" xr:uid="{00000000-0005-0000-0000-000003960000}"/>
    <cellStyle name="Note 2 10 4 6" xfId="25469" xr:uid="{00000000-0005-0000-0000-000004960000}"/>
    <cellStyle name="Note 2 10 4 7" xfId="25470" xr:uid="{00000000-0005-0000-0000-000005960000}"/>
    <cellStyle name="Note 2 10 5" xfId="3950" xr:uid="{00000000-0005-0000-0000-000006960000}"/>
    <cellStyle name="Note 2 10 5 2" xfId="14148" xr:uid="{00000000-0005-0000-0000-000007960000}"/>
    <cellStyle name="Note 2 10 5 3" xfId="35483" xr:uid="{00000000-0005-0000-0000-000008960000}"/>
    <cellStyle name="Note 2 10 5 4" xfId="10527" xr:uid="{00000000-0005-0000-0000-000009960000}"/>
    <cellStyle name="Note 2 10 6" xfId="4897" xr:uid="{00000000-0005-0000-0000-00000A960000}"/>
    <cellStyle name="Note 2 10 6 2" xfId="35865" xr:uid="{00000000-0005-0000-0000-00000B960000}"/>
    <cellStyle name="Note 2 10 6 3" xfId="25471" xr:uid="{00000000-0005-0000-0000-00000C960000}"/>
    <cellStyle name="Note 2 10 7" xfId="25472" xr:uid="{00000000-0005-0000-0000-00000D960000}"/>
    <cellStyle name="Note 2 10 7 2" xfId="37931" xr:uid="{00000000-0005-0000-0000-00000E960000}"/>
    <cellStyle name="Note 2 10 8" xfId="25473" xr:uid="{00000000-0005-0000-0000-00000F960000}"/>
    <cellStyle name="Note 2 10 9" xfId="25474" xr:uid="{00000000-0005-0000-0000-000010960000}"/>
    <cellStyle name="Note 2 11" xfId="1710" xr:uid="{00000000-0005-0000-0000-000011960000}"/>
    <cellStyle name="Note 2 11 10" xfId="25475" xr:uid="{00000000-0005-0000-0000-000012960000}"/>
    <cellStyle name="Note 2 11 2" xfId="1711" xr:uid="{00000000-0005-0000-0000-000013960000}"/>
    <cellStyle name="Note 2 11 2 2" xfId="3955" xr:uid="{00000000-0005-0000-0000-000014960000}"/>
    <cellStyle name="Note 2 11 2 2 2" xfId="14153" xr:uid="{00000000-0005-0000-0000-000015960000}"/>
    <cellStyle name="Note 2 11 2 2 3" xfId="35488" xr:uid="{00000000-0005-0000-0000-000016960000}"/>
    <cellStyle name="Note 2 11 2 2 4" xfId="10532" xr:uid="{00000000-0005-0000-0000-000017960000}"/>
    <cellStyle name="Note 2 11 2 3" xfId="4902" xr:uid="{00000000-0005-0000-0000-000018960000}"/>
    <cellStyle name="Note 2 11 2 3 2" xfId="35870" xr:uid="{00000000-0005-0000-0000-000019960000}"/>
    <cellStyle name="Note 2 11 2 3 3" xfId="25476" xr:uid="{00000000-0005-0000-0000-00001A960000}"/>
    <cellStyle name="Note 2 11 2 4" xfId="25477" xr:uid="{00000000-0005-0000-0000-00001B960000}"/>
    <cellStyle name="Note 2 11 2 4 2" xfId="37936" xr:uid="{00000000-0005-0000-0000-00001C960000}"/>
    <cellStyle name="Note 2 11 2 5" xfId="25478" xr:uid="{00000000-0005-0000-0000-00001D960000}"/>
    <cellStyle name="Note 2 11 2 6" xfId="25479" xr:uid="{00000000-0005-0000-0000-00001E960000}"/>
    <cellStyle name="Note 2 11 2 7" xfId="25480" xr:uid="{00000000-0005-0000-0000-00001F960000}"/>
    <cellStyle name="Note 2 11 3" xfId="1712" xr:uid="{00000000-0005-0000-0000-000020960000}"/>
    <cellStyle name="Note 2 11 3 2" xfId="3956" xr:uid="{00000000-0005-0000-0000-000021960000}"/>
    <cellStyle name="Note 2 11 3 2 2" xfId="14154" xr:uid="{00000000-0005-0000-0000-000022960000}"/>
    <cellStyle name="Note 2 11 3 2 3" xfId="35489" xr:uid="{00000000-0005-0000-0000-000023960000}"/>
    <cellStyle name="Note 2 11 3 2 4" xfId="10533" xr:uid="{00000000-0005-0000-0000-000024960000}"/>
    <cellStyle name="Note 2 11 3 3" xfId="4903" xr:uid="{00000000-0005-0000-0000-000025960000}"/>
    <cellStyle name="Note 2 11 3 3 2" xfId="35871" xr:uid="{00000000-0005-0000-0000-000026960000}"/>
    <cellStyle name="Note 2 11 3 3 3" xfId="25481" xr:uid="{00000000-0005-0000-0000-000027960000}"/>
    <cellStyle name="Note 2 11 3 4" xfId="25482" xr:uid="{00000000-0005-0000-0000-000028960000}"/>
    <cellStyle name="Note 2 11 3 4 2" xfId="37937" xr:uid="{00000000-0005-0000-0000-000029960000}"/>
    <cellStyle name="Note 2 11 3 5" xfId="25483" xr:uid="{00000000-0005-0000-0000-00002A960000}"/>
    <cellStyle name="Note 2 11 3 6" xfId="25484" xr:uid="{00000000-0005-0000-0000-00002B960000}"/>
    <cellStyle name="Note 2 11 3 7" xfId="25485" xr:uid="{00000000-0005-0000-0000-00002C960000}"/>
    <cellStyle name="Note 2 11 4" xfId="1713" xr:uid="{00000000-0005-0000-0000-00002D960000}"/>
    <cellStyle name="Note 2 11 4 2" xfId="3957" xr:uid="{00000000-0005-0000-0000-00002E960000}"/>
    <cellStyle name="Note 2 11 4 2 2" xfId="14155" xr:uid="{00000000-0005-0000-0000-00002F960000}"/>
    <cellStyle name="Note 2 11 4 2 3" xfId="35490" xr:uid="{00000000-0005-0000-0000-000030960000}"/>
    <cellStyle name="Note 2 11 4 2 4" xfId="10534" xr:uid="{00000000-0005-0000-0000-000031960000}"/>
    <cellStyle name="Note 2 11 4 3" xfId="4904" xr:uid="{00000000-0005-0000-0000-000032960000}"/>
    <cellStyle name="Note 2 11 4 3 2" xfId="35872" xr:uid="{00000000-0005-0000-0000-000033960000}"/>
    <cellStyle name="Note 2 11 4 3 3" xfId="25486" xr:uid="{00000000-0005-0000-0000-000034960000}"/>
    <cellStyle name="Note 2 11 4 4" xfId="25487" xr:uid="{00000000-0005-0000-0000-000035960000}"/>
    <cellStyle name="Note 2 11 4 4 2" xfId="37938" xr:uid="{00000000-0005-0000-0000-000036960000}"/>
    <cellStyle name="Note 2 11 4 5" xfId="25488" xr:uid="{00000000-0005-0000-0000-000037960000}"/>
    <cellStyle name="Note 2 11 4 6" xfId="25489" xr:uid="{00000000-0005-0000-0000-000038960000}"/>
    <cellStyle name="Note 2 11 4 7" xfId="25490" xr:uid="{00000000-0005-0000-0000-000039960000}"/>
    <cellStyle name="Note 2 11 5" xfId="3954" xr:uid="{00000000-0005-0000-0000-00003A960000}"/>
    <cellStyle name="Note 2 11 5 2" xfId="14152" xr:uid="{00000000-0005-0000-0000-00003B960000}"/>
    <cellStyle name="Note 2 11 5 3" xfId="35487" xr:uid="{00000000-0005-0000-0000-00003C960000}"/>
    <cellStyle name="Note 2 11 5 4" xfId="10531" xr:uid="{00000000-0005-0000-0000-00003D960000}"/>
    <cellStyle name="Note 2 11 6" xfId="4901" xr:uid="{00000000-0005-0000-0000-00003E960000}"/>
    <cellStyle name="Note 2 11 6 2" xfId="35869" xr:uid="{00000000-0005-0000-0000-00003F960000}"/>
    <cellStyle name="Note 2 11 6 3" xfId="25491" xr:uid="{00000000-0005-0000-0000-000040960000}"/>
    <cellStyle name="Note 2 11 7" xfId="25492" xr:uid="{00000000-0005-0000-0000-000041960000}"/>
    <cellStyle name="Note 2 11 7 2" xfId="37935" xr:uid="{00000000-0005-0000-0000-000042960000}"/>
    <cellStyle name="Note 2 11 8" xfId="25493" xr:uid="{00000000-0005-0000-0000-000043960000}"/>
    <cellStyle name="Note 2 11 9" xfId="25494" xr:uid="{00000000-0005-0000-0000-000044960000}"/>
    <cellStyle name="Note 2 12" xfId="1714" xr:uid="{00000000-0005-0000-0000-000045960000}"/>
    <cellStyle name="Note 2 12 10" xfId="25495" xr:uid="{00000000-0005-0000-0000-000046960000}"/>
    <cellStyle name="Note 2 12 2" xfId="1715" xr:uid="{00000000-0005-0000-0000-000047960000}"/>
    <cellStyle name="Note 2 12 2 2" xfId="3959" xr:uid="{00000000-0005-0000-0000-000048960000}"/>
    <cellStyle name="Note 2 12 2 2 2" xfId="14157" xr:uid="{00000000-0005-0000-0000-000049960000}"/>
    <cellStyle name="Note 2 12 2 2 3" xfId="35492" xr:uid="{00000000-0005-0000-0000-00004A960000}"/>
    <cellStyle name="Note 2 12 2 2 4" xfId="10536" xr:uid="{00000000-0005-0000-0000-00004B960000}"/>
    <cellStyle name="Note 2 12 2 3" xfId="4906" xr:uid="{00000000-0005-0000-0000-00004C960000}"/>
    <cellStyle name="Note 2 12 2 3 2" xfId="35874" xr:uid="{00000000-0005-0000-0000-00004D960000}"/>
    <cellStyle name="Note 2 12 2 3 3" xfId="25496" xr:uid="{00000000-0005-0000-0000-00004E960000}"/>
    <cellStyle name="Note 2 12 2 4" xfId="25497" xr:uid="{00000000-0005-0000-0000-00004F960000}"/>
    <cellStyle name="Note 2 12 2 4 2" xfId="37940" xr:uid="{00000000-0005-0000-0000-000050960000}"/>
    <cellStyle name="Note 2 12 2 5" xfId="25498" xr:uid="{00000000-0005-0000-0000-000051960000}"/>
    <cellStyle name="Note 2 12 2 6" xfId="25499" xr:uid="{00000000-0005-0000-0000-000052960000}"/>
    <cellStyle name="Note 2 12 2 7" xfId="25500" xr:uid="{00000000-0005-0000-0000-000053960000}"/>
    <cellStyle name="Note 2 12 3" xfId="1716" xr:uid="{00000000-0005-0000-0000-000054960000}"/>
    <cellStyle name="Note 2 12 3 2" xfId="3960" xr:uid="{00000000-0005-0000-0000-000055960000}"/>
    <cellStyle name="Note 2 12 3 2 2" xfId="14158" xr:uid="{00000000-0005-0000-0000-000056960000}"/>
    <cellStyle name="Note 2 12 3 2 3" xfId="35493" xr:uid="{00000000-0005-0000-0000-000057960000}"/>
    <cellStyle name="Note 2 12 3 2 4" xfId="10537" xr:uid="{00000000-0005-0000-0000-000058960000}"/>
    <cellStyle name="Note 2 12 3 3" xfId="4907" xr:uid="{00000000-0005-0000-0000-000059960000}"/>
    <cellStyle name="Note 2 12 3 3 2" xfId="35875" xr:uid="{00000000-0005-0000-0000-00005A960000}"/>
    <cellStyle name="Note 2 12 3 3 3" xfId="25501" xr:uid="{00000000-0005-0000-0000-00005B960000}"/>
    <cellStyle name="Note 2 12 3 4" xfId="25502" xr:uid="{00000000-0005-0000-0000-00005C960000}"/>
    <cellStyle name="Note 2 12 3 4 2" xfId="37941" xr:uid="{00000000-0005-0000-0000-00005D960000}"/>
    <cellStyle name="Note 2 12 3 5" xfId="25503" xr:uid="{00000000-0005-0000-0000-00005E960000}"/>
    <cellStyle name="Note 2 12 3 6" xfId="25504" xr:uid="{00000000-0005-0000-0000-00005F960000}"/>
    <cellStyle name="Note 2 12 3 7" xfId="25505" xr:uid="{00000000-0005-0000-0000-000060960000}"/>
    <cellStyle name="Note 2 12 4" xfId="1717" xr:uid="{00000000-0005-0000-0000-000061960000}"/>
    <cellStyle name="Note 2 12 4 2" xfId="3961" xr:uid="{00000000-0005-0000-0000-000062960000}"/>
    <cellStyle name="Note 2 12 4 2 2" xfId="14159" xr:uid="{00000000-0005-0000-0000-000063960000}"/>
    <cellStyle name="Note 2 12 4 2 3" xfId="35494" xr:uid="{00000000-0005-0000-0000-000064960000}"/>
    <cellStyle name="Note 2 12 4 2 4" xfId="10538" xr:uid="{00000000-0005-0000-0000-000065960000}"/>
    <cellStyle name="Note 2 12 4 3" xfId="4908" xr:uid="{00000000-0005-0000-0000-000066960000}"/>
    <cellStyle name="Note 2 12 4 3 2" xfId="35876" xr:uid="{00000000-0005-0000-0000-000067960000}"/>
    <cellStyle name="Note 2 12 4 3 3" xfId="25506" xr:uid="{00000000-0005-0000-0000-000068960000}"/>
    <cellStyle name="Note 2 12 4 4" xfId="25507" xr:uid="{00000000-0005-0000-0000-000069960000}"/>
    <cellStyle name="Note 2 12 4 4 2" xfId="37942" xr:uid="{00000000-0005-0000-0000-00006A960000}"/>
    <cellStyle name="Note 2 12 4 5" xfId="25508" xr:uid="{00000000-0005-0000-0000-00006B960000}"/>
    <cellStyle name="Note 2 12 4 6" xfId="25509" xr:uid="{00000000-0005-0000-0000-00006C960000}"/>
    <cellStyle name="Note 2 12 4 7" xfId="25510" xr:uid="{00000000-0005-0000-0000-00006D960000}"/>
    <cellStyle name="Note 2 12 5" xfId="3958" xr:uid="{00000000-0005-0000-0000-00006E960000}"/>
    <cellStyle name="Note 2 12 5 2" xfId="14156" xr:uid="{00000000-0005-0000-0000-00006F960000}"/>
    <cellStyle name="Note 2 12 5 3" xfId="35491" xr:uid="{00000000-0005-0000-0000-000070960000}"/>
    <cellStyle name="Note 2 12 5 4" xfId="10535" xr:uid="{00000000-0005-0000-0000-000071960000}"/>
    <cellStyle name="Note 2 12 6" xfId="4905" xr:uid="{00000000-0005-0000-0000-000072960000}"/>
    <cellStyle name="Note 2 12 6 2" xfId="35873" xr:uid="{00000000-0005-0000-0000-000073960000}"/>
    <cellStyle name="Note 2 12 6 3" xfId="25511" xr:uid="{00000000-0005-0000-0000-000074960000}"/>
    <cellStyle name="Note 2 12 7" xfId="25512" xr:uid="{00000000-0005-0000-0000-000075960000}"/>
    <cellStyle name="Note 2 12 7 2" xfId="37939" xr:uid="{00000000-0005-0000-0000-000076960000}"/>
    <cellStyle name="Note 2 12 8" xfId="25513" xr:uid="{00000000-0005-0000-0000-000077960000}"/>
    <cellStyle name="Note 2 12 9" xfId="25514" xr:uid="{00000000-0005-0000-0000-000078960000}"/>
    <cellStyle name="Note 2 13" xfId="1718" xr:uid="{00000000-0005-0000-0000-000079960000}"/>
    <cellStyle name="Note 2 13 10" xfId="25515" xr:uid="{00000000-0005-0000-0000-00007A960000}"/>
    <cellStyle name="Note 2 13 2" xfId="1719" xr:uid="{00000000-0005-0000-0000-00007B960000}"/>
    <cellStyle name="Note 2 13 2 2" xfId="3963" xr:uid="{00000000-0005-0000-0000-00007C960000}"/>
    <cellStyle name="Note 2 13 2 2 2" xfId="14161" xr:uid="{00000000-0005-0000-0000-00007D960000}"/>
    <cellStyle name="Note 2 13 2 2 3" xfId="35496" xr:uid="{00000000-0005-0000-0000-00007E960000}"/>
    <cellStyle name="Note 2 13 2 2 4" xfId="10540" xr:uid="{00000000-0005-0000-0000-00007F960000}"/>
    <cellStyle name="Note 2 13 2 3" xfId="4910" xr:uid="{00000000-0005-0000-0000-000080960000}"/>
    <cellStyle name="Note 2 13 2 3 2" xfId="35878" xr:uid="{00000000-0005-0000-0000-000081960000}"/>
    <cellStyle name="Note 2 13 2 3 3" xfId="25516" xr:uid="{00000000-0005-0000-0000-000082960000}"/>
    <cellStyle name="Note 2 13 2 4" xfId="25517" xr:uid="{00000000-0005-0000-0000-000083960000}"/>
    <cellStyle name="Note 2 13 2 4 2" xfId="37944" xr:uid="{00000000-0005-0000-0000-000084960000}"/>
    <cellStyle name="Note 2 13 2 5" xfId="25518" xr:uid="{00000000-0005-0000-0000-000085960000}"/>
    <cellStyle name="Note 2 13 2 6" xfId="25519" xr:uid="{00000000-0005-0000-0000-000086960000}"/>
    <cellStyle name="Note 2 13 2 7" xfId="25520" xr:uid="{00000000-0005-0000-0000-000087960000}"/>
    <cellStyle name="Note 2 13 3" xfId="1720" xr:uid="{00000000-0005-0000-0000-000088960000}"/>
    <cellStyle name="Note 2 13 3 2" xfId="3964" xr:uid="{00000000-0005-0000-0000-000089960000}"/>
    <cellStyle name="Note 2 13 3 2 2" xfId="14162" xr:uid="{00000000-0005-0000-0000-00008A960000}"/>
    <cellStyle name="Note 2 13 3 2 3" xfId="35497" xr:uid="{00000000-0005-0000-0000-00008B960000}"/>
    <cellStyle name="Note 2 13 3 2 4" xfId="10541" xr:uid="{00000000-0005-0000-0000-00008C960000}"/>
    <cellStyle name="Note 2 13 3 3" xfId="4911" xr:uid="{00000000-0005-0000-0000-00008D960000}"/>
    <cellStyle name="Note 2 13 3 3 2" xfId="35879" xr:uid="{00000000-0005-0000-0000-00008E960000}"/>
    <cellStyle name="Note 2 13 3 3 3" xfId="25521" xr:uid="{00000000-0005-0000-0000-00008F960000}"/>
    <cellStyle name="Note 2 13 3 4" xfId="25522" xr:uid="{00000000-0005-0000-0000-000090960000}"/>
    <cellStyle name="Note 2 13 3 4 2" xfId="37945" xr:uid="{00000000-0005-0000-0000-000091960000}"/>
    <cellStyle name="Note 2 13 3 5" xfId="25523" xr:uid="{00000000-0005-0000-0000-000092960000}"/>
    <cellStyle name="Note 2 13 3 6" xfId="25524" xr:uid="{00000000-0005-0000-0000-000093960000}"/>
    <cellStyle name="Note 2 13 3 7" xfId="25525" xr:uid="{00000000-0005-0000-0000-000094960000}"/>
    <cellStyle name="Note 2 13 4" xfId="1721" xr:uid="{00000000-0005-0000-0000-000095960000}"/>
    <cellStyle name="Note 2 13 4 2" xfId="3965" xr:uid="{00000000-0005-0000-0000-000096960000}"/>
    <cellStyle name="Note 2 13 4 2 2" xfId="14163" xr:uid="{00000000-0005-0000-0000-000097960000}"/>
    <cellStyle name="Note 2 13 4 2 3" xfId="35498" xr:uid="{00000000-0005-0000-0000-000098960000}"/>
    <cellStyle name="Note 2 13 4 2 4" xfId="10542" xr:uid="{00000000-0005-0000-0000-000099960000}"/>
    <cellStyle name="Note 2 13 4 3" xfId="4912" xr:uid="{00000000-0005-0000-0000-00009A960000}"/>
    <cellStyle name="Note 2 13 4 3 2" xfId="35880" xr:uid="{00000000-0005-0000-0000-00009B960000}"/>
    <cellStyle name="Note 2 13 4 3 3" xfId="25526" xr:uid="{00000000-0005-0000-0000-00009C960000}"/>
    <cellStyle name="Note 2 13 4 4" xfId="25527" xr:uid="{00000000-0005-0000-0000-00009D960000}"/>
    <cellStyle name="Note 2 13 4 4 2" xfId="37946" xr:uid="{00000000-0005-0000-0000-00009E960000}"/>
    <cellStyle name="Note 2 13 4 5" xfId="25528" xr:uid="{00000000-0005-0000-0000-00009F960000}"/>
    <cellStyle name="Note 2 13 4 6" xfId="25529" xr:uid="{00000000-0005-0000-0000-0000A0960000}"/>
    <cellStyle name="Note 2 13 4 7" xfId="25530" xr:uid="{00000000-0005-0000-0000-0000A1960000}"/>
    <cellStyle name="Note 2 13 5" xfId="3962" xr:uid="{00000000-0005-0000-0000-0000A2960000}"/>
    <cellStyle name="Note 2 13 5 2" xfId="14160" xr:uid="{00000000-0005-0000-0000-0000A3960000}"/>
    <cellStyle name="Note 2 13 5 3" xfId="35495" xr:uid="{00000000-0005-0000-0000-0000A4960000}"/>
    <cellStyle name="Note 2 13 5 4" xfId="10539" xr:uid="{00000000-0005-0000-0000-0000A5960000}"/>
    <cellStyle name="Note 2 13 6" xfId="4909" xr:uid="{00000000-0005-0000-0000-0000A6960000}"/>
    <cellStyle name="Note 2 13 6 2" xfId="35877" xr:uid="{00000000-0005-0000-0000-0000A7960000}"/>
    <cellStyle name="Note 2 13 6 3" xfId="25531" xr:uid="{00000000-0005-0000-0000-0000A8960000}"/>
    <cellStyle name="Note 2 13 7" xfId="25532" xr:uid="{00000000-0005-0000-0000-0000A9960000}"/>
    <cellStyle name="Note 2 13 7 2" xfId="37943" xr:uid="{00000000-0005-0000-0000-0000AA960000}"/>
    <cellStyle name="Note 2 13 8" xfId="25533" xr:uid="{00000000-0005-0000-0000-0000AB960000}"/>
    <cellStyle name="Note 2 13 9" xfId="25534" xr:uid="{00000000-0005-0000-0000-0000AC960000}"/>
    <cellStyle name="Note 2 14" xfId="1722" xr:uid="{00000000-0005-0000-0000-0000AD960000}"/>
    <cellStyle name="Note 2 14 10" xfId="25535" xr:uid="{00000000-0005-0000-0000-0000AE960000}"/>
    <cellStyle name="Note 2 14 2" xfId="1723" xr:uid="{00000000-0005-0000-0000-0000AF960000}"/>
    <cellStyle name="Note 2 14 2 2" xfId="3967" xr:uid="{00000000-0005-0000-0000-0000B0960000}"/>
    <cellStyle name="Note 2 14 2 2 2" xfId="14165" xr:uid="{00000000-0005-0000-0000-0000B1960000}"/>
    <cellStyle name="Note 2 14 2 2 3" xfId="35500" xr:uid="{00000000-0005-0000-0000-0000B2960000}"/>
    <cellStyle name="Note 2 14 2 2 4" xfId="10544" xr:uid="{00000000-0005-0000-0000-0000B3960000}"/>
    <cellStyle name="Note 2 14 2 3" xfId="4914" xr:uid="{00000000-0005-0000-0000-0000B4960000}"/>
    <cellStyle name="Note 2 14 2 3 2" xfId="35882" xr:uid="{00000000-0005-0000-0000-0000B5960000}"/>
    <cellStyle name="Note 2 14 2 3 3" xfId="25536" xr:uid="{00000000-0005-0000-0000-0000B6960000}"/>
    <cellStyle name="Note 2 14 2 4" xfId="25537" xr:uid="{00000000-0005-0000-0000-0000B7960000}"/>
    <cellStyle name="Note 2 14 2 4 2" xfId="37948" xr:uid="{00000000-0005-0000-0000-0000B8960000}"/>
    <cellStyle name="Note 2 14 2 5" xfId="25538" xr:uid="{00000000-0005-0000-0000-0000B9960000}"/>
    <cellStyle name="Note 2 14 2 6" xfId="25539" xr:uid="{00000000-0005-0000-0000-0000BA960000}"/>
    <cellStyle name="Note 2 14 2 7" xfId="25540" xr:uid="{00000000-0005-0000-0000-0000BB960000}"/>
    <cellStyle name="Note 2 14 3" xfId="1724" xr:uid="{00000000-0005-0000-0000-0000BC960000}"/>
    <cellStyle name="Note 2 14 3 2" xfId="3968" xr:uid="{00000000-0005-0000-0000-0000BD960000}"/>
    <cellStyle name="Note 2 14 3 2 2" xfId="14166" xr:uid="{00000000-0005-0000-0000-0000BE960000}"/>
    <cellStyle name="Note 2 14 3 2 3" xfId="35501" xr:uid="{00000000-0005-0000-0000-0000BF960000}"/>
    <cellStyle name="Note 2 14 3 2 4" xfId="10545" xr:uid="{00000000-0005-0000-0000-0000C0960000}"/>
    <cellStyle name="Note 2 14 3 3" xfId="4915" xr:uid="{00000000-0005-0000-0000-0000C1960000}"/>
    <cellStyle name="Note 2 14 3 3 2" xfId="35883" xr:uid="{00000000-0005-0000-0000-0000C2960000}"/>
    <cellStyle name="Note 2 14 3 3 3" xfId="25541" xr:uid="{00000000-0005-0000-0000-0000C3960000}"/>
    <cellStyle name="Note 2 14 3 4" xfId="25542" xr:uid="{00000000-0005-0000-0000-0000C4960000}"/>
    <cellStyle name="Note 2 14 3 4 2" xfId="37949" xr:uid="{00000000-0005-0000-0000-0000C5960000}"/>
    <cellStyle name="Note 2 14 3 5" xfId="25543" xr:uid="{00000000-0005-0000-0000-0000C6960000}"/>
    <cellStyle name="Note 2 14 3 6" xfId="25544" xr:uid="{00000000-0005-0000-0000-0000C7960000}"/>
    <cellStyle name="Note 2 14 3 7" xfId="25545" xr:uid="{00000000-0005-0000-0000-0000C8960000}"/>
    <cellStyle name="Note 2 14 4" xfId="1725" xr:uid="{00000000-0005-0000-0000-0000C9960000}"/>
    <cellStyle name="Note 2 14 4 2" xfId="3969" xr:uid="{00000000-0005-0000-0000-0000CA960000}"/>
    <cellStyle name="Note 2 14 4 2 2" xfId="14167" xr:uid="{00000000-0005-0000-0000-0000CB960000}"/>
    <cellStyle name="Note 2 14 4 2 3" xfId="35502" xr:uid="{00000000-0005-0000-0000-0000CC960000}"/>
    <cellStyle name="Note 2 14 4 2 4" xfId="10546" xr:uid="{00000000-0005-0000-0000-0000CD960000}"/>
    <cellStyle name="Note 2 14 4 3" xfId="4916" xr:uid="{00000000-0005-0000-0000-0000CE960000}"/>
    <cellStyle name="Note 2 14 4 3 2" xfId="35884" xr:uid="{00000000-0005-0000-0000-0000CF960000}"/>
    <cellStyle name="Note 2 14 4 3 3" xfId="25546" xr:uid="{00000000-0005-0000-0000-0000D0960000}"/>
    <cellStyle name="Note 2 14 4 4" xfId="25547" xr:uid="{00000000-0005-0000-0000-0000D1960000}"/>
    <cellStyle name="Note 2 14 4 4 2" xfId="37950" xr:uid="{00000000-0005-0000-0000-0000D2960000}"/>
    <cellStyle name="Note 2 14 4 5" xfId="25548" xr:uid="{00000000-0005-0000-0000-0000D3960000}"/>
    <cellStyle name="Note 2 14 4 6" xfId="25549" xr:uid="{00000000-0005-0000-0000-0000D4960000}"/>
    <cellStyle name="Note 2 14 4 7" xfId="25550" xr:uid="{00000000-0005-0000-0000-0000D5960000}"/>
    <cellStyle name="Note 2 14 5" xfId="3966" xr:uid="{00000000-0005-0000-0000-0000D6960000}"/>
    <cellStyle name="Note 2 14 5 2" xfId="14164" xr:uid="{00000000-0005-0000-0000-0000D7960000}"/>
    <cellStyle name="Note 2 14 5 3" xfId="35499" xr:uid="{00000000-0005-0000-0000-0000D8960000}"/>
    <cellStyle name="Note 2 14 5 4" xfId="10543" xr:uid="{00000000-0005-0000-0000-0000D9960000}"/>
    <cellStyle name="Note 2 14 6" xfId="4913" xr:uid="{00000000-0005-0000-0000-0000DA960000}"/>
    <cellStyle name="Note 2 14 6 2" xfId="35881" xr:uid="{00000000-0005-0000-0000-0000DB960000}"/>
    <cellStyle name="Note 2 14 6 3" xfId="25551" xr:uid="{00000000-0005-0000-0000-0000DC960000}"/>
    <cellStyle name="Note 2 14 7" xfId="25552" xr:uid="{00000000-0005-0000-0000-0000DD960000}"/>
    <cellStyle name="Note 2 14 7 2" xfId="37947" xr:uid="{00000000-0005-0000-0000-0000DE960000}"/>
    <cellStyle name="Note 2 14 8" xfId="25553" xr:uid="{00000000-0005-0000-0000-0000DF960000}"/>
    <cellStyle name="Note 2 14 9" xfId="25554" xr:uid="{00000000-0005-0000-0000-0000E0960000}"/>
    <cellStyle name="Note 2 15" xfId="1726" xr:uid="{00000000-0005-0000-0000-0000E1960000}"/>
    <cellStyle name="Note 2 15 10" xfId="25555" xr:uid="{00000000-0005-0000-0000-0000E2960000}"/>
    <cellStyle name="Note 2 15 2" xfId="1727" xr:uid="{00000000-0005-0000-0000-0000E3960000}"/>
    <cellStyle name="Note 2 15 2 2" xfId="3971" xr:uid="{00000000-0005-0000-0000-0000E4960000}"/>
    <cellStyle name="Note 2 15 2 2 2" xfId="14169" xr:uid="{00000000-0005-0000-0000-0000E5960000}"/>
    <cellStyle name="Note 2 15 2 2 3" xfId="35504" xr:uid="{00000000-0005-0000-0000-0000E6960000}"/>
    <cellStyle name="Note 2 15 2 2 4" xfId="10548" xr:uid="{00000000-0005-0000-0000-0000E7960000}"/>
    <cellStyle name="Note 2 15 2 3" xfId="4918" xr:uid="{00000000-0005-0000-0000-0000E8960000}"/>
    <cellStyle name="Note 2 15 2 3 2" xfId="35886" xr:uid="{00000000-0005-0000-0000-0000E9960000}"/>
    <cellStyle name="Note 2 15 2 3 3" xfId="25556" xr:uid="{00000000-0005-0000-0000-0000EA960000}"/>
    <cellStyle name="Note 2 15 2 4" xfId="25557" xr:uid="{00000000-0005-0000-0000-0000EB960000}"/>
    <cellStyle name="Note 2 15 2 4 2" xfId="37952" xr:uid="{00000000-0005-0000-0000-0000EC960000}"/>
    <cellStyle name="Note 2 15 2 5" xfId="25558" xr:uid="{00000000-0005-0000-0000-0000ED960000}"/>
    <cellStyle name="Note 2 15 2 6" xfId="25559" xr:uid="{00000000-0005-0000-0000-0000EE960000}"/>
    <cellStyle name="Note 2 15 2 7" xfId="25560" xr:uid="{00000000-0005-0000-0000-0000EF960000}"/>
    <cellStyle name="Note 2 15 3" xfId="1728" xr:uid="{00000000-0005-0000-0000-0000F0960000}"/>
    <cellStyle name="Note 2 15 3 2" xfId="3972" xr:uid="{00000000-0005-0000-0000-0000F1960000}"/>
    <cellStyle name="Note 2 15 3 2 2" xfId="14170" xr:uid="{00000000-0005-0000-0000-0000F2960000}"/>
    <cellStyle name="Note 2 15 3 2 3" xfId="35505" xr:uid="{00000000-0005-0000-0000-0000F3960000}"/>
    <cellStyle name="Note 2 15 3 2 4" xfId="10549" xr:uid="{00000000-0005-0000-0000-0000F4960000}"/>
    <cellStyle name="Note 2 15 3 3" xfId="4919" xr:uid="{00000000-0005-0000-0000-0000F5960000}"/>
    <cellStyle name="Note 2 15 3 3 2" xfId="35887" xr:uid="{00000000-0005-0000-0000-0000F6960000}"/>
    <cellStyle name="Note 2 15 3 3 3" xfId="25561" xr:uid="{00000000-0005-0000-0000-0000F7960000}"/>
    <cellStyle name="Note 2 15 3 4" xfId="25562" xr:uid="{00000000-0005-0000-0000-0000F8960000}"/>
    <cellStyle name="Note 2 15 3 4 2" xfId="37953" xr:uid="{00000000-0005-0000-0000-0000F9960000}"/>
    <cellStyle name="Note 2 15 3 5" xfId="25563" xr:uid="{00000000-0005-0000-0000-0000FA960000}"/>
    <cellStyle name="Note 2 15 3 6" xfId="25564" xr:uid="{00000000-0005-0000-0000-0000FB960000}"/>
    <cellStyle name="Note 2 15 3 7" xfId="25565" xr:uid="{00000000-0005-0000-0000-0000FC960000}"/>
    <cellStyle name="Note 2 15 4" xfId="1729" xr:uid="{00000000-0005-0000-0000-0000FD960000}"/>
    <cellStyle name="Note 2 15 4 2" xfId="3973" xr:uid="{00000000-0005-0000-0000-0000FE960000}"/>
    <cellStyle name="Note 2 15 4 2 2" xfId="14171" xr:uid="{00000000-0005-0000-0000-0000FF960000}"/>
    <cellStyle name="Note 2 15 4 2 3" xfId="35506" xr:uid="{00000000-0005-0000-0000-000000970000}"/>
    <cellStyle name="Note 2 15 4 2 4" xfId="10550" xr:uid="{00000000-0005-0000-0000-000001970000}"/>
    <cellStyle name="Note 2 15 4 3" xfId="4920" xr:uid="{00000000-0005-0000-0000-000002970000}"/>
    <cellStyle name="Note 2 15 4 3 2" xfId="35888" xr:uid="{00000000-0005-0000-0000-000003970000}"/>
    <cellStyle name="Note 2 15 4 3 3" xfId="25566" xr:uid="{00000000-0005-0000-0000-000004970000}"/>
    <cellStyle name="Note 2 15 4 4" xfId="25567" xr:uid="{00000000-0005-0000-0000-000005970000}"/>
    <cellStyle name="Note 2 15 4 4 2" xfId="37954" xr:uid="{00000000-0005-0000-0000-000006970000}"/>
    <cellStyle name="Note 2 15 4 5" xfId="25568" xr:uid="{00000000-0005-0000-0000-000007970000}"/>
    <cellStyle name="Note 2 15 4 6" xfId="25569" xr:uid="{00000000-0005-0000-0000-000008970000}"/>
    <cellStyle name="Note 2 15 4 7" xfId="25570" xr:uid="{00000000-0005-0000-0000-000009970000}"/>
    <cellStyle name="Note 2 15 5" xfId="3970" xr:uid="{00000000-0005-0000-0000-00000A970000}"/>
    <cellStyle name="Note 2 15 5 2" xfId="14168" xr:uid="{00000000-0005-0000-0000-00000B970000}"/>
    <cellStyle name="Note 2 15 5 3" xfId="35503" xr:uid="{00000000-0005-0000-0000-00000C970000}"/>
    <cellStyle name="Note 2 15 5 4" xfId="10547" xr:uid="{00000000-0005-0000-0000-00000D970000}"/>
    <cellStyle name="Note 2 15 6" xfId="4917" xr:uid="{00000000-0005-0000-0000-00000E970000}"/>
    <cellStyle name="Note 2 15 6 2" xfId="35885" xr:uid="{00000000-0005-0000-0000-00000F970000}"/>
    <cellStyle name="Note 2 15 6 3" xfId="25571" xr:uid="{00000000-0005-0000-0000-000010970000}"/>
    <cellStyle name="Note 2 15 7" xfId="25572" xr:uid="{00000000-0005-0000-0000-000011970000}"/>
    <cellStyle name="Note 2 15 7 2" xfId="37951" xr:uid="{00000000-0005-0000-0000-000012970000}"/>
    <cellStyle name="Note 2 15 8" xfId="25573" xr:uid="{00000000-0005-0000-0000-000013970000}"/>
    <cellStyle name="Note 2 15 9" xfId="25574" xr:uid="{00000000-0005-0000-0000-000014970000}"/>
    <cellStyle name="Note 2 16" xfId="1730" xr:uid="{00000000-0005-0000-0000-000015970000}"/>
    <cellStyle name="Note 2 16 10" xfId="4921" xr:uid="{00000000-0005-0000-0000-000016970000}"/>
    <cellStyle name="Note 2 16 10 2" xfId="14172" xr:uid="{00000000-0005-0000-0000-000017970000}"/>
    <cellStyle name="Note 2 16 10 3" xfId="35889" xr:uid="{00000000-0005-0000-0000-000018970000}"/>
    <cellStyle name="Note 2 16 10 4" xfId="10551" xr:uid="{00000000-0005-0000-0000-000019970000}"/>
    <cellStyle name="Note 2 16 11" xfId="25575" xr:uid="{00000000-0005-0000-0000-00001A970000}"/>
    <cellStyle name="Note 2 16 11 2" xfId="37955" xr:uid="{00000000-0005-0000-0000-00001B970000}"/>
    <cellStyle name="Note 2 16 12" xfId="25576" xr:uid="{00000000-0005-0000-0000-00001C970000}"/>
    <cellStyle name="Note 2 16 13" xfId="25577" xr:uid="{00000000-0005-0000-0000-00001D970000}"/>
    <cellStyle name="Note 2 16 14" xfId="25578" xr:uid="{00000000-0005-0000-0000-00001E970000}"/>
    <cellStyle name="Note 2 16 15" xfId="25579" xr:uid="{00000000-0005-0000-0000-00001F970000}"/>
    <cellStyle name="Note 2 16 2" xfId="1731" xr:uid="{00000000-0005-0000-0000-000020970000}"/>
    <cellStyle name="Note 2 16 2 10" xfId="25580" xr:uid="{00000000-0005-0000-0000-000021970000}"/>
    <cellStyle name="Note 2 16 2 2" xfId="3976" xr:uid="{00000000-0005-0000-0000-000022970000}"/>
    <cellStyle name="Note 2 16 2 2 2" xfId="5556" xr:uid="{00000000-0005-0000-0000-000023970000}"/>
    <cellStyle name="Note 2 16 2 2 2 2" xfId="10554" xr:uid="{00000000-0005-0000-0000-000024970000}"/>
    <cellStyle name="Note 2 16 2 2 2 2 2" xfId="14175" xr:uid="{00000000-0005-0000-0000-000025970000}"/>
    <cellStyle name="Note 2 16 2 2 2 3" xfId="25581" xr:uid="{00000000-0005-0000-0000-000026970000}"/>
    <cellStyle name="Note 2 16 2 2 2 4" xfId="25582" xr:uid="{00000000-0005-0000-0000-000027970000}"/>
    <cellStyle name="Note 2 16 2 2 2 5" xfId="25583" xr:uid="{00000000-0005-0000-0000-000028970000}"/>
    <cellStyle name="Note 2 16 2 2 2 6" xfId="25584" xr:uid="{00000000-0005-0000-0000-000029970000}"/>
    <cellStyle name="Note 2 16 2 2 3" xfId="10553" xr:uid="{00000000-0005-0000-0000-00002A970000}"/>
    <cellStyle name="Note 2 16 2 2 3 2" xfId="14174" xr:uid="{00000000-0005-0000-0000-00002B970000}"/>
    <cellStyle name="Note 2 16 2 2 3 3" xfId="38553" xr:uid="{00000000-0005-0000-0000-00002C970000}"/>
    <cellStyle name="Note 2 16 2 2 4" xfId="25585" xr:uid="{00000000-0005-0000-0000-00002D970000}"/>
    <cellStyle name="Note 2 16 2 2 5" xfId="25586" xr:uid="{00000000-0005-0000-0000-00002E970000}"/>
    <cellStyle name="Note 2 16 2 2 6" xfId="25587" xr:uid="{00000000-0005-0000-0000-00002F970000}"/>
    <cellStyle name="Note 2 16 2 2 7" xfId="25588" xr:uid="{00000000-0005-0000-0000-000030970000}"/>
    <cellStyle name="Note 2 16 2 3" xfId="3977" xr:uid="{00000000-0005-0000-0000-000031970000}"/>
    <cellStyle name="Note 2 16 2 3 2" xfId="5557" xr:uid="{00000000-0005-0000-0000-000032970000}"/>
    <cellStyle name="Note 2 16 2 3 2 2" xfId="10556" xr:uid="{00000000-0005-0000-0000-000033970000}"/>
    <cellStyle name="Note 2 16 2 3 2 2 2" xfId="14177" xr:uid="{00000000-0005-0000-0000-000034970000}"/>
    <cellStyle name="Note 2 16 2 3 2 3" xfId="25589" xr:uid="{00000000-0005-0000-0000-000035970000}"/>
    <cellStyle name="Note 2 16 2 3 2 4" xfId="25590" xr:uid="{00000000-0005-0000-0000-000036970000}"/>
    <cellStyle name="Note 2 16 2 3 2 5" xfId="25591" xr:uid="{00000000-0005-0000-0000-000037970000}"/>
    <cellStyle name="Note 2 16 2 3 2 6" xfId="25592" xr:uid="{00000000-0005-0000-0000-000038970000}"/>
    <cellStyle name="Note 2 16 2 3 3" xfId="10555" xr:uid="{00000000-0005-0000-0000-000039970000}"/>
    <cellStyle name="Note 2 16 2 3 3 2" xfId="14176" xr:uid="{00000000-0005-0000-0000-00003A970000}"/>
    <cellStyle name="Note 2 16 2 3 3 3" xfId="38554" xr:uid="{00000000-0005-0000-0000-00003B970000}"/>
    <cellStyle name="Note 2 16 2 3 4" xfId="25593" xr:uid="{00000000-0005-0000-0000-00003C970000}"/>
    <cellStyle name="Note 2 16 2 3 5" xfId="25594" xr:uid="{00000000-0005-0000-0000-00003D970000}"/>
    <cellStyle name="Note 2 16 2 3 6" xfId="25595" xr:uid="{00000000-0005-0000-0000-00003E970000}"/>
    <cellStyle name="Note 2 16 2 3 7" xfId="25596" xr:uid="{00000000-0005-0000-0000-00003F970000}"/>
    <cellStyle name="Note 2 16 2 4" xfId="3975" xr:uid="{00000000-0005-0000-0000-000040970000}"/>
    <cellStyle name="Note 2 16 2 4 2" xfId="10557" xr:uid="{00000000-0005-0000-0000-000041970000}"/>
    <cellStyle name="Note 2 16 2 4 2 2" xfId="14178" xr:uid="{00000000-0005-0000-0000-000042970000}"/>
    <cellStyle name="Note 2 16 2 4 3" xfId="25597" xr:uid="{00000000-0005-0000-0000-000043970000}"/>
    <cellStyle name="Note 2 16 2 4 4" xfId="25598" xr:uid="{00000000-0005-0000-0000-000044970000}"/>
    <cellStyle name="Note 2 16 2 4 5" xfId="25599" xr:uid="{00000000-0005-0000-0000-000045970000}"/>
    <cellStyle name="Note 2 16 2 4 6" xfId="25600" xr:uid="{00000000-0005-0000-0000-000046970000}"/>
    <cellStyle name="Note 2 16 2 5" xfId="4922" xr:uid="{00000000-0005-0000-0000-000047970000}"/>
    <cellStyle name="Note 2 16 2 5 2" xfId="14173" xr:uid="{00000000-0005-0000-0000-000048970000}"/>
    <cellStyle name="Note 2 16 2 5 3" xfId="35890" xr:uid="{00000000-0005-0000-0000-000049970000}"/>
    <cellStyle name="Note 2 16 2 5 4" xfId="10552" xr:uid="{00000000-0005-0000-0000-00004A970000}"/>
    <cellStyle name="Note 2 16 2 6" xfId="25601" xr:uid="{00000000-0005-0000-0000-00004B970000}"/>
    <cellStyle name="Note 2 16 2 6 2" xfId="37956" xr:uid="{00000000-0005-0000-0000-00004C970000}"/>
    <cellStyle name="Note 2 16 2 7" xfId="25602" xr:uid="{00000000-0005-0000-0000-00004D970000}"/>
    <cellStyle name="Note 2 16 2 8" xfId="25603" xr:uid="{00000000-0005-0000-0000-00004E970000}"/>
    <cellStyle name="Note 2 16 2 9" xfId="25604" xr:uid="{00000000-0005-0000-0000-00004F970000}"/>
    <cellStyle name="Note 2 16 3" xfId="1732" xr:uid="{00000000-0005-0000-0000-000050970000}"/>
    <cellStyle name="Note 2 16 3 10" xfId="25605" xr:uid="{00000000-0005-0000-0000-000051970000}"/>
    <cellStyle name="Note 2 16 3 2" xfId="3979" xr:uid="{00000000-0005-0000-0000-000052970000}"/>
    <cellStyle name="Note 2 16 3 2 2" xfId="5558" xr:uid="{00000000-0005-0000-0000-000053970000}"/>
    <cellStyle name="Note 2 16 3 2 2 2" xfId="10560" xr:uid="{00000000-0005-0000-0000-000054970000}"/>
    <cellStyle name="Note 2 16 3 2 2 2 2" xfId="14181" xr:uid="{00000000-0005-0000-0000-000055970000}"/>
    <cellStyle name="Note 2 16 3 2 2 3" xfId="25606" xr:uid="{00000000-0005-0000-0000-000056970000}"/>
    <cellStyle name="Note 2 16 3 2 2 4" xfId="25607" xr:uid="{00000000-0005-0000-0000-000057970000}"/>
    <cellStyle name="Note 2 16 3 2 2 5" xfId="25608" xr:uid="{00000000-0005-0000-0000-000058970000}"/>
    <cellStyle name="Note 2 16 3 2 2 6" xfId="25609" xr:uid="{00000000-0005-0000-0000-000059970000}"/>
    <cellStyle name="Note 2 16 3 2 3" xfId="10559" xr:uid="{00000000-0005-0000-0000-00005A970000}"/>
    <cellStyle name="Note 2 16 3 2 3 2" xfId="14180" xr:uid="{00000000-0005-0000-0000-00005B970000}"/>
    <cellStyle name="Note 2 16 3 2 3 3" xfId="38555" xr:uid="{00000000-0005-0000-0000-00005C970000}"/>
    <cellStyle name="Note 2 16 3 2 4" xfId="25610" xr:uid="{00000000-0005-0000-0000-00005D970000}"/>
    <cellStyle name="Note 2 16 3 2 5" xfId="25611" xr:uid="{00000000-0005-0000-0000-00005E970000}"/>
    <cellStyle name="Note 2 16 3 2 6" xfId="25612" xr:uid="{00000000-0005-0000-0000-00005F970000}"/>
    <cellStyle name="Note 2 16 3 2 7" xfId="25613" xr:uid="{00000000-0005-0000-0000-000060970000}"/>
    <cellStyle name="Note 2 16 3 3" xfId="3980" xr:uid="{00000000-0005-0000-0000-000061970000}"/>
    <cellStyle name="Note 2 16 3 3 2" xfId="5559" xr:uid="{00000000-0005-0000-0000-000062970000}"/>
    <cellStyle name="Note 2 16 3 3 2 2" xfId="10562" xr:uid="{00000000-0005-0000-0000-000063970000}"/>
    <cellStyle name="Note 2 16 3 3 2 2 2" xfId="14183" xr:uid="{00000000-0005-0000-0000-000064970000}"/>
    <cellStyle name="Note 2 16 3 3 2 3" xfId="25614" xr:uid="{00000000-0005-0000-0000-000065970000}"/>
    <cellStyle name="Note 2 16 3 3 2 4" xfId="25615" xr:uid="{00000000-0005-0000-0000-000066970000}"/>
    <cellStyle name="Note 2 16 3 3 2 5" xfId="25616" xr:uid="{00000000-0005-0000-0000-000067970000}"/>
    <cellStyle name="Note 2 16 3 3 2 6" xfId="25617" xr:uid="{00000000-0005-0000-0000-000068970000}"/>
    <cellStyle name="Note 2 16 3 3 3" xfId="10561" xr:uid="{00000000-0005-0000-0000-000069970000}"/>
    <cellStyle name="Note 2 16 3 3 3 2" xfId="14182" xr:uid="{00000000-0005-0000-0000-00006A970000}"/>
    <cellStyle name="Note 2 16 3 3 3 3" xfId="38556" xr:uid="{00000000-0005-0000-0000-00006B970000}"/>
    <cellStyle name="Note 2 16 3 3 4" xfId="25618" xr:uid="{00000000-0005-0000-0000-00006C970000}"/>
    <cellStyle name="Note 2 16 3 3 5" xfId="25619" xr:uid="{00000000-0005-0000-0000-00006D970000}"/>
    <cellStyle name="Note 2 16 3 3 6" xfId="25620" xr:uid="{00000000-0005-0000-0000-00006E970000}"/>
    <cellStyle name="Note 2 16 3 3 7" xfId="25621" xr:uid="{00000000-0005-0000-0000-00006F970000}"/>
    <cellStyle name="Note 2 16 3 4" xfId="3978" xr:uid="{00000000-0005-0000-0000-000070970000}"/>
    <cellStyle name="Note 2 16 3 4 2" xfId="10563" xr:uid="{00000000-0005-0000-0000-000071970000}"/>
    <cellStyle name="Note 2 16 3 4 2 2" xfId="14184" xr:uid="{00000000-0005-0000-0000-000072970000}"/>
    <cellStyle name="Note 2 16 3 4 3" xfId="25622" xr:uid="{00000000-0005-0000-0000-000073970000}"/>
    <cellStyle name="Note 2 16 3 4 4" xfId="25623" xr:uid="{00000000-0005-0000-0000-000074970000}"/>
    <cellStyle name="Note 2 16 3 4 5" xfId="25624" xr:uid="{00000000-0005-0000-0000-000075970000}"/>
    <cellStyle name="Note 2 16 3 4 6" xfId="25625" xr:uid="{00000000-0005-0000-0000-000076970000}"/>
    <cellStyle name="Note 2 16 3 5" xfId="4923" xr:uid="{00000000-0005-0000-0000-000077970000}"/>
    <cellStyle name="Note 2 16 3 5 2" xfId="14179" xr:uid="{00000000-0005-0000-0000-000078970000}"/>
    <cellStyle name="Note 2 16 3 5 3" xfId="35891" xr:uid="{00000000-0005-0000-0000-000079970000}"/>
    <cellStyle name="Note 2 16 3 5 4" xfId="10558" xr:uid="{00000000-0005-0000-0000-00007A970000}"/>
    <cellStyle name="Note 2 16 3 6" xfId="25626" xr:uid="{00000000-0005-0000-0000-00007B970000}"/>
    <cellStyle name="Note 2 16 3 6 2" xfId="37957" xr:uid="{00000000-0005-0000-0000-00007C970000}"/>
    <cellStyle name="Note 2 16 3 7" xfId="25627" xr:uid="{00000000-0005-0000-0000-00007D970000}"/>
    <cellStyle name="Note 2 16 3 8" xfId="25628" xr:uid="{00000000-0005-0000-0000-00007E970000}"/>
    <cellStyle name="Note 2 16 3 9" xfId="25629" xr:uid="{00000000-0005-0000-0000-00007F970000}"/>
    <cellStyle name="Note 2 16 4" xfId="1733" xr:uid="{00000000-0005-0000-0000-000080970000}"/>
    <cellStyle name="Note 2 16 4 2" xfId="3981" xr:uid="{00000000-0005-0000-0000-000081970000}"/>
    <cellStyle name="Note 2 16 4 2 2" xfId="10565" xr:uid="{00000000-0005-0000-0000-000082970000}"/>
    <cellStyle name="Note 2 16 4 2 2 2" xfId="14186" xr:uid="{00000000-0005-0000-0000-000083970000}"/>
    <cellStyle name="Note 2 16 4 2 3" xfId="25630" xr:uid="{00000000-0005-0000-0000-000084970000}"/>
    <cellStyle name="Note 2 16 4 2 4" xfId="25631" xr:uid="{00000000-0005-0000-0000-000085970000}"/>
    <cellStyle name="Note 2 16 4 2 5" xfId="25632" xr:uid="{00000000-0005-0000-0000-000086970000}"/>
    <cellStyle name="Note 2 16 4 2 6" xfId="25633" xr:uid="{00000000-0005-0000-0000-000087970000}"/>
    <cellStyle name="Note 2 16 4 3" xfId="4924" xr:uid="{00000000-0005-0000-0000-000088970000}"/>
    <cellStyle name="Note 2 16 4 3 2" xfId="14185" xr:uid="{00000000-0005-0000-0000-000089970000}"/>
    <cellStyle name="Note 2 16 4 3 3" xfId="35892" xr:uid="{00000000-0005-0000-0000-00008A970000}"/>
    <cellStyle name="Note 2 16 4 3 4" xfId="10564" xr:uid="{00000000-0005-0000-0000-00008B970000}"/>
    <cellStyle name="Note 2 16 4 4" xfId="25634" xr:uid="{00000000-0005-0000-0000-00008C970000}"/>
    <cellStyle name="Note 2 16 4 4 2" xfId="37958" xr:uid="{00000000-0005-0000-0000-00008D970000}"/>
    <cellStyle name="Note 2 16 4 5" xfId="25635" xr:uid="{00000000-0005-0000-0000-00008E970000}"/>
    <cellStyle name="Note 2 16 4 6" xfId="25636" xr:uid="{00000000-0005-0000-0000-00008F970000}"/>
    <cellStyle name="Note 2 16 4 7" xfId="25637" xr:uid="{00000000-0005-0000-0000-000090970000}"/>
    <cellStyle name="Note 2 16 4 8" xfId="25638" xr:uid="{00000000-0005-0000-0000-000091970000}"/>
    <cellStyle name="Note 2 16 5" xfId="3982" xr:uid="{00000000-0005-0000-0000-000092970000}"/>
    <cellStyle name="Note 2 16 5 2" xfId="5560" xr:uid="{00000000-0005-0000-0000-000093970000}"/>
    <cellStyle name="Note 2 16 5 2 2" xfId="10567" xr:uid="{00000000-0005-0000-0000-000094970000}"/>
    <cellStyle name="Note 2 16 5 2 2 2" xfId="14188" xr:uid="{00000000-0005-0000-0000-000095970000}"/>
    <cellStyle name="Note 2 16 5 2 3" xfId="25639" xr:uid="{00000000-0005-0000-0000-000096970000}"/>
    <cellStyle name="Note 2 16 5 2 4" xfId="25640" xr:uid="{00000000-0005-0000-0000-000097970000}"/>
    <cellStyle name="Note 2 16 5 2 5" xfId="25641" xr:uid="{00000000-0005-0000-0000-000098970000}"/>
    <cellStyle name="Note 2 16 5 2 6" xfId="25642" xr:uid="{00000000-0005-0000-0000-000099970000}"/>
    <cellStyle name="Note 2 16 5 3" xfId="10566" xr:uid="{00000000-0005-0000-0000-00009A970000}"/>
    <cellStyle name="Note 2 16 5 3 2" xfId="14187" xr:uid="{00000000-0005-0000-0000-00009B970000}"/>
    <cellStyle name="Note 2 16 5 3 3" xfId="38557" xr:uid="{00000000-0005-0000-0000-00009C970000}"/>
    <cellStyle name="Note 2 16 5 4" xfId="25643" xr:uid="{00000000-0005-0000-0000-00009D970000}"/>
    <cellStyle name="Note 2 16 5 5" xfId="25644" xr:uid="{00000000-0005-0000-0000-00009E970000}"/>
    <cellStyle name="Note 2 16 5 6" xfId="25645" xr:uid="{00000000-0005-0000-0000-00009F970000}"/>
    <cellStyle name="Note 2 16 5 7" xfId="25646" xr:uid="{00000000-0005-0000-0000-0000A0970000}"/>
    <cellStyle name="Note 2 16 6" xfId="3983" xr:uid="{00000000-0005-0000-0000-0000A1970000}"/>
    <cellStyle name="Note 2 16 6 2" xfId="5561" xr:uid="{00000000-0005-0000-0000-0000A2970000}"/>
    <cellStyle name="Note 2 16 6 2 2" xfId="10569" xr:uid="{00000000-0005-0000-0000-0000A3970000}"/>
    <cellStyle name="Note 2 16 6 2 2 2" xfId="14190" xr:uid="{00000000-0005-0000-0000-0000A4970000}"/>
    <cellStyle name="Note 2 16 6 2 3" xfId="25647" xr:uid="{00000000-0005-0000-0000-0000A5970000}"/>
    <cellStyle name="Note 2 16 6 2 4" xfId="25648" xr:uid="{00000000-0005-0000-0000-0000A6970000}"/>
    <cellStyle name="Note 2 16 6 2 5" xfId="25649" xr:uid="{00000000-0005-0000-0000-0000A7970000}"/>
    <cellStyle name="Note 2 16 6 2 6" xfId="25650" xr:uid="{00000000-0005-0000-0000-0000A8970000}"/>
    <cellStyle name="Note 2 16 6 3" xfId="10568" xr:uid="{00000000-0005-0000-0000-0000A9970000}"/>
    <cellStyle name="Note 2 16 6 3 2" xfId="14189" xr:uid="{00000000-0005-0000-0000-0000AA970000}"/>
    <cellStyle name="Note 2 16 6 3 3" xfId="38558" xr:uid="{00000000-0005-0000-0000-0000AB970000}"/>
    <cellStyle name="Note 2 16 6 4" xfId="25651" xr:uid="{00000000-0005-0000-0000-0000AC970000}"/>
    <cellStyle name="Note 2 16 6 5" xfId="25652" xr:uid="{00000000-0005-0000-0000-0000AD970000}"/>
    <cellStyle name="Note 2 16 6 6" xfId="25653" xr:uid="{00000000-0005-0000-0000-0000AE970000}"/>
    <cellStyle name="Note 2 16 6 7" xfId="25654" xr:uid="{00000000-0005-0000-0000-0000AF970000}"/>
    <cellStyle name="Note 2 16 7" xfId="3984" xr:uid="{00000000-0005-0000-0000-0000B0970000}"/>
    <cellStyle name="Note 2 16 7 2" xfId="5562" xr:uid="{00000000-0005-0000-0000-0000B1970000}"/>
    <cellStyle name="Note 2 16 7 2 2" xfId="10571" xr:uid="{00000000-0005-0000-0000-0000B2970000}"/>
    <cellStyle name="Note 2 16 7 2 2 2" xfId="14192" xr:uid="{00000000-0005-0000-0000-0000B3970000}"/>
    <cellStyle name="Note 2 16 7 2 3" xfId="25655" xr:uid="{00000000-0005-0000-0000-0000B4970000}"/>
    <cellStyle name="Note 2 16 7 2 4" xfId="25656" xr:uid="{00000000-0005-0000-0000-0000B5970000}"/>
    <cellStyle name="Note 2 16 7 2 5" xfId="25657" xr:uid="{00000000-0005-0000-0000-0000B6970000}"/>
    <cellStyle name="Note 2 16 7 2 6" xfId="25658" xr:uid="{00000000-0005-0000-0000-0000B7970000}"/>
    <cellStyle name="Note 2 16 7 3" xfId="10570" xr:uid="{00000000-0005-0000-0000-0000B8970000}"/>
    <cellStyle name="Note 2 16 7 3 2" xfId="14191" xr:uid="{00000000-0005-0000-0000-0000B9970000}"/>
    <cellStyle name="Note 2 16 7 3 3" xfId="38559" xr:uid="{00000000-0005-0000-0000-0000BA970000}"/>
    <cellStyle name="Note 2 16 7 4" xfId="25659" xr:uid="{00000000-0005-0000-0000-0000BB970000}"/>
    <cellStyle name="Note 2 16 7 5" xfId="25660" xr:uid="{00000000-0005-0000-0000-0000BC970000}"/>
    <cellStyle name="Note 2 16 7 6" xfId="25661" xr:uid="{00000000-0005-0000-0000-0000BD970000}"/>
    <cellStyle name="Note 2 16 7 7" xfId="25662" xr:uid="{00000000-0005-0000-0000-0000BE970000}"/>
    <cellStyle name="Note 2 16 8" xfId="3985" xr:uid="{00000000-0005-0000-0000-0000BF970000}"/>
    <cellStyle name="Note 2 16 8 2" xfId="5563" xr:uid="{00000000-0005-0000-0000-0000C0970000}"/>
    <cellStyle name="Note 2 16 8 2 2" xfId="10573" xr:uid="{00000000-0005-0000-0000-0000C1970000}"/>
    <cellStyle name="Note 2 16 8 2 2 2" xfId="14194" xr:uid="{00000000-0005-0000-0000-0000C2970000}"/>
    <cellStyle name="Note 2 16 8 2 3" xfId="25663" xr:uid="{00000000-0005-0000-0000-0000C3970000}"/>
    <cellStyle name="Note 2 16 8 2 4" xfId="25664" xr:uid="{00000000-0005-0000-0000-0000C4970000}"/>
    <cellStyle name="Note 2 16 8 2 5" xfId="25665" xr:uid="{00000000-0005-0000-0000-0000C5970000}"/>
    <cellStyle name="Note 2 16 8 2 6" xfId="25666" xr:uid="{00000000-0005-0000-0000-0000C6970000}"/>
    <cellStyle name="Note 2 16 8 3" xfId="10572" xr:uid="{00000000-0005-0000-0000-0000C7970000}"/>
    <cellStyle name="Note 2 16 8 3 2" xfId="14193" xr:uid="{00000000-0005-0000-0000-0000C8970000}"/>
    <cellStyle name="Note 2 16 8 3 3" xfId="38560" xr:uid="{00000000-0005-0000-0000-0000C9970000}"/>
    <cellStyle name="Note 2 16 8 4" xfId="25667" xr:uid="{00000000-0005-0000-0000-0000CA970000}"/>
    <cellStyle name="Note 2 16 8 5" xfId="25668" xr:uid="{00000000-0005-0000-0000-0000CB970000}"/>
    <cellStyle name="Note 2 16 8 6" xfId="25669" xr:uid="{00000000-0005-0000-0000-0000CC970000}"/>
    <cellStyle name="Note 2 16 8 7" xfId="25670" xr:uid="{00000000-0005-0000-0000-0000CD970000}"/>
    <cellStyle name="Note 2 16 9" xfId="3974" xr:uid="{00000000-0005-0000-0000-0000CE970000}"/>
    <cellStyle name="Note 2 16 9 2" xfId="10574" xr:uid="{00000000-0005-0000-0000-0000CF970000}"/>
    <cellStyle name="Note 2 16 9 2 2" xfId="14195" xr:uid="{00000000-0005-0000-0000-0000D0970000}"/>
    <cellStyle name="Note 2 16 9 3" xfId="25671" xr:uid="{00000000-0005-0000-0000-0000D1970000}"/>
    <cellStyle name="Note 2 16 9 4" xfId="25672" xr:uid="{00000000-0005-0000-0000-0000D2970000}"/>
    <cellStyle name="Note 2 16 9 5" xfId="25673" xr:uid="{00000000-0005-0000-0000-0000D3970000}"/>
    <cellStyle name="Note 2 16 9 6" xfId="25674" xr:uid="{00000000-0005-0000-0000-0000D4970000}"/>
    <cellStyle name="Note 2 16_IND_UC" xfId="3986" xr:uid="{00000000-0005-0000-0000-0000D5970000}"/>
    <cellStyle name="Note 2 17" xfId="1734" xr:uid="{00000000-0005-0000-0000-0000D6970000}"/>
    <cellStyle name="Note 2 17 10" xfId="25675" xr:uid="{00000000-0005-0000-0000-0000D7970000}"/>
    <cellStyle name="Note 2 17 11" xfId="25676" xr:uid="{00000000-0005-0000-0000-0000D8970000}"/>
    <cellStyle name="Note 2 17 2" xfId="1735" xr:uid="{00000000-0005-0000-0000-0000D9970000}"/>
    <cellStyle name="Note 2 17 2 10" xfId="6760" xr:uid="{00000000-0005-0000-0000-0000DA970000}"/>
    <cellStyle name="Note 2 17 2 2" xfId="7695" xr:uid="{00000000-0005-0000-0000-0000DB970000}"/>
    <cellStyle name="Note 2 17 2 2 2" xfId="10577" xr:uid="{00000000-0005-0000-0000-0000DC970000}"/>
    <cellStyle name="Note 2 17 2 2 2 2" xfId="14198" xr:uid="{00000000-0005-0000-0000-0000DD970000}"/>
    <cellStyle name="Note 2 17 2 2 3" xfId="25677" xr:uid="{00000000-0005-0000-0000-0000DE970000}"/>
    <cellStyle name="Note 2 17 2 2 4" xfId="25678" xr:uid="{00000000-0005-0000-0000-0000DF970000}"/>
    <cellStyle name="Note 2 17 2 2 5" xfId="25679" xr:uid="{00000000-0005-0000-0000-0000E0970000}"/>
    <cellStyle name="Note 2 17 2 2 6" xfId="25680" xr:uid="{00000000-0005-0000-0000-0000E1970000}"/>
    <cellStyle name="Note 2 17 2 3" xfId="8613" xr:uid="{00000000-0005-0000-0000-0000E2970000}"/>
    <cellStyle name="Note 2 17 2 3 2" xfId="10578" xr:uid="{00000000-0005-0000-0000-0000E3970000}"/>
    <cellStyle name="Note 2 17 2 3 2 2" xfId="14199" xr:uid="{00000000-0005-0000-0000-0000E4970000}"/>
    <cellStyle name="Note 2 17 2 3 3" xfId="25681" xr:uid="{00000000-0005-0000-0000-0000E5970000}"/>
    <cellStyle name="Note 2 17 2 3 4" xfId="25682" xr:uid="{00000000-0005-0000-0000-0000E6970000}"/>
    <cellStyle name="Note 2 17 2 3 5" xfId="25683" xr:uid="{00000000-0005-0000-0000-0000E7970000}"/>
    <cellStyle name="Note 2 17 2 3 6" xfId="25684" xr:uid="{00000000-0005-0000-0000-0000E8970000}"/>
    <cellStyle name="Note 2 17 2 4" xfId="10576" xr:uid="{00000000-0005-0000-0000-0000E9970000}"/>
    <cellStyle name="Note 2 17 2 4 2" xfId="14197" xr:uid="{00000000-0005-0000-0000-0000EA970000}"/>
    <cellStyle name="Note 2 17 2 5" xfId="25685" xr:uid="{00000000-0005-0000-0000-0000EB970000}"/>
    <cellStyle name="Note 2 17 2 6" xfId="25686" xr:uid="{00000000-0005-0000-0000-0000EC970000}"/>
    <cellStyle name="Note 2 17 2 7" xfId="25687" xr:uid="{00000000-0005-0000-0000-0000ED970000}"/>
    <cellStyle name="Note 2 17 2 8" xfId="25688" xr:uid="{00000000-0005-0000-0000-0000EE970000}"/>
    <cellStyle name="Note 2 17 2 9" xfId="25689" xr:uid="{00000000-0005-0000-0000-0000EF970000}"/>
    <cellStyle name="Note 2 17 3" xfId="3987" xr:uid="{00000000-0005-0000-0000-0000F0970000}"/>
    <cellStyle name="Note 2 17 3 2" xfId="10579" xr:uid="{00000000-0005-0000-0000-0000F1970000}"/>
    <cellStyle name="Note 2 17 3 2 2" xfId="14200" xr:uid="{00000000-0005-0000-0000-0000F2970000}"/>
    <cellStyle name="Note 2 17 3 3" xfId="25690" xr:uid="{00000000-0005-0000-0000-0000F3970000}"/>
    <cellStyle name="Note 2 17 3 4" xfId="25691" xr:uid="{00000000-0005-0000-0000-0000F4970000}"/>
    <cellStyle name="Note 2 17 3 5" xfId="25692" xr:uid="{00000000-0005-0000-0000-0000F5970000}"/>
    <cellStyle name="Note 2 17 3 6" xfId="25693" xr:uid="{00000000-0005-0000-0000-0000F6970000}"/>
    <cellStyle name="Note 2 17 3 7" xfId="35507" xr:uid="{00000000-0005-0000-0000-0000F7970000}"/>
    <cellStyle name="Note 2 17 3 8" xfId="7696" xr:uid="{00000000-0005-0000-0000-0000F8970000}"/>
    <cellStyle name="Note 2 17 4" xfId="4925" xr:uid="{00000000-0005-0000-0000-0000F9970000}"/>
    <cellStyle name="Note 2 17 4 2" xfId="10580" xr:uid="{00000000-0005-0000-0000-0000FA970000}"/>
    <cellStyle name="Note 2 17 4 2 2" xfId="14201" xr:uid="{00000000-0005-0000-0000-0000FB970000}"/>
    <cellStyle name="Note 2 17 4 3" xfId="25694" xr:uid="{00000000-0005-0000-0000-0000FC970000}"/>
    <cellStyle name="Note 2 17 4 4" xfId="25695" xr:uid="{00000000-0005-0000-0000-0000FD970000}"/>
    <cellStyle name="Note 2 17 4 5" xfId="25696" xr:uid="{00000000-0005-0000-0000-0000FE970000}"/>
    <cellStyle name="Note 2 17 4 6" xfId="25697" xr:uid="{00000000-0005-0000-0000-0000FF970000}"/>
    <cellStyle name="Note 2 17 4 7" xfId="35893" xr:uid="{00000000-0005-0000-0000-000000980000}"/>
    <cellStyle name="Note 2 17 4 8" xfId="7697" xr:uid="{00000000-0005-0000-0000-000001980000}"/>
    <cellStyle name="Note 2 17 5" xfId="7698" xr:uid="{00000000-0005-0000-0000-000002980000}"/>
    <cellStyle name="Note 2 17 5 2" xfId="10581" xr:uid="{00000000-0005-0000-0000-000003980000}"/>
    <cellStyle name="Note 2 17 5 2 2" xfId="14202" xr:uid="{00000000-0005-0000-0000-000004980000}"/>
    <cellStyle name="Note 2 17 5 3" xfId="25698" xr:uid="{00000000-0005-0000-0000-000005980000}"/>
    <cellStyle name="Note 2 17 5 4" xfId="25699" xr:uid="{00000000-0005-0000-0000-000006980000}"/>
    <cellStyle name="Note 2 17 5 5" xfId="25700" xr:uid="{00000000-0005-0000-0000-000007980000}"/>
    <cellStyle name="Note 2 17 5 6" xfId="25701" xr:uid="{00000000-0005-0000-0000-000008980000}"/>
    <cellStyle name="Note 2 17 5 7" xfId="37959" xr:uid="{00000000-0005-0000-0000-000009980000}"/>
    <cellStyle name="Note 2 17 6" xfId="10575" xr:uid="{00000000-0005-0000-0000-00000A980000}"/>
    <cellStyle name="Note 2 17 6 2" xfId="14196" xr:uid="{00000000-0005-0000-0000-00000B980000}"/>
    <cellStyle name="Note 2 17 7" xfId="25702" xr:uid="{00000000-0005-0000-0000-00000C980000}"/>
    <cellStyle name="Note 2 17 8" xfId="25703" xr:uid="{00000000-0005-0000-0000-00000D980000}"/>
    <cellStyle name="Note 2 17 9" xfId="25704" xr:uid="{00000000-0005-0000-0000-00000E980000}"/>
    <cellStyle name="Note 2 18" xfId="1736" xr:uid="{00000000-0005-0000-0000-00000F980000}"/>
    <cellStyle name="Note 2 18 2" xfId="3988" xr:uid="{00000000-0005-0000-0000-000010980000}"/>
    <cellStyle name="Note 2 18 2 2" xfId="10583" xr:uid="{00000000-0005-0000-0000-000011980000}"/>
    <cellStyle name="Note 2 18 2 2 2" xfId="14204" xr:uid="{00000000-0005-0000-0000-000012980000}"/>
    <cellStyle name="Note 2 18 2 3" xfId="25705" xr:uid="{00000000-0005-0000-0000-000013980000}"/>
    <cellStyle name="Note 2 18 2 4" xfId="25706" xr:uid="{00000000-0005-0000-0000-000014980000}"/>
    <cellStyle name="Note 2 18 2 5" xfId="25707" xr:uid="{00000000-0005-0000-0000-000015980000}"/>
    <cellStyle name="Note 2 18 2 6" xfId="25708" xr:uid="{00000000-0005-0000-0000-000016980000}"/>
    <cellStyle name="Note 2 18 3" xfId="4926" xr:uid="{00000000-0005-0000-0000-000017980000}"/>
    <cellStyle name="Note 2 18 3 2" xfId="14203" xr:uid="{00000000-0005-0000-0000-000018980000}"/>
    <cellStyle name="Note 2 18 3 3" xfId="35894" xr:uid="{00000000-0005-0000-0000-000019980000}"/>
    <cellStyle name="Note 2 18 3 4" xfId="10582" xr:uid="{00000000-0005-0000-0000-00001A980000}"/>
    <cellStyle name="Note 2 18 4" xfId="25709" xr:uid="{00000000-0005-0000-0000-00001B980000}"/>
    <cellStyle name="Note 2 18 4 2" xfId="37960" xr:uid="{00000000-0005-0000-0000-00001C980000}"/>
    <cellStyle name="Note 2 18 5" xfId="25710" xr:uid="{00000000-0005-0000-0000-00001D980000}"/>
    <cellStyle name="Note 2 18 6" xfId="25711" xr:uid="{00000000-0005-0000-0000-00001E980000}"/>
    <cellStyle name="Note 2 18 7" xfId="25712" xr:uid="{00000000-0005-0000-0000-00001F980000}"/>
    <cellStyle name="Note 2 18 8" xfId="25713" xr:uid="{00000000-0005-0000-0000-000020980000}"/>
    <cellStyle name="Note 2 19" xfId="1737" xr:uid="{00000000-0005-0000-0000-000021980000}"/>
    <cellStyle name="Note 2 19 2" xfId="3989" xr:uid="{00000000-0005-0000-0000-000022980000}"/>
    <cellStyle name="Note 2 19 2 2" xfId="10585" xr:uid="{00000000-0005-0000-0000-000023980000}"/>
    <cellStyle name="Note 2 19 2 2 2" xfId="14206" xr:uid="{00000000-0005-0000-0000-000024980000}"/>
    <cellStyle name="Note 2 19 2 3" xfId="25714" xr:uid="{00000000-0005-0000-0000-000025980000}"/>
    <cellStyle name="Note 2 19 2 4" xfId="25715" xr:uid="{00000000-0005-0000-0000-000026980000}"/>
    <cellStyle name="Note 2 19 2 5" xfId="25716" xr:uid="{00000000-0005-0000-0000-000027980000}"/>
    <cellStyle name="Note 2 19 2 6" xfId="25717" xr:uid="{00000000-0005-0000-0000-000028980000}"/>
    <cellStyle name="Note 2 19 3" xfId="4927" xr:uid="{00000000-0005-0000-0000-000029980000}"/>
    <cellStyle name="Note 2 19 3 2" xfId="14205" xr:uid="{00000000-0005-0000-0000-00002A980000}"/>
    <cellStyle name="Note 2 19 3 3" xfId="35895" xr:uid="{00000000-0005-0000-0000-00002B980000}"/>
    <cellStyle name="Note 2 19 3 4" xfId="10584" xr:uid="{00000000-0005-0000-0000-00002C980000}"/>
    <cellStyle name="Note 2 19 4" xfId="25718" xr:uid="{00000000-0005-0000-0000-00002D980000}"/>
    <cellStyle name="Note 2 19 4 2" xfId="37961" xr:uid="{00000000-0005-0000-0000-00002E980000}"/>
    <cellStyle name="Note 2 19 5" xfId="25719" xr:uid="{00000000-0005-0000-0000-00002F980000}"/>
    <cellStyle name="Note 2 19 6" xfId="25720" xr:uid="{00000000-0005-0000-0000-000030980000}"/>
    <cellStyle name="Note 2 19 7" xfId="25721" xr:uid="{00000000-0005-0000-0000-000031980000}"/>
    <cellStyle name="Note 2 19 8" xfId="25722" xr:uid="{00000000-0005-0000-0000-000032980000}"/>
    <cellStyle name="Note 2 2" xfId="1738" xr:uid="{00000000-0005-0000-0000-000033980000}"/>
    <cellStyle name="Note 2 2 10" xfId="6761" xr:uid="{00000000-0005-0000-0000-000034980000}"/>
    <cellStyle name="Note 2 2 10 2" xfId="7699" xr:uid="{00000000-0005-0000-0000-000035980000}"/>
    <cellStyle name="Note 2 2 10 2 2" xfId="10588" xr:uid="{00000000-0005-0000-0000-000036980000}"/>
    <cellStyle name="Note 2 2 10 2 2 2" xfId="14209" xr:uid="{00000000-0005-0000-0000-000037980000}"/>
    <cellStyle name="Note 2 2 10 2 3" xfId="25723" xr:uid="{00000000-0005-0000-0000-000038980000}"/>
    <cellStyle name="Note 2 2 10 2 4" xfId="25724" xr:uid="{00000000-0005-0000-0000-000039980000}"/>
    <cellStyle name="Note 2 2 10 2 5" xfId="25725" xr:uid="{00000000-0005-0000-0000-00003A980000}"/>
    <cellStyle name="Note 2 2 10 2 6" xfId="25726" xr:uid="{00000000-0005-0000-0000-00003B980000}"/>
    <cellStyle name="Note 2 2 10 3" xfId="10587" xr:uid="{00000000-0005-0000-0000-00003C980000}"/>
    <cellStyle name="Note 2 2 10 3 2" xfId="14208" xr:uid="{00000000-0005-0000-0000-00003D980000}"/>
    <cellStyle name="Note 2 2 10 4" xfId="25727" xr:uid="{00000000-0005-0000-0000-00003E980000}"/>
    <cellStyle name="Note 2 2 10 5" xfId="25728" xr:uid="{00000000-0005-0000-0000-00003F980000}"/>
    <cellStyle name="Note 2 2 10 6" xfId="25729" xr:uid="{00000000-0005-0000-0000-000040980000}"/>
    <cellStyle name="Note 2 2 10 7" xfId="25730" xr:uid="{00000000-0005-0000-0000-000041980000}"/>
    <cellStyle name="Note 2 2 11" xfId="7700" xr:uid="{00000000-0005-0000-0000-000042980000}"/>
    <cellStyle name="Note 2 2 11 2" xfId="10589" xr:uid="{00000000-0005-0000-0000-000043980000}"/>
    <cellStyle name="Note 2 2 11 2 2" xfId="14210" xr:uid="{00000000-0005-0000-0000-000044980000}"/>
    <cellStyle name="Note 2 2 11 3" xfId="25731" xr:uid="{00000000-0005-0000-0000-000045980000}"/>
    <cellStyle name="Note 2 2 11 4" xfId="25732" xr:uid="{00000000-0005-0000-0000-000046980000}"/>
    <cellStyle name="Note 2 2 11 5" xfId="25733" xr:uid="{00000000-0005-0000-0000-000047980000}"/>
    <cellStyle name="Note 2 2 11 6" xfId="25734" xr:uid="{00000000-0005-0000-0000-000048980000}"/>
    <cellStyle name="Note 2 2 12" xfId="7701" xr:uid="{00000000-0005-0000-0000-000049980000}"/>
    <cellStyle name="Note 2 2 12 2" xfId="10590" xr:uid="{00000000-0005-0000-0000-00004A980000}"/>
    <cellStyle name="Note 2 2 12 2 2" xfId="14211" xr:uid="{00000000-0005-0000-0000-00004B980000}"/>
    <cellStyle name="Note 2 2 12 3" xfId="25735" xr:uid="{00000000-0005-0000-0000-00004C980000}"/>
    <cellStyle name="Note 2 2 12 4" xfId="25736" xr:uid="{00000000-0005-0000-0000-00004D980000}"/>
    <cellStyle name="Note 2 2 12 5" xfId="25737" xr:uid="{00000000-0005-0000-0000-00004E980000}"/>
    <cellStyle name="Note 2 2 12 6" xfId="25738" xr:uid="{00000000-0005-0000-0000-00004F980000}"/>
    <cellStyle name="Note 2 2 13" xfId="7702" xr:uid="{00000000-0005-0000-0000-000050980000}"/>
    <cellStyle name="Note 2 2 13 2" xfId="10591" xr:uid="{00000000-0005-0000-0000-000051980000}"/>
    <cellStyle name="Note 2 2 13 2 2" xfId="14212" xr:uid="{00000000-0005-0000-0000-000052980000}"/>
    <cellStyle name="Note 2 2 13 3" xfId="25739" xr:uid="{00000000-0005-0000-0000-000053980000}"/>
    <cellStyle name="Note 2 2 13 4" xfId="25740" xr:uid="{00000000-0005-0000-0000-000054980000}"/>
    <cellStyle name="Note 2 2 13 5" xfId="25741" xr:uid="{00000000-0005-0000-0000-000055980000}"/>
    <cellStyle name="Note 2 2 13 6" xfId="25742" xr:uid="{00000000-0005-0000-0000-000056980000}"/>
    <cellStyle name="Note 2 2 14" xfId="7703" xr:uid="{00000000-0005-0000-0000-000057980000}"/>
    <cellStyle name="Note 2 2 14 2" xfId="10592" xr:uid="{00000000-0005-0000-0000-000058980000}"/>
    <cellStyle name="Note 2 2 14 2 2" xfId="14213" xr:uid="{00000000-0005-0000-0000-000059980000}"/>
    <cellStyle name="Note 2 2 14 3" xfId="25743" xr:uid="{00000000-0005-0000-0000-00005A980000}"/>
    <cellStyle name="Note 2 2 14 4" xfId="25744" xr:uid="{00000000-0005-0000-0000-00005B980000}"/>
    <cellStyle name="Note 2 2 14 5" xfId="25745" xr:uid="{00000000-0005-0000-0000-00005C980000}"/>
    <cellStyle name="Note 2 2 14 6" xfId="25746" xr:uid="{00000000-0005-0000-0000-00005D980000}"/>
    <cellStyle name="Note 2 2 15" xfId="7704" xr:uid="{00000000-0005-0000-0000-00005E980000}"/>
    <cellStyle name="Note 2 2 15 2" xfId="10593" xr:uid="{00000000-0005-0000-0000-00005F980000}"/>
    <cellStyle name="Note 2 2 15 2 2" xfId="14214" xr:uid="{00000000-0005-0000-0000-000060980000}"/>
    <cellStyle name="Note 2 2 15 3" xfId="25747" xr:uid="{00000000-0005-0000-0000-000061980000}"/>
    <cellStyle name="Note 2 2 15 4" xfId="25748" xr:uid="{00000000-0005-0000-0000-000062980000}"/>
    <cellStyle name="Note 2 2 15 5" xfId="25749" xr:uid="{00000000-0005-0000-0000-000063980000}"/>
    <cellStyle name="Note 2 2 15 6" xfId="25750" xr:uid="{00000000-0005-0000-0000-000064980000}"/>
    <cellStyle name="Note 2 2 16" xfId="10586" xr:uid="{00000000-0005-0000-0000-000065980000}"/>
    <cellStyle name="Note 2 2 16 2" xfId="14207" xr:uid="{00000000-0005-0000-0000-000066980000}"/>
    <cellStyle name="Note 2 2 17" xfId="25751" xr:uid="{00000000-0005-0000-0000-000067980000}"/>
    <cellStyle name="Note 2 2 18" xfId="25752" xr:uid="{00000000-0005-0000-0000-000068980000}"/>
    <cellStyle name="Note 2 2 19" xfId="25753" xr:uid="{00000000-0005-0000-0000-000069980000}"/>
    <cellStyle name="Note 2 2 2" xfId="1739" xr:uid="{00000000-0005-0000-0000-00006A980000}"/>
    <cellStyle name="Note 2 2 2 10" xfId="3990" xr:uid="{00000000-0005-0000-0000-00006B980000}"/>
    <cellStyle name="Note 2 2 2 10 2" xfId="10595" xr:uid="{00000000-0005-0000-0000-00006C980000}"/>
    <cellStyle name="Note 2 2 2 10 2 2" xfId="14216" xr:uid="{00000000-0005-0000-0000-00006D980000}"/>
    <cellStyle name="Note 2 2 2 10 3" xfId="25754" xr:uid="{00000000-0005-0000-0000-00006E980000}"/>
    <cellStyle name="Note 2 2 2 10 4" xfId="25755" xr:uid="{00000000-0005-0000-0000-00006F980000}"/>
    <cellStyle name="Note 2 2 2 10 5" xfId="25756" xr:uid="{00000000-0005-0000-0000-000070980000}"/>
    <cellStyle name="Note 2 2 2 10 6" xfId="25757" xr:uid="{00000000-0005-0000-0000-000071980000}"/>
    <cellStyle name="Note 2 2 2 10 7" xfId="35508" xr:uid="{00000000-0005-0000-0000-000072980000}"/>
    <cellStyle name="Note 2 2 2 10 8" xfId="7705" xr:uid="{00000000-0005-0000-0000-000073980000}"/>
    <cellStyle name="Note 2 2 2 11" xfId="4928" xr:uid="{00000000-0005-0000-0000-000074980000}"/>
    <cellStyle name="Note 2 2 2 11 2" xfId="10596" xr:uid="{00000000-0005-0000-0000-000075980000}"/>
    <cellStyle name="Note 2 2 2 11 2 2" xfId="14217" xr:uid="{00000000-0005-0000-0000-000076980000}"/>
    <cellStyle name="Note 2 2 2 11 3" xfId="25758" xr:uid="{00000000-0005-0000-0000-000077980000}"/>
    <cellStyle name="Note 2 2 2 11 4" xfId="25759" xr:uid="{00000000-0005-0000-0000-000078980000}"/>
    <cellStyle name="Note 2 2 2 11 5" xfId="25760" xr:uid="{00000000-0005-0000-0000-000079980000}"/>
    <cellStyle name="Note 2 2 2 11 6" xfId="25761" xr:uid="{00000000-0005-0000-0000-00007A980000}"/>
    <cellStyle name="Note 2 2 2 11 7" xfId="35896" xr:uid="{00000000-0005-0000-0000-00007B980000}"/>
    <cellStyle name="Note 2 2 2 11 8" xfId="7706" xr:uid="{00000000-0005-0000-0000-00007C980000}"/>
    <cellStyle name="Note 2 2 2 12" xfId="10594" xr:uid="{00000000-0005-0000-0000-00007D980000}"/>
    <cellStyle name="Note 2 2 2 12 2" xfId="14215" xr:uid="{00000000-0005-0000-0000-00007E980000}"/>
    <cellStyle name="Note 2 2 2 12 3" xfId="37962" xr:uid="{00000000-0005-0000-0000-00007F980000}"/>
    <cellStyle name="Note 2 2 2 13" xfId="25762" xr:uid="{00000000-0005-0000-0000-000080980000}"/>
    <cellStyle name="Note 2 2 2 14" xfId="25763" xr:uid="{00000000-0005-0000-0000-000081980000}"/>
    <cellStyle name="Note 2 2 2 15" xfId="25764" xr:uid="{00000000-0005-0000-0000-000082980000}"/>
    <cellStyle name="Note 2 2 2 16" xfId="25765" xr:uid="{00000000-0005-0000-0000-000083980000}"/>
    <cellStyle name="Note 2 2 2 17" xfId="25766" xr:uid="{00000000-0005-0000-0000-000084980000}"/>
    <cellStyle name="Note 2 2 2 2" xfId="1740" xr:uid="{00000000-0005-0000-0000-000085980000}"/>
    <cellStyle name="Note 2 2 2 2 10" xfId="6762" xr:uid="{00000000-0005-0000-0000-000086980000}"/>
    <cellStyle name="Note 2 2 2 2 10 2" xfId="7707" xr:uid="{00000000-0005-0000-0000-000087980000}"/>
    <cellStyle name="Note 2 2 2 2 10 2 2" xfId="10599" xr:uid="{00000000-0005-0000-0000-000088980000}"/>
    <cellStyle name="Note 2 2 2 2 10 2 2 2" xfId="14220" xr:uid="{00000000-0005-0000-0000-000089980000}"/>
    <cellStyle name="Note 2 2 2 2 10 2 3" xfId="25767" xr:uid="{00000000-0005-0000-0000-00008A980000}"/>
    <cellStyle name="Note 2 2 2 2 10 2 4" xfId="25768" xr:uid="{00000000-0005-0000-0000-00008B980000}"/>
    <cellStyle name="Note 2 2 2 2 10 2 5" xfId="25769" xr:uid="{00000000-0005-0000-0000-00008C980000}"/>
    <cellStyle name="Note 2 2 2 2 10 2 6" xfId="25770" xr:uid="{00000000-0005-0000-0000-00008D980000}"/>
    <cellStyle name="Note 2 2 2 2 10 3" xfId="10598" xr:uid="{00000000-0005-0000-0000-00008E980000}"/>
    <cellStyle name="Note 2 2 2 2 10 3 2" xfId="14219" xr:uid="{00000000-0005-0000-0000-00008F980000}"/>
    <cellStyle name="Note 2 2 2 2 10 4" xfId="25771" xr:uid="{00000000-0005-0000-0000-000090980000}"/>
    <cellStyle name="Note 2 2 2 2 10 5" xfId="25772" xr:uid="{00000000-0005-0000-0000-000091980000}"/>
    <cellStyle name="Note 2 2 2 2 10 6" xfId="25773" xr:uid="{00000000-0005-0000-0000-000092980000}"/>
    <cellStyle name="Note 2 2 2 2 10 7" xfId="25774" xr:uid="{00000000-0005-0000-0000-000093980000}"/>
    <cellStyle name="Note 2 2 2 2 11" xfId="7708" xr:uid="{00000000-0005-0000-0000-000094980000}"/>
    <cellStyle name="Note 2 2 2 2 11 2" xfId="10600" xr:uid="{00000000-0005-0000-0000-000095980000}"/>
    <cellStyle name="Note 2 2 2 2 11 2 2" xfId="14221" xr:uid="{00000000-0005-0000-0000-000096980000}"/>
    <cellStyle name="Note 2 2 2 2 11 3" xfId="25775" xr:uid="{00000000-0005-0000-0000-000097980000}"/>
    <cellStyle name="Note 2 2 2 2 11 4" xfId="25776" xr:uid="{00000000-0005-0000-0000-000098980000}"/>
    <cellStyle name="Note 2 2 2 2 11 5" xfId="25777" xr:uid="{00000000-0005-0000-0000-000099980000}"/>
    <cellStyle name="Note 2 2 2 2 11 6" xfId="25778" xr:uid="{00000000-0005-0000-0000-00009A980000}"/>
    <cellStyle name="Note 2 2 2 2 12" xfId="7709" xr:uid="{00000000-0005-0000-0000-00009B980000}"/>
    <cellStyle name="Note 2 2 2 2 12 2" xfId="10601" xr:uid="{00000000-0005-0000-0000-00009C980000}"/>
    <cellStyle name="Note 2 2 2 2 12 2 2" xfId="14222" xr:uid="{00000000-0005-0000-0000-00009D980000}"/>
    <cellStyle name="Note 2 2 2 2 12 3" xfId="25779" xr:uid="{00000000-0005-0000-0000-00009E980000}"/>
    <cellStyle name="Note 2 2 2 2 12 4" xfId="25780" xr:uid="{00000000-0005-0000-0000-00009F980000}"/>
    <cellStyle name="Note 2 2 2 2 12 5" xfId="25781" xr:uid="{00000000-0005-0000-0000-0000A0980000}"/>
    <cellStyle name="Note 2 2 2 2 12 6" xfId="25782" xr:uid="{00000000-0005-0000-0000-0000A1980000}"/>
    <cellStyle name="Note 2 2 2 2 13" xfId="7710" xr:uid="{00000000-0005-0000-0000-0000A2980000}"/>
    <cellStyle name="Note 2 2 2 2 13 2" xfId="10602" xr:uid="{00000000-0005-0000-0000-0000A3980000}"/>
    <cellStyle name="Note 2 2 2 2 13 2 2" xfId="14223" xr:uid="{00000000-0005-0000-0000-0000A4980000}"/>
    <cellStyle name="Note 2 2 2 2 13 3" xfId="25783" xr:uid="{00000000-0005-0000-0000-0000A5980000}"/>
    <cellStyle name="Note 2 2 2 2 13 4" xfId="25784" xr:uid="{00000000-0005-0000-0000-0000A6980000}"/>
    <cellStyle name="Note 2 2 2 2 13 5" xfId="25785" xr:uid="{00000000-0005-0000-0000-0000A7980000}"/>
    <cellStyle name="Note 2 2 2 2 13 6" xfId="25786" xr:uid="{00000000-0005-0000-0000-0000A8980000}"/>
    <cellStyle name="Note 2 2 2 2 14" xfId="7711" xr:uid="{00000000-0005-0000-0000-0000A9980000}"/>
    <cellStyle name="Note 2 2 2 2 14 2" xfId="10603" xr:uid="{00000000-0005-0000-0000-0000AA980000}"/>
    <cellStyle name="Note 2 2 2 2 14 2 2" xfId="14224" xr:uid="{00000000-0005-0000-0000-0000AB980000}"/>
    <cellStyle name="Note 2 2 2 2 14 3" xfId="25787" xr:uid="{00000000-0005-0000-0000-0000AC980000}"/>
    <cellStyle name="Note 2 2 2 2 14 4" xfId="25788" xr:uid="{00000000-0005-0000-0000-0000AD980000}"/>
    <cellStyle name="Note 2 2 2 2 14 5" xfId="25789" xr:uid="{00000000-0005-0000-0000-0000AE980000}"/>
    <cellStyle name="Note 2 2 2 2 14 6" xfId="25790" xr:uid="{00000000-0005-0000-0000-0000AF980000}"/>
    <cellStyle name="Note 2 2 2 2 15" xfId="7712" xr:uid="{00000000-0005-0000-0000-0000B0980000}"/>
    <cellStyle name="Note 2 2 2 2 15 2" xfId="10604" xr:uid="{00000000-0005-0000-0000-0000B1980000}"/>
    <cellStyle name="Note 2 2 2 2 15 2 2" xfId="14225" xr:uid="{00000000-0005-0000-0000-0000B2980000}"/>
    <cellStyle name="Note 2 2 2 2 15 3" xfId="25791" xr:uid="{00000000-0005-0000-0000-0000B3980000}"/>
    <cellStyle name="Note 2 2 2 2 15 4" xfId="25792" xr:uid="{00000000-0005-0000-0000-0000B4980000}"/>
    <cellStyle name="Note 2 2 2 2 15 5" xfId="25793" xr:uid="{00000000-0005-0000-0000-0000B5980000}"/>
    <cellStyle name="Note 2 2 2 2 15 6" xfId="25794" xr:uid="{00000000-0005-0000-0000-0000B6980000}"/>
    <cellStyle name="Note 2 2 2 2 16" xfId="10597" xr:uid="{00000000-0005-0000-0000-0000B7980000}"/>
    <cellStyle name="Note 2 2 2 2 16 2" xfId="14218" xr:uid="{00000000-0005-0000-0000-0000B8980000}"/>
    <cellStyle name="Note 2 2 2 2 17" xfId="25795" xr:uid="{00000000-0005-0000-0000-0000B9980000}"/>
    <cellStyle name="Note 2 2 2 2 18" xfId="25796" xr:uid="{00000000-0005-0000-0000-0000BA980000}"/>
    <cellStyle name="Note 2 2 2 2 19" xfId="25797" xr:uid="{00000000-0005-0000-0000-0000BB980000}"/>
    <cellStyle name="Note 2 2 2 2 2" xfId="1741" xr:uid="{00000000-0005-0000-0000-0000BC980000}"/>
    <cellStyle name="Note 2 2 2 2 2 10" xfId="25798" xr:uid="{00000000-0005-0000-0000-0000BD980000}"/>
    <cellStyle name="Note 2 2 2 2 2 10 2" xfId="37963" xr:uid="{00000000-0005-0000-0000-0000BE980000}"/>
    <cellStyle name="Note 2 2 2 2 2 11" xfId="25799" xr:uid="{00000000-0005-0000-0000-0000BF980000}"/>
    <cellStyle name="Note 2 2 2 2 2 12" xfId="25800" xr:uid="{00000000-0005-0000-0000-0000C0980000}"/>
    <cellStyle name="Note 2 2 2 2 2 13" xfId="25801" xr:uid="{00000000-0005-0000-0000-0000C1980000}"/>
    <cellStyle name="Note 2 2 2 2 2 14" xfId="25802" xr:uid="{00000000-0005-0000-0000-0000C2980000}"/>
    <cellStyle name="Note 2 2 2 2 2 2" xfId="1742" xr:uid="{00000000-0005-0000-0000-0000C3980000}"/>
    <cellStyle name="Note 2 2 2 2 2 2 10" xfId="25803" xr:uid="{00000000-0005-0000-0000-0000C4980000}"/>
    <cellStyle name="Note 2 2 2 2 2 2 2" xfId="3993" xr:uid="{00000000-0005-0000-0000-0000C5980000}"/>
    <cellStyle name="Note 2 2 2 2 2 2 2 2" xfId="3994" xr:uid="{00000000-0005-0000-0000-0000C6980000}"/>
    <cellStyle name="Note 2 2 2 2 2 2 2 2 2" xfId="5564" xr:uid="{00000000-0005-0000-0000-0000C7980000}"/>
    <cellStyle name="Note 2 2 2 2 2 2 2 2 2 2" xfId="10609" xr:uid="{00000000-0005-0000-0000-0000C8980000}"/>
    <cellStyle name="Note 2 2 2 2 2 2 2 2 2 2 2" xfId="14230" xr:uid="{00000000-0005-0000-0000-0000C9980000}"/>
    <cellStyle name="Note 2 2 2 2 2 2 2 2 2 3" xfId="25804" xr:uid="{00000000-0005-0000-0000-0000CA980000}"/>
    <cellStyle name="Note 2 2 2 2 2 2 2 2 2 4" xfId="25805" xr:uid="{00000000-0005-0000-0000-0000CB980000}"/>
    <cellStyle name="Note 2 2 2 2 2 2 2 2 2 5" xfId="25806" xr:uid="{00000000-0005-0000-0000-0000CC980000}"/>
    <cellStyle name="Note 2 2 2 2 2 2 2 2 2 6" xfId="25807" xr:uid="{00000000-0005-0000-0000-0000CD980000}"/>
    <cellStyle name="Note 2 2 2 2 2 2 2 2 3" xfId="10608" xr:uid="{00000000-0005-0000-0000-0000CE980000}"/>
    <cellStyle name="Note 2 2 2 2 2 2 2 2 3 2" xfId="14229" xr:uid="{00000000-0005-0000-0000-0000CF980000}"/>
    <cellStyle name="Note 2 2 2 2 2 2 2 2 3 3" xfId="38561" xr:uid="{00000000-0005-0000-0000-0000D0980000}"/>
    <cellStyle name="Note 2 2 2 2 2 2 2 2 4" xfId="25808" xr:uid="{00000000-0005-0000-0000-0000D1980000}"/>
    <cellStyle name="Note 2 2 2 2 2 2 2 2 5" xfId="25809" xr:uid="{00000000-0005-0000-0000-0000D2980000}"/>
    <cellStyle name="Note 2 2 2 2 2 2 2 2 6" xfId="25810" xr:uid="{00000000-0005-0000-0000-0000D3980000}"/>
    <cellStyle name="Note 2 2 2 2 2 2 2 2 7" xfId="25811" xr:uid="{00000000-0005-0000-0000-0000D4980000}"/>
    <cellStyle name="Note 2 2 2 2 2 2 2 3" xfId="10607" xr:uid="{00000000-0005-0000-0000-0000D5980000}"/>
    <cellStyle name="Note 2 2 2 2 2 2 2 3 2" xfId="14228" xr:uid="{00000000-0005-0000-0000-0000D6980000}"/>
    <cellStyle name="Note 2 2 2 2 2 2 2 4" xfId="25812" xr:uid="{00000000-0005-0000-0000-0000D7980000}"/>
    <cellStyle name="Note 2 2 2 2 2 2 2 5" xfId="25813" xr:uid="{00000000-0005-0000-0000-0000D8980000}"/>
    <cellStyle name="Note 2 2 2 2 2 2 2 6" xfId="25814" xr:uid="{00000000-0005-0000-0000-0000D9980000}"/>
    <cellStyle name="Note 2 2 2 2 2 2 2 7" xfId="25815" xr:uid="{00000000-0005-0000-0000-0000DA980000}"/>
    <cellStyle name="Note 2 2 2 2 2 2 3" xfId="3992" xr:uid="{00000000-0005-0000-0000-0000DB980000}"/>
    <cellStyle name="Note 2 2 2 2 2 2 3 2" xfId="10610" xr:uid="{00000000-0005-0000-0000-0000DC980000}"/>
    <cellStyle name="Note 2 2 2 2 2 2 3 2 2" xfId="14231" xr:uid="{00000000-0005-0000-0000-0000DD980000}"/>
    <cellStyle name="Note 2 2 2 2 2 2 3 3" xfId="25816" xr:uid="{00000000-0005-0000-0000-0000DE980000}"/>
    <cellStyle name="Note 2 2 2 2 2 2 3 4" xfId="25817" xr:uid="{00000000-0005-0000-0000-0000DF980000}"/>
    <cellStyle name="Note 2 2 2 2 2 2 3 5" xfId="25818" xr:uid="{00000000-0005-0000-0000-0000E0980000}"/>
    <cellStyle name="Note 2 2 2 2 2 2 3 6" xfId="25819" xr:uid="{00000000-0005-0000-0000-0000E1980000}"/>
    <cellStyle name="Note 2 2 2 2 2 2 4" xfId="4930" xr:uid="{00000000-0005-0000-0000-0000E2980000}"/>
    <cellStyle name="Note 2 2 2 2 2 2 4 2" xfId="10611" xr:uid="{00000000-0005-0000-0000-0000E3980000}"/>
    <cellStyle name="Note 2 2 2 2 2 2 4 2 2" xfId="14232" xr:uid="{00000000-0005-0000-0000-0000E4980000}"/>
    <cellStyle name="Note 2 2 2 2 2 2 4 3" xfId="25820" xr:uid="{00000000-0005-0000-0000-0000E5980000}"/>
    <cellStyle name="Note 2 2 2 2 2 2 4 4" xfId="25821" xr:uid="{00000000-0005-0000-0000-0000E6980000}"/>
    <cellStyle name="Note 2 2 2 2 2 2 4 5" xfId="25822" xr:uid="{00000000-0005-0000-0000-0000E7980000}"/>
    <cellStyle name="Note 2 2 2 2 2 2 4 6" xfId="25823" xr:uid="{00000000-0005-0000-0000-0000E8980000}"/>
    <cellStyle name="Note 2 2 2 2 2 2 5" xfId="10606" xr:uid="{00000000-0005-0000-0000-0000E9980000}"/>
    <cellStyle name="Note 2 2 2 2 2 2 5 2" xfId="14227" xr:uid="{00000000-0005-0000-0000-0000EA980000}"/>
    <cellStyle name="Note 2 2 2 2 2 2 5 3" xfId="37964" xr:uid="{00000000-0005-0000-0000-0000EB980000}"/>
    <cellStyle name="Note 2 2 2 2 2 2 6" xfId="25824" xr:uid="{00000000-0005-0000-0000-0000EC980000}"/>
    <cellStyle name="Note 2 2 2 2 2 2 7" xfId="25825" xr:uid="{00000000-0005-0000-0000-0000ED980000}"/>
    <cellStyle name="Note 2 2 2 2 2 2 8" xfId="25826" xr:uid="{00000000-0005-0000-0000-0000EE980000}"/>
    <cellStyle name="Note 2 2 2 2 2 2 9" xfId="25827" xr:uid="{00000000-0005-0000-0000-0000EF980000}"/>
    <cellStyle name="Note 2 2 2 2 2 2_TRA" xfId="3995" xr:uid="{00000000-0005-0000-0000-0000F0980000}"/>
    <cellStyle name="Note 2 2 2 2 2 3" xfId="1743" xr:uid="{00000000-0005-0000-0000-0000F1980000}"/>
    <cellStyle name="Note 2 2 2 2 2 3 2" xfId="3996" xr:uid="{00000000-0005-0000-0000-0000F2980000}"/>
    <cellStyle name="Note 2 2 2 2 2 3 2 2" xfId="10613" xr:uid="{00000000-0005-0000-0000-0000F3980000}"/>
    <cellStyle name="Note 2 2 2 2 2 3 2 2 2" xfId="14234" xr:uid="{00000000-0005-0000-0000-0000F4980000}"/>
    <cellStyle name="Note 2 2 2 2 2 3 2 3" xfId="25828" xr:uid="{00000000-0005-0000-0000-0000F5980000}"/>
    <cellStyle name="Note 2 2 2 2 2 3 2 4" xfId="25829" xr:uid="{00000000-0005-0000-0000-0000F6980000}"/>
    <cellStyle name="Note 2 2 2 2 2 3 2 5" xfId="25830" xr:uid="{00000000-0005-0000-0000-0000F7980000}"/>
    <cellStyle name="Note 2 2 2 2 2 3 2 6" xfId="25831" xr:uid="{00000000-0005-0000-0000-0000F8980000}"/>
    <cellStyle name="Note 2 2 2 2 2 3 3" xfId="4931" xr:uid="{00000000-0005-0000-0000-0000F9980000}"/>
    <cellStyle name="Note 2 2 2 2 2 3 3 2" xfId="14233" xr:uid="{00000000-0005-0000-0000-0000FA980000}"/>
    <cellStyle name="Note 2 2 2 2 2 3 3 3" xfId="35898" xr:uid="{00000000-0005-0000-0000-0000FB980000}"/>
    <cellStyle name="Note 2 2 2 2 2 3 3 4" xfId="10612" xr:uid="{00000000-0005-0000-0000-0000FC980000}"/>
    <cellStyle name="Note 2 2 2 2 2 3 4" xfId="25832" xr:uid="{00000000-0005-0000-0000-0000FD980000}"/>
    <cellStyle name="Note 2 2 2 2 2 3 4 2" xfId="37965" xr:uid="{00000000-0005-0000-0000-0000FE980000}"/>
    <cellStyle name="Note 2 2 2 2 2 3 5" xfId="25833" xr:uid="{00000000-0005-0000-0000-0000FF980000}"/>
    <cellStyle name="Note 2 2 2 2 2 3 6" xfId="25834" xr:uid="{00000000-0005-0000-0000-000000990000}"/>
    <cellStyle name="Note 2 2 2 2 2 3 7" xfId="25835" xr:uid="{00000000-0005-0000-0000-000001990000}"/>
    <cellStyle name="Note 2 2 2 2 2 3 8" xfId="25836" xr:uid="{00000000-0005-0000-0000-000002990000}"/>
    <cellStyle name="Note 2 2 2 2 2 4" xfId="3997" xr:uid="{00000000-0005-0000-0000-000003990000}"/>
    <cellStyle name="Note 2 2 2 2 2 4 2" xfId="5565" xr:uid="{00000000-0005-0000-0000-000004990000}"/>
    <cellStyle name="Note 2 2 2 2 2 4 2 2" xfId="10615" xr:uid="{00000000-0005-0000-0000-000005990000}"/>
    <cellStyle name="Note 2 2 2 2 2 4 2 2 2" xfId="14236" xr:uid="{00000000-0005-0000-0000-000006990000}"/>
    <cellStyle name="Note 2 2 2 2 2 4 2 3" xfId="25837" xr:uid="{00000000-0005-0000-0000-000007990000}"/>
    <cellStyle name="Note 2 2 2 2 2 4 2 4" xfId="25838" xr:uid="{00000000-0005-0000-0000-000008990000}"/>
    <cellStyle name="Note 2 2 2 2 2 4 2 5" xfId="25839" xr:uid="{00000000-0005-0000-0000-000009990000}"/>
    <cellStyle name="Note 2 2 2 2 2 4 2 6" xfId="25840" xr:uid="{00000000-0005-0000-0000-00000A990000}"/>
    <cellStyle name="Note 2 2 2 2 2 4 3" xfId="10614" xr:uid="{00000000-0005-0000-0000-00000B990000}"/>
    <cellStyle name="Note 2 2 2 2 2 4 3 2" xfId="14235" xr:uid="{00000000-0005-0000-0000-00000C990000}"/>
    <cellStyle name="Note 2 2 2 2 2 4 3 3" xfId="38562" xr:uid="{00000000-0005-0000-0000-00000D990000}"/>
    <cellStyle name="Note 2 2 2 2 2 4 4" xfId="25841" xr:uid="{00000000-0005-0000-0000-00000E990000}"/>
    <cellStyle name="Note 2 2 2 2 2 4 5" xfId="25842" xr:uid="{00000000-0005-0000-0000-00000F990000}"/>
    <cellStyle name="Note 2 2 2 2 2 4 6" xfId="25843" xr:uid="{00000000-0005-0000-0000-000010990000}"/>
    <cellStyle name="Note 2 2 2 2 2 4 7" xfId="25844" xr:uid="{00000000-0005-0000-0000-000011990000}"/>
    <cellStyle name="Note 2 2 2 2 2 5" xfId="3998" xr:uid="{00000000-0005-0000-0000-000012990000}"/>
    <cellStyle name="Note 2 2 2 2 2 5 2" xfId="5566" xr:uid="{00000000-0005-0000-0000-000013990000}"/>
    <cellStyle name="Note 2 2 2 2 2 5 2 2" xfId="10617" xr:uid="{00000000-0005-0000-0000-000014990000}"/>
    <cellStyle name="Note 2 2 2 2 2 5 2 2 2" xfId="14238" xr:uid="{00000000-0005-0000-0000-000015990000}"/>
    <cellStyle name="Note 2 2 2 2 2 5 2 3" xfId="25845" xr:uid="{00000000-0005-0000-0000-000016990000}"/>
    <cellStyle name="Note 2 2 2 2 2 5 2 4" xfId="25846" xr:uid="{00000000-0005-0000-0000-000017990000}"/>
    <cellStyle name="Note 2 2 2 2 2 5 2 5" xfId="25847" xr:uid="{00000000-0005-0000-0000-000018990000}"/>
    <cellStyle name="Note 2 2 2 2 2 5 2 6" xfId="25848" xr:uid="{00000000-0005-0000-0000-000019990000}"/>
    <cellStyle name="Note 2 2 2 2 2 5 3" xfId="10616" xr:uid="{00000000-0005-0000-0000-00001A990000}"/>
    <cellStyle name="Note 2 2 2 2 2 5 3 2" xfId="14237" xr:uid="{00000000-0005-0000-0000-00001B990000}"/>
    <cellStyle name="Note 2 2 2 2 2 5 3 3" xfId="38563" xr:uid="{00000000-0005-0000-0000-00001C990000}"/>
    <cellStyle name="Note 2 2 2 2 2 5 4" xfId="25849" xr:uid="{00000000-0005-0000-0000-00001D990000}"/>
    <cellStyle name="Note 2 2 2 2 2 5 5" xfId="25850" xr:uid="{00000000-0005-0000-0000-00001E990000}"/>
    <cellStyle name="Note 2 2 2 2 2 5 6" xfId="25851" xr:uid="{00000000-0005-0000-0000-00001F990000}"/>
    <cellStyle name="Note 2 2 2 2 2 5 7" xfId="25852" xr:uid="{00000000-0005-0000-0000-000020990000}"/>
    <cellStyle name="Note 2 2 2 2 2 6" xfId="3999" xr:uid="{00000000-0005-0000-0000-000021990000}"/>
    <cellStyle name="Note 2 2 2 2 2 6 2" xfId="5567" xr:uid="{00000000-0005-0000-0000-000022990000}"/>
    <cellStyle name="Note 2 2 2 2 2 6 2 2" xfId="10619" xr:uid="{00000000-0005-0000-0000-000023990000}"/>
    <cellStyle name="Note 2 2 2 2 2 6 2 2 2" xfId="14240" xr:uid="{00000000-0005-0000-0000-000024990000}"/>
    <cellStyle name="Note 2 2 2 2 2 6 2 3" xfId="25853" xr:uid="{00000000-0005-0000-0000-000025990000}"/>
    <cellStyle name="Note 2 2 2 2 2 6 2 4" xfId="25854" xr:uid="{00000000-0005-0000-0000-000026990000}"/>
    <cellStyle name="Note 2 2 2 2 2 6 2 5" xfId="25855" xr:uid="{00000000-0005-0000-0000-000027990000}"/>
    <cellStyle name="Note 2 2 2 2 2 6 2 6" xfId="25856" xr:uid="{00000000-0005-0000-0000-000028990000}"/>
    <cellStyle name="Note 2 2 2 2 2 6 3" xfId="10618" xr:uid="{00000000-0005-0000-0000-000029990000}"/>
    <cellStyle name="Note 2 2 2 2 2 6 3 2" xfId="14239" xr:uid="{00000000-0005-0000-0000-00002A990000}"/>
    <cellStyle name="Note 2 2 2 2 2 6 3 3" xfId="38564" xr:uid="{00000000-0005-0000-0000-00002B990000}"/>
    <cellStyle name="Note 2 2 2 2 2 6 4" xfId="25857" xr:uid="{00000000-0005-0000-0000-00002C990000}"/>
    <cellStyle name="Note 2 2 2 2 2 6 5" xfId="25858" xr:uid="{00000000-0005-0000-0000-00002D990000}"/>
    <cellStyle name="Note 2 2 2 2 2 6 6" xfId="25859" xr:uid="{00000000-0005-0000-0000-00002E990000}"/>
    <cellStyle name="Note 2 2 2 2 2 6 7" xfId="25860" xr:uid="{00000000-0005-0000-0000-00002F990000}"/>
    <cellStyle name="Note 2 2 2 2 2 7" xfId="4000" xr:uid="{00000000-0005-0000-0000-000030990000}"/>
    <cellStyle name="Note 2 2 2 2 2 7 2" xfId="10620" xr:uid="{00000000-0005-0000-0000-000031990000}"/>
    <cellStyle name="Note 2 2 2 2 2 7 2 2" xfId="14241" xr:uid="{00000000-0005-0000-0000-000032990000}"/>
    <cellStyle name="Note 2 2 2 2 2 7 3" xfId="25861" xr:uid="{00000000-0005-0000-0000-000033990000}"/>
    <cellStyle name="Note 2 2 2 2 2 7 4" xfId="25862" xr:uid="{00000000-0005-0000-0000-000034990000}"/>
    <cellStyle name="Note 2 2 2 2 2 7 5" xfId="25863" xr:uid="{00000000-0005-0000-0000-000035990000}"/>
    <cellStyle name="Note 2 2 2 2 2 7 6" xfId="25864" xr:uid="{00000000-0005-0000-0000-000036990000}"/>
    <cellStyle name="Note 2 2 2 2 2 8" xfId="3991" xr:uid="{00000000-0005-0000-0000-000037990000}"/>
    <cellStyle name="Note 2 2 2 2 2 8 2" xfId="10621" xr:uid="{00000000-0005-0000-0000-000038990000}"/>
    <cellStyle name="Note 2 2 2 2 2 8 2 2" xfId="14242" xr:uid="{00000000-0005-0000-0000-000039990000}"/>
    <cellStyle name="Note 2 2 2 2 2 8 3" xfId="25865" xr:uid="{00000000-0005-0000-0000-00003A990000}"/>
    <cellStyle name="Note 2 2 2 2 2 8 4" xfId="25866" xr:uid="{00000000-0005-0000-0000-00003B990000}"/>
    <cellStyle name="Note 2 2 2 2 2 8 5" xfId="25867" xr:uid="{00000000-0005-0000-0000-00003C990000}"/>
    <cellStyle name="Note 2 2 2 2 2 8 6" xfId="25868" xr:uid="{00000000-0005-0000-0000-00003D990000}"/>
    <cellStyle name="Note 2 2 2 2 2 8 7" xfId="35509" xr:uid="{00000000-0005-0000-0000-00003E990000}"/>
    <cellStyle name="Note 2 2 2 2 2 8 8" xfId="7713" xr:uid="{00000000-0005-0000-0000-00003F990000}"/>
    <cellStyle name="Note 2 2 2 2 2 9" xfId="4929" xr:uid="{00000000-0005-0000-0000-000040990000}"/>
    <cellStyle name="Note 2 2 2 2 2 9 2" xfId="14226" xr:uid="{00000000-0005-0000-0000-000041990000}"/>
    <cellStyle name="Note 2 2 2 2 2 9 3" xfId="35897" xr:uid="{00000000-0005-0000-0000-000042990000}"/>
    <cellStyle name="Note 2 2 2 2 2 9 4" xfId="10605" xr:uid="{00000000-0005-0000-0000-000043990000}"/>
    <cellStyle name="Note 2 2 2 2 2_IND_UC" xfId="4001" xr:uid="{00000000-0005-0000-0000-000044990000}"/>
    <cellStyle name="Note 2 2 2 2 20" xfId="25869" xr:uid="{00000000-0005-0000-0000-000045990000}"/>
    <cellStyle name="Note 2 2 2 2 21" xfId="25870" xr:uid="{00000000-0005-0000-0000-000046990000}"/>
    <cellStyle name="Note 2 2 2 2 3" xfId="1744" xr:uid="{00000000-0005-0000-0000-000047990000}"/>
    <cellStyle name="Note 2 2 2 2 3 10" xfId="10622" xr:uid="{00000000-0005-0000-0000-000048990000}"/>
    <cellStyle name="Note 2 2 2 2 3 10 2" xfId="14243" xr:uid="{00000000-0005-0000-0000-000049990000}"/>
    <cellStyle name="Note 2 2 2 2 3 11" xfId="25871" xr:uid="{00000000-0005-0000-0000-00004A990000}"/>
    <cellStyle name="Note 2 2 2 2 3 12" xfId="25872" xr:uid="{00000000-0005-0000-0000-00004B990000}"/>
    <cellStyle name="Note 2 2 2 2 3 13" xfId="25873" xr:uid="{00000000-0005-0000-0000-00004C990000}"/>
    <cellStyle name="Note 2 2 2 2 3 14" xfId="25874" xr:uid="{00000000-0005-0000-0000-00004D990000}"/>
    <cellStyle name="Note 2 2 2 2 3 15" xfId="25875" xr:uid="{00000000-0005-0000-0000-00004E990000}"/>
    <cellStyle name="Note 2 2 2 2 3 2" xfId="4003" xr:uid="{00000000-0005-0000-0000-00004F990000}"/>
    <cellStyle name="Note 2 2 2 2 3 2 2" xfId="5568" xr:uid="{00000000-0005-0000-0000-000050990000}"/>
    <cellStyle name="Note 2 2 2 2 3 2 2 2" xfId="10624" xr:uid="{00000000-0005-0000-0000-000051990000}"/>
    <cellStyle name="Note 2 2 2 2 3 2 2 2 2" xfId="14245" xr:uid="{00000000-0005-0000-0000-000052990000}"/>
    <cellStyle name="Note 2 2 2 2 3 2 2 3" xfId="25876" xr:uid="{00000000-0005-0000-0000-000053990000}"/>
    <cellStyle name="Note 2 2 2 2 3 2 2 4" xfId="25877" xr:uid="{00000000-0005-0000-0000-000054990000}"/>
    <cellStyle name="Note 2 2 2 2 3 2 2 5" xfId="25878" xr:uid="{00000000-0005-0000-0000-000055990000}"/>
    <cellStyle name="Note 2 2 2 2 3 2 2 6" xfId="25879" xr:uid="{00000000-0005-0000-0000-000056990000}"/>
    <cellStyle name="Note 2 2 2 2 3 2 3" xfId="10623" xr:uid="{00000000-0005-0000-0000-000057990000}"/>
    <cellStyle name="Note 2 2 2 2 3 2 3 2" xfId="14244" xr:uid="{00000000-0005-0000-0000-000058990000}"/>
    <cellStyle name="Note 2 2 2 2 3 2 3 3" xfId="38565" xr:uid="{00000000-0005-0000-0000-000059990000}"/>
    <cellStyle name="Note 2 2 2 2 3 2 4" xfId="25880" xr:uid="{00000000-0005-0000-0000-00005A990000}"/>
    <cellStyle name="Note 2 2 2 2 3 2 5" xfId="25881" xr:uid="{00000000-0005-0000-0000-00005B990000}"/>
    <cellStyle name="Note 2 2 2 2 3 2 6" xfId="25882" xr:uid="{00000000-0005-0000-0000-00005C990000}"/>
    <cellStyle name="Note 2 2 2 2 3 2 7" xfId="25883" xr:uid="{00000000-0005-0000-0000-00005D990000}"/>
    <cellStyle name="Note 2 2 2 2 3 3" xfId="4004" xr:uid="{00000000-0005-0000-0000-00005E990000}"/>
    <cellStyle name="Note 2 2 2 2 3 3 2" xfId="5569" xr:uid="{00000000-0005-0000-0000-00005F990000}"/>
    <cellStyle name="Note 2 2 2 2 3 3 2 2" xfId="10626" xr:uid="{00000000-0005-0000-0000-000060990000}"/>
    <cellStyle name="Note 2 2 2 2 3 3 2 2 2" xfId="14247" xr:uid="{00000000-0005-0000-0000-000061990000}"/>
    <cellStyle name="Note 2 2 2 2 3 3 2 3" xfId="25884" xr:uid="{00000000-0005-0000-0000-000062990000}"/>
    <cellStyle name="Note 2 2 2 2 3 3 2 4" xfId="25885" xr:uid="{00000000-0005-0000-0000-000063990000}"/>
    <cellStyle name="Note 2 2 2 2 3 3 2 5" xfId="25886" xr:uid="{00000000-0005-0000-0000-000064990000}"/>
    <cellStyle name="Note 2 2 2 2 3 3 2 6" xfId="25887" xr:uid="{00000000-0005-0000-0000-000065990000}"/>
    <cellStyle name="Note 2 2 2 2 3 3 3" xfId="10625" xr:uid="{00000000-0005-0000-0000-000066990000}"/>
    <cellStyle name="Note 2 2 2 2 3 3 3 2" xfId="14246" xr:uid="{00000000-0005-0000-0000-000067990000}"/>
    <cellStyle name="Note 2 2 2 2 3 3 3 3" xfId="38566" xr:uid="{00000000-0005-0000-0000-000068990000}"/>
    <cellStyle name="Note 2 2 2 2 3 3 4" xfId="25888" xr:uid="{00000000-0005-0000-0000-000069990000}"/>
    <cellStyle name="Note 2 2 2 2 3 3 5" xfId="25889" xr:uid="{00000000-0005-0000-0000-00006A990000}"/>
    <cellStyle name="Note 2 2 2 2 3 3 6" xfId="25890" xr:uid="{00000000-0005-0000-0000-00006B990000}"/>
    <cellStyle name="Note 2 2 2 2 3 3 7" xfId="25891" xr:uid="{00000000-0005-0000-0000-00006C990000}"/>
    <cellStyle name="Note 2 2 2 2 3 4" xfId="4005" xr:uid="{00000000-0005-0000-0000-00006D990000}"/>
    <cellStyle name="Note 2 2 2 2 3 4 2" xfId="5570" xr:uid="{00000000-0005-0000-0000-00006E990000}"/>
    <cellStyle name="Note 2 2 2 2 3 4 2 2" xfId="10628" xr:uid="{00000000-0005-0000-0000-00006F990000}"/>
    <cellStyle name="Note 2 2 2 2 3 4 2 2 2" xfId="14249" xr:uid="{00000000-0005-0000-0000-000070990000}"/>
    <cellStyle name="Note 2 2 2 2 3 4 2 3" xfId="25892" xr:uid="{00000000-0005-0000-0000-000071990000}"/>
    <cellStyle name="Note 2 2 2 2 3 4 2 4" xfId="25893" xr:uid="{00000000-0005-0000-0000-000072990000}"/>
    <cellStyle name="Note 2 2 2 2 3 4 2 5" xfId="25894" xr:uid="{00000000-0005-0000-0000-000073990000}"/>
    <cellStyle name="Note 2 2 2 2 3 4 2 6" xfId="25895" xr:uid="{00000000-0005-0000-0000-000074990000}"/>
    <cellStyle name="Note 2 2 2 2 3 4 3" xfId="10627" xr:uid="{00000000-0005-0000-0000-000075990000}"/>
    <cellStyle name="Note 2 2 2 2 3 4 3 2" xfId="14248" xr:uid="{00000000-0005-0000-0000-000076990000}"/>
    <cellStyle name="Note 2 2 2 2 3 4 3 3" xfId="38567" xr:uid="{00000000-0005-0000-0000-000077990000}"/>
    <cellStyle name="Note 2 2 2 2 3 4 4" xfId="25896" xr:uid="{00000000-0005-0000-0000-000078990000}"/>
    <cellStyle name="Note 2 2 2 2 3 4 5" xfId="25897" xr:uid="{00000000-0005-0000-0000-000079990000}"/>
    <cellStyle name="Note 2 2 2 2 3 4 6" xfId="25898" xr:uid="{00000000-0005-0000-0000-00007A990000}"/>
    <cellStyle name="Note 2 2 2 2 3 4 7" xfId="25899" xr:uid="{00000000-0005-0000-0000-00007B990000}"/>
    <cellStyle name="Note 2 2 2 2 3 5" xfId="4006" xr:uid="{00000000-0005-0000-0000-00007C990000}"/>
    <cellStyle name="Note 2 2 2 2 3 5 2" xfId="8014" xr:uid="{00000000-0005-0000-0000-00007D990000}"/>
    <cellStyle name="Note 2 2 2 2 3 5 2 2" xfId="10630" xr:uid="{00000000-0005-0000-0000-00007E990000}"/>
    <cellStyle name="Note 2 2 2 2 3 5 2 2 2" xfId="14251" xr:uid="{00000000-0005-0000-0000-00007F990000}"/>
    <cellStyle name="Note 2 2 2 2 3 5 2 3" xfId="25900" xr:uid="{00000000-0005-0000-0000-000080990000}"/>
    <cellStyle name="Note 2 2 2 2 3 5 2 4" xfId="25901" xr:uid="{00000000-0005-0000-0000-000081990000}"/>
    <cellStyle name="Note 2 2 2 2 3 5 2 5" xfId="25902" xr:uid="{00000000-0005-0000-0000-000082990000}"/>
    <cellStyle name="Note 2 2 2 2 3 5 2 6" xfId="25903" xr:uid="{00000000-0005-0000-0000-000083990000}"/>
    <cellStyle name="Note 2 2 2 2 3 5 3" xfId="10629" xr:uid="{00000000-0005-0000-0000-000084990000}"/>
    <cellStyle name="Note 2 2 2 2 3 5 3 2" xfId="14250" xr:uid="{00000000-0005-0000-0000-000085990000}"/>
    <cellStyle name="Note 2 2 2 2 3 5 4" xfId="25904" xr:uid="{00000000-0005-0000-0000-000086990000}"/>
    <cellStyle name="Note 2 2 2 2 3 5 5" xfId="25905" xr:uid="{00000000-0005-0000-0000-000087990000}"/>
    <cellStyle name="Note 2 2 2 2 3 5 6" xfId="25906" xr:uid="{00000000-0005-0000-0000-000088990000}"/>
    <cellStyle name="Note 2 2 2 2 3 5 7" xfId="25907" xr:uid="{00000000-0005-0000-0000-000089990000}"/>
    <cellStyle name="Note 2 2 2 2 3 5 8" xfId="7714" xr:uid="{00000000-0005-0000-0000-00008A990000}"/>
    <cellStyle name="Note 2 2 2 2 3 6" xfId="4002" xr:uid="{00000000-0005-0000-0000-00008B990000}"/>
    <cellStyle name="Note 2 2 2 2 3 6 2" xfId="10631" xr:uid="{00000000-0005-0000-0000-00008C990000}"/>
    <cellStyle name="Note 2 2 2 2 3 6 2 2" xfId="14252" xr:uid="{00000000-0005-0000-0000-00008D990000}"/>
    <cellStyle name="Note 2 2 2 2 3 6 3" xfId="25908" xr:uid="{00000000-0005-0000-0000-00008E990000}"/>
    <cellStyle name="Note 2 2 2 2 3 6 4" xfId="25909" xr:uid="{00000000-0005-0000-0000-00008F990000}"/>
    <cellStyle name="Note 2 2 2 2 3 6 5" xfId="25910" xr:uid="{00000000-0005-0000-0000-000090990000}"/>
    <cellStyle name="Note 2 2 2 2 3 6 6" xfId="25911" xr:uid="{00000000-0005-0000-0000-000091990000}"/>
    <cellStyle name="Note 2 2 2 2 3 7" xfId="4932" xr:uid="{00000000-0005-0000-0000-000092990000}"/>
    <cellStyle name="Note 2 2 2 2 3 7 2" xfId="10632" xr:uid="{00000000-0005-0000-0000-000093990000}"/>
    <cellStyle name="Note 2 2 2 2 3 7 2 2" xfId="14253" xr:uid="{00000000-0005-0000-0000-000094990000}"/>
    <cellStyle name="Note 2 2 2 2 3 7 3" xfId="25912" xr:uid="{00000000-0005-0000-0000-000095990000}"/>
    <cellStyle name="Note 2 2 2 2 3 7 4" xfId="25913" xr:uid="{00000000-0005-0000-0000-000096990000}"/>
    <cellStyle name="Note 2 2 2 2 3 7 5" xfId="25914" xr:uid="{00000000-0005-0000-0000-000097990000}"/>
    <cellStyle name="Note 2 2 2 2 3 7 6" xfId="25915" xr:uid="{00000000-0005-0000-0000-000098990000}"/>
    <cellStyle name="Note 2 2 2 2 3 8" xfId="7715" xr:uid="{00000000-0005-0000-0000-000099990000}"/>
    <cellStyle name="Note 2 2 2 2 3 8 2" xfId="10633" xr:uid="{00000000-0005-0000-0000-00009A990000}"/>
    <cellStyle name="Note 2 2 2 2 3 8 2 2" xfId="14254" xr:uid="{00000000-0005-0000-0000-00009B990000}"/>
    <cellStyle name="Note 2 2 2 2 3 8 3" xfId="25916" xr:uid="{00000000-0005-0000-0000-00009C990000}"/>
    <cellStyle name="Note 2 2 2 2 3 8 4" xfId="25917" xr:uid="{00000000-0005-0000-0000-00009D990000}"/>
    <cellStyle name="Note 2 2 2 2 3 8 5" xfId="25918" xr:uid="{00000000-0005-0000-0000-00009E990000}"/>
    <cellStyle name="Note 2 2 2 2 3 8 6" xfId="25919" xr:uid="{00000000-0005-0000-0000-00009F990000}"/>
    <cellStyle name="Note 2 2 2 2 3 9" xfId="7716" xr:uid="{00000000-0005-0000-0000-0000A0990000}"/>
    <cellStyle name="Note 2 2 2 2 3 9 2" xfId="10634" xr:uid="{00000000-0005-0000-0000-0000A1990000}"/>
    <cellStyle name="Note 2 2 2 2 3 9 2 2" xfId="14255" xr:uid="{00000000-0005-0000-0000-0000A2990000}"/>
    <cellStyle name="Note 2 2 2 2 3 9 3" xfId="25920" xr:uid="{00000000-0005-0000-0000-0000A3990000}"/>
    <cellStyle name="Note 2 2 2 2 3 9 4" xfId="25921" xr:uid="{00000000-0005-0000-0000-0000A4990000}"/>
    <cellStyle name="Note 2 2 2 2 3 9 5" xfId="25922" xr:uid="{00000000-0005-0000-0000-0000A5990000}"/>
    <cellStyle name="Note 2 2 2 2 3 9 6" xfId="25923" xr:uid="{00000000-0005-0000-0000-0000A6990000}"/>
    <cellStyle name="Note 2 2 2 2 3_IND_UC" xfId="4007" xr:uid="{00000000-0005-0000-0000-0000A7990000}"/>
    <cellStyle name="Note 2 2 2 2 4" xfId="1745" xr:uid="{00000000-0005-0000-0000-0000A8990000}"/>
    <cellStyle name="Note 2 2 2 2 4 10" xfId="25924" xr:uid="{00000000-0005-0000-0000-0000A9990000}"/>
    <cellStyle name="Note 2 2 2 2 4 11" xfId="25925" xr:uid="{00000000-0005-0000-0000-0000AA990000}"/>
    <cellStyle name="Note 2 2 2 2 4 12" xfId="25926" xr:uid="{00000000-0005-0000-0000-0000AB990000}"/>
    <cellStyle name="Note 2 2 2 2 4 2" xfId="1746" xr:uid="{00000000-0005-0000-0000-0000AC990000}"/>
    <cellStyle name="Note 2 2 2 2 4 2 2" xfId="4009" xr:uid="{00000000-0005-0000-0000-0000AD990000}"/>
    <cellStyle name="Note 2 2 2 2 4 2 2 2" xfId="10637" xr:uid="{00000000-0005-0000-0000-0000AE990000}"/>
    <cellStyle name="Note 2 2 2 2 4 2 2 2 2" xfId="14258" xr:uid="{00000000-0005-0000-0000-0000AF990000}"/>
    <cellStyle name="Note 2 2 2 2 4 2 2 3" xfId="25927" xr:uid="{00000000-0005-0000-0000-0000B0990000}"/>
    <cellStyle name="Note 2 2 2 2 4 2 2 4" xfId="25928" xr:uid="{00000000-0005-0000-0000-0000B1990000}"/>
    <cellStyle name="Note 2 2 2 2 4 2 2 5" xfId="25929" xr:uid="{00000000-0005-0000-0000-0000B2990000}"/>
    <cellStyle name="Note 2 2 2 2 4 2 2 6" xfId="25930" xr:uid="{00000000-0005-0000-0000-0000B3990000}"/>
    <cellStyle name="Note 2 2 2 2 4 2 3" xfId="4933" xr:uid="{00000000-0005-0000-0000-0000B4990000}"/>
    <cellStyle name="Note 2 2 2 2 4 2 3 2" xfId="14257" xr:uid="{00000000-0005-0000-0000-0000B5990000}"/>
    <cellStyle name="Note 2 2 2 2 4 2 3 3" xfId="35899" xr:uid="{00000000-0005-0000-0000-0000B6990000}"/>
    <cellStyle name="Note 2 2 2 2 4 2 3 4" xfId="10636" xr:uid="{00000000-0005-0000-0000-0000B7990000}"/>
    <cellStyle name="Note 2 2 2 2 4 2 4" xfId="25931" xr:uid="{00000000-0005-0000-0000-0000B8990000}"/>
    <cellStyle name="Note 2 2 2 2 4 2 4 2" xfId="37966" xr:uid="{00000000-0005-0000-0000-0000B9990000}"/>
    <cellStyle name="Note 2 2 2 2 4 2 5" xfId="25932" xr:uid="{00000000-0005-0000-0000-0000BA990000}"/>
    <cellStyle name="Note 2 2 2 2 4 2 6" xfId="25933" xr:uid="{00000000-0005-0000-0000-0000BB990000}"/>
    <cellStyle name="Note 2 2 2 2 4 2 7" xfId="25934" xr:uid="{00000000-0005-0000-0000-0000BC990000}"/>
    <cellStyle name="Note 2 2 2 2 4 2 8" xfId="25935" xr:uid="{00000000-0005-0000-0000-0000BD990000}"/>
    <cellStyle name="Note 2 2 2 2 4 3" xfId="1747" xr:uid="{00000000-0005-0000-0000-0000BE990000}"/>
    <cellStyle name="Note 2 2 2 2 4 3 2" xfId="4010" xr:uid="{00000000-0005-0000-0000-0000BF990000}"/>
    <cellStyle name="Note 2 2 2 2 4 3 2 2" xfId="5571" xr:uid="{00000000-0005-0000-0000-0000C0990000}"/>
    <cellStyle name="Note 2 2 2 2 4 3 2 2 2" xfId="10640" xr:uid="{00000000-0005-0000-0000-0000C1990000}"/>
    <cellStyle name="Note 2 2 2 2 4 3 2 2 2 2" xfId="14261" xr:uid="{00000000-0005-0000-0000-0000C2990000}"/>
    <cellStyle name="Note 2 2 2 2 4 3 2 2 3" xfId="25936" xr:uid="{00000000-0005-0000-0000-0000C3990000}"/>
    <cellStyle name="Note 2 2 2 2 4 3 2 2 4" xfId="25937" xr:uid="{00000000-0005-0000-0000-0000C4990000}"/>
    <cellStyle name="Note 2 2 2 2 4 3 2 2 5" xfId="25938" xr:uid="{00000000-0005-0000-0000-0000C5990000}"/>
    <cellStyle name="Note 2 2 2 2 4 3 2 2 6" xfId="25939" xr:uid="{00000000-0005-0000-0000-0000C6990000}"/>
    <cellStyle name="Note 2 2 2 2 4 3 2 3" xfId="8344" xr:uid="{00000000-0005-0000-0000-0000C7990000}"/>
    <cellStyle name="Note 2 2 2 2 4 3 2 3 2" xfId="10641" xr:uid="{00000000-0005-0000-0000-0000C8990000}"/>
    <cellStyle name="Note 2 2 2 2 4 3 2 3 2 2" xfId="14262" xr:uid="{00000000-0005-0000-0000-0000C9990000}"/>
    <cellStyle name="Note 2 2 2 2 4 3 2 3 3" xfId="25940" xr:uid="{00000000-0005-0000-0000-0000CA990000}"/>
    <cellStyle name="Note 2 2 2 2 4 3 2 3 4" xfId="25941" xr:uid="{00000000-0005-0000-0000-0000CB990000}"/>
    <cellStyle name="Note 2 2 2 2 4 3 2 3 5" xfId="25942" xr:uid="{00000000-0005-0000-0000-0000CC990000}"/>
    <cellStyle name="Note 2 2 2 2 4 3 2 3 6" xfId="25943" xr:uid="{00000000-0005-0000-0000-0000CD990000}"/>
    <cellStyle name="Note 2 2 2 2 4 3 2 3 7" xfId="38568" xr:uid="{00000000-0005-0000-0000-0000CE990000}"/>
    <cellStyle name="Note 2 2 2 2 4 3 2 4" xfId="10639" xr:uid="{00000000-0005-0000-0000-0000CF990000}"/>
    <cellStyle name="Note 2 2 2 2 4 3 2 4 2" xfId="14260" xr:uid="{00000000-0005-0000-0000-0000D0990000}"/>
    <cellStyle name="Note 2 2 2 2 4 3 2 5" xfId="25944" xr:uid="{00000000-0005-0000-0000-0000D1990000}"/>
    <cellStyle name="Note 2 2 2 2 4 3 2 6" xfId="25945" xr:uid="{00000000-0005-0000-0000-0000D2990000}"/>
    <cellStyle name="Note 2 2 2 2 4 3 2 7" xfId="25946" xr:uid="{00000000-0005-0000-0000-0000D3990000}"/>
    <cellStyle name="Note 2 2 2 2 4 3 2 8" xfId="25947" xr:uid="{00000000-0005-0000-0000-0000D4990000}"/>
    <cellStyle name="Note 2 2 2 2 4 3 3" xfId="10638" xr:uid="{00000000-0005-0000-0000-0000D5990000}"/>
    <cellStyle name="Note 2 2 2 2 4 3 3 2" xfId="14259" xr:uid="{00000000-0005-0000-0000-0000D6990000}"/>
    <cellStyle name="Note 2 2 2 2 4 3 4" xfId="25948" xr:uid="{00000000-0005-0000-0000-0000D7990000}"/>
    <cellStyle name="Note 2 2 2 2 4 3 5" xfId="25949" xr:uid="{00000000-0005-0000-0000-0000D8990000}"/>
    <cellStyle name="Note 2 2 2 2 4 3 6" xfId="25950" xr:uid="{00000000-0005-0000-0000-0000D9990000}"/>
    <cellStyle name="Note 2 2 2 2 4 3 7" xfId="25951" xr:uid="{00000000-0005-0000-0000-0000DA990000}"/>
    <cellStyle name="Note 2 2 2 2 4 3 8" xfId="25952" xr:uid="{00000000-0005-0000-0000-0000DB990000}"/>
    <cellStyle name="Note 2 2 2 2 4 4" xfId="4011" xr:uid="{00000000-0005-0000-0000-0000DC990000}"/>
    <cellStyle name="Note 2 2 2 2 4 4 2" xfId="5572" xr:uid="{00000000-0005-0000-0000-0000DD990000}"/>
    <cellStyle name="Note 2 2 2 2 4 4 2 2" xfId="10643" xr:uid="{00000000-0005-0000-0000-0000DE990000}"/>
    <cellStyle name="Note 2 2 2 2 4 4 2 2 2" xfId="14264" xr:uid="{00000000-0005-0000-0000-0000DF990000}"/>
    <cellStyle name="Note 2 2 2 2 4 4 2 3" xfId="25953" xr:uid="{00000000-0005-0000-0000-0000E0990000}"/>
    <cellStyle name="Note 2 2 2 2 4 4 2 4" xfId="25954" xr:uid="{00000000-0005-0000-0000-0000E1990000}"/>
    <cellStyle name="Note 2 2 2 2 4 4 2 5" xfId="25955" xr:uid="{00000000-0005-0000-0000-0000E2990000}"/>
    <cellStyle name="Note 2 2 2 2 4 4 2 6" xfId="25956" xr:uid="{00000000-0005-0000-0000-0000E3990000}"/>
    <cellStyle name="Note 2 2 2 2 4 4 3" xfId="10642" xr:uid="{00000000-0005-0000-0000-0000E4990000}"/>
    <cellStyle name="Note 2 2 2 2 4 4 3 2" xfId="14263" xr:uid="{00000000-0005-0000-0000-0000E5990000}"/>
    <cellStyle name="Note 2 2 2 2 4 4 3 3" xfId="38569" xr:uid="{00000000-0005-0000-0000-0000E6990000}"/>
    <cellStyle name="Note 2 2 2 2 4 4 4" xfId="25957" xr:uid="{00000000-0005-0000-0000-0000E7990000}"/>
    <cellStyle name="Note 2 2 2 2 4 4 5" xfId="25958" xr:uid="{00000000-0005-0000-0000-0000E8990000}"/>
    <cellStyle name="Note 2 2 2 2 4 4 6" xfId="25959" xr:uid="{00000000-0005-0000-0000-0000E9990000}"/>
    <cellStyle name="Note 2 2 2 2 4 4 7" xfId="25960" xr:uid="{00000000-0005-0000-0000-0000EA990000}"/>
    <cellStyle name="Note 2 2 2 2 4 5" xfId="4008" xr:uid="{00000000-0005-0000-0000-0000EB990000}"/>
    <cellStyle name="Note 2 2 2 2 4 5 2" xfId="10644" xr:uid="{00000000-0005-0000-0000-0000EC990000}"/>
    <cellStyle name="Note 2 2 2 2 4 5 2 2" xfId="14265" xr:uid="{00000000-0005-0000-0000-0000ED990000}"/>
    <cellStyle name="Note 2 2 2 2 4 5 3" xfId="25961" xr:uid="{00000000-0005-0000-0000-0000EE990000}"/>
    <cellStyle name="Note 2 2 2 2 4 5 4" xfId="25962" xr:uid="{00000000-0005-0000-0000-0000EF990000}"/>
    <cellStyle name="Note 2 2 2 2 4 5 5" xfId="25963" xr:uid="{00000000-0005-0000-0000-0000F0990000}"/>
    <cellStyle name="Note 2 2 2 2 4 5 6" xfId="25964" xr:uid="{00000000-0005-0000-0000-0000F1990000}"/>
    <cellStyle name="Note 2 2 2 2 4 6" xfId="10645" xr:uid="{00000000-0005-0000-0000-0000F2990000}"/>
    <cellStyle name="Note 2 2 2 2 4 6 2" xfId="14266" xr:uid="{00000000-0005-0000-0000-0000F3990000}"/>
    <cellStyle name="Note 2 2 2 2 4 6 3" xfId="39247" xr:uid="{00000000-0005-0000-0000-0000F4990000}"/>
    <cellStyle name="Note 2 2 2 2 4 7" xfId="10635" xr:uid="{00000000-0005-0000-0000-0000F5990000}"/>
    <cellStyle name="Note 2 2 2 2 4 7 2" xfId="14256" xr:uid="{00000000-0005-0000-0000-0000F6990000}"/>
    <cellStyle name="Note 2 2 2 2 4 8" xfId="25965" xr:uid="{00000000-0005-0000-0000-0000F7990000}"/>
    <cellStyle name="Note 2 2 2 2 4 9" xfId="25966" xr:uid="{00000000-0005-0000-0000-0000F8990000}"/>
    <cellStyle name="Note 2 2 2 2 4_IND_UC" xfId="4012" xr:uid="{00000000-0005-0000-0000-0000F9990000}"/>
    <cellStyle name="Note 2 2 2 2 5" xfId="1748" xr:uid="{00000000-0005-0000-0000-0000FA990000}"/>
    <cellStyle name="Note 2 2 2 2 5 10" xfId="25967" xr:uid="{00000000-0005-0000-0000-0000FB990000}"/>
    <cellStyle name="Note 2 2 2 2 5 11" xfId="25968" xr:uid="{00000000-0005-0000-0000-0000FC990000}"/>
    <cellStyle name="Note 2 2 2 2 5 2" xfId="4013" xr:uid="{00000000-0005-0000-0000-0000FD990000}"/>
    <cellStyle name="Note 2 2 2 2 5 2 2" xfId="10647" xr:uid="{00000000-0005-0000-0000-0000FE990000}"/>
    <cellStyle name="Note 2 2 2 2 5 2 2 2" xfId="14268" xr:uid="{00000000-0005-0000-0000-0000FF990000}"/>
    <cellStyle name="Note 2 2 2 2 5 2 3" xfId="25969" xr:uid="{00000000-0005-0000-0000-0000009A0000}"/>
    <cellStyle name="Note 2 2 2 2 5 2 4" xfId="25970" xr:uid="{00000000-0005-0000-0000-0000019A0000}"/>
    <cellStyle name="Note 2 2 2 2 5 2 5" xfId="25971" xr:uid="{00000000-0005-0000-0000-0000029A0000}"/>
    <cellStyle name="Note 2 2 2 2 5 2 6" xfId="25972" xr:uid="{00000000-0005-0000-0000-0000039A0000}"/>
    <cellStyle name="Note 2 2 2 2 5 3" xfId="4934" xr:uid="{00000000-0005-0000-0000-0000049A0000}"/>
    <cellStyle name="Note 2 2 2 2 5 3 2" xfId="10648" xr:uid="{00000000-0005-0000-0000-0000059A0000}"/>
    <cellStyle name="Note 2 2 2 2 5 3 2 2" xfId="14269" xr:uid="{00000000-0005-0000-0000-0000069A0000}"/>
    <cellStyle name="Note 2 2 2 2 5 3 3" xfId="25973" xr:uid="{00000000-0005-0000-0000-0000079A0000}"/>
    <cellStyle name="Note 2 2 2 2 5 3 4" xfId="25974" xr:uid="{00000000-0005-0000-0000-0000089A0000}"/>
    <cellStyle name="Note 2 2 2 2 5 3 5" xfId="25975" xr:uid="{00000000-0005-0000-0000-0000099A0000}"/>
    <cellStyle name="Note 2 2 2 2 5 3 6" xfId="25976" xr:uid="{00000000-0005-0000-0000-00000A9A0000}"/>
    <cellStyle name="Note 2 2 2 2 5 4" xfId="7718" xr:uid="{00000000-0005-0000-0000-00000B9A0000}"/>
    <cellStyle name="Note 2 2 2 2 5 4 2" xfId="10649" xr:uid="{00000000-0005-0000-0000-00000C9A0000}"/>
    <cellStyle name="Note 2 2 2 2 5 4 2 2" xfId="14270" xr:uid="{00000000-0005-0000-0000-00000D9A0000}"/>
    <cellStyle name="Note 2 2 2 2 5 4 3" xfId="25977" xr:uid="{00000000-0005-0000-0000-00000E9A0000}"/>
    <cellStyle name="Note 2 2 2 2 5 4 4" xfId="25978" xr:uid="{00000000-0005-0000-0000-00000F9A0000}"/>
    <cellStyle name="Note 2 2 2 2 5 4 5" xfId="25979" xr:uid="{00000000-0005-0000-0000-0000109A0000}"/>
    <cellStyle name="Note 2 2 2 2 5 4 6" xfId="25980" xr:uid="{00000000-0005-0000-0000-0000119A0000}"/>
    <cellStyle name="Note 2 2 2 2 5 5" xfId="7717" xr:uid="{00000000-0005-0000-0000-0000129A0000}"/>
    <cellStyle name="Note 2 2 2 2 5 5 2" xfId="10650" xr:uid="{00000000-0005-0000-0000-0000139A0000}"/>
    <cellStyle name="Note 2 2 2 2 5 5 2 2" xfId="14271" xr:uid="{00000000-0005-0000-0000-0000149A0000}"/>
    <cellStyle name="Note 2 2 2 2 5 5 3" xfId="25981" xr:uid="{00000000-0005-0000-0000-0000159A0000}"/>
    <cellStyle name="Note 2 2 2 2 5 5 4" xfId="25982" xr:uid="{00000000-0005-0000-0000-0000169A0000}"/>
    <cellStyle name="Note 2 2 2 2 5 5 5" xfId="25983" xr:uid="{00000000-0005-0000-0000-0000179A0000}"/>
    <cellStyle name="Note 2 2 2 2 5 5 6" xfId="25984" xr:uid="{00000000-0005-0000-0000-0000189A0000}"/>
    <cellStyle name="Note 2 2 2 2 5 6" xfId="10646" xr:uid="{00000000-0005-0000-0000-0000199A0000}"/>
    <cellStyle name="Note 2 2 2 2 5 6 2" xfId="14267" xr:uid="{00000000-0005-0000-0000-00001A9A0000}"/>
    <cellStyle name="Note 2 2 2 2 5 7" xfId="25985" xr:uid="{00000000-0005-0000-0000-00001B9A0000}"/>
    <cellStyle name="Note 2 2 2 2 5 8" xfId="25986" xr:uid="{00000000-0005-0000-0000-00001C9A0000}"/>
    <cellStyle name="Note 2 2 2 2 5 9" xfId="25987" xr:uid="{00000000-0005-0000-0000-00001D9A0000}"/>
    <cellStyle name="Note 2 2 2 2 6" xfId="1749" xr:uid="{00000000-0005-0000-0000-00001E9A0000}"/>
    <cellStyle name="Note 2 2 2 2 6 10" xfId="25988" xr:uid="{00000000-0005-0000-0000-00001F9A0000}"/>
    <cellStyle name="Note 2 2 2 2 6 11" xfId="25989" xr:uid="{00000000-0005-0000-0000-0000209A0000}"/>
    <cellStyle name="Note 2 2 2 2 6 2" xfId="4014" xr:uid="{00000000-0005-0000-0000-0000219A0000}"/>
    <cellStyle name="Note 2 2 2 2 6 2 2" xfId="10652" xr:uid="{00000000-0005-0000-0000-0000229A0000}"/>
    <cellStyle name="Note 2 2 2 2 6 2 2 2" xfId="14273" xr:uid="{00000000-0005-0000-0000-0000239A0000}"/>
    <cellStyle name="Note 2 2 2 2 6 2 3" xfId="25990" xr:uid="{00000000-0005-0000-0000-0000249A0000}"/>
    <cellStyle name="Note 2 2 2 2 6 2 4" xfId="25991" xr:uid="{00000000-0005-0000-0000-0000259A0000}"/>
    <cellStyle name="Note 2 2 2 2 6 2 5" xfId="25992" xr:uid="{00000000-0005-0000-0000-0000269A0000}"/>
    <cellStyle name="Note 2 2 2 2 6 2 6" xfId="25993" xr:uid="{00000000-0005-0000-0000-0000279A0000}"/>
    <cellStyle name="Note 2 2 2 2 6 3" xfId="4935" xr:uid="{00000000-0005-0000-0000-0000289A0000}"/>
    <cellStyle name="Note 2 2 2 2 6 3 2" xfId="10653" xr:uid="{00000000-0005-0000-0000-0000299A0000}"/>
    <cellStyle name="Note 2 2 2 2 6 3 2 2" xfId="14274" xr:uid="{00000000-0005-0000-0000-00002A9A0000}"/>
    <cellStyle name="Note 2 2 2 2 6 3 3" xfId="25994" xr:uid="{00000000-0005-0000-0000-00002B9A0000}"/>
    <cellStyle name="Note 2 2 2 2 6 3 4" xfId="25995" xr:uid="{00000000-0005-0000-0000-00002C9A0000}"/>
    <cellStyle name="Note 2 2 2 2 6 3 5" xfId="25996" xr:uid="{00000000-0005-0000-0000-00002D9A0000}"/>
    <cellStyle name="Note 2 2 2 2 6 3 6" xfId="25997" xr:uid="{00000000-0005-0000-0000-00002E9A0000}"/>
    <cellStyle name="Note 2 2 2 2 6 4" xfId="7720" xr:uid="{00000000-0005-0000-0000-00002F9A0000}"/>
    <cellStyle name="Note 2 2 2 2 6 4 2" xfId="10654" xr:uid="{00000000-0005-0000-0000-0000309A0000}"/>
    <cellStyle name="Note 2 2 2 2 6 4 2 2" xfId="14275" xr:uid="{00000000-0005-0000-0000-0000319A0000}"/>
    <cellStyle name="Note 2 2 2 2 6 4 3" xfId="25998" xr:uid="{00000000-0005-0000-0000-0000329A0000}"/>
    <cellStyle name="Note 2 2 2 2 6 4 4" xfId="25999" xr:uid="{00000000-0005-0000-0000-0000339A0000}"/>
    <cellStyle name="Note 2 2 2 2 6 4 5" xfId="26000" xr:uid="{00000000-0005-0000-0000-0000349A0000}"/>
    <cellStyle name="Note 2 2 2 2 6 4 6" xfId="26001" xr:uid="{00000000-0005-0000-0000-0000359A0000}"/>
    <cellStyle name="Note 2 2 2 2 6 5" xfId="7719" xr:uid="{00000000-0005-0000-0000-0000369A0000}"/>
    <cellStyle name="Note 2 2 2 2 6 5 2" xfId="10655" xr:uid="{00000000-0005-0000-0000-0000379A0000}"/>
    <cellStyle name="Note 2 2 2 2 6 5 2 2" xfId="14276" xr:uid="{00000000-0005-0000-0000-0000389A0000}"/>
    <cellStyle name="Note 2 2 2 2 6 5 3" xfId="26002" xr:uid="{00000000-0005-0000-0000-0000399A0000}"/>
    <cellStyle name="Note 2 2 2 2 6 5 4" xfId="26003" xr:uid="{00000000-0005-0000-0000-00003A9A0000}"/>
    <cellStyle name="Note 2 2 2 2 6 5 5" xfId="26004" xr:uid="{00000000-0005-0000-0000-00003B9A0000}"/>
    <cellStyle name="Note 2 2 2 2 6 5 6" xfId="26005" xr:uid="{00000000-0005-0000-0000-00003C9A0000}"/>
    <cellStyle name="Note 2 2 2 2 6 6" xfId="10651" xr:uid="{00000000-0005-0000-0000-00003D9A0000}"/>
    <cellStyle name="Note 2 2 2 2 6 6 2" xfId="14272" xr:uid="{00000000-0005-0000-0000-00003E9A0000}"/>
    <cellStyle name="Note 2 2 2 2 6 7" xfId="26006" xr:uid="{00000000-0005-0000-0000-00003F9A0000}"/>
    <cellStyle name="Note 2 2 2 2 6 8" xfId="26007" xr:uid="{00000000-0005-0000-0000-0000409A0000}"/>
    <cellStyle name="Note 2 2 2 2 6 9" xfId="26008" xr:uid="{00000000-0005-0000-0000-0000419A0000}"/>
    <cellStyle name="Note 2 2 2 2 7" xfId="1750" xr:uid="{00000000-0005-0000-0000-0000429A0000}"/>
    <cellStyle name="Note 2 2 2 2 7 10" xfId="26009" xr:uid="{00000000-0005-0000-0000-0000439A0000}"/>
    <cellStyle name="Note 2 2 2 2 7 11" xfId="26010" xr:uid="{00000000-0005-0000-0000-0000449A0000}"/>
    <cellStyle name="Note 2 2 2 2 7 2" xfId="4015" xr:uid="{00000000-0005-0000-0000-0000459A0000}"/>
    <cellStyle name="Note 2 2 2 2 7 2 2" xfId="10657" xr:uid="{00000000-0005-0000-0000-0000469A0000}"/>
    <cellStyle name="Note 2 2 2 2 7 2 2 2" xfId="14278" xr:uid="{00000000-0005-0000-0000-0000479A0000}"/>
    <cellStyle name="Note 2 2 2 2 7 2 3" xfId="26011" xr:uid="{00000000-0005-0000-0000-0000489A0000}"/>
    <cellStyle name="Note 2 2 2 2 7 2 4" xfId="26012" xr:uid="{00000000-0005-0000-0000-0000499A0000}"/>
    <cellStyle name="Note 2 2 2 2 7 2 5" xfId="26013" xr:uid="{00000000-0005-0000-0000-00004A9A0000}"/>
    <cellStyle name="Note 2 2 2 2 7 2 6" xfId="26014" xr:uid="{00000000-0005-0000-0000-00004B9A0000}"/>
    <cellStyle name="Note 2 2 2 2 7 3" xfId="4936" xr:uid="{00000000-0005-0000-0000-00004C9A0000}"/>
    <cellStyle name="Note 2 2 2 2 7 3 2" xfId="10658" xr:uid="{00000000-0005-0000-0000-00004D9A0000}"/>
    <cellStyle name="Note 2 2 2 2 7 3 2 2" xfId="14279" xr:uid="{00000000-0005-0000-0000-00004E9A0000}"/>
    <cellStyle name="Note 2 2 2 2 7 3 3" xfId="26015" xr:uid="{00000000-0005-0000-0000-00004F9A0000}"/>
    <cellStyle name="Note 2 2 2 2 7 3 4" xfId="26016" xr:uid="{00000000-0005-0000-0000-0000509A0000}"/>
    <cellStyle name="Note 2 2 2 2 7 3 5" xfId="26017" xr:uid="{00000000-0005-0000-0000-0000519A0000}"/>
    <cellStyle name="Note 2 2 2 2 7 3 6" xfId="26018" xr:uid="{00000000-0005-0000-0000-0000529A0000}"/>
    <cellStyle name="Note 2 2 2 2 7 4" xfId="7722" xr:uid="{00000000-0005-0000-0000-0000539A0000}"/>
    <cellStyle name="Note 2 2 2 2 7 4 2" xfId="10659" xr:uid="{00000000-0005-0000-0000-0000549A0000}"/>
    <cellStyle name="Note 2 2 2 2 7 4 2 2" xfId="14280" xr:uid="{00000000-0005-0000-0000-0000559A0000}"/>
    <cellStyle name="Note 2 2 2 2 7 4 3" xfId="26019" xr:uid="{00000000-0005-0000-0000-0000569A0000}"/>
    <cellStyle name="Note 2 2 2 2 7 4 4" xfId="26020" xr:uid="{00000000-0005-0000-0000-0000579A0000}"/>
    <cellStyle name="Note 2 2 2 2 7 4 5" xfId="26021" xr:uid="{00000000-0005-0000-0000-0000589A0000}"/>
    <cellStyle name="Note 2 2 2 2 7 4 6" xfId="26022" xr:uid="{00000000-0005-0000-0000-0000599A0000}"/>
    <cellStyle name="Note 2 2 2 2 7 5" xfId="7721" xr:uid="{00000000-0005-0000-0000-00005A9A0000}"/>
    <cellStyle name="Note 2 2 2 2 7 5 2" xfId="10660" xr:uid="{00000000-0005-0000-0000-00005B9A0000}"/>
    <cellStyle name="Note 2 2 2 2 7 5 2 2" xfId="14281" xr:uid="{00000000-0005-0000-0000-00005C9A0000}"/>
    <cellStyle name="Note 2 2 2 2 7 5 3" xfId="26023" xr:uid="{00000000-0005-0000-0000-00005D9A0000}"/>
    <cellStyle name="Note 2 2 2 2 7 5 4" xfId="26024" xr:uid="{00000000-0005-0000-0000-00005E9A0000}"/>
    <cellStyle name="Note 2 2 2 2 7 5 5" xfId="26025" xr:uid="{00000000-0005-0000-0000-00005F9A0000}"/>
    <cellStyle name="Note 2 2 2 2 7 5 6" xfId="26026" xr:uid="{00000000-0005-0000-0000-0000609A0000}"/>
    <cellStyle name="Note 2 2 2 2 7 6" xfId="10656" xr:uid="{00000000-0005-0000-0000-0000619A0000}"/>
    <cellStyle name="Note 2 2 2 2 7 6 2" xfId="14277" xr:uid="{00000000-0005-0000-0000-0000629A0000}"/>
    <cellStyle name="Note 2 2 2 2 7 7" xfId="26027" xr:uid="{00000000-0005-0000-0000-0000639A0000}"/>
    <cellStyle name="Note 2 2 2 2 7 8" xfId="26028" xr:uid="{00000000-0005-0000-0000-0000649A0000}"/>
    <cellStyle name="Note 2 2 2 2 7 9" xfId="26029" xr:uid="{00000000-0005-0000-0000-0000659A0000}"/>
    <cellStyle name="Note 2 2 2 2 8" xfId="4016" xr:uid="{00000000-0005-0000-0000-0000669A0000}"/>
    <cellStyle name="Note 2 2 2 2 8 2" xfId="10661" xr:uid="{00000000-0005-0000-0000-0000679A0000}"/>
    <cellStyle name="Note 2 2 2 2 8 2 2" xfId="14282" xr:uid="{00000000-0005-0000-0000-0000689A0000}"/>
    <cellStyle name="Note 2 2 2 2 8 3" xfId="26030" xr:uid="{00000000-0005-0000-0000-0000699A0000}"/>
    <cellStyle name="Note 2 2 2 2 8 4" xfId="26031" xr:uid="{00000000-0005-0000-0000-00006A9A0000}"/>
    <cellStyle name="Note 2 2 2 2 8 5" xfId="26032" xr:uid="{00000000-0005-0000-0000-00006B9A0000}"/>
    <cellStyle name="Note 2 2 2 2 8 6" xfId="26033" xr:uid="{00000000-0005-0000-0000-00006C9A0000}"/>
    <cellStyle name="Note 2 2 2 2 9" xfId="4017" xr:uid="{00000000-0005-0000-0000-00006D9A0000}"/>
    <cellStyle name="Note 2 2 2 2 9 2" xfId="10662" xr:uid="{00000000-0005-0000-0000-00006E9A0000}"/>
    <cellStyle name="Note 2 2 2 2 9 2 2" xfId="14283" xr:uid="{00000000-0005-0000-0000-00006F9A0000}"/>
    <cellStyle name="Note 2 2 2 2 9 3" xfId="26034" xr:uid="{00000000-0005-0000-0000-0000709A0000}"/>
    <cellStyle name="Note 2 2 2 2 9 4" xfId="26035" xr:uid="{00000000-0005-0000-0000-0000719A0000}"/>
    <cellStyle name="Note 2 2 2 2 9 5" xfId="26036" xr:uid="{00000000-0005-0000-0000-0000729A0000}"/>
    <cellStyle name="Note 2 2 2 2 9 6" xfId="26037" xr:uid="{00000000-0005-0000-0000-0000739A0000}"/>
    <cellStyle name="Note 2 2 2 2_IND_UC" xfId="4018" xr:uid="{00000000-0005-0000-0000-0000749A0000}"/>
    <cellStyle name="Note 2 2 2 3" xfId="1751" xr:uid="{00000000-0005-0000-0000-0000759A0000}"/>
    <cellStyle name="Note 2 2 2 3 10" xfId="26038" xr:uid="{00000000-0005-0000-0000-0000769A0000}"/>
    <cellStyle name="Note 2 2 2 3 11" xfId="26039" xr:uid="{00000000-0005-0000-0000-0000779A0000}"/>
    <cellStyle name="Note 2 2 2 3 12" xfId="26040" xr:uid="{00000000-0005-0000-0000-0000789A0000}"/>
    <cellStyle name="Note 2 2 2 3 2" xfId="1752" xr:uid="{00000000-0005-0000-0000-0000799A0000}"/>
    <cellStyle name="Note 2 2 2 3 2 10" xfId="26041" xr:uid="{00000000-0005-0000-0000-00007A9A0000}"/>
    <cellStyle name="Note 2 2 2 3 2 11" xfId="26042" xr:uid="{00000000-0005-0000-0000-00007B9A0000}"/>
    <cellStyle name="Note 2 2 2 3 2 2" xfId="7724" xr:uid="{00000000-0005-0000-0000-00007C9A0000}"/>
    <cellStyle name="Note 2 2 2 3 2 2 2" xfId="10665" xr:uid="{00000000-0005-0000-0000-00007D9A0000}"/>
    <cellStyle name="Note 2 2 2 3 2 2 2 2" xfId="14286" xr:uid="{00000000-0005-0000-0000-00007E9A0000}"/>
    <cellStyle name="Note 2 2 2 3 2 2 3" xfId="26043" xr:uid="{00000000-0005-0000-0000-00007F9A0000}"/>
    <cellStyle name="Note 2 2 2 3 2 2 4" xfId="26044" xr:uid="{00000000-0005-0000-0000-0000809A0000}"/>
    <cellStyle name="Note 2 2 2 3 2 2 5" xfId="26045" xr:uid="{00000000-0005-0000-0000-0000819A0000}"/>
    <cellStyle name="Note 2 2 2 3 2 2 6" xfId="26046" xr:uid="{00000000-0005-0000-0000-0000829A0000}"/>
    <cellStyle name="Note 2 2 2 3 2 3" xfId="7725" xr:uid="{00000000-0005-0000-0000-0000839A0000}"/>
    <cellStyle name="Note 2 2 2 3 2 3 2" xfId="10666" xr:uid="{00000000-0005-0000-0000-0000849A0000}"/>
    <cellStyle name="Note 2 2 2 3 2 3 2 2" xfId="14287" xr:uid="{00000000-0005-0000-0000-0000859A0000}"/>
    <cellStyle name="Note 2 2 2 3 2 3 3" xfId="26047" xr:uid="{00000000-0005-0000-0000-0000869A0000}"/>
    <cellStyle name="Note 2 2 2 3 2 3 4" xfId="26048" xr:uid="{00000000-0005-0000-0000-0000879A0000}"/>
    <cellStyle name="Note 2 2 2 3 2 3 5" xfId="26049" xr:uid="{00000000-0005-0000-0000-0000889A0000}"/>
    <cellStyle name="Note 2 2 2 3 2 3 6" xfId="26050" xr:uid="{00000000-0005-0000-0000-0000899A0000}"/>
    <cellStyle name="Note 2 2 2 3 2 4" xfId="7726" xr:uid="{00000000-0005-0000-0000-00008A9A0000}"/>
    <cellStyle name="Note 2 2 2 3 2 4 2" xfId="10667" xr:uid="{00000000-0005-0000-0000-00008B9A0000}"/>
    <cellStyle name="Note 2 2 2 3 2 4 2 2" xfId="14288" xr:uid="{00000000-0005-0000-0000-00008C9A0000}"/>
    <cellStyle name="Note 2 2 2 3 2 4 3" xfId="26051" xr:uid="{00000000-0005-0000-0000-00008D9A0000}"/>
    <cellStyle name="Note 2 2 2 3 2 4 4" xfId="26052" xr:uid="{00000000-0005-0000-0000-00008E9A0000}"/>
    <cellStyle name="Note 2 2 2 3 2 4 5" xfId="26053" xr:uid="{00000000-0005-0000-0000-00008F9A0000}"/>
    <cellStyle name="Note 2 2 2 3 2 4 6" xfId="26054" xr:uid="{00000000-0005-0000-0000-0000909A0000}"/>
    <cellStyle name="Note 2 2 2 3 2 5" xfId="7723" xr:uid="{00000000-0005-0000-0000-0000919A0000}"/>
    <cellStyle name="Note 2 2 2 3 2 5 2" xfId="10668" xr:uid="{00000000-0005-0000-0000-0000929A0000}"/>
    <cellStyle name="Note 2 2 2 3 2 5 2 2" xfId="14289" xr:uid="{00000000-0005-0000-0000-0000939A0000}"/>
    <cellStyle name="Note 2 2 2 3 2 5 3" xfId="26055" xr:uid="{00000000-0005-0000-0000-0000949A0000}"/>
    <cellStyle name="Note 2 2 2 3 2 5 4" xfId="26056" xr:uid="{00000000-0005-0000-0000-0000959A0000}"/>
    <cellStyle name="Note 2 2 2 3 2 5 5" xfId="26057" xr:uid="{00000000-0005-0000-0000-0000969A0000}"/>
    <cellStyle name="Note 2 2 2 3 2 5 6" xfId="26058" xr:uid="{00000000-0005-0000-0000-0000979A0000}"/>
    <cellStyle name="Note 2 2 2 3 2 6" xfId="10664" xr:uid="{00000000-0005-0000-0000-0000989A0000}"/>
    <cellStyle name="Note 2 2 2 3 2 6 2" xfId="14285" xr:uid="{00000000-0005-0000-0000-0000999A0000}"/>
    <cellStyle name="Note 2 2 2 3 2 7" xfId="26059" xr:uid="{00000000-0005-0000-0000-00009A9A0000}"/>
    <cellStyle name="Note 2 2 2 3 2 8" xfId="26060" xr:uid="{00000000-0005-0000-0000-00009B9A0000}"/>
    <cellStyle name="Note 2 2 2 3 2 9" xfId="26061" xr:uid="{00000000-0005-0000-0000-00009C9A0000}"/>
    <cellStyle name="Note 2 2 2 3 3" xfId="1753" xr:uid="{00000000-0005-0000-0000-00009D9A0000}"/>
    <cellStyle name="Note 2 2 2 3 3 2" xfId="4020" xr:uid="{00000000-0005-0000-0000-00009E9A0000}"/>
    <cellStyle name="Note 2 2 2 3 3 2 2" xfId="8013" xr:uid="{00000000-0005-0000-0000-00009F9A0000}"/>
    <cellStyle name="Note 2 2 2 3 3 2 2 2" xfId="10671" xr:uid="{00000000-0005-0000-0000-0000A09A0000}"/>
    <cellStyle name="Note 2 2 2 3 3 2 2 2 2" xfId="14292" xr:uid="{00000000-0005-0000-0000-0000A19A0000}"/>
    <cellStyle name="Note 2 2 2 3 3 2 2 3" xfId="26062" xr:uid="{00000000-0005-0000-0000-0000A29A0000}"/>
    <cellStyle name="Note 2 2 2 3 3 2 2 4" xfId="26063" xr:uid="{00000000-0005-0000-0000-0000A39A0000}"/>
    <cellStyle name="Note 2 2 2 3 3 2 2 5" xfId="26064" xr:uid="{00000000-0005-0000-0000-0000A49A0000}"/>
    <cellStyle name="Note 2 2 2 3 3 2 2 6" xfId="26065" xr:uid="{00000000-0005-0000-0000-0000A59A0000}"/>
    <cellStyle name="Note 2 2 2 3 3 2 3" xfId="10670" xr:uid="{00000000-0005-0000-0000-0000A69A0000}"/>
    <cellStyle name="Note 2 2 2 3 3 2 3 2" xfId="14291" xr:uid="{00000000-0005-0000-0000-0000A79A0000}"/>
    <cellStyle name="Note 2 2 2 3 3 2 4" xfId="26066" xr:uid="{00000000-0005-0000-0000-0000A89A0000}"/>
    <cellStyle name="Note 2 2 2 3 3 2 5" xfId="26067" xr:uid="{00000000-0005-0000-0000-0000A99A0000}"/>
    <cellStyle name="Note 2 2 2 3 3 2 6" xfId="26068" xr:uid="{00000000-0005-0000-0000-0000AA9A0000}"/>
    <cellStyle name="Note 2 2 2 3 3 2 7" xfId="26069" xr:uid="{00000000-0005-0000-0000-0000AB9A0000}"/>
    <cellStyle name="Note 2 2 2 3 3 2 8" xfId="8345" xr:uid="{00000000-0005-0000-0000-0000AC9A0000}"/>
    <cellStyle name="Note 2 2 2 3 3 3" xfId="4019" xr:uid="{00000000-0005-0000-0000-0000AD9A0000}"/>
    <cellStyle name="Note 2 2 2 3 3 3 2" xfId="14290" xr:uid="{00000000-0005-0000-0000-0000AE9A0000}"/>
    <cellStyle name="Note 2 2 2 3 3 3 3" xfId="35510" xr:uid="{00000000-0005-0000-0000-0000AF9A0000}"/>
    <cellStyle name="Note 2 2 2 3 3 3 4" xfId="10669" xr:uid="{00000000-0005-0000-0000-0000B09A0000}"/>
    <cellStyle name="Note 2 2 2 3 3 4" xfId="4938" xr:uid="{00000000-0005-0000-0000-0000B19A0000}"/>
    <cellStyle name="Note 2 2 2 3 3 4 2" xfId="35900" xr:uid="{00000000-0005-0000-0000-0000B29A0000}"/>
    <cellStyle name="Note 2 2 2 3 3 4 3" xfId="26070" xr:uid="{00000000-0005-0000-0000-0000B39A0000}"/>
    <cellStyle name="Note 2 2 2 3 3 5" xfId="26071" xr:uid="{00000000-0005-0000-0000-0000B49A0000}"/>
    <cellStyle name="Note 2 2 2 3 3 5 2" xfId="37967" xr:uid="{00000000-0005-0000-0000-0000B59A0000}"/>
    <cellStyle name="Note 2 2 2 3 3 6" xfId="26072" xr:uid="{00000000-0005-0000-0000-0000B69A0000}"/>
    <cellStyle name="Note 2 2 2 3 3 7" xfId="26073" xr:uid="{00000000-0005-0000-0000-0000B79A0000}"/>
    <cellStyle name="Note 2 2 2 3 3 8" xfId="26074" xr:uid="{00000000-0005-0000-0000-0000B89A0000}"/>
    <cellStyle name="Note 2 2 2 3 4" xfId="4021" xr:uid="{00000000-0005-0000-0000-0000B99A0000}"/>
    <cellStyle name="Note 2 2 2 3 4 2" xfId="10672" xr:uid="{00000000-0005-0000-0000-0000BA9A0000}"/>
    <cellStyle name="Note 2 2 2 3 4 2 2" xfId="14293" xr:uid="{00000000-0005-0000-0000-0000BB9A0000}"/>
    <cellStyle name="Note 2 2 2 3 4 3" xfId="26075" xr:uid="{00000000-0005-0000-0000-0000BC9A0000}"/>
    <cellStyle name="Note 2 2 2 3 4 4" xfId="26076" xr:uid="{00000000-0005-0000-0000-0000BD9A0000}"/>
    <cellStyle name="Note 2 2 2 3 4 5" xfId="26077" xr:uid="{00000000-0005-0000-0000-0000BE9A0000}"/>
    <cellStyle name="Note 2 2 2 3 4 6" xfId="26078" xr:uid="{00000000-0005-0000-0000-0000BF9A0000}"/>
    <cellStyle name="Note 2 2 2 3 5" xfId="4937" xr:uid="{00000000-0005-0000-0000-0000C09A0000}"/>
    <cellStyle name="Note 2 2 2 3 5 2" xfId="10673" xr:uid="{00000000-0005-0000-0000-0000C19A0000}"/>
    <cellStyle name="Note 2 2 2 3 5 2 2" xfId="14294" xr:uid="{00000000-0005-0000-0000-0000C29A0000}"/>
    <cellStyle name="Note 2 2 2 3 5 3" xfId="26079" xr:uid="{00000000-0005-0000-0000-0000C39A0000}"/>
    <cellStyle name="Note 2 2 2 3 5 4" xfId="26080" xr:uid="{00000000-0005-0000-0000-0000C49A0000}"/>
    <cellStyle name="Note 2 2 2 3 5 5" xfId="26081" xr:uid="{00000000-0005-0000-0000-0000C59A0000}"/>
    <cellStyle name="Note 2 2 2 3 5 6" xfId="26082" xr:uid="{00000000-0005-0000-0000-0000C69A0000}"/>
    <cellStyle name="Note 2 2 2 3 6" xfId="7727" xr:uid="{00000000-0005-0000-0000-0000C79A0000}"/>
    <cellStyle name="Note 2 2 2 3 6 2" xfId="10674" xr:uid="{00000000-0005-0000-0000-0000C89A0000}"/>
    <cellStyle name="Note 2 2 2 3 6 2 2" xfId="14295" xr:uid="{00000000-0005-0000-0000-0000C99A0000}"/>
    <cellStyle name="Note 2 2 2 3 6 3" xfId="26083" xr:uid="{00000000-0005-0000-0000-0000CA9A0000}"/>
    <cellStyle name="Note 2 2 2 3 6 4" xfId="26084" xr:uid="{00000000-0005-0000-0000-0000CB9A0000}"/>
    <cellStyle name="Note 2 2 2 3 6 5" xfId="26085" xr:uid="{00000000-0005-0000-0000-0000CC9A0000}"/>
    <cellStyle name="Note 2 2 2 3 6 6" xfId="26086" xr:uid="{00000000-0005-0000-0000-0000CD9A0000}"/>
    <cellStyle name="Note 2 2 2 3 7" xfId="10663" xr:uid="{00000000-0005-0000-0000-0000CE9A0000}"/>
    <cellStyle name="Note 2 2 2 3 7 2" xfId="14284" xr:uid="{00000000-0005-0000-0000-0000CF9A0000}"/>
    <cellStyle name="Note 2 2 2 3 8" xfId="26087" xr:uid="{00000000-0005-0000-0000-0000D09A0000}"/>
    <cellStyle name="Note 2 2 2 3 9" xfId="26088" xr:uid="{00000000-0005-0000-0000-0000D19A0000}"/>
    <cellStyle name="Note 2 2 2 3_IND_UC" xfId="4022" xr:uid="{00000000-0005-0000-0000-0000D29A0000}"/>
    <cellStyle name="Note 2 2 2 4" xfId="1754" xr:uid="{00000000-0005-0000-0000-0000D39A0000}"/>
    <cellStyle name="Note 2 2 2 4 10" xfId="26089" xr:uid="{00000000-0005-0000-0000-0000D49A0000}"/>
    <cellStyle name="Note 2 2 2 4 11" xfId="26090" xr:uid="{00000000-0005-0000-0000-0000D59A0000}"/>
    <cellStyle name="Note 2 2 2 4 12" xfId="26091" xr:uid="{00000000-0005-0000-0000-0000D69A0000}"/>
    <cellStyle name="Note 2 2 2 4 13" xfId="26092" xr:uid="{00000000-0005-0000-0000-0000D79A0000}"/>
    <cellStyle name="Note 2 2 2 4 2" xfId="1755" xr:uid="{00000000-0005-0000-0000-0000D89A0000}"/>
    <cellStyle name="Note 2 2 2 4 2 10" xfId="26093" xr:uid="{00000000-0005-0000-0000-0000D99A0000}"/>
    <cellStyle name="Note 2 2 2 4 2 11" xfId="26094" xr:uid="{00000000-0005-0000-0000-0000DA9A0000}"/>
    <cellStyle name="Note 2 2 2 4 2 2" xfId="7729" xr:uid="{00000000-0005-0000-0000-0000DB9A0000}"/>
    <cellStyle name="Note 2 2 2 4 2 2 2" xfId="10677" xr:uid="{00000000-0005-0000-0000-0000DC9A0000}"/>
    <cellStyle name="Note 2 2 2 4 2 2 2 2" xfId="14298" xr:uid="{00000000-0005-0000-0000-0000DD9A0000}"/>
    <cellStyle name="Note 2 2 2 4 2 2 3" xfId="26095" xr:uid="{00000000-0005-0000-0000-0000DE9A0000}"/>
    <cellStyle name="Note 2 2 2 4 2 2 4" xfId="26096" xr:uid="{00000000-0005-0000-0000-0000DF9A0000}"/>
    <cellStyle name="Note 2 2 2 4 2 2 5" xfId="26097" xr:uid="{00000000-0005-0000-0000-0000E09A0000}"/>
    <cellStyle name="Note 2 2 2 4 2 2 6" xfId="26098" xr:uid="{00000000-0005-0000-0000-0000E19A0000}"/>
    <cellStyle name="Note 2 2 2 4 2 3" xfId="7730" xr:uid="{00000000-0005-0000-0000-0000E29A0000}"/>
    <cellStyle name="Note 2 2 2 4 2 3 2" xfId="10678" xr:uid="{00000000-0005-0000-0000-0000E39A0000}"/>
    <cellStyle name="Note 2 2 2 4 2 3 2 2" xfId="14299" xr:uid="{00000000-0005-0000-0000-0000E49A0000}"/>
    <cellStyle name="Note 2 2 2 4 2 3 3" xfId="26099" xr:uid="{00000000-0005-0000-0000-0000E59A0000}"/>
    <cellStyle name="Note 2 2 2 4 2 3 4" xfId="26100" xr:uid="{00000000-0005-0000-0000-0000E69A0000}"/>
    <cellStyle name="Note 2 2 2 4 2 3 5" xfId="26101" xr:uid="{00000000-0005-0000-0000-0000E79A0000}"/>
    <cellStyle name="Note 2 2 2 4 2 3 6" xfId="26102" xr:uid="{00000000-0005-0000-0000-0000E89A0000}"/>
    <cellStyle name="Note 2 2 2 4 2 4" xfId="7731" xr:uid="{00000000-0005-0000-0000-0000E99A0000}"/>
    <cellStyle name="Note 2 2 2 4 2 4 2" xfId="10679" xr:uid="{00000000-0005-0000-0000-0000EA9A0000}"/>
    <cellStyle name="Note 2 2 2 4 2 4 2 2" xfId="14300" xr:uid="{00000000-0005-0000-0000-0000EB9A0000}"/>
    <cellStyle name="Note 2 2 2 4 2 4 3" xfId="26103" xr:uid="{00000000-0005-0000-0000-0000EC9A0000}"/>
    <cellStyle name="Note 2 2 2 4 2 4 4" xfId="26104" xr:uid="{00000000-0005-0000-0000-0000ED9A0000}"/>
    <cellStyle name="Note 2 2 2 4 2 4 5" xfId="26105" xr:uid="{00000000-0005-0000-0000-0000EE9A0000}"/>
    <cellStyle name="Note 2 2 2 4 2 4 6" xfId="26106" xr:uid="{00000000-0005-0000-0000-0000EF9A0000}"/>
    <cellStyle name="Note 2 2 2 4 2 5" xfId="7728" xr:uid="{00000000-0005-0000-0000-0000F09A0000}"/>
    <cellStyle name="Note 2 2 2 4 2 5 2" xfId="10680" xr:uid="{00000000-0005-0000-0000-0000F19A0000}"/>
    <cellStyle name="Note 2 2 2 4 2 5 2 2" xfId="14301" xr:uid="{00000000-0005-0000-0000-0000F29A0000}"/>
    <cellStyle name="Note 2 2 2 4 2 5 3" xfId="26107" xr:uid="{00000000-0005-0000-0000-0000F39A0000}"/>
    <cellStyle name="Note 2 2 2 4 2 5 4" xfId="26108" xr:uid="{00000000-0005-0000-0000-0000F49A0000}"/>
    <cellStyle name="Note 2 2 2 4 2 5 5" xfId="26109" xr:uid="{00000000-0005-0000-0000-0000F59A0000}"/>
    <cellStyle name="Note 2 2 2 4 2 5 6" xfId="26110" xr:uid="{00000000-0005-0000-0000-0000F69A0000}"/>
    <cellStyle name="Note 2 2 2 4 2 6" xfId="10676" xr:uid="{00000000-0005-0000-0000-0000F79A0000}"/>
    <cellStyle name="Note 2 2 2 4 2 6 2" xfId="14297" xr:uid="{00000000-0005-0000-0000-0000F89A0000}"/>
    <cellStyle name="Note 2 2 2 4 2 7" xfId="26111" xr:uid="{00000000-0005-0000-0000-0000F99A0000}"/>
    <cellStyle name="Note 2 2 2 4 2 8" xfId="26112" xr:uid="{00000000-0005-0000-0000-0000FA9A0000}"/>
    <cellStyle name="Note 2 2 2 4 2 9" xfId="26113" xr:uid="{00000000-0005-0000-0000-0000FB9A0000}"/>
    <cellStyle name="Note 2 2 2 4 3" xfId="1756" xr:uid="{00000000-0005-0000-0000-0000FC9A0000}"/>
    <cellStyle name="Note 2 2 2 4 3 2" xfId="4024" xr:uid="{00000000-0005-0000-0000-0000FD9A0000}"/>
    <cellStyle name="Note 2 2 2 4 3 2 2" xfId="8011" xr:uid="{00000000-0005-0000-0000-0000FE9A0000}"/>
    <cellStyle name="Note 2 2 2 4 3 2 2 2" xfId="10683" xr:uid="{00000000-0005-0000-0000-0000FF9A0000}"/>
    <cellStyle name="Note 2 2 2 4 3 2 2 2 2" xfId="14304" xr:uid="{00000000-0005-0000-0000-0000009B0000}"/>
    <cellStyle name="Note 2 2 2 4 3 2 2 3" xfId="26114" xr:uid="{00000000-0005-0000-0000-0000019B0000}"/>
    <cellStyle name="Note 2 2 2 4 3 2 2 4" xfId="26115" xr:uid="{00000000-0005-0000-0000-0000029B0000}"/>
    <cellStyle name="Note 2 2 2 4 3 2 2 5" xfId="26116" xr:uid="{00000000-0005-0000-0000-0000039B0000}"/>
    <cellStyle name="Note 2 2 2 4 3 2 2 6" xfId="26117" xr:uid="{00000000-0005-0000-0000-0000049B0000}"/>
    <cellStyle name="Note 2 2 2 4 3 2 3" xfId="10682" xr:uid="{00000000-0005-0000-0000-0000059B0000}"/>
    <cellStyle name="Note 2 2 2 4 3 2 3 2" xfId="14303" xr:uid="{00000000-0005-0000-0000-0000069B0000}"/>
    <cellStyle name="Note 2 2 2 4 3 2 4" xfId="26118" xr:uid="{00000000-0005-0000-0000-0000079B0000}"/>
    <cellStyle name="Note 2 2 2 4 3 2 5" xfId="26119" xr:uid="{00000000-0005-0000-0000-0000089B0000}"/>
    <cellStyle name="Note 2 2 2 4 3 2 6" xfId="26120" xr:uid="{00000000-0005-0000-0000-0000099B0000}"/>
    <cellStyle name="Note 2 2 2 4 3 2 7" xfId="26121" xr:uid="{00000000-0005-0000-0000-00000A9B0000}"/>
    <cellStyle name="Note 2 2 2 4 3 2 8" xfId="8346" xr:uid="{00000000-0005-0000-0000-00000B9B0000}"/>
    <cellStyle name="Note 2 2 2 4 3 3" xfId="4023" xr:uid="{00000000-0005-0000-0000-00000C9B0000}"/>
    <cellStyle name="Note 2 2 2 4 3 3 2" xfId="14302" xr:uid="{00000000-0005-0000-0000-00000D9B0000}"/>
    <cellStyle name="Note 2 2 2 4 3 3 3" xfId="35511" xr:uid="{00000000-0005-0000-0000-00000E9B0000}"/>
    <cellStyle name="Note 2 2 2 4 3 3 4" xfId="10681" xr:uid="{00000000-0005-0000-0000-00000F9B0000}"/>
    <cellStyle name="Note 2 2 2 4 3 4" xfId="4940" xr:uid="{00000000-0005-0000-0000-0000109B0000}"/>
    <cellStyle name="Note 2 2 2 4 3 4 2" xfId="35901" xr:uid="{00000000-0005-0000-0000-0000119B0000}"/>
    <cellStyle name="Note 2 2 2 4 3 4 3" xfId="26122" xr:uid="{00000000-0005-0000-0000-0000129B0000}"/>
    <cellStyle name="Note 2 2 2 4 3 5" xfId="26123" xr:uid="{00000000-0005-0000-0000-0000139B0000}"/>
    <cellStyle name="Note 2 2 2 4 3 5 2" xfId="37968" xr:uid="{00000000-0005-0000-0000-0000149B0000}"/>
    <cellStyle name="Note 2 2 2 4 3 6" xfId="26124" xr:uid="{00000000-0005-0000-0000-0000159B0000}"/>
    <cellStyle name="Note 2 2 2 4 3 7" xfId="26125" xr:uid="{00000000-0005-0000-0000-0000169B0000}"/>
    <cellStyle name="Note 2 2 2 4 3 8" xfId="26126" xr:uid="{00000000-0005-0000-0000-0000179B0000}"/>
    <cellStyle name="Note 2 2 2 4 4" xfId="4025" xr:uid="{00000000-0005-0000-0000-0000189B0000}"/>
    <cellStyle name="Note 2 2 2 4 4 2" xfId="10684" xr:uid="{00000000-0005-0000-0000-0000199B0000}"/>
    <cellStyle name="Note 2 2 2 4 4 2 2" xfId="14305" xr:uid="{00000000-0005-0000-0000-00001A9B0000}"/>
    <cellStyle name="Note 2 2 2 4 4 3" xfId="26127" xr:uid="{00000000-0005-0000-0000-00001B9B0000}"/>
    <cellStyle name="Note 2 2 2 4 4 4" xfId="26128" xr:uid="{00000000-0005-0000-0000-00001C9B0000}"/>
    <cellStyle name="Note 2 2 2 4 4 5" xfId="26129" xr:uid="{00000000-0005-0000-0000-00001D9B0000}"/>
    <cellStyle name="Note 2 2 2 4 4 6" xfId="26130" xr:uid="{00000000-0005-0000-0000-00001E9B0000}"/>
    <cellStyle name="Note 2 2 2 4 5" xfId="4939" xr:uid="{00000000-0005-0000-0000-00001F9B0000}"/>
    <cellStyle name="Note 2 2 2 4 5 2" xfId="10685" xr:uid="{00000000-0005-0000-0000-0000209B0000}"/>
    <cellStyle name="Note 2 2 2 4 5 2 2" xfId="14306" xr:uid="{00000000-0005-0000-0000-0000219B0000}"/>
    <cellStyle name="Note 2 2 2 4 5 3" xfId="26131" xr:uid="{00000000-0005-0000-0000-0000229B0000}"/>
    <cellStyle name="Note 2 2 2 4 5 4" xfId="26132" xr:uid="{00000000-0005-0000-0000-0000239B0000}"/>
    <cellStyle name="Note 2 2 2 4 5 5" xfId="26133" xr:uid="{00000000-0005-0000-0000-0000249B0000}"/>
    <cellStyle name="Note 2 2 2 4 5 6" xfId="26134" xr:uid="{00000000-0005-0000-0000-0000259B0000}"/>
    <cellStyle name="Note 2 2 2 4 6" xfId="7732" xr:uid="{00000000-0005-0000-0000-0000269B0000}"/>
    <cellStyle name="Note 2 2 2 4 6 2" xfId="10686" xr:uid="{00000000-0005-0000-0000-0000279B0000}"/>
    <cellStyle name="Note 2 2 2 4 6 2 2" xfId="14307" xr:uid="{00000000-0005-0000-0000-0000289B0000}"/>
    <cellStyle name="Note 2 2 2 4 6 3" xfId="26135" xr:uid="{00000000-0005-0000-0000-0000299B0000}"/>
    <cellStyle name="Note 2 2 2 4 6 4" xfId="26136" xr:uid="{00000000-0005-0000-0000-00002A9B0000}"/>
    <cellStyle name="Note 2 2 2 4 6 5" xfId="26137" xr:uid="{00000000-0005-0000-0000-00002B9B0000}"/>
    <cellStyle name="Note 2 2 2 4 6 6" xfId="26138" xr:uid="{00000000-0005-0000-0000-00002C9B0000}"/>
    <cellStyle name="Note 2 2 2 4 7" xfId="10687" xr:uid="{00000000-0005-0000-0000-00002D9B0000}"/>
    <cellStyle name="Note 2 2 2 4 7 2" xfId="14308" xr:uid="{00000000-0005-0000-0000-00002E9B0000}"/>
    <cellStyle name="Note 2 2 2 4 8" xfId="10675" xr:uid="{00000000-0005-0000-0000-00002F9B0000}"/>
    <cellStyle name="Note 2 2 2 4 8 2" xfId="14296" xr:uid="{00000000-0005-0000-0000-0000309B0000}"/>
    <cellStyle name="Note 2 2 2 4 9" xfId="26139" xr:uid="{00000000-0005-0000-0000-0000319B0000}"/>
    <cellStyle name="Note 2 2 2 4_IND_UC" xfId="4026" xr:uid="{00000000-0005-0000-0000-0000329B0000}"/>
    <cellStyle name="Note 2 2 2 5" xfId="1757" xr:uid="{00000000-0005-0000-0000-0000339B0000}"/>
    <cellStyle name="Note 2 2 2 5 10" xfId="26140" xr:uid="{00000000-0005-0000-0000-0000349B0000}"/>
    <cellStyle name="Note 2 2 2 5 11" xfId="26141" xr:uid="{00000000-0005-0000-0000-0000359B0000}"/>
    <cellStyle name="Note 2 2 2 5 12" xfId="26142" xr:uid="{00000000-0005-0000-0000-0000369B0000}"/>
    <cellStyle name="Note 2 2 2 5 2" xfId="4027" xr:uid="{00000000-0005-0000-0000-0000379B0000}"/>
    <cellStyle name="Note 2 2 2 5 2 2" xfId="10689" xr:uid="{00000000-0005-0000-0000-0000389B0000}"/>
    <cellStyle name="Note 2 2 2 5 2 2 2" xfId="14310" xr:uid="{00000000-0005-0000-0000-0000399B0000}"/>
    <cellStyle name="Note 2 2 2 5 2 3" xfId="26143" xr:uid="{00000000-0005-0000-0000-00003A9B0000}"/>
    <cellStyle name="Note 2 2 2 5 2 4" xfId="26144" xr:uid="{00000000-0005-0000-0000-00003B9B0000}"/>
    <cellStyle name="Note 2 2 2 5 2 5" xfId="26145" xr:uid="{00000000-0005-0000-0000-00003C9B0000}"/>
    <cellStyle name="Note 2 2 2 5 2 6" xfId="26146" xr:uid="{00000000-0005-0000-0000-00003D9B0000}"/>
    <cellStyle name="Note 2 2 2 5 3" xfId="4028" xr:uid="{00000000-0005-0000-0000-00003E9B0000}"/>
    <cellStyle name="Note 2 2 2 5 3 2" xfId="10690" xr:uid="{00000000-0005-0000-0000-00003F9B0000}"/>
    <cellStyle name="Note 2 2 2 5 3 2 2" xfId="14311" xr:uid="{00000000-0005-0000-0000-0000409B0000}"/>
    <cellStyle name="Note 2 2 2 5 3 3" xfId="26147" xr:uid="{00000000-0005-0000-0000-0000419B0000}"/>
    <cellStyle name="Note 2 2 2 5 3 4" xfId="26148" xr:uid="{00000000-0005-0000-0000-0000429B0000}"/>
    <cellStyle name="Note 2 2 2 5 3 5" xfId="26149" xr:uid="{00000000-0005-0000-0000-0000439B0000}"/>
    <cellStyle name="Note 2 2 2 5 3 6" xfId="26150" xr:uid="{00000000-0005-0000-0000-0000449B0000}"/>
    <cellStyle name="Note 2 2 2 5 4" xfId="4029" xr:uid="{00000000-0005-0000-0000-0000459B0000}"/>
    <cellStyle name="Note 2 2 2 5 4 2" xfId="10691" xr:uid="{00000000-0005-0000-0000-0000469B0000}"/>
    <cellStyle name="Note 2 2 2 5 4 2 2" xfId="14312" xr:uid="{00000000-0005-0000-0000-0000479B0000}"/>
    <cellStyle name="Note 2 2 2 5 4 3" xfId="26151" xr:uid="{00000000-0005-0000-0000-0000489B0000}"/>
    <cellStyle name="Note 2 2 2 5 4 4" xfId="26152" xr:uid="{00000000-0005-0000-0000-0000499B0000}"/>
    <cellStyle name="Note 2 2 2 5 4 5" xfId="26153" xr:uid="{00000000-0005-0000-0000-00004A9B0000}"/>
    <cellStyle name="Note 2 2 2 5 4 6" xfId="26154" xr:uid="{00000000-0005-0000-0000-00004B9B0000}"/>
    <cellStyle name="Note 2 2 2 5 5" xfId="4030" xr:uid="{00000000-0005-0000-0000-00004C9B0000}"/>
    <cellStyle name="Note 2 2 2 5 5 2" xfId="5573" xr:uid="{00000000-0005-0000-0000-00004D9B0000}"/>
    <cellStyle name="Note 2 2 2 5 5 2 2" xfId="10693" xr:uid="{00000000-0005-0000-0000-00004E9B0000}"/>
    <cellStyle name="Note 2 2 2 5 5 2 2 2" xfId="14314" xr:uid="{00000000-0005-0000-0000-00004F9B0000}"/>
    <cellStyle name="Note 2 2 2 5 5 2 3" xfId="26155" xr:uid="{00000000-0005-0000-0000-0000509B0000}"/>
    <cellStyle name="Note 2 2 2 5 5 2 4" xfId="26156" xr:uid="{00000000-0005-0000-0000-0000519B0000}"/>
    <cellStyle name="Note 2 2 2 5 5 2 5" xfId="26157" xr:uid="{00000000-0005-0000-0000-0000529B0000}"/>
    <cellStyle name="Note 2 2 2 5 5 2 6" xfId="26158" xr:uid="{00000000-0005-0000-0000-0000539B0000}"/>
    <cellStyle name="Note 2 2 2 5 5 2 7" xfId="36168" xr:uid="{00000000-0005-0000-0000-0000549B0000}"/>
    <cellStyle name="Note 2 2 2 5 5 2 8" xfId="7733" xr:uid="{00000000-0005-0000-0000-0000559B0000}"/>
    <cellStyle name="Note 2 2 2 5 5 3" xfId="10692" xr:uid="{00000000-0005-0000-0000-0000569B0000}"/>
    <cellStyle name="Note 2 2 2 5 5 3 2" xfId="14313" xr:uid="{00000000-0005-0000-0000-0000579B0000}"/>
    <cellStyle name="Note 2 2 2 5 5 3 3" xfId="38570" xr:uid="{00000000-0005-0000-0000-0000589B0000}"/>
    <cellStyle name="Note 2 2 2 5 5 4" xfId="26159" xr:uid="{00000000-0005-0000-0000-0000599B0000}"/>
    <cellStyle name="Note 2 2 2 5 5 5" xfId="26160" xr:uid="{00000000-0005-0000-0000-00005A9B0000}"/>
    <cellStyle name="Note 2 2 2 5 5 6" xfId="26161" xr:uid="{00000000-0005-0000-0000-00005B9B0000}"/>
    <cellStyle name="Note 2 2 2 5 5 7" xfId="26162" xr:uid="{00000000-0005-0000-0000-00005C9B0000}"/>
    <cellStyle name="Note 2 2 2 5 6" xfId="10694" xr:uid="{00000000-0005-0000-0000-00005D9B0000}"/>
    <cellStyle name="Note 2 2 2 5 6 2" xfId="14315" xr:uid="{00000000-0005-0000-0000-00005E9B0000}"/>
    <cellStyle name="Note 2 2 2 5 7" xfId="10688" xr:uid="{00000000-0005-0000-0000-00005F9B0000}"/>
    <cellStyle name="Note 2 2 2 5 7 2" xfId="14309" xr:uid="{00000000-0005-0000-0000-0000609B0000}"/>
    <cellStyle name="Note 2 2 2 5 8" xfId="26163" xr:uid="{00000000-0005-0000-0000-0000619B0000}"/>
    <cellStyle name="Note 2 2 2 5 9" xfId="26164" xr:uid="{00000000-0005-0000-0000-0000629B0000}"/>
    <cellStyle name="Note 2 2 2 5_IND_UC" xfId="4031" xr:uid="{00000000-0005-0000-0000-0000639B0000}"/>
    <cellStyle name="Note 2 2 2 6" xfId="1758" xr:uid="{00000000-0005-0000-0000-0000649B0000}"/>
    <cellStyle name="Note 2 2 2 6 2" xfId="10695" xr:uid="{00000000-0005-0000-0000-0000659B0000}"/>
    <cellStyle name="Note 2 2 2 6 2 2" xfId="14316" xr:uid="{00000000-0005-0000-0000-0000669B0000}"/>
    <cellStyle name="Note 2 2 2 6 3" xfId="26165" xr:uid="{00000000-0005-0000-0000-0000679B0000}"/>
    <cellStyle name="Note 2 2 2 6 4" xfId="26166" xr:uid="{00000000-0005-0000-0000-0000689B0000}"/>
    <cellStyle name="Note 2 2 2 6 5" xfId="26167" xr:uid="{00000000-0005-0000-0000-0000699B0000}"/>
    <cellStyle name="Note 2 2 2 6 6" xfId="26168" xr:uid="{00000000-0005-0000-0000-00006A9B0000}"/>
    <cellStyle name="Note 2 2 2 6 7" xfId="26169" xr:uid="{00000000-0005-0000-0000-00006B9B0000}"/>
    <cellStyle name="Note 2 2 2 7" xfId="1759" xr:uid="{00000000-0005-0000-0000-00006C9B0000}"/>
    <cellStyle name="Note 2 2 2 7 2" xfId="10696" xr:uid="{00000000-0005-0000-0000-00006D9B0000}"/>
    <cellStyle name="Note 2 2 2 7 2 2" xfId="14317" xr:uid="{00000000-0005-0000-0000-00006E9B0000}"/>
    <cellStyle name="Note 2 2 2 7 3" xfId="26170" xr:uid="{00000000-0005-0000-0000-00006F9B0000}"/>
    <cellStyle name="Note 2 2 2 7 4" xfId="26171" xr:uid="{00000000-0005-0000-0000-0000709B0000}"/>
    <cellStyle name="Note 2 2 2 7 5" xfId="26172" xr:uid="{00000000-0005-0000-0000-0000719B0000}"/>
    <cellStyle name="Note 2 2 2 7 6" xfId="26173" xr:uid="{00000000-0005-0000-0000-0000729B0000}"/>
    <cellStyle name="Note 2 2 2 7 7" xfId="26174" xr:uid="{00000000-0005-0000-0000-0000739B0000}"/>
    <cellStyle name="Note 2 2 2 8" xfId="4032" xr:uid="{00000000-0005-0000-0000-0000749B0000}"/>
    <cellStyle name="Note 2 2 2 8 2" xfId="5574" xr:uid="{00000000-0005-0000-0000-0000759B0000}"/>
    <cellStyle name="Note 2 2 2 8 2 2" xfId="10698" xr:uid="{00000000-0005-0000-0000-0000769B0000}"/>
    <cellStyle name="Note 2 2 2 8 2 2 2" xfId="14319" xr:uid="{00000000-0005-0000-0000-0000779B0000}"/>
    <cellStyle name="Note 2 2 2 8 2 3" xfId="26175" xr:uid="{00000000-0005-0000-0000-0000789B0000}"/>
    <cellStyle name="Note 2 2 2 8 2 4" xfId="26176" xr:uid="{00000000-0005-0000-0000-0000799B0000}"/>
    <cellStyle name="Note 2 2 2 8 2 5" xfId="26177" xr:uid="{00000000-0005-0000-0000-00007A9B0000}"/>
    <cellStyle name="Note 2 2 2 8 2 6" xfId="26178" xr:uid="{00000000-0005-0000-0000-00007B9B0000}"/>
    <cellStyle name="Note 2 2 2 8 3" xfId="10697" xr:uid="{00000000-0005-0000-0000-00007C9B0000}"/>
    <cellStyle name="Note 2 2 2 8 3 2" xfId="14318" xr:uid="{00000000-0005-0000-0000-00007D9B0000}"/>
    <cellStyle name="Note 2 2 2 8 3 3" xfId="38571" xr:uid="{00000000-0005-0000-0000-00007E9B0000}"/>
    <cellStyle name="Note 2 2 2 8 4" xfId="26179" xr:uid="{00000000-0005-0000-0000-00007F9B0000}"/>
    <cellStyle name="Note 2 2 2 8 5" xfId="26180" xr:uid="{00000000-0005-0000-0000-0000809B0000}"/>
    <cellStyle name="Note 2 2 2 8 6" xfId="26181" xr:uid="{00000000-0005-0000-0000-0000819B0000}"/>
    <cellStyle name="Note 2 2 2 8 7" xfId="26182" xr:uid="{00000000-0005-0000-0000-0000829B0000}"/>
    <cellStyle name="Note 2 2 2 9" xfId="4033" xr:uid="{00000000-0005-0000-0000-0000839B0000}"/>
    <cellStyle name="Note 2 2 2 9 2" xfId="5575" xr:uid="{00000000-0005-0000-0000-0000849B0000}"/>
    <cellStyle name="Note 2 2 2 9 2 2" xfId="10700" xr:uid="{00000000-0005-0000-0000-0000859B0000}"/>
    <cellStyle name="Note 2 2 2 9 2 2 2" xfId="14321" xr:uid="{00000000-0005-0000-0000-0000869B0000}"/>
    <cellStyle name="Note 2 2 2 9 2 3" xfId="26183" xr:uid="{00000000-0005-0000-0000-0000879B0000}"/>
    <cellStyle name="Note 2 2 2 9 2 4" xfId="26184" xr:uid="{00000000-0005-0000-0000-0000889B0000}"/>
    <cellStyle name="Note 2 2 2 9 2 5" xfId="26185" xr:uid="{00000000-0005-0000-0000-0000899B0000}"/>
    <cellStyle name="Note 2 2 2 9 2 6" xfId="26186" xr:uid="{00000000-0005-0000-0000-00008A9B0000}"/>
    <cellStyle name="Note 2 2 2 9 3" xfId="10699" xr:uid="{00000000-0005-0000-0000-00008B9B0000}"/>
    <cellStyle name="Note 2 2 2 9 3 2" xfId="14320" xr:uid="{00000000-0005-0000-0000-00008C9B0000}"/>
    <cellStyle name="Note 2 2 2 9 3 3" xfId="38572" xr:uid="{00000000-0005-0000-0000-00008D9B0000}"/>
    <cellStyle name="Note 2 2 2 9 4" xfId="26187" xr:uid="{00000000-0005-0000-0000-00008E9B0000}"/>
    <cellStyle name="Note 2 2 2 9 5" xfId="26188" xr:uid="{00000000-0005-0000-0000-00008F9B0000}"/>
    <cellStyle name="Note 2 2 2 9 6" xfId="26189" xr:uid="{00000000-0005-0000-0000-0000909B0000}"/>
    <cellStyle name="Note 2 2 2 9 7" xfId="26190" xr:uid="{00000000-0005-0000-0000-0000919B0000}"/>
    <cellStyle name="Note 2 2 2_IND_UC" xfId="4034" xr:uid="{00000000-0005-0000-0000-0000929B0000}"/>
    <cellStyle name="Note 2 2 20" xfId="26191" xr:uid="{00000000-0005-0000-0000-0000939B0000}"/>
    <cellStyle name="Note 2 2 21" xfId="26192" xr:uid="{00000000-0005-0000-0000-0000949B0000}"/>
    <cellStyle name="Note 2 2 3" xfId="1760" xr:uid="{00000000-0005-0000-0000-0000959B0000}"/>
    <cellStyle name="Note 2 2 3 10" xfId="10701" xr:uid="{00000000-0005-0000-0000-0000969B0000}"/>
    <cellStyle name="Note 2 2 3 10 2" xfId="14322" xr:uid="{00000000-0005-0000-0000-0000979B0000}"/>
    <cellStyle name="Note 2 2 3 11" xfId="26193" xr:uid="{00000000-0005-0000-0000-0000989B0000}"/>
    <cellStyle name="Note 2 2 3 12" xfId="26194" xr:uid="{00000000-0005-0000-0000-0000999B0000}"/>
    <cellStyle name="Note 2 2 3 13" xfId="26195" xr:uid="{00000000-0005-0000-0000-00009A9B0000}"/>
    <cellStyle name="Note 2 2 3 14" xfId="26196" xr:uid="{00000000-0005-0000-0000-00009B9B0000}"/>
    <cellStyle name="Note 2 2 3 15" xfId="26197" xr:uid="{00000000-0005-0000-0000-00009C9B0000}"/>
    <cellStyle name="Note 2 2 3 2" xfId="4036" xr:uid="{00000000-0005-0000-0000-00009D9B0000}"/>
    <cellStyle name="Note 2 2 3 2 2" xfId="5576" xr:uid="{00000000-0005-0000-0000-00009E9B0000}"/>
    <cellStyle name="Note 2 2 3 2 2 2" xfId="10703" xr:uid="{00000000-0005-0000-0000-00009F9B0000}"/>
    <cellStyle name="Note 2 2 3 2 2 2 2" xfId="14324" xr:uid="{00000000-0005-0000-0000-0000A09B0000}"/>
    <cellStyle name="Note 2 2 3 2 2 3" xfId="26198" xr:uid="{00000000-0005-0000-0000-0000A19B0000}"/>
    <cellStyle name="Note 2 2 3 2 2 4" xfId="26199" xr:uid="{00000000-0005-0000-0000-0000A29B0000}"/>
    <cellStyle name="Note 2 2 3 2 2 5" xfId="26200" xr:uid="{00000000-0005-0000-0000-0000A39B0000}"/>
    <cellStyle name="Note 2 2 3 2 2 6" xfId="26201" xr:uid="{00000000-0005-0000-0000-0000A49B0000}"/>
    <cellStyle name="Note 2 2 3 2 3" xfId="10704" xr:uid="{00000000-0005-0000-0000-0000A59B0000}"/>
    <cellStyle name="Note 2 2 3 2 3 2" xfId="14325" xr:uid="{00000000-0005-0000-0000-0000A69B0000}"/>
    <cellStyle name="Note 2 2 3 2 3 3" xfId="38573" xr:uid="{00000000-0005-0000-0000-0000A79B0000}"/>
    <cellStyle name="Note 2 2 3 2 4" xfId="10702" xr:uid="{00000000-0005-0000-0000-0000A89B0000}"/>
    <cellStyle name="Note 2 2 3 2 4 2" xfId="14323" xr:uid="{00000000-0005-0000-0000-0000A99B0000}"/>
    <cellStyle name="Note 2 2 3 2 5" xfId="26202" xr:uid="{00000000-0005-0000-0000-0000AA9B0000}"/>
    <cellStyle name="Note 2 2 3 2 6" xfId="26203" xr:uid="{00000000-0005-0000-0000-0000AB9B0000}"/>
    <cellStyle name="Note 2 2 3 2 7" xfId="26204" xr:uid="{00000000-0005-0000-0000-0000AC9B0000}"/>
    <cellStyle name="Note 2 2 3 2 8" xfId="26205" xr:uid="{00000000-0005-0000-0000-0000AD9B0000}"/>
    <cellStyle name="Note 2 2 3 3" xfId="4037" xr:uid="{00000000-0005-0000-0000-0000AE9B0000}"/>
    <cellStyle name="Note 2 2 3 3 2" xfId="5577" xr:uid="{00000000-0005-0000-0000-0000AF9B0000}"/>
    <cellStyle name="Note 2 2 3 3 2 2" xfId="10706" xr:uid="{00000000-0005-0000-0000-0000B09B0000}"/>
    <cellStyle name="Note 2 2 3 3 2 2 2" xfId="14327" xr:uid="{00000000-0005-0000-0000-0000B19B0000}"/>
    <cellStyle name="Note 2 2 3 3 2 3" xfId="26206" xr:uid="{00000000-0005-0000-0000-0000B29B0000}"/>
    <cellStyle name="Note 2 2 3 3 2 4" xfId="26207" xr:uid="{00000000-0005-0000-0000-0000B39B0000}"/>
    <cellStyle name="Note 2 2 3 3 2 5" xfId="26208" xr:uid="{00000000-0005-0000-0000-0000B49B0000}"/>
    <cellStyle name="Note 2 2 3 3 2 6" xfId="26209" xr:uid="{00000000-0005-0000-0000-0000B59B0000}"/>
    <cellStyle name="Note 2 2 3 3 3" xfId="10705" xr:uid="{00000000-0005-0000-0000-0000B69B0000}"/>
    <cellStyle name="Note 2 2 3 3 3 2" xfId="14326" xr:uid="{00000000-0005-0000-0000-0000B79B0000}"/>
    <cellStyle name="Note 2 2 3 3 3 3" xfId="38574" xr:uid="{00000000-0005-0000-0000-0000B89B0000}"/>
    <cellStyle name="Note 2 2 3 3 4" xfId="26210" xr:uid="{00000000-0005-0000-0000-0000B99B0000}"/>
    <cellStyle name="Note 2 2 3 3 5" xfId="26211" xr:uid="{00000000-0005-0000-0000-0000BA9B0000}"/>
    <cellStyle name="Note 2 2 3 3 6" xfId="26212" xr:uid="{00000000-0005-0000-0000-0000BB9B0000}"/>
    <cellStyle name="Note 2 2 3 3 7" xfId="26213" xr:uid="{00000000-0005-0000-0000-0000BC9B0000}"/>
    <cellStyle name="Note 2 2 3 4" xfId="4038" xr:uid="{00000000-0005-0000-0000-0000BD9B0000}"/>
    <cellStyle name="Note 2 2 3 4 2" xfId="5578" xr:uid="{00000000-0005-0000-0000-0000BE9B0000}"/>
    <cellStyle name="Note 2 2 3 4 2 2" xfId="10708" xr:uid="{00000000-0005-0000-0000-0000BF9B0000}"/>
    <cellStyle name="Note 2 2 3 4 2 2 2" xfId="14329" xr:uid="{00000000-0005-0000-0000-0000C09B0000}"/>
    <cellStyle name="Note 2 2 3 4 2 3" xfId="26214" xr:uid="{00000000-0005-0000-0000-0000C19B0000}"/>
    <cellStyle name="Note 2 2 3 4 2 4" xfId="26215" xr:uid="{00000000-0005-0000-0000-0000C29B0000}"/>
    <cellStyle name="Note 2 2 3 4 2 5" xfId="26216" xr:uid="{00000000-0005-0000-0000-0000C39B0000}"/>
    <cellStyle name="Note 2 2 3 4 2 6" xfId="26217" xr:uid="{00000000-0005-0000-0000-0000C49B0000}"/>
    <cellStyle name="Note 2 2 3 4 3" xfId="10709" xr:uid="{00000000-0005-0000-0000-0000C59B0000}"/>
    <cellStyle name="Note 2 2 3 4 3 2" xfId="14330" xr:uid="{00000000-0005-0000-0000-0000C69B0000}"/>
    <cellStyle name="Note 2 2 3 4 3 3" xfId="38575" xr:uid="{00000000-0005-0000-0000-0000C79B0000}"/>
    <cellStyle name="Note 2 2 3 4 4" xfId="10707" xr:uid="{00000000-0005-0000-0000-0000C89B0000}"/>
    <cellStyle name="Note 2 2 3 4 4 2" xfId="14328" xr:uid="{00000000-0005-0000-0000-0000C99B0000}"/>
    <cellStyle name="Note 2 2 3 4 5" xfId="26218" xr:uid="{00000000-0005-0000-0000-0000CA9B0000}"/>
    <cellStyle name="Note 2 2 3 4 6" xfId="26219" xr:uid="{00000000-0005-0000-0000-0000CB9B0000}"/>
    <cellStyle name="Note 2 2 3 4 7" xfId="26220" xr:uid="{00000000-0005-0000-0000-0000CC9B0000}"/>
    <cellStyle name="Note 2 2 3 4 8" xfId="26221" xr:uid="{00000000-0005-0000-0000-0000CD9B0000}"/>
    <cellStyle name="Note 2 2 3 5" xfId="4039" xr:uid="{00000000-0005-0000-0000-0000CE9B0000}"/>
    <cellStyle name="Note 2 2 3 5 10" xfId="26222" xr:uid="{00000000-0005-0000-0000-0000CF9B0000}"/>
    <cellStyle name="Note 2 2 3 5 11" xfId="7734" xr:uid="{00000000-0005-0000-0000-0000D09B0000}"/>
    <cellStyle name="Note 2 2 3 5 2" xfId="8697" xr:uid="{00000000-0005-0000-0000-0000D19B0000}"/>
    <cellStyle name="Note 2 2 3 5 2 2" xfId="10711" xr:uid="{00000000-0005-0000-0000-0000D29B0000}"/>
    <cellStyle name="Note 2 2 3 5 2 2 2" xfId="14332" xr:uid="{00000000-0005-0000-0000-0000D39B0000}"/>
    <cellStyle name="Note 2 2 3 5 2 3" xfId="26223" xr:uid="{00000000-0005-0000-0000-0000D49B0000}"/>
    <cellStyle name="Note 2 2 3 5 2 4" xfId="26224" xr:uid="{00000000-0005-0000-0000-0000D59B0000}"/>
    <cellStyle name="Note 2 2 3 5 2 5" xfId="26225" xr:uid="{00000000-0005-0000-0000-0000D69B0000}"/>
    <cellStyle name="Note 2 2 3 5 2 6" xfId="26226" xr:uid="{00000000-0005-0000-0000-0000D79B0000}"/>
    <cellStyle name="Note 2 2 3 5 3" xfId="8423" xr:uid="{00000000-0005-0000-0000-0000D89B0000}"/>
    <cellStyle name="Note 2 2 3 5 3 2" xfId="10712" xr:uid="{00000000-0005-0000-0000-0000D99B0000}"/>
    <cellStyle name="Note 2 2 3 5 3 2 2" xfId="14333" xr:uid="{00000000-0005-0000-0000-0000DA9B0000}"/>
    <cellStyle name="Note 2 2 3 5 3 3" xfId="12539" xr:uid="{00000000-0005-0000-0000-0000DB9B0000}"/>
    <cellStyle name="Note 2 2 3 5 3 3 2" xfId="26227" xr:uid="{00000000-0005-0000-0000-0000DC9B0000}"/>
    <cellStyle name="Note 2 2 3 5 3 4" xfId="26228" xr:uid="{00000000-0005-0000-0000-0000DD9B0000}"/>
    <cellStyle name="Note 2 2 3 5 3 5" xfId="26229" xr:uid="{00000000-0005-0000-0000-0000DE9B0000}"/>
    <cellStyle name="Note 2 2 3 5 3 6" xfId="26230" xr:uid="{00000000-0005-0000-0000-0000DF9B0000}"/>
    <cellStyle name="Note 2 2 3 5 3 7" xfId="26231" xr:uid="{00000000-0005-0000-0000-0000E09B0000}"/>
    <cellStyle name="Note 2 2 3 5 4" xfId="8002" xr:uid="{00000000-0005-0000-0000-0000E19B0000}"/>
    <cellStyle name="Note 2 2 3 5 4 2" xfId="10713" xr:uid="{00000000-0005-0000-0000-0000E29B0000}"/>
    <cellStyle name="Note 2 2 3 5 4 2 2" xfId="14334" xr:uid="{00000000-0005-0000-0000-0000E39B0000}"/>
    <cellStyle name="Note 2 2 3 5 4 3" xfId="26232" xr:uid="{00000000-0005-0000-0000-0000E49B0000}"/>
    <cellStyle name="Note 2 2 3 5 4 4" xfId="26233" xr:uid="{00000000-0005-0000-0000-0000E59B0000}"/>
    <cellStyle name="Note 2 2 3 5 4 5" xfId="26234" xr:uid="{00000000-0005-0000-0000-0000E69B0000}"/>
    <cellStyle name="Note 2 2 3 5 4 6" xfId="26235" xr:uid="{00000000-0005-0000-0000-0000E79B0000}"/>
    <cellStyle name="Note 2 2 3 5 5" xfId="10714" xr:uid="{00000000-0005-0000-0000-0000E89B0000}"/>
    <cellStyle name="Note 2 2 3 5 5 2" xfId="14335" xr:uid="{00000000-0005-0000-0000-0000E99B0000}"/>
    <cellStyle name="Note 2 2 3 5 6" xfId="10710" xr:uid="{00000000-0005-0000-0000-0000EA9B0000}"/>
    <cellStyle name="Note 2 2 3 5 6 2" xfId="14331" xr:uid="{00000000-0005-0000-0000-0000EB9B0000}"/>
    <cellStyle name="Note 2 2 3 5 7" xfId="26236" xr:uid="{00000000-0005-0000-0000-0000EC9B0000}"/>
    <cellStyle name="Note 2 2 3 5 8" xfId="26237" xr:uid="{00000000-0005-0000-0000-0000ED9B0000}"/>
    <cellStyle name="Note 2 2 3 5 9" xfId="26238" xr:uid="{00000000-0005-0000-0000-0000EE9B0000}"/>
    <cellStyle name="Note 2 2 3 6" xfId="4035" xr:uid="{00000000-0005-0000-0000-0000EF9B0000}"/>
    <cellStyle name="Note 2 2 3 6 2" xfId="10715" xr:uid="{00000000-0005-0000-0000-0000F09B0000}"/>
    <cellStyle name="Note 2 2 3 6 2 2" xfId="14336" xr:uid="{00000000-0005-0000-0000-0000F19B0000}"/>
    <cellStyle name="Note 2 2 3 6 3" xfId="26239" xr:uid="{00000000-0005-0000-0000-0000F29B0000}"/>
    <cellStyle name="Note 2 2 3 6 4" xfId="26240" xr:uid="{00000000-0005-0000-0000-0000F39B0000}"/>
    <cellStyle name="Note 2 2 3 6 5" xfId="26241" xr:uid="{00000000-0005-0000-0000-0000F49B0000}"/>
    <cellStyle name="Note 2 2 3 6 6" xfId="26242" xr:uid="{00000000-0005-0000-0000-0000F59B0000}"/>
    <cellStyle name="Note 2 2 3 7" xfId="4941" xr:uid="{00000000-0005-0000-0000-0000F69B0000}"/>
    <cellStyle name="Note 2 2 3 7 2" xfId="10716" xr:uid="{00000000-0005-0000-0000-0000F79B0000}"/>
    <cellStyle name="Note 2 2 3 7 2 2" xfId="14337" xr:uid="{00000000-0005-0000-0000-0000F89B0000}"/>
    <cellStyle name="Note 2 2 3 7 3" xfId="26243" xr:uid="{00000000-0005-0000-0000-0000F99B0000}"/>
    <cellStyle name="Note 2 2 3 7 4" xfId="26244" xr:uid="{00000000-0005-0000-0000-0000FA9B0000}"/>
    <cellStyle name="Note 2 2 3 7 5" xfId="26245" xr:uid="{00000000-0005-0000-0000-0000FB9B0000}"/>
    <cellStyle name="Note 2 2 3 7 6" xfId="26246" xr:uid="{00000000-0005-0000-0000-0000FC9B0000}"/>
    <cellStyle name="Note 2 2 3 8" xfId="7735" xr:uid="{00000000-0005-0000-0000-0000FD9B0000}"/>
    <cellStyle name="Note 2 2 3 8 2" xfId="10717" xr:uid="{00000000-0005-0000-0000-0000FE9B0000}"/>
    <cellStyle name="Note 2 2 3 8 2 2" xfId="14338" xr:uid="{00000000-0005-0000-0000-0000FF9B0000}"/>
    <cellStyle name="Note 2 2 3 8 3" xfId="26247" xr:uid="{00000000-0005-0000-0000-0000009C0000}"/>
    <cellStyle name="Note 2 2 3 8 4" xfId="26248" xr:uid="{00000000-0005-0000-0000-0000019C0000}"/>
    <cellStyle name="Note 2 2 3 8 5" xfId="26249" xr:uid="{00000000-0005-0000-0000-0000029C0000}"/>
    <cellStyle name="Note 2 2 3 8 6" xfId="26250" xr:uid="{00000000-0005-0000-0000-0000039C0000}"/>
    <cellStyle name="Note 2 2 3 9" xfId="7736" xr:uid="{00000000-0005-0000-0000-0000049C0000}"/>
    <cellStyle name="Note 2 2 3 9 2" xfId="10718" xr:uid="{00000000-0005-0000-0000-0000059C0000}"/>
    <cellStyle name="Note 2 2 3 9 2 2" xfId="14339" xr:uid="{00000000-0005-0000-0000-0000069C0000}"/>
    <cellStyle name="Note 2 2 3 9 3" xfId="26251" xr:uid="{00000000-0005-0000-0000-0000079C0000}"/>
    <cellStyle name="Note 2 2 3 9 4" xfId="26252" xr:uid="{00000000-0005-0000-0000-0000089C0000}"/>
    <cellStyle name="Note 2 2 3 9 5" xfId="26253" xr:uid="{00000000-0005-0000-0000-0000099C0000}"/>
    <cellStyle name="Note 2 2 3 9 6" xfId="26254" xr:uid="{00000000-0005-0000-0000-00000A9C0000}"/>
    <cellStyle name="Note 2 2 3_IND_UC" xfId="4040" xr:uid="{00000000-0005-0000-0000-00000B9C0000}"/>
    <cellStyle name="Note 2 2 4" xfId="1761" xr:uid="{00000000-0005-0000-0000-00000C9C0000}"/>
    <cellStyle name="Note 2 2 4 10" xfId="26255" xr:uid="{00000000-0005-0000-0000-00000D9C0000}"/>
    <cellStyle name="Note 2 2 4 11" xfId="26256" xr:uid="{00000000-0005-0000-0000-00000E9C0000}"/>
    <cellStyle name="Note 2 2 4 12" xfId="26257" xr:uid="{00000000-0005-0000-0000-00000F9C0000}"/>
    <cellStyle name="Note 2 2 4 2" xfId="1762" xr:uid="{00000000-0005-0000-0000-0000109C0000}"/>
    <cellStyle name="Note 2 2 4 2 2" xfId="4042" xr:uid="{00000000-0005-0000-0000-0000119C0000}"/>
    <cellStyle name="Note 2 2 4 2 2 2" xfId="10721" xr:uid="{00000000-0005-0000-0000-0000129C0000}"/>
    <cellStyle name="Note 2 2 4 2 2 2 2" xfId="14342" xr:uid="{00000000-0005-0000-0000-0000139C0000}"/>
    <cellStyle name="Note 2 2 4 2 2 3" xfId="26258" xr:uid="{00000000-0005-0000-0000-0000149C0000}"/>
    <cellStyle name="Note 2 2 4 2 2 4" xfId="26259" xr:uid="{00000000-0005-0000-0000-0000159C0000}"/>
    <cellStyle name="Note 2 2 4 2 2 5" xfId="26260" xr:uid="{00000000-0005-0000-0000-0000169C0000}"/>
    <cellStyle name="Note 2 2 4 2 2 6" xfId="26261" xr:uid="{00000000-0005-0000-0000-0000179C0000}"/>
    <cellStyle name="Note 2 2 4 2 3" xfId="4942" xr:uid="{00000000-0005-0000-0000-0000189C0000}"/>
    <cellStyle name="Note 2 2 4 2 3 2" xfId="14341" xr:uid="{00000000-0005-0000-0000-0000199C0000}"/>
    <cellStyle name="Note 2 2 4 2 3 3" xfId="35902" xr:uid="{00000000-0005-0000-0000-00001A9C0000}"/>
    <cellStyle name="Note 2 2 4 2 3 4" xfId="10720" xr:uid="{00000000-0005-0000-0000-00001B9C0000}"/>
    <cellStyle name="Note 2 2 4 2 4" xfId="26262" xr:uid="{00000000-0005-0000-0000-00001C9C0000}"/>
    <cellStyle name="Note 2 2 4 2 4 2" xfId="37969" xr:uid="{00000000-0005-0000-0000-00001D9C0000}"/>
    <cellStyle name="Note 2 2 4 2 5" xfId="26263" xr:uid="{00000000-0005-0000-0000-00001E9C0000}"/>
    <cellStyle name="Note 2 2 4 2 6" xfId="26264" xr:uid="{00000000-0005-0000-0000-00001F9C0000}"/>
    <cellStyle name="Note 2 2 4 2 7" xfId="26265" xr:uid="{00000000-0005-0000-0000-0000209C0000}"/>
    <cellStyle name="Note 2 2 4 2 8" xfId="26266" xr:uid="{00000000-0005-0000-0000-0000219C0000}"/>
    <cellStyle name="Note 2 2 4 3" xfId="1763" xr:uid="{00000000-0005-0000-0000-0000229C0000}"/>
    <cellStyle name="Note 2 2 4 3 2" xfId="4043" xr:uid="{00000000-0005-0000-0000-0000239C0000}"/>
    <cellStyle name="Note 2 2 4 3 2 2" xfId="5579" xr:uid="{00000000-0005-0000-0000-0000249C0000}"/>
    <cellStyle name="Note 2 2 4 3 2 2 2" xfId="10724" xr:uid="{00000000-0005-0000-0000-0000259C0000}"/>
    <cellStyle name="Note 2 2 4 3 2 2 2 2" xfId="14345" xr:uid="{00000000-0005-0000-0000-0000269C0000}"/>
    <cellStyle name="Note 2 2 4 3 2 2 3" xfId="26267" xr:uid="{00000000-0005-0000-0000-0000279C0000}"/>
    <cellStyle name="Note 2 2 4 3 2 2 4" xfId="26268" xr:uid="{00000000-0005-0000-0000-0000289C0000}"/>
    <cellStyle name="Note 2 2 4 3 2 2 5" xfId="26269" xr:uid="{00000000-0005-0000-0000-0000299C0000}"/>
    <cellStyle name="Note 2 2 4 3 2 2 6" xfId="26270" xr:uid="{00000000-0005-0000-0000-00002A9C0000}"/>
    <cellStyle name="Note 2 2 4 3 2 3" xfId="8347" xr:uid="{00000000-0005-0000-0000-00002B9C0000}"/>
    <cellStyle name="Note 2 2 4 3 2 3 2" xfId="10725" xr:uid="{00000000-0005-0000-0000-00002C9C0000}"/>
    <cellStyle name="Note 2 2 4 3 2 3 2 2" xfId="14346" xr:uid="{00000000-0005-0000-0000-00002D9C0000}"/>
    <cellStyle name="Note 2 2 4 3 2 3 3" xfId="26271" xr:uid="{00000000-0005-0000-0000-00002E9C0000}"/>
    <cellStyle name="Note 2 2 4 3 2 3 4" xfId="26272" xr:uid="{00000000-0005-0000-0000-00002F9C0000}"/>
    <cellStyle name="Note 2 2 4 3 2 3 5" xfId="26273" xr:uid="{00000000-0005-0000-0000-0000309C0000}"/>
    <cellStyle name="Note 2 2 4 3 2 3 6" xfId="26274" xr:uid="{00000000-0005-0000-0000-0000319C0000}"/>
    <cellStyle name="Note 2 2 4 3 2 3 7" xfId="38576" xr:uid="{00000000-0005-0000-0000-0000329C0000}"/>
    <cellStyle name="Note 2 2 4 3 2 4" xfId="10723" xr:uid="{00000000-0005-0000-0000-0000339C0000}"/>
    <cellStyle name="Note 2 2 4 3 2 4 2" xfId="14344" xr:uid="{00000000-0005-0000-0000-0000349C0000}"/>
    <cellStyle name="Note 2 2 4 3 2 5" xfId="26275" xr:uid="{00000000-0005-0000-0000-0000359C0000}"/>
    <cellStyle name="Note 2 2 4 3 2 6" xfId="26276" xr:uid="{00000000-0005-0000-0000-0000369C0000}"/>
    <cellStyle name="Note 2 2 4 3 2 7" xfId="26277" xr:uid="{00000000-0005-0000-0000-0000379C0000}"/>
    <cellStyle name="Note 2 2 4 3 2 8" xfId="26278" xr:uid="{00000000-0005-0000-0000-0000389C0000}"/>
    <cellStyle name="Note 2 2 4 3 3" xfId="10722" xr:uid="{00000000-0005-0000-0000-0000399C0000}"/>
    <cellStyle name="Note 2 2 4 3 3 2" xfId="14343" xr:uid="{00000000-0005-0000-0000-00003A9C0000}"/>
    <cellStyle name="Note 2 2 4 3 4" xfId="26279" xr:uid="{00000000-0005-0000-0000-00003B9C0000}"/>
    <cellStyle name="Note 2 2 4 3 5" xfId="26280" xr:uid="{00000000-0005-0000-0000-00003C9C0000}"/>
    <cellStyle name="Note 2 2 4 3 6" xfId="26281" xr:uid="{00000000-0005-0000-0000-00003D9C0000}"/>
    <cellStyle name="Note 2 2 4 3 7" xfId="26282" xr:uid="{00000000-0005-0000-0000-00003E9C0000}"/>
    <cellStyle name="Note 2 2 4 3 8" xfId="26283" xr:uid="{00000000-0005-0000-0000-00003F9C0000}"/>
    <cellStyle name="Note 2 2 4 4" xfId="4044" xr:uid="{00000000-0005-0000-0000-0000409C0000}"/>
    <cellStyle name="Note 2 2 4 4 2" xfId="5580" xr:uid="{00000000-0005-0000-0000-0000419C0000}"/>
    <cellStyle name="Note 2 2 4 4 2 2" xfId="10727" xr:uid="{00000000-0005-0000-0000-0000429C0000}"/>
    <cellStyle name="Note 2 2 4 4 2 2 2" xfId="14348" xr:uid="{00000000-0005-0000-0000-0000439C0000}"/>
    <cellStyle name="Note 2 2 4 4 2 3" xfId="26284" xr:uid="{00000000-0005-0000-0000-0000449C0000}"/>
    <cellStyle name="Note 2 2 4 4 2 4" xfId="26285" xr:uid="{00000000-0005-0000-0000-0000459C0000}"/>
    <cellStyle name="Note 2 2 4 4 2 5" xfId="26286" xr:uid="{00000000-0005-0000-0000-0000469C0000}"/>
    <cellStyle name="Note 2 2 4 4 2 6" xfId="26287" xr:uid="{00000000-0005-0000-0000-0000479C0000}"/>
    <cellStyle name="Note 2 2 4 4 3" xfId="10726" xr:uid="{00000000-0005-0000-0000-0000489C0000}"/>
    <cellStyle name="Note 2 2 4 4 3 2" xfId="14347" xr:uid="{00000000-0005-0000-0000-0000499C0000}"/>
    <cellStyle name="Note 2 2 4 4 3 3" xfId="38577" xr:uid="{00000000-0005-0000-0000-00004A9C0000}"/>
    <cellStyle name="Note 2 2 4 4 4" xfId="26288" xr:uid="{00000000-0005-0000-0000-00004B9C0000}"/>
    <cellStyle name="Note 2 2 4 4 5" xfId="26289" xr:uid="{00000000-0005-0000-0000-00004C9C0000}"/>
    <cellStyle name="Note 2 2 4 4 6" xfId="26290" xr:uid="{00000000-0005-0000-0000-00004D9C0000}"/>
    <cellStyle name="Note 2 2 4 4 7" xfId="26291" xr:uid="{00000000-0005-0000-0000-00004E9C0000}"/>
    <cellStyle name="Note 2 2 4 5" xfId="4041" xr:uid="{00000000-0005-0000-0000-00004F9C0000}"/>
    <cellStyle name="Note 2 2 4 5 2" xfId="10728" xr:uid="{00000000-0005-0000-0000-0000509C0000}"/>
    <cellStyle name="Note 2 2 4 5 2 2" xfId="14349" xr:uid="{00000000-0005-0000-0000-0000519C0000}"/>
    <cellStyle name="Note 2 2 4 5 3" xfId="26292" xr:uid="{00000000-0005-0000-0000-0000529C0000}"/>
    <cellStyle name="Note 2 2 4 5 4" xfId="26293" xr:uid="{00000000-0005-0000-0000-0000539C0000}"/>
    <cellStyle name="Note 2 2 4 5 5" xfId="26294" xr:uid="{00000000-0005-0000-0000-0000549C0000}"/>
    <cellStyle name="Note 2 2 4 5 6" xfId="26295" xr:uid="{00000000-0005-0000-0000-0000559C0000}"/>
    <cellStyle name="Note 2 2 4 6" xfId="10729" xr:uid="{00000000-0005-0000-0000-0000569C0000}"/>
    <cellStyle name="Note 2 2 4 6 2" xfId="14350" xr:uid="{00000000-0005-0000-0000-0000579C0000}"/>
    <cellStyle name="Note 2 2 4 6 3" xfId="39248" xr:uid="{00000000-0005-0000-0000-0000589C0000}"/>
    <cellStyle name="Note 2 2 4 7" xfId="10719" xr:uid="{00000000-0005-0000-0000-0000599C0000}"/>
    <cellStyle name="Note 2 2 4 7 2" xfId="14340" xr:uid="{00000000-0005-0000-0000-00005A9C0000}"/>
    <cellStyle name="Note 2 2 4 8" xfId="26296" xr:uid="{00000000-0005-0000-0000-00005B9C0000}"/>
    <cellStyle name="Note 2 2 4 9" xfId="26297" xr:uid="{00000000-0005-0000-0000-00005C9C0000}"/>
    <cellStyle name="Note 2 2 4_IND_UC" xfId="4045" xr:uid="{00000000-0005-0000-0000-00005D9C0000}"/>
    <cellStyle name="Note 2 2 5" xfId="1764" xr:uid="{00000000-0005-0000-0000-00005E9C0000}"/>
    <cellStyle name="Note 2 2 5 10" xfId="26298" xr:uid="{00000000-0005-0000-0000-00005F9C0000}"/>
    <cellStyle name="Note 2 2 5 11" xfId="26299" xr:uid="{00000000-0005-0000-0000-0000609C0000}"/>
    <cellStyle name="Note 2 2 5 12" xfId="26300" xr:uid="{00000000-0005-0000-0000-0000619C0000}"/>
    <cellStyle name="Note 2 2 5 2" xfId="4047" xr:uid="{00000000-0005-0000-0000-0000629C0000}"/>
    <cellStyle name="Note 2 2 5 2 2" xfId="5581" xr:uid="{00000000-0005-0000-0000-0000639C0000}"/>
    <cellStyle name="Note 2 2 5 2 2 2" xfId="10732" xr:uid="{00000000-0005-0000-0000-0000649C0000}"/>
    <cellStyle name="Note 2 2 5 2 2 2 2" xfId="14353" xr:uid="{00000000-0005-0000-0000-0000659C0000}"/>
    <cellStyle name="Note 2 2 5 2 2 3" xfId="26301" xr:uid="{00000000-0005-0000-0000-0000669C0000}"/>
    <cellStyle name="Note 2 2 5 2 2 4" xfId="26302" xr:uid="{00000000-0005-0000-0000-0000679C0000}"/>
    <cellStyle name="Note 2 2 5 2 2 5" xfId="26303" xr:uid="{00000000-0005-0000-0000-0000689C0000}"/>
    <cellStyle name="Note 2 2 5 2 2 6" xfId="26304" xr:uid="{00000000-0005-0000-0000-0000699C0000}"/>
    <cellStyle name="Note 2 2 5 2 3" xfId="10731" xr:uid="{00000000-0005-0000-0000-00006A9C0000}"/>
    <cellStyle name="Note 2 2 5 2 3 2" xfId="14352" xr:uid="{00000000-0005-0000-0000-00006B9C0000}"/>
    <cellStyle name="Note 2 2 5 2 3 3" xfId="38578" xr:uid="{00000000-0005-0000-0000-00006C9C0000}"/>
    <cellStyle name="Note 2 2 5 2 4" xfId="26305" xr:uid="{00000000-0005-0000-0000-00006D9C0000}"/>
    <cellStyle name="Note 2 2 5 2 5" xfId="26306" xr:uid="{00000000-0005-0000-0000-00006E9C0000}"/>
    <cellStyle name="Note 2 2 5 2 6" xfId="26307" xr:uid="{00000000-0005-0000-0000-00006F9C0000}"/>
    <cellStyle name="Note 2 2 5 2 7" xfId="26308" xr:uid="{00000000-0005-0000-0000-0000709C0000}"/>
    <cellStyle name="Note 2 2 5 3" xfId="4048" xr:uid="{00000000-0005-0000-0000-0000719C0000}"/>
    <cellStyle name="Note 2 2 5 3 2" xfId="5582" xr:uid="{00000000-0005-0000-0000-0000729C0000}"/>
    <cellStyle name="Note 2 2 5 3 2 2" xfId="10734" xr:uid="{00000000-0005-0000-0000-0000739C0000}"/>
    <cellStyle name="Note 2 2 5 3 2 2 2" xfId="14355" xr:uid="{00000000-0005-0000-0000-0000749C0000}"/>
    <cellStyle name="Note 2 2 5 3 2 3" xfId="26309" xr:uid="{00000000-0005-0000-0000-0000759C0000}"/>
    <cellStyle name="Note 2 2 5 3 2 4" xfId="26310" xr:uid="{00000000-0005-0000-0000-0000769C0000}"/>
    <cellStyle name="Note 2 2 5 3 2 5" xfId="26311" xr:uid="{00000000-0005-0000-0000-0000779C0000}"/>
    <cellStyle name="Note 2 2 5 3 2 6" xfId="26312" xr:uid="{00000000-0005-0000-0000-0000789C0000}"/>
    <cellStyle name="Note 2 2 5 3 3" xfId="10733" xr:uid="{00000000-0005-0000-0000-0000799C0000}"/>
    <cellStyle name="Note 2 2 5 3 3 2" xfId="14354" xr:uid="{00000000-0005-0000-0000-00007A9C0000}"/>
    <cellStyle name="Note 2 2 5 3 3 3" xfId="38579" xr:uid="{00000000-0005-0000-0000-00007B9C0000}"/>
    <cellStyle name="Note 2 2 5 3 4" xfId="26313" xr:uid="{00000000-0005-0000-0000-00007C9C0000}"/>
    <cellStyle name="Note 2 2 5 3 5" xfId="26314" xr:uid="{00000000-0005-0000-0000-00007D9C0000}"/>
    <cellStyle name="Note 2 2 5 3 6" xfId="26315" xr:uid="{00000000-0005-0000-0000-00007E9C0000}"/>
    <cellStyle name="Note 2 2 5 3 7" xfId="26316" xr:uid="{00000000-0005-0000-0000-00007F9C0000}"/>
    <cellStyle name="Note 2 2 5 4" xfId="4049" xr:uid="{00000000-0005-0000-0000-0000809C0000}"/>
    <cellStyle name="Note 2 2 5 4 2" xfId="5583" xr:uid="{00000000-0005-0000-0000-0000819C0000}"/>
    <cellStyle name="Note 2 2 5 4 2 2" xfId="10736" xr:uid="{00000000-0005-0000-0000-0000829C0000}"/>
    <cellStyle name="Note 2 2 5 4 2 2 2" xfId="14357" xr:uid="{00000000-0005-0000-0000-0000839C0000}"/>
    <cellStyle name="Note 2 2 5 4 2 3" xfId="26317" xr:uid="{00000000-0005-0000-0000-0000849C0000}"/>
    <cellStyle name="Note 2 2 5 4 2 4" xfId="26318" xr:uid="{00000000-0005-0000-0000-0000859C0000}"/>
    <cellStyle name="Note 2 2 5 4 2 5" xfId="26319" xr:uid="{00000000-0005-0000-0000-0000869C0000}"/>
    <cellStyle name="Note 2 2 5 4 2 6" xfId="26320" xr:uid="{00000000-0005-0000-0000-0000879C0000}"/>
    <cellStyle name="Note 2 2 5 4 3" xfId="10735" xr:uid="{00000000-0005-0000-0000-0000889C0000}"/>
    <cellStyle name="Note 2 2 5 4 3 2" xfId="14356" xr:uid="{00000000-0005-0000-0000-0000899C0000}"/>
    <cellStyle name="Note 2 2 5 4 3 3" xfId="38580" xr:uid="{00000000-0005-0000-0000-00008A9C0000}"/>
    <cellStyle name="Note 2 2 5 4 4" xfId="26321" xr:uid="{00000000-0005-0000-0000-00008B9C0000}"/>
    <cellStyle name="Note 2 2 5 4 5" xfId="26322" xr:uid="{00000000-0005-0000-0000-00008C9C0000}"/>
    <cellStyle name="Note 2 2 5 4 6" xfId="26323" xr:uid="{00000000-0005-0000-0000-00008D9C0000}"/>
    <cellStyle name="Note 2 2 5 4 7" xfId="26324" xr:uid="{00000000-0005-0000-0000-00008E9C0000}"/>
    <cellStyle name="Note 2 2 5 5" xfId="4050" xr:uid="{00000000-0005-0000-0000-00008F9C0000}"/>
    <cellStyle name="Note 2 2 5 5 2" xfId="8428" xr:uid="{00000000-0005-0000-0000-0000909C0000}"/>
    <cellStyle name="Note 2 2 5 5 2 2" xfId="10738" xr:uid="{00000000-0005-0000-0000-0000919C0000}"/>
    <cellStyle name="Note 2 2 5 5 2 2 2" xfId="14359" xr:uid="{00000000-0005-0000-0000-0000929C0000}"/>
    <cellStyle name="Note 2 2 5 5 2 3" xfId="26325" xr:uid="{00000000-0005-0000-0000-0000939C0000}"/>
    <cellStyle name="Note 2 2 5 5 2 4" xfId="26326" xr:uid="{00000000-0005-0000-0000-0000949C0000}"/>
    <cellStyle name="Note 2 2 5 5 2 5" xfId="26327" xr:uid="{00000000-0005-0000-0000-0000959C0000}"/>
    <cellStyle name="Note 2 2 5 5 2 6" xfId="26328" xr:uid="{00000000-0005-0000-0000-0000969C0000}"/>
    <cellStyle name="Note 2 2 5 5 3" xfId="10737" xr:uid="{00000000-0005-0000-0000-0000979C0000}"/>
    <cellStyle name="Note 2 2 5 5 3 2" xfId="14358" xr:uid="{00000000-0005-0000-0000-0000989C0000}"/>
    <cellStyle name="Note 2 2 5 5 4" xfId="26329" xr:uid="{00000000-0005-0000-0000-0000999C0000}"/>
    <cellStyle name="Note 2 2 5 5 5" xfId="26330" xr:uid="{00000000-0005-0000-0000-00009A9C0000}"/>
    <cellStyle name="Note 2 2 5 5 6" xfId="26331" xr:uid="{00000000-0005-0000-0000-00009B9C0000}"/>
    <cellStyle name="Note 2 2 5 5 7" xfId="26332" xr:uid="{00000000-0005-0000-0000-00009C9C0000}"/>
    <cellStyle name="Note 2 2 5 5 8" xfId="7737" xr:uid="{00000000-0005-0000-0000-00009D9C0000}"/>
    <cellStyle name="Note 2 2 5 6" xfId="4046" xr:uid="{00000000-0005-0000-0000-00009E9C0000}"/>
    <cellStyle name="Note 2 2 5 6 2" xfId="14360" xr:uid="{00000000-0005-0000-0000-00009F9C0000}"/>
    <cellStyle name="Note 2 2 5 6 3" xfId="35512" xr:uid="{00000000-0005-0000-0000-0000A09C0000}"/>
    <cellStyle name="Note 2 2 5 6 4" xfId="10739" xr:uid="{00000000-0005-0000-0000-0000A19C0000}"/>
    <cellStyle name="Note 2 2 5 7" xfId="4943" xr:uid="{00000000-0005-0000-0000-0000A29C0000}"/>
    <cellStyle name="Note 2 2 5 7 2" xfId="14351" xr:uid="{00000000-0005-0000-0000-0000A39C0000}"/>
    <cellStyle name="Note 2 2 5 7 3" xfId="35903" xr:uid="{00000000-0005-0000-0000-0000A49C0000}"/>
    <cellStyle name="Note 2 2 5 7 4" xfId="10730" xr:uid="{00000000-0005-0000-0000-0000A59C0000}"/>
    <cellStyle name="Note 2 2 5 8" xfId="26333" xr:uid="{00000000-0005-0000-0000-0000A69C0000}"/>
    <cellStyle name="Note 2 2 5 8 2" xfId="37970" xr:uid="{00000000-0005-0000-0000-0000A79C0000}"/>
    <cellStyle name="Note 2 2 5 9" xfId="26334" xr:uid="{00000000-0005-0000-0000-0000A89C0000}"/>
    <cellStyle name="Note 2 2 5_IND_UC" xfId="4051" xr:uid="{00000000-0005-0000-0000-0000A99C0000}"/>
    <cellStyle name="Note 2 2 6" xfId="1765" xr:uid="{00000000-0005-0000-0000-0000AA9C0000}"/>
    <cellStyle name="Note 2 2 6 10" xfId="26335" xr:uid="{00000000-0005-0000-0000-0000AB9C0000}"/>
    <cellStyle name="Note 2 2 6 11" xfId="26336" xr:uid="{00000000-0005-0000-0000-0000AC9C0000}"/>
    <cellStyle name="Note 2 2 6 2" xfId="4052" xr:uid="{00000000-0005-0000-0000-0000AD9C0000}"/>
    <cellStyle name="Note 2 2 6 2 2" xfId="10741" xr:uid="{00000000-0005-0000-0000-0000AE9C0000}"/>
    <cellStyle name="Note 2 2 6 2 2 2" xfId="14362" xr:uid="{00000000-0005-0000-0000-0000AF9C0000}"/>
    <cellStyle name="Note 2 2 6 2 3" xfId="26337" xr:uid="{00000000-0005-0000-0000-0000B09C0000}"/>
    <cellStyle name="Note 2 2 6 2 4" xfId="26338" xr:uid="{00000000-0005-0000-0000-0000B19C0000}"/>
    <cellStyle name="Note 2 2 6 2 5" xfId="26339" xr:uid="{00000000-0005-0000-0000-0000B29C0000}"/>
    <cellStyle name="Note 2 2 6 2 6" xfId="26340" xr:uid="{00000000-0005-0000-0000-0000B39C0000}"/>
    <cellStyle name="Note 2 2 6 3" xfId="4944" xr:uid="{00000000-0005-0000-0000-0000B49C0000}"/>
    <cellStyle name="Note 2 2 6 3 2" xfId="10742" xr:uid="{00000000-0005-0000-0000-0000B59C0000}"/>
    <cellStyle name="Note 2 2 6 3 2 2" xfId="14363" xr:uid="{00000000-0005-0000-0000-0000B69C0000}"/>
    <cellStyle name="Note 2 2 6 3 3" xfId="26341" xr:uid="{00000000-0005-0000-0000-0000B79C0000}"/>
    <cellStyle name="Note 2 2 6 3 4" xfId="26342" xr:uid="{00000000-0005-0000-0000-0000B89C0000}"/>
    <cellStyle name="Note 2 2 6 3 5" xfId="26343" xr:uid="{00000000-0005-0000-0000-0000B99C0000}"/>
    <cellStyle name="Note 2 2 6 3 6" xfId="26344" xr:uid="{00000000-0005-0000-0000-0000BA9C0000}"/>
    <cellStyle name="Note 2 2 6 4" xfId="7739" xr:uid="{00000000-0005-0000-0000-0000BB9C0000}"/>
    <cellStyle name="Note 2 2 6 4 2" xfId="10743" xr:uid="{00000000-0005-0000-0000-0000BC9C0000}"/>
    <cellStyle name="Note 2 2 6 4 2 2" xfId="14364" xr:uid="{00000000-0005-0000-0000-0000BD9C0000}"/>
    <cellStyle name="Note 2 2 6 4 3" xfId="26345" xr:uid="{00000000-0005-0000-0000-0000BE9C0000}"/>
    <cellStyle name="Note 2 2 6 4 4" xfId="26346" xr:uid="{00000000-0005-0000-0000-0000BF9C0000}"/>
    <cellStyle name="Note 2 2 6 4 5" xfId="26347" xr:uid="{00000000-0005-0000-0000-0000C09C0000}"/>
    <cellStyle name="Note 2 2 6 4 6" xfId="26348" xr:uid="{00000000-0005-0000-0000-0000C19C0000}"/>
    <cellStyle name="Note 2 2 6 5" xfId="7738" xr:uid="{00000000-0005-0000-0000-0000C29C0000}"/>
    <cellStyle name="Note 2 2 6 5 2" xfId="10744" xr:uid="{00000000-0005-0000-0000-0000C39C0000}"/>
    <cellStyle name="Note 2 2 6 5 2 2" xfId="14365" xr:uid="{00000000-0005-0000-0000-0000C49C0000}"/>
    <cellStyle name="Note 2 2 6 5 3" xfId="26349" xr:uid="{00000000-0005-0000-0000-0000C59C0000}"/>
    <cellStyle name="Note 2 2 6 5 4" xfId="26350" xr:uid="{00000000-0005-0000-0000-0000C69C0000}"/>
    <cellStyle name="Note 2 2 6 5 5" xfId="26351" xr:uid="{00000000-0005-0000-0000-0000C79C0000}"/>
    <cellStyle name="Note 2 2 6 5 6" xfId="26352" xr:uid="{00000000-0005-0000-0000-0000C89C0000}"/>
    <cellStyle name="Note 2 2 6 6" xfId="10740" xr:uid="{00000000-0005-0000-0000-0000C99C0000}"/>
    <cellStyle name="Note 2 2 6 6 2" xfId="14361" xr:uid="{00000000-0005-0000-0000-0000CA9C0000}"/>
    <cellStyle name="Note 2 2 6 7" xfId="26353" xr:uid="{00000000-0005-0000-0000-0000CB9C0000}"/>
    <cellStyle name="Note 2 2 6 8" xfId="26354" xr:uid="{00000000-0005-0000-0000-0000CC9C0000}"/>
    <cellStyle name="Note 2 2 6 9" xfId="26355" xr:uid="{00000000-0005-0000-0000-0000CD9C0000}"/>
    <cellStyle name="Note 2 2 7" xfId="1766" xr:uid="{00000000-0005-0000-0000-0000CE9C0000}"/>
    <cellStyle name="Note 2 2 7 10" xfId="26356" xr:uid="{00000000-0005-0000-0000-0000CF9C0000}"/>
    <cellStyle name="Note 2 2 7 11" xfId="26357" xr:uid="{00000000-0005-0000-0000-0000D09C0000}"/>
    <cellStyle name="Note 2 2 7 2" xfId="4053" xr:uid="{00000000-0005-0000-0000-0000D19C0000}"/>
    <cellStyle name="Note 2 2 7 2 2" xfId="10746" xr:uid="{00000000-0005-0000-0000-0000D29C0000}"/>
    <cellStyle name="Note 2 2 7 2 2 2" xfId="14367" xr:uid="{00000000-0005-0000-0000-0000D39C0000}"/>
    <cellStyle name="Note 2 2 7 2 3" xfId="26358" xr:uid="{00000000-0005-0000-0000-0000D49C0000}"/>
    <cellStyle name="Note 2 2 7 2 4" xfId="26359" xr:uid="{00000000-0005-0000-0000-0000D59C0000}"/>
    <cellStyle name="Note 2 2 7 2 5" xfId="26360" xr:uid="{00000000-0005-0000-0000-0000D69C0000}"/>
    <cellStyle name="Note 2 2 7 2 6" xfId="26361" xr:uid="{00000000-0005-0000-0000-0000D79C0000}"/>
    <cellStyle name="Note 2 2 7 3" xfId="4945" xr:uid="{00000000-0005-0000-0000-0000D89C0000}"/>
    <cellStyle name="Note 2 2 7 3 2" xfId="10747" xr:uid="{00000000-0005-0000-0000-0000D99C0000}"/>
    <cellStyle name="Note 2 2 7 3 2 2" xfId="14368" xr:uid="{00000000-0005-0000-0000-0000DA9C0000}"/>
    <cellStyle name="Note 2 2 7 3 3" xfId="26362" xr:uid="{00000000-0005-0000-0000-0000DB9C0000}"/>
    <cellStyle name="Note 2 2 7 3 4" xfId="26363" xr:uid="{00000000-0005-0000-0000-0000DC9C0000}"/>
    <cellStyle name="Note 2 2 7 3 5" xfId="26364" xr:uid="{00000000-0005-0000-0000-0000DD9C0000}"/>
    <cellStyle name="Note 2 2 7 3 6" xfId="26365" xr:uid="{00000000-0005-0000-0000-0000DE9C0000}"/>
    <cellStyle name="Note 2 2 7 4" xfId="7741" xr:uid="{00000000-0005-0000-0000-0000DF9C0000}"/>
    <cellStyle name="Note 2 2 7 4 2" xfId="10748" xr:uid="{00000000-0005-0000-0000-0000E09C0000}"/>
    <cellStyle name="Note 2 2 7 4 2 2" xfId="14369" xr:uid="{00000000-0005-0000-0000-0000E19C0000}"/>
    <cellStyle name="Note 2 2 7 4 3" xfId="26366" xr:uid="{00000000-0005-0000-0000-0000E29C0000}"/>
    <cellStyle name="Note 2 2 7 4 4" xfId="26367" xr:uid="{00000000-0005-0000-0000-0000E39C0000}"/>
    <cellStyle name="Note 2 2 7 4 5" xfId="26368" xr:uid="{00000000-0005-0000-0000-0000E49C0000}"/>
    <cellStyle name="Note 2 2 7 4 6" xfId="26369" xr:uid="{00000000-0005-0000-0000-0000E59C0000}"/>
    <cellStyle name="Note 2 2 7 5" xfId="7740" xr:uid="{00000000-0005-0000-0000-0000E69C0000}"/>
    <cellStyle name="Note 2 2 7 5 2" xfId="10749" xr:uid="{00000000-0005-0000-0000-0000E79C0000}"/>
    <cellStyle name="Note 2 2 7 5 2 2" xfId="14370" xr:uid="{00000000-0005-0000-0000-0000E89C0000}"/>
    <cellStyle name="Note 2 2 7 5 3" xfId="26370" xr:uid="{00000000-0005-0000-0000-0000E99C0000}"/>
    <cellStyle name="Note 2 2 7 5 4" xfId="26371" xr:uid="{00000000-0005-0000-0000-0000EA9C0000}"/>
    <cellStyle name="Note 2 2 7 5 5" xfId="26372" xr:uid="{00000000-0005-0000-0000-0000EB9C0000}"/>
    <cellStyle name="Note 2 2 7 5 6" xfId="26373" xr:uid="{00000000-0005-0000-0000-0000EC9C0000}"/>
    <cellStyle name="Note 2 2 7 6" xfId="10745" xr:uid="{00000000-0005-0000-0000-0000ED9C0000}"/>
    <cellStyle name="Note 2 2 7 6 2" xfId="14366" xr:uid="{00000000-0005-0000-0000-0000EE9C0000}"/>
    <cellStyle name="Note 2 2 7 7" xfId="26374" xr:uid="{00000000-0005-0000-0000-0000EF9C0000}"/>
    <cellStyle name="Note 2 2 7 8" xfId="26375" xr:uid="{00000000-0005-0000-0000-0000F09C0000}"/>
    <cellStyle name="Note 2 2 7 9" xfId="26376" xr:uid="{00000000-0005-0000-0000-0000F19C0000}"/>
    <cellStyle name="Note 2 2 8" xfId="4054" xr:uid="{00000000-0005-0000-0000-0000F29C0000}"/>
    <cellStyle name="Note 2 2 8 2" xfId="10750" xr:uid="{00000000-0005-0000-0000-0000F39C0000}"/>
    <cellStyle name="Note 2 2 8 2 2" xfId="14371" xr:uid="{00000000-0005-0000-0000-0000F49C0000}"/>
    <cellStyle name="Note 2 2 8 3" xfId="26377" xr:uid="{00000000-0005-0000-0000-0000F59C0000}"/>
    <cellStyle name="Note 2 2 8 4" xfId="26378" xr:uid="{00000000-0005-0000-0000-0000F69C0000}"/>
    <cellStyle name="Note 2 2 8 5" xfId="26379" xr:uid="{00000000-0005-0000-0000-0000F79C0000}"/>
    <cellStyle name="Note 2 2 8 6" xfId="26380" xr:uid="{00000000-0005-0000-0000-0000F89C0000}"/>
    <cellStyle name="Note 2 2 9" xfId="4055" xr:uid="{00000000-0005-0000-0000-0000F99C0000}"/>
    <cellStyle name="Note 2 2 9 2" xfId="10751" xr:uid="{00000000-0005-0000-0000-0000FA9C0000}"/>
    <cellStyle name="Note 2 2 9 2 2" xfId="14372" xr:uid="{00000000-0005-0000-0000-0000FB9C0000}"/>
    <cellStyle name="Note 2 2 9 3" xfId="26381" xr:uid="{00000000-0005-0000-0000-0000FC9C0000}"/>
    <cellStyle name="Note 2 2 9 4" xfId="26382" xr:uid="{00000000-0005-0000-0000-0000FD9C0000}"/>
    <cellStyle name="Note 2 2 9 5" xfId="26383" xr:uid="{00000000-0005-0000-0000-0000FE9C0000}"/>
    <cellStyle name="Note 2 2 9 6" xfId="26384" xr:uid="{00000000-0005-0000-0000-0000FF9C0000}"/>
    <cellStyle name="Note 2 2_IND_UC" xfId="4056" xr:uid="{00000000-0005-0000-0000-0000009D0000}"/>
    <cellStyle name="Note 2 20" xfId="1767" xr:uid="{00000000-0005-0000-0000-0000019D0000}"/>
    <cellStyle name="Note 2 20 2" xfId="4057" xr:uid="{00000000-0005-0000-0000-0000029D0000}"/>
    <cellStyle name="Note 2 20 2 2" xfId="10753" xr:uid="{00000000-0005-0000-0000-0000039D0000}"/>
    <cellStyle name="Note 2 20 2 2 2" xfId="14374" xr:uid="{00000000-0005-0000-0000-0000049D0000}"/>
    <cellStyle name="Note 2 20 2 3" xfId="26385" xr:uid="{00000000-0005-0000-0000-0000059D0000}"/>
    <cellStyle name="Note 2 20 2 4" xfId="26386" xr:uid="{00000000-0005-0000-0000-0000069D0000}"/>
    <cellStyle name="Note 2 20 2 5" xfId="26387" xr:uid="{00000000-0005-0000-0000-0000079D0000}"/>
    <cellStyle name="Note 2 20 2 6" xfId="26388" xr:uid="{00000000-0005-0000-0000-0000089D0000}"/>
    <cellStyle name="Note 2 20 3" xfId="4946" xr:uid="{00000000-0005-0000-0000-0000099D0000}"/>
    <cellStyle name="Note 2 20 3 2" xfId="14373" xr:uid="{00000000-0005-0000-0000-00000A9D0000}"/>
    <cellStyle name="Note 2 20 3 3" xfId="35904" xr:uid="{00000000-0005-0000-0000-00000B9D0000}"/>
    <cellStyle name="Note 2 20 3 4" xfId="10752" xr:uid="{00000000-0005-0000-0000-00000C9D0000}"/>
    <cellStyle name="Note 2 20 4" xfId="26389" xr:uid="{00000000-0005-0000-0000-00000D9D0000}"/>
    <cellStyle name="Note 2 20 4 2" xfId="37971" xr:uid="{00000000-0005-0000-0000-00000E9D0000}"/>
    <cellStyle name="Note 2 20 5" xfId="26390" xr:uid="{00000000-0005-0000-0000-00000F9D0000}"/>
    <cellStyle name="Note 2 20 6" xfId="26391" xr:uid="{00000000-0005-0000-0000-0000109D0000}"/>
    <cellStyle name="Note 2 20 7" xfId="26392" xr:uid="{00000000-0005-0000-0000-0000119D0000}"/>
    <cellStyle name="Note 2 20 8" xfId="26393" xr:uid="{00000000-0005-0000-0000-0000129D0000}"/>
    <cellStyle name="Note 2 21" xfId="1768" xr:uid="{00000000-0005-0000-0000-0000139D0000}"/>
    <cellStyle name="Note 2 21 2" xfId="1769" xr:uid="{00000000-0005-0000-0000-0000149D0000}"/>
    <cellStyle name="Note 2 21 2 2" xfId="1770" xr:uid="{00000000-0005-0000-0000-0000159D0000}"/>
    <cellStyle name="Note 2 21 2 2 2" xfId="4059" xr:uid="{00000000-0005-0000-0000-0000169D0000}"/>
    <cellStyle name="Note 2 21 2 2 2 2" xfId="14377" xr:uid="{00000000-0005-0000-0000-0000179D0000}"/>
    <cellStyle name="Note 2 21 2 2 2 3" xfId="35514" xr:uid="{00000000-0005-0000-0000-0000189D0000}"/>
    <cellStyle name="Note 2 21 2 2 2 4" xfId="10756" xr:uid="{00000000-0005-0000-0000-0000199D0000}"/>
    <cellStyle name="Note 2 21 2 2 3" xfId="4948" xr:uid="{00000000-0005-0000-0000-00001A9D0000}"/>
    <cellStyle name="Note 2 21 2 2 3 2" xfId="35906" xr:uid="{00000000-0005-0000-0000-00001B9D0000}"/>
    <cellStyle name="Note 2 21 2 2 3 3" xfId="26394" xr:uid="{00000000-0005-0000-0000-00001C9D0000}"/>
    <cellStyle name="Note 2 21 2 2 4" xfId="26395" xr:uid="{00000000-0005-0000-0000-00001D9D0000}"/>
    <cellStyle name="Note 2 21 2 2 4 2" xfId="37973" xr:uid="{00000000-0005-0000-0000-00001E9D0000}"/>
    <cellStyle name="Note 2 21 2 2 5" xfId="26396" xr:uid="{00000000-0005-0000-0000-00001F9D0000}"/>
    <cellStyle name="Note 2 21 2 2 6" xfId="26397" xr:uid="{00000000-0005-0000-0000-0000209D0000}"/>
    <cellStyle name="Note 2 21 2 2 7" xfId="26398" xr:uid="{00000000-0005-0000-0000-0000219D0000}"/>
    <cellStyle name="Note 2 21 2 3" xfId="8348" xr:uid="{00000000-0005-0000-0000-0000229D0000}"/>
    <cellStyle name="Note 2 21 2 3 2" xfId="10757" xr:uid="{00000000-0005-0000-0000-0000239D0000}"/>
    <cellStyle name="Note 2 21 2 3 2 2" xfId="14378" xr:uid="{00000000-0005-0000-0000-0000249D0000}"/>
    <cellStyle name="Note 2 21 2 3 3" xfId="26399" xr:uid="{00000000-0005-0000-0000-0000259D0000}"/>
    <cellStyle name="Note 2 21 2 3 4" xfId="26400" xr:uid="{00000000-0005-0000-0000-0000269D0000}"/>
    <cellStyle name="Note 2 21 2 3 5" xfId="26401" xr:uid="{00000000-0005-0000-0000-0000279D0000}"/>
    <cellStyle name="Note 2 21 2 3 6" xfId="26402" xr:uid="{00000000-0005-0000-0000-0000289D0000}"/>
    <cellStyle name="Note 2 21 2 4" xfId="10755" xr:uid="{00000000-0005-0000-0000-0000299D0000}"/>
    <cellStyle name="Note 2 21 2 4 2" xfId="14376" xr:uid="{00000000-0005-0000-0000-00002A9D0000}"/>
    <cellStyle name="Note 2 21 2 5" xfId="26403" xr:uid="{00000000-0005-0000-0000-00002B9D0000}"/>
    <cellStyle name="Note 2 21 2 6" xfId="26404" xr:uid="{00000000-0005-0000-0000-00002C9D0000}"/>
    <cellStyle name="Note 2 21 2 7" xfId="26405" xr:uid="{00000000-0005-0000-0000-00002D9D0000}"/>
    <cellStyle name="Note 2 21 2 8" xfId="26406" xr:uid="{00000000-0005-0000-0000-00002E9D0000}"/>
    <cellStyle name="Note 2 21 2 9" xfId="26407" xr:uid="{00000000-0005-0000-0000-00002F9D0000}"/>
    <cellStyle name="Note 2 21 3" xfId="1771" xr:uid="{00000000-0005-0000-0000-0000309D0000}"/>
    <cellStyle name="Note 2 21 3 2" xfId="4060" xr:uid="{00000000-0005-0000-0000-0000319D0000}"/>
    <cellStyle name="Note 2 21 3 2 2" xfId="14379" xr:uid="{00000000-0005-0000-0000-0000329D0000}"/>
    <cellStyle name="Note 2 21 3 2 3" xfId="35515" xr:uid="{00000000-0005-0000-0000-0000339D0000}"/>
    <cellStyle name="Note 2 21 3 2 4" xfId="10758" xr:uid="{00000000-0005-0000-0000-0000349D0000}"/>
    <cellStyle name="Note 2 21 3 3" xfId="4949" xr:uid="{00000000-0005-0000-0000-0000359D0000}"/>
    <cellStyle name="Note 2 21 3 3 2" xfId="35907" xr:uid="{00000000-0005-0000-0000-0000369D0000}"/>
    <cellStyle name="Note 2 21 3 3 3" xfId="26408" xr:uid="{00000000-0005-0000-0000-0000379D0000}"/>
    <cellStyle name="Note 2 21 3 4" xfId="26409" xr:uid="{00000000-0005-0000-0000-0000389D0000}"/>
    <cellStyle name="Note 2 21 3 4 2" xfId="37974" xr:uid="{00000000-0005-0000-0000-0000399D0000}"/>
    <cellStyle name="Note 2 21 3 5" xfId="26410" xr:uid="{00000000-0005-0000-0000-00003A9D0000}"/>
    <cellStyle name="Note 2 21 3 6" xfId="26411" xr:uid="{00000000-0005-0000-0000-00003B9D0000}"/>
    <cellStyle name="Note 2 21 3 7" xfId="26412" xr:uid="{00000000-0005-0000-0000-00003C9D0000}"/>
    <cellStyle name="Note 2 21 4" xfId="4058" xr:uid="{00000000-0005-0000-0000-00003D9D0000}"/>
    <cellStyle name="Note 2 21 4 2" xfId="14375" xr:uid="{00000000-0005-0000-0000-00003E9D0000}"/>
    <cellStyle name="Note 2 21 4 3" xfId="35513" xr:uid="{00000000-0005-0000-0000-00003F9D0000}"/>
    <cellStyle name="Note 2 21 4 4" xfId="10754" xr:uid="{00000000-0005-0000-0000-0000409D0000}"/>
    <cellStyle name="Note 2 21 5" xfId="4947" xr:uid="{00000000-0005-0000-0000-0000419D0000}"/>
    <cellStyle name="Note 2 21 5 2" xfId="35905" xr:uid="{00000000-0005-0000-0000-0000429D0000}"/>
    <cellStyle name="Note 2 21 5 3" xfId="26413" xr:uid="{00000000-0005-0000-0000-0000439D0000}"/>
    <cellStyle name="Note 2 21 6" xfId="26414" xr:uid="{00000000-0005-0000-0000-0000449D0000}"/>
    <cellStyle name="Note 2 21 6 2" xfId="37972" xr:uid="{00000000-0005-0000-0000-0000459D0000}"/>
    <cellStyle name="Note 2 21 7" xfId="26415" xr:uid="{00000000-0005-0000-0000-0000469D0000}"/>
    <cellStyle name="Note 2 21 8" xfId="26416" xr:uid="{00000000-0005-0000-0000-0000479D0000}"/>
    <cellStyle name="Note 2 21 9" xfId="26417" xr:uid="{00000000-0005-0000-0000-0000489D0000}"/>
    <cellStyle name="Note 2 22" xfId="1772" xr:uid="{00000000-0005-0000-0000-0000499D0000}"/>
    <cellStyle name="Note 2 22 2" xfId="4061" xr:uid="{00000000-0005-0000-0000-00004A9D0000}"/>
    <cellStyle name="Note 2 22 2 2" xfId="10760" xr:uid="{00000000-0005-0000-0000-00004B9D0000}"/>
    <cellStyle name="Note 2 22 2 2 2" xfId="14381" xr:uid="{00000000-0005-0000-0000-00004C9D0000}"/>
    <cellStyle name="Note 2 22 2 3" xfId="26418" xr:uid="{00000000-0005-0000-0000-00004D9D0000}"/>
    <cellStyle name="Note 2 22 2 4" xfId="26419" xr:uid="{00000000-0005-0000-0000-00004E9D0000}"/>
    <cellStyle name="Note 2 22 2 5" xfId="26420" xr:uid="{00000000-0005-0000-0000-00004F9D0000}"/>
    <cellStyle name="Note 2 22 2 6" xfId="26421" xr:uid="{00000000-0005-0000-0000-0000509D0000}"/>
    <cellStyle name="Note 2 22 3" xfId="4950" xr:uid="{00000000-0005-0000-0000-0000519D0000}"/>
    <cellStyle name="Note 2 22 3 2" xfId="14380" xr:uid="{00000000-0005-0000-0000-0000529D0000}"/>
    <cellStyle name="Note 2 22 3 3" xfId="35908" xr:uid="{00000000-0005-0000-0000-0000539D0000}"/>
    <cellStyle name="Note 2 22 3 4" xfId="10759" xr:uid="{00000000-0005-0000-0000-0000549D0000}"/>
    <cellStyle name="Note 2 22 4" xfId="26422" xr:uid="{00000000-0005-0000-0000-0000559D0000}"/>
    <cellStyle name="Note 2 22 4 2" xfId="37975" xr:uid="{00000000-0005-0000-0000-0000569D0000}"/>
    <cellStyle name="Note 2 22 5" xfId="26423" xr:uid="{00000000-0005-0000-0000-0000579D0000}"/>
    <cellStyle name="Note 2 22 6" xfId="26424" xr:uid="{00000000-0005-0000-0000-0000589D0000}"/>
    <cellStyle name="Note 2 22 7" xfId="26425" xr:uid="{00000000-0005-0000-0000-0000599D0000}"/>
    <cellStyle name="Note 2 22 8" xfId="26426" xr:uid="{00000000-0005-0000-0000-00005A9D0000}"/>
    <cellStyle name="Note 2 23" xfId="1773" xr:uid="{00000000-0005-0000-0000-00005B9D0000}"/>
    <cellStyle name="Note 2 23 2" xfId="4062" xr:uid="{00000000-0005-0000-0000-00005C9D0000}"/>
    <cellStyle name="Note 2 23 2 2" xfId="10762" xr:uid="{00000000-0005-0000-0000-00005D9D0000}"/>
    <cellStyle name="Note 2 23 2 2 2" xfId="14383" xr:uid="{00000000-0005-0000-0000-00005E9D0000}"/>
    <cellStyle name="Note 2 23 2 3" xfId="26427" xr:uid="{00000000-0005-0000-0000-00005F9D0000}"/>
    <cellStyle name="Note 2 23 2 4" xfId="26428" xr:uid="{00000000-0005-0000-0000-0000609D0000}"/>
    <cellStyle name="Note 2 23 2 5" xfId="26429" xr:uid="{00000000-0005-0000-0000-0000619D0000}"/>
    <cellStyle name="Note 2 23 2 6" xfId="26430" xr:uid="{00000000-0005-0000-0000-0000629D0000}"/>
    <cellStyle name="Note 2 23 3" xfId="4951" xr:uid="{00000000-0005-0000-0000-0000639D0000}"/>
    <cellStyle name="Note 2 23 3 2" xfId="14382" xr:uid="{00000000-0005-0000-0000-0000649D0000}"/>
    <cellStyle name="Note 2 23 3 3" xfId="35909" xr:uid="{00000000-0005-0000-0000-0000659D0000}"/>
    <cellStyle name="Note 2 23 3 4" xfId="10761" xr:uid="{00000000-0005-0000-0000-0000669D0000}"/>
    <cellStyle name="Note 2 23 4" xfId="26431" xr:uid="{00000000-0005-0000-0000-0000679D0000}"/>
    <cellStyle name="Note 2 23 4 2" xfId="37976" xr:uid="{00000000-0005-0000-0000-0000689D0000}"/>
    <cellStyle name="Note 2 23 5" xfId="26432" xr:uid="{00000000-0005-0000-0000-0000699D0000}"/>
    <cellStyle name="Note 2 23 6" xfId="26433" xr:uid="{00000000-0005-0000-0000-00006A9D0000}"/>
    <cellStyle name="Note 2 23 7" xfId="26434" xr:uid="{00000000-0005-0000-0000-00006B9D0000}"/>
    <cellStyle name="Note 2 23 8" xfId="26435" xr:uid="{00000000-0005-0000-0000-00006C9D0000}"/>
    <cellStyle name="Note 2 24" xfId="1774" xr:uid="{00000000-0005-0000-0000-00006D9D0000}"/>
    <cellStyle name="Note 2 24 10" xfId="26436" xr:uid="{00000000-0005-0000-0000-00006E9D0000}"/>
    <cellStyle name="Note 2 24 11" xfId="26437" xr:uid="{00000000-0005-0000-0000-00006F9D0000}"/>
    <cellStyle name="Note 2 24 2" xfId="4063" xr:uid="{00000000-0005-0000-0000-0000709D0000}"/>
    <cellStyle name="Note 2 24 2 2" xfId="10764" xr:uid="{00000000-0005-0000-0000-0000719D0000}"/>
    <cellStyle name="Note 2 24 2 2 2" xfId="14385" xr:uid="{00000000-0005-0000-0000-0000729D0000}"/>
    <cellStyle name="Note 2 24 2 3" xfId="26438" xr:uid="{00000000-0005-0000-0000-0000739D0000}"/>
    <cellStyle name="Note 2 24 2 4" xfId="26439" xr:uid="{00000000-0005-0000-0000-0000749D0000}"/>
    <cellStyle name="Note 2 24 2 5" xfId="26440" xr:uid="{00000000-0005-0000-0000-0000759D0000}"/>
    <cellStyle name="Note 2 24 2 6" xfId="26441" xr:uid="{00000000-0005-0000-0000-0000769D0000}"/>
    <cellStyle name="Note 2 24 3" xfId="4952" xr:uid="{00000000-0005-0000-0000-0000779D0000}"/>
    <cellStyle name="Note 2 24 3 2" xfId="10765" xr:uid="{00000000-0005-0000-0000-0000789D0000}"/>
    <cellStyle name="Note 2 24 3 2 2" xfId="14386" xr:uid="{00000000-0005-0000-0000-0000799D0000}"/>
    <cellStyle name="Note 2 24 3 3" xfId="26442" xr:uid="{00000000-0005-0000-0000-00007A9D0000}"/>
    <cellStyle name="Note 2 24 3 4" xfId="26443" xr:uid="{00000000-0005-0000-0000-00007B9D0000}"/>
    <cellStyle name="Note 2 24 3 5" xfId="26444" xr:uid="{00000000-0005-0000-0000-00007C9D0000}"/>
    <cellStyle name="Note 2 24 3 6" xfId="26445" xr:uid="{00000000-0005-0000-0000-00007D9D0000}"/>
    <cellStyle name="Note 2 24 4" xfId="7743" xr:uid="{00000000-0005-0000-0000-00007E9D0000}"/>
    <cellStyle name="Note 2 24 4 2" xfId="10766" xr:uid="{00000000-0005-0000-0000-00007F9D0000}"/>
    <cellStyle name="Note 2 24 4 2 2" xfId="14387" xr:uid="{00000000-0005-0000-0000-0000809D0000}"/>
    <cellStyle name="Note 2 24 4 3" xfId="26446" xr:uid="{00000000-0005-0000-0000-0000819D0000}"/>
    <cellStyle name="Note 2 24 4 4" xfId="26447" xr:uid="{00000000-0005-0000-0000-0000829D0000}"/>
    <cellStyle name="Note 2 24 4 5" xfId="26448" xr:uid="{00000000-0005-0000-0000-0000839D0000}"/>
    <cellStyle name="Note 2 24 4 6" xfId="26449" xr:uid="{00000000-0005-0000-0000-0000849D0000}"/>
    <cellStyle name="Note 2 24 5" xfId="7742" xr:uid="{00000000-0005-0000-0000-0000859D0000}"/>
    <cellStyle name="Note 2 24 5 2" xfId="10767" xr:uid="{00000000-0005-0000-0000-0000869D0000}"/>
    <cellStyle name="Note 2 24 5 2 2" xfId="14388" xr:uid="{00000000-0005-0000-0000-0000879D0000}"/>
    <cellStyle name="Note 2 24 5 3" xfId="26450" xr:uid="{00000000-0005-0000-0000-0000889D0000}"/>
    <cellStyle name="Note 2 24 5 4" xfId="26451" xr:uid="{00000000-0005-0000-0000-0000899D0000}"/>
    <cellStyle name="Note 2 24 5 5" xfId="26452" xr:uid="{00000000-0005-0000-0000-00008A9D0000}"/>
    <cellStyle name="Note 2 24 5 6" xfId="26453" xr:uid="{00000000-0005-0000-0000-00008B9D0000}"/>
    <cellStyle name="Note 2 24 6" xfId="10763" xr:uid="{00000000-0005-0000-0000-00008C9D0000}"/>
    <cellStyle name="Note 2 24 6 2" xfId="14384" xr:uid="{00000000-0005-0000-0000-00008D9D0000}"/>
    <cellStyle name="Note 2 24 7" xfId="26454" xr:uid="{00000000-0005-0000-0000-00008E9D0000}"/>
    <cellStyle name="Note 2 24 8" xfId="26455" xr:uid="{00000000-0005-0000-0000-00008F9D0000}"/>
    <cellStyle name="Note 2 24 9" xfId="26456" xr:uid="{00000000-0005-0000-0000-0000909D0000}"/>
    <cellStyle name="Note 2 25" xfId="1775" xr:uid="{00000000-0005-0000-0000-0000919D0000}"/>
    <cellStyle name="Note 2 25 2" xfId="4064" xr:uid="{00000000-0005-0000-0000-0000929D0000}"/>
    <cellStyle name="Note 2 25 2 2" xfId="10769" xr:uid="{00000000-0005-0000-0000-0000939D0000}"/>
    <cellStyle name="Note 2 25 2 2 2" xfId="14390" xr:uid="{00000000-0005-0000-0000-0000949D0000}"/>
    <cellStyle name="Note 2 25 2 3" xfId="26457" xr:uid="{00000000-0005-0000-0000-0000959D0000}"/>
    <cellStyle name="Note 2 25 2 4" xfId="26458" xr:uid="{00000000-0005-0000-0000-0000969D0000}"/>
    <cellStyle name="Note 2 25 2 5" xfId="26459" xr:uid="{00000000-0005-0000-0000-0000979D0000}"/>
    <cellStyle name="Note 2 25 2 6" xfId="26460" xr:uid="{00000000-0005-0000-0000-0000989D0000}"/>
    <cellStyle name="Note 2 25 3" xfId="4953" xr:uid="{00000000-0005-0000-0000-0000999D0000}"/>
    <cellStyle name="Note 2 25 3 2" xfId="14389" xr:uid="{00000000-0005-0000-0000-00009A9D0000}"/>
    <cellStyle name="Note 2 25 3 3" xfId="35910" xr:uid="{00000000-0005-0000-0000-00009B9D0000}"/>
    <cellStyle name="Note 2 25 3 4" xfId="10768" xr:uid="{00000000-0005-0000-0000-00009C9D0000}"/>
    <cellStyle name="Note 2 25 4" xfId="26461" xr:uid="{00000000-0005-0000-0000-00009D9D0000}"/>
    <cellStyle name="Note 2 25 4 2" xfId="37977" xr:uid="{00000000-0005-0000-0000-00009E9D0000}"/>
    <cellStyle name="Note 2 25 5" xfId="26462" xr:uid="{00000000-0005-0000-0000-00009F9D0000}"/>
    <cellStyle name="Note 2 25 6" xfId="26463" xr:uid="{00000000-0005-0000-0000-0000A09D0000}"/>
    <cellStyle name="Note 2 25 7" xfId="26464" xr:uid="{00000000-0005-0000-0000-0000A19D0000}"/>
    <cellStyle name="Note 2 25 8" xfId="26465" xr:uid="{00000000-0005-0000-0000-0000A29D0000}"/>
    <cellStyle name="Note 2 26" xfId="1776" xr:uid="{00000000-0005-0000-0000-0000A39D0000}"/>
    <cellStyle name="Note 2 26 2" xfId="4065" xr:uid="{00000000-0005-0000-0000-0000A49D0000}"/>
    <cellStyle name="Note 2 26 2 2" xfId="10771" xr:uid="{00000000-0005-0000-0000-0000A59D0000}"/>
    <cellStyle name="Note 2 26 2 2 2" xfId="14392" xr:uid="{00000000-0005-0000-0000-0000A69D0000}"/>
    <cellStyle name="Note 2 26 2 3" xfId="26466" xr:uid="{00000000-0005-0000-0000-0000A79D0000}"/>
    <cellStyle name="Note 2 26 2 4" xfId="26467" xr:uid="{00000000-0005-0000-0000-0000A89D0000}"/>
    <cellStyle name="Note 2 26 2 5" xfId="26468" xr:uid="{00000000-0005-0000-0000-0000A99D0000}"/>
    <cellStyle name="Note 2 26 2 6" xfId="26469" xr:uid="{00000000-0005-0000-0000-0000AA9D0000}"/>
    <cellStyle name="Note 2 26 3" xfId="4954" xr:uid="{00000000-0005-0000-0000-0000AB9D0000}"/>
    <cellStyle name="Note 2 26 3 2" xfId="14391" xr:uid="{00000000-0005-0000-0000-0000AC9D0000}"/>
    <cellStyle name="Note 2 26 3 3" xfId="35911" xr:uid="{00000000-0005-0000-0000-0000AD9D0000}"/>
    <cellStyle name="Note 2 26 3 4" xfId="10770" xr:uid="{00000000-0005-0000-0000-0000AE9D0000}"/>
    <cellStyle name="Note 2 26 4" xfId="26470" xr:uid="{00000000-0005-0000-0000-0000AF9D0000}"/>
    <cellStyle name="Note 2 26 4 2" xfId="37978" xr:uid="{00000000-0005-0000-0000-0000B09D0000}"/>
    <cellStyle name="Note 2 26 5" xfId="26471" xr:uid="{00000000-0005-0000-0000-0000B19D0000}"/>
    <cellStyle name="Note 2 26 6" xfId="26472" xr:uid="{00000000-0005-0000-0000-0000B29D0000}"/>
    <cellStyle name="Note 2 26 7" xfId="26473" xr:uid="{00000000-0005-0000-0000-0000B39D0000}"/>
    <cellStyle name="Note 2 26 8" xfId="26474" xr:uid="{00000000-0005-0000-0000-0000B49D0000}"/>
    <cellStyle name="Note 2 27" xfId="1777" xr:uid="{00000000-0005-0000-0000-0000B59D0000}"/>
    <cellStyle name="Note 2 27 2" xfId="4066" xr:uid="{00000000-0005-0000-0000-0000B69D0000}"/>
    <cellStyle name="Note 2 27 2 2" xfId="10773" xr:uid="{00000000-0005-0000-0000-0000B79D0000}"/>
    <cellStyle name="Note 2 27 2 2 2" xfId="14394" xr:uid="{00000000-0005-0000-0000-0000B89D0000}"/>
    <cellStyle name="Note 2 27 2 3" xfId="26475" xr:uid="{00000000-0005-0000-0000-0000B99D0000}"/>
    <cellStyle name="Note 2 27 2 4" xfId="26476" xr:uid="{00000000-0005-0000-0000-0000BA9D0000}"/>
    <cellStyle name="Note 2 27 2 5" xfId="26477" xr:uid="{00000000-0005-0000-0000-0000BB9D0000}"/>
    <cellStyle name="Note 2 27 2 6" xfId="26478" xr:uid="{00000000-0005-0000-0000-0000BC9D0000}"/>
    <cellStyle name="Note 2 27 3" xfId="4955" xr:uid="{00000000-0005-0000-0000-0000BD9D0000}"/>
    <cellStyle name="Note 2 27 3 2" xfId="14393" xr:uid="{00000000-0005-0000-0000-0000BE9D0000}"/>
    <cellStyle name="Note 2 27 3 3" xfId="35912" xr:uid="{00000000-0005-0000-0000-0000BF9D0000}"/>
    <cellStyle name="Note 2 27 3 4" xfId="10772" xr:uid="{00000000-0005-0000-0000-0000C09D0000}"/>
    <cellStyle name="Note 2 27 4" xfId="26479" xr:uid="{00000000-0005-0000-0000-0000C19D0000}"/>
    <cellStyle name="Note 2 27 4 2" xfId="37979" xr:uid="{00000000-0005-0000-0000-0000C29D0000}"/>
    <cellStyle name="Note 2 27 5" xfId="26480" xr:uid="{00000000-0005-0000-0000-0000C39D0000}"/>
    <cellStyle name="Note 2 27 6" xfId="26481" xr:uid="{00000000-0005-0000-0000-0000C49D0000}"/>
    <cellStyle name="Note 2 27 7" xfId="26482" xr:uid="{00000000-0005-0000-0000-0000C59D0000}"/>
    <cellStyle name="Note 2 27 8" xfId="26483" xr:uid="{00000000-0005-0000-0000-0000C69D0000}"/>
    <cellStyle name="Note 2 28" xfId="1778" xr:uid="{00000000-0005-0000-0000-0000C79D0000}"/>
    <cellStyle name="Note 2 28 2" xfId="4067" xr:uid="{00000000-0005-0000-0000-0000C89D0000}"/>
    <cellStyle name="Note 2 28 2 2" xfId="10775" xr:uid="{00000000-0005-0000-0000-0000C99D0000}"/>
    <cellStyle name="Note 2 28 2 2 2" xfId="14396" xr:uid="{00000000-0005-0000-0000-0000CA9D0000}"/>
    <cellStyle name="Note 2 28 2 3" xfId="26484" xr:uid="{00000000-0005-0000-0000-0000CB9D0000}"/>
    <cellStyle name="Note 2 28 2 4" xfId="26485" xr:uid="{00000000-0005-0000-0000-0000CC9D0000}"/>
    <cellStyle name="Note 2 28 2 5" xfId="26486" xr:uid="{00000000-0005-0000-0000-0000CD9D0000}"/>
    <cellStyle name="Note 2 28 2 6" xfId="26487" xr:uid="{00000000-0005-0000-0000-0000CE9D0000}"/>
    <cellStyle name="Note 2 28 3" xfId="4956" xr:uid="{00000000-0005-0000-0000-0000CF9D0000}"/>
    <cellStyle name="Note 2 28 3 2" xfId="14395" xr:uid="{00000000-0005-0000-0000-0000D09D0000}"/>
    <cellStyle name="Note 2 28 3 3" xfId="35913" xr:uid="{00000000-0005-0000-0000-0000D19D0000}"/>
    <cellStyle name="Note 2 28 3 4" xfId="10774" xr:uid="{00000000-0005-0000-0000-0000D29D0000}"/>
    <cellStyle name="Note 2 28 4" xfId="26488" xr:uid="{00000000-0005-0000-0000-0000D39D0000}"/>
    <cellStyle name="Note 2 28 4 2" xfId="37980" xr:uid="{00000000-0005-0000-0000-0000D49D0000}"/>
    <cellStyle name="Note 2 28 5" xfId="26489" xr:uid="{00000000-0005-0000-0000-0000D59D0000}"/>
    <cellStyle name="Note 2 28 6" xfId="26490" xr:uid="{00000000-0005-0000-0000-0000D69D0000}"/>
    <cellStyle name="Note 2 28 7" xfId="26491" xr:uid="{00000000-0005-0000-0000-0000D79D0000}"/>
    <cellStyle name="Note 2 28 8" xfId="26492" xr:uid="{00000000-0005-0000-0000-0000D89D0000}"/>
    <cellStyle name="Note 2 29" xfId="1779" xr:uid="{00000000-0005-0000-0000-0000D99D0000}"/>
    <cellStyle name="Note 2 29 2" xfId="4068" xr:uid="{00000000-0005-0000-0000-0000DA9D0000}"/>
    <cellStyle name="Note 2 29 2 2" xfId="10777" xr:uid="{00000000-0005-0000-0000-0000DB9D0000}"/>
    <cellStyle name="Note 2 29 2 2 2" xfId="14398" xr:uid="{00000000-0005-0000-0000-0000DC9D0000}"/>
    <cellStyle name="Note 2 29 2 3" xfId="26493" xr:uid="{00000000-0005-0000-0000-0000DD9D0000}"/>
    <cellStyle name="Note 2 29 2 4" xfId="26494" xr:uid="{00000000-0005-0000-0000-0000DE9D0000}"/>
    <cellStyle name="Note 2 29 2 5" xfId="26495" xr:uid="{00000000-0005-0000-0000-0000DF9D0000}"/>
    <cellStyle name="Note 2 29 2 6" xfId="26496" xr:uid="{00000000-0005-0000-0000-0000E09D0000}"/>
    <cellStyle name="Note 2 29 3" xfId="4957" xr:uid="{00000000-0005-0000-0000-0000E19D0000}"/>
    <cellStyle name="Note 2 29 3 2" xfId="14397" xr:uid="{00000000-0005-0000-0000-0000E29D0000}"/>
    <cellStyle name="Note 2 29 3 3" xfId="35914" xr:uid="{00000000-0005-0000-0000-0000E39D0000}"/>
    <cellStyle name="Note 2 29 3 4" xfId="10776" xr:uid="{00000000-0005-0000-0000-0000E49D0000}"/>
    <cellStyle name="Note 2 29 4" xfId="26497" xr:uid="{00000000-0005-0000-0000-0000E59D0000}"/>
    <cellStyle name="Note 2 29 4 2" xfId="37981" xr:uid="{00000000-0005-0000-0000-0000E69D0000}"/>
    <cellStyle name="Note 2 29 5" xfId="26498" xr:uid="{00000000-0005-0000-0000-0000E79D0000}"/>
    <cellStyle name="Note 2 29 6" xfId="26499" xr:uid="{00000000-0005-0000-0000-0000E89D0000}"/>
    <cellStyle name="Note 2 29 7" xfId="26500" xr:uid="{00000000-0005-0000-0000-0000E99D0000}"/>
    <cellStyle name="Note 2 29 8" xfId="26501" xr:uid="{00000000-0005-0000-0000-0000EA9D0000}"/>
    <cellStyle name="Note 2 3" xfId="1780" xr:uid="{00000000-0005-0000-0000-0000EB9D0000}"/>
    <cellStyle name="Note 2 3 10" xfId="26502" xr:uid="{00000000-0005-0000-0000-0000EC9D0000}"/>
    <cellStyle name="Note 2 3 2" xfId="1781" xr:uid="{00000000-0005-0000-0000-0000ED9D0000}"/>
    <cellStyle name="Note 2 3 2 2" xfId="4070" xr:uid="{00000000-0005-0000-0000-0000EE9D0000}"/>
    <cellStyle name="Note 2 3 2 2 2" xfId="14400" xr:uid="{00000000-0005-0000-0000-0000EF9D0000}"/>
    <cellStyle name="Note 2 3 2 2 3" xfId="35517" xr:uid="{00000000-0005-0000-0000-0000F09D0000}"/>
    <cellStyle name="Note 2 3 2 2 4" xfId="10779" xr:uid="{00000000-0005-0000-0000-0000F19D0000}"/>
    <cellStyle name="Note 2 3 2 3" xfId="4959" xr:uid="{00000000-0005-0000-0000-0000F29D0000}"/>
    <cellStyle name="Note 2 3 2 3 2" xfId="35916" xr:uid="{00000000-0005-0000-0000-0000F39D0000}"/>
    <cellStyle name="Note 2 3 2 3 3" xfId="26503" xr:uid="{00000000-0005-0000-0000-0000F49D0000}"/>
    <cellStyle name="Note 2 3 2 4" xfId="26504" xr:uid="{00000000-0005-0000-0000-0000F59D0000}"/>
    <cellStyle name="Note 2 3 2 4 2" xfId="37983" xr:uid="{00000000-0005-0000-0000-0000F69D0000}"/>
    <cellStyle name="Note 2 3 2 5" xfId="26505" xr:uid="{00000000-0005-0000-0000-0000F79D0000}"/>
    <cellStyle name="Note 2 3 2 6" xfId="26506" xr:uid="{00000000-0005-0000-0000-0000F89D0000}"/>
    <cellStyle name="Note 2 3 2 7" xfId="26507" xr:uid="{00000000-0005-0000-0000-0000F99D0000}"/>
    <cellStyle name="Note 2 3 3" xfId="1782" xr:uid="{00000000-0005-0000-0000-0000FA9D0000}"/>
    <cellStyle name="Note 2 3 3 2" xfId="4071" xr:uid="{00000000-0005-0000-0000-0000FB9D0000}"/>
    <cellStyle name="Note 2 3 3 2 2" xfId="14401" xr:uid="{00000000-0005-0000-0000-0000FC9D0000}"/>
    <cellStyle name="Note 2 3 3 2 3" xfId="35518" xr:uid="{00000000-0005-0000-0000-0000FD9D0000}"/>
    <cellStyle name="Note 2 3 3 2 4" xfId="10780" xr:uid="{00000000-0005-0000-0000-0000FE9D0000}"/>
    <cellStyle name="Note 2 3 3 3" xfId="4960" xr:uid="{00000000-0005-0000-0000-0000FF9D0000}"/>
    <cellStyle name="Note 2 3 3 3 2" xfId="35917" xr:uid="{00000000-0005-0000-0000-0000009E0000}"/>
    <cellStyle name="Note 2 3 3 3 3" xfId="26508" xr:uid="{00000000-0005-0000-0000-0000019E0000}"/>
    <cellStyle name="Note 2 3 3 4" xfId="26509" xr:uid="{00000000-0005-0000-0000-0000029E0000}"/>
    <cellStyle name="Note 2 3 3 4 2" xfId="37984" xr:uid="{00000000-0005-0000-0000-0000039E0000}"/>
    <cellStyle name="Note 2 3 3 5" xfId="26510" xr:uid="{00000000-0005-0000-0000-0000049E0000}"/>
    <cellStyle name="Note 2 3 3 6" xfId="26511" xr:uid="{00000000-0005-0000-0000-0000059E0000}"/>
    <cellStyle name="Note 2 3 3 7" xfId="26512" xr:uid="{00000000-0005-0000-0000-0000069E0000}"/>
    <cellStyle name="Note 2 3 4" xfId="1783" xr:uid="{00000000-0005-0000-0000-0000079E0000}"/>
    <cellStyle name="Note 2 3 4 2" xfId="4072" xr:uid="{00000000-0005-0000-0000-0000089E0000}"/>
    <cellStyle name="Note 2 3 4 2 2" xfId="14402" xr:uid="{00000000-0005-0000-0000-0000099E0000}"/>
    <cellStyle name="Note 2 3 4 2 3" xfId="35519" xr:uid="{00000000-0005-0000-0000-00000A9E0000}"/>
    <cellStyle name="Note 2 3 4 2 4" xfId="10781" xr:uid="{00000000-0005-0000-0000-00000B9E0000}"/>
    <cellStyle name="Note 2 3 4 3" xfId="4961" xr:uid="{00000000-0005-0000-0000-00000C9E0000}"/>
    <cellStyle name="Note 2 3 4 3 2" xfId="35918" xr:uid="{00000000-0005-0000-0000-00000D9E0000}"/>
    <cellStyle name="Note 2 3 4 3 3" xfId="26513" xr:uid="{00000000-0005-0000-0000-00000E9E0000}"/>
    <cellStyle name="Note 2 3 4 4" xfId="26514" xr:uid="{00000000-0005-0000-0000-00000F9E0000}"/>
    <cellStyle name="Note 2 3 4 4 2" xfId="37985" xr:uid="{00000000-0005-0000-0000-0000109E0000}"/>
    <cellStyle name="Note 2 3 4 5" xfId="26515" xr:uid="{00000000-0005-0000-0000-0000119E0000}"/>
    <cellStyle name="Note 2 3 4 6" xfId="26516" xr:uid="{00000000-0005-0000-0000-0000129E0000}"/>
    <cellStyle name="Note 2 3 4 7" xfId="26517" xr:uid="{00000000-0005-0000-0000-0000139E0000}"/>
    <cellStyle name="Note 2 3 5" xfId="4069" xr:uid="{00000000-0005-0000-0000-0000149E0000}"/>
    <cellStyle name="Note 2 3 5 2" xfId="14399" xr:uid="{00000000-0005-0000-0000-0000159E0000}"/>
    <cellStyle name="Note 2 3 5 3" xfId="35516" xr:uid="{00000000-0005-0000-0000-0000169E0000}"/>
    <cellStyle name="Note 2 3 5 4" xfId="10778" xr:uid="{00000000-0005-0000-0000-0000179E0000}"/>
    <cellStyle name="Note 2 3 6" xfId="4958" xr:uid="{00000000-0005-0000-0000-0000189E0000}"/>
    <cellStyle name="Note 2 3 6 2" xfId="35915" xr:uid="{00000000-0005-0000-0000-0000199E0000}"/>
    <cellStyle name="Note 2 3 6 3" xfId="26518" xr:uid="{00000000-0005-0000-0000-00001A9E0000}"/>
    <cellStyle name="Note 2 3 7" xfId="26519" xr:uid="{00000000-0005-0000-0000-00001B9E0000}"/>
    <cellStyle name="Note 2 3 7 2" xfId="37982" xr:uid="{00000000-0005-0000-0000-00001C9E0000}"/>
    <cellStyle name="Note 2 3 8" xfId="26520" xr:uid="{00000000-0005-0000-0000-00001D9E0000}"/>
    <cellStyle name="Note 2 3 9" xfId="26521" xr:uid="{00000000-0005-0000-0000-00001E9E0000}"/>
    <cellStyle name="Note 2 30" xfId="1784" xr:uid="{00000000-0005-0000-0000-00001F9E0000}"/>
    <cellStyle name="Note 2 30 2" xfId="4073" xr:uid="{00000000-0005-0000-0000-0000209E0000}"/>
    <cellStyle name="Note 2 30 2 2" xfId="10783" xr:uid="{00000000-0005-0000-0000-0000219E0000}"/>
    <cellStyle name="Note 2 30 2 2 2" xfId="14404" xr:uid="{00000000-0005-0000-0000-0000229E0000}"/>
    <cellStyle name="Note 2 30 2 3" xfId="26522" xr:uid="{00000000-0005-0000-0000-0000239E0000}"/>
    <cellStyle name="Note 2 30 2 4" xfId="26523" xr:uid="{00000000-0005-0000-0000-0000249E0000}"/>
    <cellStyle name="Note 2 30 2 5" xfId="26524" xr:uid="{00000000-0005-0000-0000-0000259E0000}"/>
    <cellStyle name="Note 2 30 2 6" xfId="26525" xr:uid="{00000000-0005-0000-0000-0000269E0000}"/>
    <cellStyle name="Note 2 30 3" xfId="4962" xr:uid="{00000000-0005-0000-0000-0000279E0000}"/>
    <cellStyle name="Note 2 30 3 2" xfId="14403" xr:uid="{00000000-0005-0000-0000-0000289E0000}"/>
    <cellStyle name="Note 2 30 3 3" xfId="35919" xr:uid="{00000000-0005-0000-0000-0000299E0000}"/>
    <cellStyle name="Note 2 30 3 4" xfId="10782" xr:uid="{00000000-0005-0000-0000-00002A9E0000}"/>
    <cellStyle name="Note 2 30 4" xfId="26526" xr:uid="{00000000-0005-0000-0000-00002B9E0000}"/>
    <cellStyle name="Note 2 30 4 2" xfId="37986" xr:uid="{00000000-0005-0000-0000-00002C9E0000}"/>
    <cellStyle name="Note 2 30 5" xfId="26527" xr:uid="{00000000-0005-0000-0000-00002D9E0000}"/>
    <cellStyle name="Note 2 30 6" xfId="26528" xr:uid="{00000000-0005-0000-0000-00002E9E0000}"/>
    <cellStyle name="Note 2 30 7" xfId="26529" xr:uid="{00000000-0005-0000-0000-00002F9E0000}"/>
    <cellStyle name="Note 2 30 8" xfId="26530" xr:uid="{00000000-0005-0000-0000-0000309E0000}"/>
    <cellStyle name="Note 2 31" xfId="1785" xr:uid="{00000000-0005-0000-0000-0000319E0000}"/>
    <cellStyle name="Note 2 31 2" xfId="4074" xr:uid="{00000000-0005-0000-0000-0000329E0000}"/>
    <cellStyle name="Note 2 31 2 2" xfId="10785" xr:uid="{00000000-0005-0000-0000-0000339E0000}"/>
    <cellStyle name="Note 2 31 2 2 2" xfId="14406" xr:uid="{00000000-0005-0000-0000-0000349E0000}"/>
    <cellStyle name="Note 2 31 2 3" xfId="26531" xr:uid="{00000000-0005-0000-0000-0000359E0000}"/>
    <cellStyle name="Note 2 31 2 4" xfId="26532" xr:uid="{00000000-0005-0000-0000-0000369E0000}"/>
    <cellStyle name="Note 2 31 2 5" xfId="26533" xr:uid="{00000000-0005-0000-0000-0000379E0000}"/>
    <cellStyle name="Note 2 31 2 6" xfId="26534" xr:uid="{00000000-0005-0000-0000-0000389E0000}"/>
    <cellStyle name="Note 2 31 3" xfId="4963" xr:uid="{00000000-0005-0000-0000-0000399E0000}"/>
    <cellStyle name="Note 2 31 3 2" xfId="14405" xr:uid="{00000000-0005-0000-0000-00003A9E0000}"/>
    <cellStyle name="Note 2 31 3 3" xfId="35920" xr:uid="{00000000-0005-0000-0000-00003B9E0000}"/>
    <cellStyle name="Note 2 31 3 4" xfId="10784" xr:uid="{00000000-0005-0000-0000-00003C9E0000}"/>
    <cellStyle name="Note 2 31 4" xfId="26535" xr:uid="{00000000-0005-0000-0000-00003D9E0000}"/>
    <cellStyle name="Note 2 31 4 2" xfId="37987" xr:uid="{00000000-0005-0000-0000-00003E9E0000}"/>
    <cellStyle name="Note 2 31 5" xfId="26536" xr:uid="{00000000-0005-0000-0000-00003F9E0000}"/>
    <cellStyle name="Note 2 31 6" xfId="26537" xr:uid="{00000000-0005-0000-0000-0000409E0000}"/>
    <cellStyle name="Note 2 31 7" xfId="26538" xr:uid="{00000000-0005-0000-0000-0000419E0000}"/>
    <cellStyle name="Note 2 31 8" xfId="26539" xr:uid="{00000000-0005-0000-0000-0000429E0000}"/>
    <cellStyle name="Note 2 32" xfId="1786" xr:uid="{00000000-0005-0000-0000-0000439E0000}"/>
    <cellStyle name="Note 2 32 2" xfId="4075" xr:uid="{00000000-0005-0000-0000-0000449E0000}"/>
    <cellStyle name="Note 2 32 2 2" xfId="10787" xr:uid="{00000000-0005-0000-0000-0000459E0000}"/>
    <cellStyle name="Note 2 32 2 2 2" xfId="14408" xr:uid="{00000000-0005-0000-0000-0000469E0000}"/>
    <cellStyle name="Note 2 32 2 3" xfId="26540" xr:uid="{00000000-0005-0000-0000-0000479E0000}"/>
    <cellStyle name="Note 2 32 2 4" xfId="26541" xr:uid="{00000000-0005-0000-0000-0000489E0000}"/>
    <cellStyle name="Note 2 32 2 5" xfId="26542" xr:uid="{00000000-0005-0000-0000-0000499E0000}"/>
    <cellStyle name="Note 2 32 2 6" xfId="26543" xr:uid="{00000000-0005-0000-0000-00004A9E0000}"/>
    <cellStyle name="Note 2 32 3" xfId="4964" xr:uid="{00000000-0005-0000-0000-00004B9E0000}"/>
    <cellStyle name="Note 2 32 3 2" xfId="14407" xr:uid="{00000000-0005-0000-0000-00004C9E0000}"/>
    <cellStyle name="Note 2 32 3 3" xfId="35921" xr:uid="{00000000-0005-0000-0000-00004D9E0000}"/>
    <cellStyle name="Note 2 32 3 4" xfId="10786" xr:uid="{00000000-0005-0000-0000-00004E9E0000}"/>
    <cellStyle name="Note 2 32 4" xfId="26544" xr:uid="{00000000-0005-0000-0000-00004F9E0000}"/>
    <cellStyle name="Note 2 32 4 2" xfId="37988" xr:uid="{00000000-0005-0000-0000-0000509E0000}"/>
    <cellStyle name="Note 2 32 5" xfId="26545" xr:uid="{00000000-0005-0000-0000-0000519E0000}"/>
    <cellStyle name="Note 2 32 6" xfId="26546" xr:uid="{00000000-0005-0000-0000-0000529E0000}"/>
    <cellStyle name="Note 2 32 7" xfId="26547" xr:uid="{00000000-0005-0000-0000-0000539E0000}"/>
    <cellStyle name="Note 2 32 8" xfId="26548" xr:uid="{00000000-0005-0000-0000-0000549E0000}"/>
    <cellStyle name="Note 2 33" xfId="1787" xr:uid="{00000000-0005-0000-0000-0000559E0000}"/>
    <cellStyle name="Note 2 33 10" xfId="26549" xr:uid="{00000000-0005-0000-0000-0000569E0000}"/>
    <cellStyle name="Note 2 33 11" xfId="26550" xr:uid="{00000000-0005-0000-0000-0000579E0000}"/>
    <cellStyle name="Note 2 33 12" xfId="26551" xr:uid="{00000000-0005-0000-0000-0000589E0000}"/>
    <cellStyle name="Note 2 33 2" xfId="4076" xr:uid="{00000000-0005-0000-0000-0000599E0000}"/>
    <cellStyle name="Note 2 33 2 2" xfId="10789" xr:uid="{00000000-0005-0000-0000-00005A9E0000}"/>
    <cellStyle name="Note 2 33 2 2 2" xfId="14410" xr:uid="{00000000-0005-0000-0000-00005B9E0000}"/>
    <cellStyle name="Note 2 33 2 3" xfId="26552" xr:uid="{00000000-0005-0000-0000-00005C9E0000}"/>
    <cellStyle name="Note 2 33 2 4" xfId="26553" xr:uid="{00000000-0005-0000-0000-00005D9E0000}"/>
    <cellStyle name="Note 2 33 2 5" xfId="26554" xr:uid="{00000000-0005-0000-0000-00005E9E0000}"/>
    <cellStyle name="Note 2 33 2 6" xfId="26555" xr:uid="{00000000-0005-0000-0000-00005F9E0000}"/>
    <cellStyle name="Note 2 33 3" xfId="4077" xr:uid="{00000000-0005-0000-0000-0000609E0000}"/>
    <cellStyle name="Note 2 33 3 2" xfId="10790" xr:uid="{00000000-0005-0000-0000-0000619E0000}"/>
    <cellStyle name="Note 2 33 3 2 2" xfId="14411" xr:uid="{00000000-0005-0000-0000-0000629E0000}"/>
    <cellStyle name="Note 2 33 3 3" xfId="26556" xr:uid="{00000000-0005-0000-0000-0000639E0000}"/>
    <cellStyle name="Note 2 33 3 4" xfId="26557" xr:uid="{00000000-0005-0000-0000-0000649E0000}"/>
    <cellStyle name="Note 2 33 3 5" xfId="26558" xr:uid="{00000000-0005-0000-0000-0000659E0000}"/>
    <cellStyle name="Note 2 33 3 6" xfId="26559" xr:uid="{00000000-0005-0000-0000-0000669E0000}"/>
    <cellStyle name="Note 2 33 4" xfId="4078" xr:uid="{00000000-0005-0000-0000-0000679E0000}"/>
    <cellStyle name="Note 2 33 4 2" xfId="10791" xr:uid="{00000000-0005-0000-0000-0000689E0000}"/>
    <cellStyle name="Note 2 33 4 2 2" xfId="14412" xr:uid="{00000000-0005-0000-0000-0000699E0000}"/>
    <cellStyle name="Note 2 33 4 3" xfId="26560" xr:uid="{00000000-0005-0000-0000-00006A9E0000}"/>
    <cellStyle name="Note 2 33 4 4" xfId="26561" xr:uid="{00000000-0005-0000-0000-00006B9E0000}"/>
    <cellStyle name="Note 2 33 4 5" xfId="26562" xr:uid="{00000000-0005-0000-0000-00006C9E0000}"/>
    <cellStyle name="Note 2 33 4 6" xfId="26563" xr:uid="{00000000-0005-0000-0000-00006D9E0000}"/>
    <cellStyle name="Note 2 33 5" xfId="4079" xr:uid="{00000000-0005-0000-0000-00006E9E0000}"/>
    <cellStyle name="Note 2 33 5 2" xfId="5584" xr:uid="{00000000-0005-0000-0000-00006F9E0000}"/>
    <cellStyle name="Note 2 33 5 2 2" xfId="10793" xr:uid="{00000000-0005-0000-0000-0000709E0000}"/>
    <cellStyle name="Note 2 33 5 2 2 2" xfId="14414" xr:uid="{00000000-0005-0000-0000-0000719E0000}"/>
    <cellStyle name="Note 2 33 5 2 3" xfId="26564" xr:uid="{00000000-0005-0000-0000-0000729E0000}"/>
    <cellStyle name="Note 2 33 5 2 4" xfId="26565" xr:uid="{00000000-0005-0000-0000-0000739E0000}"/>
    <cellStyle name="Note 2 33 5 2 5" xfId="26566" xr:uid="{00000000-0005-0000-0000-0000749E0000}"/>
    <cellStyle name="Note 2 33 5 2 6" xfId="26567" xr:uid="{00000000-0005-0000-0000-0000759E0000}"/>
    <cellStyle name="Note 2 33 5 2 7" xfId="36169" xr:uid="{00000000-0005-0000-0000-0000769E0000}"/>
    <cellStyle name="Note 2 33 5 2 8" xfId="7744" xr:uid="{00000000-0005-0000-0000-0000779E0000}"/>
    <cellStyle name="Note 2 33 5 3" xfId="10792" xr:uid="{00000000-0005-0000-0000-0000789E0000}"/>
    <cellStyle name="Note 2 33 5 3 2" xfId="14413" xr:uid="{00000000-0005-0000-0000-0000799E0000}"/>
    <cellStyle name="Note 2 33 5 3 3" xfId="38581" xr:uid="{00000000-0005-0000-0000-00007A9E0000}"/>
    <cellStyle name="Note 2 33 5 4" xfId="26568" xr:uid="{00000000-0005-0000-0000-00007B9E0000}"/>
    <cellStyle name="Note 2 33 5 5" xfId="26569" xr:uid="{00000000-0005-0000-0000-00007C9E0000}"/>
    <cellStyle name="Note 2 33 5 6" xfId="26570" xr:uid="{00000000-0005-0000-0000-00007D9E0000}"/>
    <cellStyle name="Note 2 33 5 7" xfId="26571" xr:uid="{00000000-0005-0000-0000-00007E9E0000}"/>
    <cellStyle name="Note 2 33 6" xfId="10794" xr:uid="{00000000-0005-0000-0000-00007F9E0000}"/>
    <cellStyle name="Note 2 33 6 2" xfId="14415" xr:uid="{00000000-0005-0000-0000-0000809E0000}"/>
    <cellStyle name="Note 2 33 7" xfId="10788" xr:uid="{00000000-0005-0000-0000-0000819E0000}"/>
    <cellStyle name="Note 2 33 7 2" xfId="14409" xr:uid="{00000000-0005-0000-0000-0000829E0000}"/>
    <cellStyle name="Note 2 33 8" xfId="26572" xr:uid="{00000000-0005-0000-0000-0000839E0000}"/>
    <cellStyle name="Note 2 33 9" xfId="26573" xr:uid="{00000000-0005-0000-0000-0000849E0000}"/>
    <cellStyle name="Note 2 33_IND_UC" xfId="4080" xr:uid="{00000000-0005-0000-0000-0000859E0000}"/>
    <cellStyle name="Note 2 34" xfId="1788" xr:uid="{00000000-0005-0000-0000-0000869E0000}"/>
    <cellStyle name="Note 2 34 10" xfId="26574" xr:uid="{00000000-0005-0000-0000-0000879E0000}"/>
    <cellStyle name="Note 2 34 11" xfId="26575" xr:uid="{00000000-0005-0000-0000-0000889E0000}"/>
    <cellStyle name="Note 2 34 12" xfId="26576" xr:uid="{00000000-0005-0000-0000-0000899E0000}"/>
    <cellStyle name="Note 2 34 2" xfId="4081" xr:uid="{00000000-0005-0000-0000-00008A9E0000}"/>
    <cellStyle name="Note 2 34 2 2" xfId="10796" xr:uid="{00000000-0005-0000-0000-00008B9E0000}"/>
    <cellStyle name="Note 2 34 2 2 2" xfId="14417" xr:uid="{00000000-0005-0000-0000-00008C9E0000}"/>
    <cellStyle name="Note 2 34 2 3" xfId="26577" xr:uid="{00000000-0005-0000-0000-00008D9E0000}"/>
    <cellStyle name="Note 2 34 2 4" xfId="26578" xr:uid="{00000000-0005-0000-0000-00008E9E0000}"/>
    <cellStyle name="Note 2 34 2 5" xfId="26579" xr:uid="{00000000-0005-0000-0000-00008F9E0000}"/>
    <cellStyle name="Note 2 34 2 6" xfId="26580" xr:uid="{00000000-0005-0000-0000-0000909E0000}"/>
    <cellStyle name="Note 2 34 3" xfId="4082" xr:uid="{00000000-0005-0000-0000-0000919E0000}"/>
    <cellStyle name="Note 2 34 3 2" xfId="10797" xr:uid="{00000000-0005-0000-0000-0000929E0000}"/>
    <cellStyle name="Note 2 34 3 2 2" xfId="14418" xr:uid="{00000000-0005-0000-0000-0000939E0000}"/>
    <cellStyle name="Note 2 34 3 3" xfId="26581" xr:uid="{00000000-0005-0000-0000-0000949E0000}"/>
    <cellStyle name="Note 2 34 3 4" xfId="26582" xr:uid="{00000000-0005-0000-0000-0000959E0000}"/>
    <cellStyle name="Note 2 34 3 5" xfId="26583" xr:uid="{00000000-0005-0000-0000-0000969E0000}"/>
    <cellStyle name="Note 2 34 3 6" xfId="26584" xr:uid="{00000000-0005-0000-0000-0000979E0000}"/>
    <cellStyle name="Note 2 34 4" xfId="4083" xr:uid="{00000000-0005-0000-0000-0000989E0000}"/>
    <cellStyle name="Note 2 34 4 2" xfId="10798" xr:uid="{00000000-0005-0000-0000-0000999E0000}"/>
    <cellStyle name="Note 2 34 4 2 2" xfId="14419" xr:uid="{00000000-0005-0000-0000-00009A9E0000}"/>
    <cellStyle name="Note 2 34 4 3" xfId="26585" xr:uid="{00000000-0005-0000-0000-00009B9E0000}"/>
    <cellStyle name="Note 2 34 4 4" xfId="26586" xr:uid="{00000000-0005-0000-0000-00009C9E0000}"/>
    <cellStyle name="Note 2 34 4 5" xfId="26587" xr:uid="{00000000-0005-0000-0000-00009D9E0000}"/>
    <cellStyle name="Note 2 34 4 6" xfId="26588" xr:uid="{00000000-0005-0000-0000-00009E9E0000}"/>
    <cellStyle name="Note 2 34 5" xfId="4084" xr:uid="{00000000-0005-0000-0000-00009F9E0000}"/>
    <cellStyle name="Note 2 34 5 2" xfId="5585" xr:uid="{00000000-0005-0000-0000-0000A09E0000}"/>
    <cellStyle name="Note 2 34 5 2 2" xfId="10800" xr:uid="{00000000-0005-0000-0000-0000A19E0000}"/>
    <cellStyle name="Note 2 34 5 2 2 2" xfId="14421" xr:uid="{00000000-0005-0000-0000-0000A29E0000}"/>
    <cellStyle name="Note 2 34 5 2 3" xfId="26589" xr:uid="{00000000-0005-0000-0000-0000A39E0000}"/>
    <cellStyle name="Note 2 34 5 2 4" xfId="26590" xr:uid="{00000000-0005-0000-0000-0000A49E0000}"/>
    <cellStyle name="Note 2 34 5 2 5" xfId="26591" xr:uid="{00000000-0005-0000-0000-0000A59E0000}"/>
    <cellStyle name="Note 2 34 5 2 6" xfId="26592" xr:uid="{00000000-0005-0000-0000-0000A69E0000}"/>
    <cellStyle name="Note 2 34 5 2 7" xfId="36170" xr:uid="{00000000-0005-0000-0000-0000A79E0000}"/>
    <cellStyle name="Note 2 34 5 2 8" xfId="7745" xr:uid="{00000000-0005-0000-0000-0000A89E0000}"/>
    <cellStyle name="Note 2 34 5 3" xfId="10799" xr:uid="{00000000-0005-0000-0000-0000A99E0000}"/>
    <cellStyle name="Note 2 34 5 3 2" xfId="14420" xr:uid="{00000000-0005-0000-0000-0000AA9E0000}"/>
    <cellStyle name="Note 2 34 5 3 3" xfId="38582" xr:uid="{00000000-0005-0000-0000-0000AB9E0000}"/>
    <cellStyle name="Note 2 34 5 4" xfId="26593" xr:uid="{00000000-0005-0000-0000-0000AC9E0000}"/>
    <cellStyle name="Note 2 34 5 5" xfId="26594" xr:uid="{00000000-0005-0000-0000-0000AD9E0000}"/>
    <cellStyle name="Note 2 34 5 6" xfId="26595" xr:uid="{00000000-0005-0000-0000-0000AE9E0000}"/>
    <cellStyle name="Note 2 34 5 7" xfId="26596" xr:uid="{00000000-0005-0000-0000-0000AF9E0000}"/>
    <cellStyle name="Note 2 34 6" xfId="10801" xr:uid="{00000000-0005-0000-0000-0000B09E0000}"/>
    <cellStyle name="Note 2 34 6 2" xfId="14422" xr:uid="{00000000-0005-0000-0000-0000B19E0000}"/>
    <cellStyle name="Note 2 34 7" xfId="10795" xr:uid="{00000000-0005-0000-0000-0000B29E0000}"/>
    <cellStyle name="Note 2 34 7 2" xfId="14416" xr:uid="{00000000-0005-0000-0000-0000B39E0000}"/>
    <cellStyle name="Note 2 34 8" xfId="26597" xr:uid="{00000000-0005-0000-0000-0000B49E0000}"/>
    <cellStyle name="Note 2 34 9" xfId="26598" xr:uid="{00000000-0005-0000-0000-0000B59E0000}"/>
    <cellStyle name="Note 2 34_IND_UC" xfId="4085" xr:uid="{00000000-0005-0000-0000-0000B69E0000}"/>
    <cellStyle name="Note 2 35" xfId="1789" xr:uid="{00000000-0005-0000-0000-0000B79E0000}"/>
    <cellStyle name="Note 2 35 10" xfId="26599" xr:uid="{00000000-0005-0000-0000-0000B89E0000}"/>
    <cellStyle name="Note 2 35 11" xfId="26600" xr:uid="{00000000-0005-0000-0000-0000B99E0000}"/>
    <cellStyle name="Note 2 35 12" xfId="26601" xr:uid="{00000000-0005-0000-0000-0000BA9E0000}"/>
    <cellStyle name="Note 2 35 2" xfId="4086" xr:uid="{00000000-0005-0000-0000-0000BB9E0000}"/>
    <cellStyle name="Note 2 35 2 2" xfId="10803" xr:uid="{00000000-0005-0000-0000-0000BC9E0000}"/>
    <cellStyle name="Note 2 35 2 2 2" xfId="14424" xr:uid="{00000000-0005-0000-0000-0000BD9E0000}"/>
    <cellStyle name="Note 2 35 2 3" xfId="26602" xr:uid="{00000000-0005-0000-0000-0000BE9E0000}"/>
    <cellStyle name="Note 2 35 2 4" xfId="26603" xr:uid="{00000000-0005-0000-0000-0000BF9E0000}"/>
    <cellStyle name="Note 2 35 2 5" xfId="26604" xr:uid="{00000000-0005-0000-0000-0000C09E0000}"/>
    <cellStyle name="Note 2 35 2 6" xfId="26605" xr:uid="{00000000-0005-0000-0000-0000C19E0000}"/>
    <cellStyle name="Note 2 35 3" xfId="4087" xr:uid="{00000000-0005-0000-0000-0000C29E0000}"/>
    <cellStyle name="Note 2 35 3 2" xfId="10804" xr:uid="{00000000-0005-0000-0000-0000C39E0000}"/>
    <cellStyle name="Note 2 35 3 2 2" xfId="14425" xr:uid="{00000000-0005-0000-0000-0000C49E0000}"/>
    <cellStyle name="Note 2 35 3 3" xfId="26606" xr:uid="{00000000-0005-0000-0000-0000C59E0000}"/>
    <cellStyle name="Note 2 35 3 4" xfId="26607" xr:uid="{00000000-0005-0000-0000-0000C69E0000}"/>
    <cellStyle name="Note 2 35 3 5" xfId="26608" xr:uid="{00000000-0005-0000-0000-0000C79E0000}"/>
    <cellStyle name="Note 2 35 3 6" xfId="26609" xr:uid="{00000000-0005-0000-0000-0000C89E0000}"/>
    <cellStyle name="Note 2 35 4" xfId="4088" xr:uid="{00000000-0005-0000-0000-0000C99E0000}"/>
    <cellStyle name="Note 2 35 4 2" xfId="10805" xr:uid="{00000000-0005-0000-0000-0000CA9E0000}"/>
    <cellStyle name="Note 2 35 4 2 2" xfId="14426" xr:uid="{00000000-0005-0000-0000-0000CB9E0000}"/>
    <cellStyle name="Note 2 35 4 3" xfId="26610" xr:uid="{00000000-0005-0000-0000-0000CC9E0000}"/>
    <cellStyle name="Note 2 35 4 4" xfId="26611" xr:uid="{00000000-0005-0000-0000-0000CD9E0000}"/>
    <cellStyle name="Note 2 35 4 5" xfId="26612" xr:uid="{00000000-0005-0000-0000-0000CE9E0000}"/>
    <cellStyle name="Note 2 35 4 6" xfId="26613" xr:uid="{00000000-0005-0000-0000-0000CF9E0000}"/>
    <cellStyle name="Note 2 35 5" xfId="4089" xr:uid="{00000000-0005-0000-0000-0000D09E0000}"/>
    <cellStyle name="Note 2 35 5 2" xfId="5586" xr:uid="{00000000-0005-0000-0000-0000D19E0000}"/>
    <cellStyle name="Note 2 35 5 2 2" xfId="10807" xr:uid="{00000000-0005-0000-0000-0000D29E0000}"/>
    <cellStyle name="Note 2 35 5 2 2 2" xfId="14428" xr:uid="{00000000-0005-0000-0000-0000D39E0000}"/>
    <cellStyle name="Note 2 35 5 2 3" xfId="26614" xr:uid="{00000000-0005-0000-0000-0000D49E0000}"/>
    <cellStyle name="Note 2 35 5 2 4" xfId="26615" xr:uid="{00000000-0005-0000-0000-0000D59E0000}"/>
    <cellStyle name="Note 2 35 5 2 5" xfId="26616" xr:uid="{00000000-0005-0000-0000-0000D69E0000}"/>
    <cellStyle name="Note 2 35 5 2 6" xfId="26617" xr:uid="{00000000-0005-0000-0000-0000D79E0000}"/>
    <cellStyle name="Note 2 35 5 2 7" xfId="36171" xr:uid="{00000000-0005-0000-0000-0000D89E0000}"/>
    <cellStyle name="Note 2 35 5 2 8" xfId="7746" xr:uid="{00000000-0005-0000-0000-0000D99E0000}"/>
    <cellStyle name="Note 2 35 5 3" xfId="10806" xr:uid="{00000000-0005-0000-0000-0000DA9E0000}"/>
    <cellStyle name="Note 2 35 5 3 2" xfId="14427" xr:uid="{00000000-0005-0000-0000-0000DB9E0000}"/>
    <cellStyle name="Note 2 35 5 3 3" xfId="38583" xr:uid="{00000000-0005-0000-0000-0000DC9E0000}"/>
    <cellStyle name="Note 2 35 5 4" xfId="26618" xr:uid="{00000000-0005-0000-0000-0000DD9E0000}"/>
    <cellStyle name="Note 2 35 5 5" xfId="26619" xr:uid="{00000000-0005-0000-0000-0000DE9E0000}"/>
    <cellStyle name="Note 2 35 5 6" xfId="26620" xr:uid="{00000000-0005-0000-0000-0000DF9E0000}"/>
    <cellStyle name="Note 2 35 5 7" xfId="26621" xr:uid="{00000000-0005-0000-0000-0000E09E0000}"/>
    <cellStyle name="Note 2 35 6" xfId="10808" xr:uid="{00000000-0005-0000-0000-0000E19E0000}"/>
    <cellStyle name="Note 2 35 6 2" xfId="14429" xr:uid="{00000000-0005-0000-0000-0000E29E0000}"/>
    <cellStyle name="Note 2 35 7" xfId="10802" xr:uid="{00000000-0005-0000-0000-0000E39E0000}"/>
    <cellStyle name="Note 2 35 7 2" xfId="14423" xr:uid="{00000000-0005-0000-0000-0000E49E0000}"/>
    <cellStyle name="Note 2 35 8" xfId="26622" xr:uid="{00000000-0005-0000-0000-0000E59E0000}"/>
    <cellStyle name="Note 2 35 9" xfId="26623" xr:uid="{00000000-0005-0000-0000-0000E69E0000}"/>
    <cellStyle name="Note 2 35_IND_UC" xfId="4090" xr:uid="{00000000-0005-0000-0000-0000E79E0000}"/>
    <cellStyle name="Note 2 36" xfId="1790" xr:uid="{00000000-0005-0000-0000-0000E89E0000}"/>
    <cellStyle name="Note 2 36 2" xfId="10809" xr:uid="{00000000-0005-0000-0000-0000E99E0000}"/>
    <cellStyle name="Note 2 36 2 2" xfId="14430" xr:uid="{00000000-0005-0000-0000-0000EA9E0000}"/>
    <cellStyle name="Note 2 36 3" xfId="26624" xr:uid="{00000000-0005-0000-0000-0000EB9E0000}"/>
    <cellStyle name="Note 2 36 4" xfId="26625" xr:uid="{00000000-0005-0000-0000-0000EC9E0000}"/>
    <cellStyle name="Note 2 36 5" xfId="26626" xr:uid="{00000000-0005-0000-0000-0000ED9E0000}"/>
    <cellStyle name="Note 2 36 6" xfId="26627" xr:uid="{00000000-0005-0000-0000-0000EE9E0000}"/>
    <cellStyle name="Note 2 36 7" xfId="26628" xr:uid="{00000000-0005-0000-0000-0000EF9E0000}"/>
    <cellStyle name="Note 2 37" xfId="1791" xr:uid="{00000000-0005-0000-0000-0000F09E0000}"/>
    <cellStyle name="Note 2 37 2" xfId="10810" xr:uid="{00000000-0005-0000-0000-0000F19E0000}"/>
    <cellStyle name="Note 2 37 2 2" xfId="14431" xr:uid="{00000000-0005-0000-0000-0000F29E0000}"/>
    <cellStyle name="Note 2 37 3" xfId="26629" xr:uid="{00000000-0005-0000-0000-0000F39E0000}"/>
    <cellStyle name="Note 2 37 4" xfId="26630" xr:uid="{00000000-0005-0000-0000-0000F49E0000}"/>
    <cellStyle name="Note 2 37 5" xfId="26631" xr:uid="{00000000-0005-0000-0000-0000F59E0000}"/>
    <cellStyle name="Note 2 37 6" xfId="26632" xr:uid="{00000000-0005-0000-0000-0000F69E0000}"/>
    <cellStyle name="Note 2 37 7" xfId="26633" xr:uid="{00000000-0005-0000-0000-0000F79E0000}"/>
    <cellStyle name="Note 2 38" xfId="1792" xr:uid="{00000000-0005-0000-0000-0000F89E0000}"/>
    <cellStyle name="Note 2 38 2" xfId="4091" xr:uid="{00000000-0005-0000-0000-0000F99E0000}"/>
    <cellStyle name="Note 2 38 2 2" xfId="10812" xr:uid="{00000000-0005-0000-0000-0000FA9E0000}"/>
    <cellStyle name="Note 2 38 2 2 2" xfId="14433" xr:uid="{00000000-0005-0000-0000-0000FB9E0000}"/>
    <cellStyle name="Note 2 38 2 3" xfId="26634" xr:uid="{00000000-0005-0000-0000-0000FC9E0000}"/>
    <cellStyle name="Note 2 38 2 4" xfId="26635" xr:uid="{00000000-0005-0000-0000-0000FD9E0000}"/>
    <cellStyle name="Note 2 38 2 5" xfId="26636" xr:uid="{00000000-0005-0000-0000-0000FE9E0000}"/>
    <cellStyle name="Note 2 38 2 6" xfId="26637" xr:uid="{00000000-0005-0000-0000-0000FF9E0000}"/>
    <cellStyle name="Note 2 38 3" xfId="4965" xr:uid="{00000000-0005-0000-0000-0000009F0000}"/>
    <cellStyle name="Note 2 38 3 2" xfId="14434" xr:uid="{00000000-0005-0000-0000-0000019F0000}"/>
    <cellStyle name="Note 2 38 3 3" xfId="35922" xr:uid="{00000000-0005-0000-0000-0000029F0000}"/>
    <cellStyle name="Note 2 38 3 4" xfId="10813" xr:uid="{00000000-0005-0000-0000-0000039F0000}"/>
    <cellStyle name="Note 2 38 4" xfId="10811" xr:uid="{00000000-0005-0000-0000-0000049F0000}"/>
    <cellStyle name="Note 2 38 4 2" xfId="14432" xr:uid="{00000000-0005-0000-0000-0000059F0000}"/>
    <cellStyle name="Note 2 38 4 3" xfId="37989" xr:uid="{00000000-0005-0000-0000-0000069F0000}"/>
    <cellStyle name="Note 2 38 5" xfId="26638" xr:uid="{00000000-0005-0000-0000-0000079F0000}"/>
    <cellStyle name="Note 2 38 6" xfId="26639" xr:uid="{00000000-0005-0000-0000-0000089F0000}"/>
    <cellStyle name="Note 2 38 7" xfId="26640" xr:uid="{00000000-0005-0000-0000-0000099F0000}"/>
    <cellStyle name="Note 2 38 8" xfId="26641" xr:uid="{00000000-0005-0000-0000-00000A9F0000}"/>
    <cellStyle name="Note 2 38 9" xfId="26642" xr:uid="{00000000-0005-0000-0000-00000B9F0000}"/>
    <cellStyle name="Note 2 39" xfId="4092" xr:uid="{00000000-0005-0000-0000-00000C9F0000}"/>
    <cellStyle name="Note 2 39 2" xfId="5587" xr:uid="{00000000-0005-0000-0000-00000D9F0000}"/>
    <cellStyle name="Note 2 39 2 2" xfId="8614" xr:uid="{00000000-0005-0000-0000-00000E9F0000}"/>
    <cellStyle name="Note 2 39 2 2 2" xfId="10816" xr:uid="{00000000-0005-0000-0000-00000F9F0000}"/>
    <cellStyle name="Note 2 39 2 2 2 2" xfId="14437" xr:uid="{00000000-0005-0000-0000-0000109F0000}"/>
    <cellStyle name="Note 2 39 2 2 3" xfId="26643" xr:uid="{00000000-0005-0000-0000-0000119F0000}"/>
    <cellStyle name="Note 2 39 2 2 4" xfId="26644" xr:uid="{00000000-0005-0000-0000-0000129F0000}"/>
    <cellStyle name="Note 2 39 2 2 5" xfId="26645" xr:uid="{00000000-0005-0000-0000-0000139F0000}"/>
    <cellStyle name="Note 2 39 2 2 6" xfId="26646" xr:uid="{00000000-0005-0000-0000-0000149F0000}"/>
    <cellStyle name="Note 2 39 2 3" xfId="8424" xr:uid="{00000000-0005-0000-0000-0000159F0000}"/>
    <cellStyle name="Note 2 39 2 3 2" xfId="10817" xr:uid="{00000000-0005-0000-0000-0000169F0000}"/>
    <cellStyle name="Note 2 39 2 3 2 2" xfId="14438" xr:uid="{00000000-0005-0000-0000-0000179F0000}"/>
    <cellStyle name="Note 2 39 2 3 3" xfId="12540" xr:uid="{00000000-0005-0000-0000-0000189F0000}"/>
    <cellStyle name="Note 2 39 2 3 3 2" xfId="26647" xr:uid="{00000000-0005-0000-0000-0000199F0000}"/>
    <cellStyle name="Note 2 39 2 3 4" xfId="26648" xr:uid="{00000000-0005-0000-0000-00001A9F0000}"/>
    <cellStyle name="Note 2 39 2 3 5" xfId="26649" xr:uid="{00000000-0005-0000-0000-00001B9F0000}"/>
    <cellStyle name="Note 2 39 2 3 6" xfId="26650" xr:uid="{00000000-0005-0000-0000-00001C9F0000}"/>
    <cellStyle name="Note 2 39 2 3 7" xfId="26651" xr:uid="{00000000-0005-0000-0000-00001D9F0000}"/>
    <cellStyle name="Note 2 39 2 4" xfId="10815" xr:uid="{00000000-0005-0000-0000-00001E9F0000}"/>
    <cellStyle name="Note 2 39 2 4 2" xfId="14436" xr:uid="{00000000-0005-0000-0000-00001F9F0000}"/>
    <cellStyle name="Note 2 39 2 5" xfId="26652" xr:uid="{00000000-0005-0000-0000-0000209F0000}"/>
    <cellStyle name="Note 2 39 2 6" xfId="26653" xr:uid="{00000000-0005-0000-0000-0000219F0000}"/>
    <cellStyle name="Note 2 39 2 7" xfId="26654" xr:uid="{00000000-0005-0000-0000-0000229F0000}"/>
    <cellStyle name="Note 2 39 2 8" xfId="26655" xr:uid="{00000000-0005-0000-0000-0000239F0000}"/>
    <cellStyle name="Note 2 39 3" xfId="10818" xr:uid="{00000000-0005-0000-0000-0000249F0000}"/>
    <cellStyle name="Note 2 39 3 2" xfId="14439" xr:uid="{00000000-0005-0000-0000-0000259F0000}"/>
    <cellStyle name="Note 2 39 3 3" xfId="38584" xr:uid="{00000000-0005-0000-0000-0000269F0000}"/>
    <cellStyle name="Note 2 39 4" xfId="10814" xr:uid="{00000000-0005-0000-0000-0000279F0000}"/>
    <cellStyle name="Note 2 39 4 2" xfId="14435" xr:uid="{00000000-0005-0000-0000-0000289F0000}"/>
    <cellStyle name="Note 2 39 5" xfId="26656" xr:uid="{00000000-0005-0000-0000-0000299F0000}"/>
    <cellStyle name="Note 2 39 6" xfId="26657" xr:uid="{00000000-0005-0000-0000-00002A9F0000}"/>
    <cellStyle name="Note 2 39 7" xfId="26658" xr:uid="{00000000-0005-0000-0000-00002B9F0000}"/>
    <cellStyle name="Note 2 39 8" xfId="26659" xr:uid="{00000000-0005-0000-0000-00002C9F0000}"/>
    <cellStyle name="Note 2 4" xfId="1793" xr:uid="{00000000-0005-0000-0000-00002D9F0000}"/>
    <cellStyle name="Note 2 4 10" xfId="26660" xr:uid="{00000000-0005-0000-0000-00002E9F0000}"/>
    <cellStyle name="Note 2 4 2" xfId="1794" xr:uid="{00000000-0005-0000-0000-00002F9F0000}"/>
    <cellStyle name="Note 2 4 2 2" xfId="4094" xr:uid="{00000000-0005-0000-0000-0000309F0000}"/>
    <cellStyle name="Note 2 4 2 2 2" xfId="14441" xr:uid="{00000000-0005-0000-0000-0000319F0000}"/>
    <cellStyle name="Note 2 4 2 2 3" xfId="35521" xr:uid="{00000000-0005-0000-0000-0000329F0000}"/>
    <cellStyle name="Note 2 4 2 2 4" xfId="10820" xr:uid="{00000000-0005-0000-0000-0000339F0000}"/>
    <cellStyle name="Note 2 4 2 3" xfId="4967" xr:uid="{00000000-0005-0000-0000-0000349F0000}"/>
    <cellStyle name="Note 2 4 2 3 2" xfId="35924" xr:uid="{00000000-0005-0000-0000-0000359F0000}"/>
    <cellStyle name="Note 2 4 2 3 3" xfId="26661" xr:uid="{00000000-0005-0000-0000-0000369F0000}"/>
    <cellStyle name="Note 2 4 2 4" xfId="26662" xr:uid="{00000000-0005-0000-0000-0000379F0000}"/>
    <cellStyle name="Note 2 4 2 4 2" xfId="37991" xr:uid="{00000000-0005-0000-0000-0000389F0000}"/>
    <cellStyle name="Note 2 4 2 5" xfId="26663" xr:uid="{00000000-0005-0000-0000-0000399F0000}"/>
    <cellStyle name="Note 2 4 2 6" xfId="26664" xr:uid="{00000000-0005-0000-0000-00003A9F0000}"/>
    <cellStyle name="Note 2 4 2 7" xfId="26665" xr:uid="{00000000-0005-0000-0000-00003B9F0000}"/>
    <cellStyle name="Note 2 4 3" xfId="1795" xr:uid="{00000000-0005-0000-0000-00003C9F0000}"/>
    <cellStyle name="Note 2 4 3 2" xfId="4095" xr:uid="{00000000-0005-0000-0000-00003D9F0000}"/>
    <cellStyle name="Note 2 4 3 2 2" xfId="14442" xr:uid="{00000000-0005-0000-0000-00003E9F0000}"/>
    <cellStyle name="Note 2 4 3 2 3" xfId="35522" xr:uid="{00000000-0005-0000-0000-00003F9F0000}"/>
    <cellStyle name="Note 2 4 3 2 4" xfId="10821" xr:uid="{00000000-0005-0000-0000-0000409F0000}"/>
    <cellStyle name="Note 2 4 3 3" xfId="4968" xr:uid="{00000000-0005-0000-0000-0000419F0000}"/>
    <cellStyle name="Note 2 4 3 3 2" xfId="35925" xr:uid="{00000000-0005-0000-0000-0000429F0000}"/>
    <cellStyle name="Note 2 4 3 3 3" xfId="26666" xr:uid="{00000000-0005-0000-0000-0000439F0000}"/>
    <cellStyle name="Note 2 4 3 4" xfId="26667" xr:uid="{00000000-0005-0000-0000-0000449F0000}"/>
    <cellStyle name="Note 2 4 3 4 2" xfId="37992" xr:uid="{00000000-0005-0000-0000-0000459F0000}"/>
    <cellStyle name="Note 2 4 3 5" xfId="26668" xr:uid="{00000000-0005-0000-0000-0000469F0000}"/>
    <cellStyle name="Note 2 4 3 6" xfId="26669" xr:uid="{00000000-0005-0000-0000-0000479F0000}"/>
    <cellStyle name="Note 2 4 3 7" xfId="26670" xr:uid="{00000000-0005-0000-0000-0000489F0000}"/>
    <cellStyle name="Note 2 4 4" xfId="1796" xr:uid="{00000000-0005-0000-0000-0000499F0000}"/>
    <cellStyle name="Note 2 4 4 2" xfId="4096" xr:uid="{00000000-0005-0000-0000-00004A9F0000}"/>
    <cellStyle name="Note 2 4 4 2 2" xfId="14443" xr:uid="{00000000-0005-0000-0000-00004B9F0000}"/>
    <cellStyle name="Note 2 4 4 2 3" xfId="35523" xr:uid="{00000000-0005-0000-0000-00004C9F0000}"/>
    <cellStyle name="Note 2 4 4 2 4" xfId="10822" xr:uid="{00000000-0005-0000-0000-00004D9F0000}"/>
    <cellStyle name="Note 2 4 4 3" xfId="4969" xr:uid="{00000000-0005-0000-0000-00004E9F0000}"/>
    <cellStyle name="Note 2 4 4 3 2" xfId="35926" xr:uid="{00000000-0005-0000-0000-00004F9F0000}"/>
    <cellStyle name="Note 2 4 4 3 3" xfId="26671" xr:uid="{00000000-0005-0000-0000-0000509F0000}"/>
    <cellStyle name="Note 2 4 4 4" xfId="26672" xr:uid="{00000000-0005-0000-0000-0000519F0000}"/>
    <cellStyle name="Note 2 4 4 4 2" xfId="37993" xr:uid="{00000000-0005-0000-0000-0000529F0000}"/>
    <cellStyle name="Note 2 4 4 5" xfId="26673" xr:uid="{00000000-0005-0000-0000-0000539F0000}"/>
    <cellStyle name="Note 2 4 4 6" xfId="26674" xr:uid="{00000000-0005-0000-0000-0000549F0000}"/>
    <cellStyle name="Note 2 4 4 7" xfId="26675" xr:uid="{00000000-0005-0000-0000-0000559F0000}"/>
    <cellStyle name="Note 2 4 5" xfId="4093" xr:uid="{00000000-0005-0000-0000-0000569F0000}"/>
    <cellStyle name="Note 2 4 5 2" xfId="14440" xr:uid="{00000000-0005-0000-0000-0000579F0000}"/>
    <cellStyle name="Note 2 4 5 3" xfId="35520" xr:uid="{00000000-0005-0000-0000-0000589F0000}"/>
    <cellStyle name="Note 2 4 5 4" xfId="10819" xr:uid="{00000000-0005-0000-0000-0000599F0000}"/>
    <cellStyle name="Note 2 4 6" xfId="4966" xr:uid="{00000000-0005-0000-0000-00005A9F0000}"/>
    <cellStyle name="Note 2 4 6 2" xfId="35923" xr:uid="{00000000-0005-0000-0000-00005B9F0000}"/>
    <cellStyle name="Note 2 4 6 3" xfId="26676" xr:uid="{00000000-0005-0000-0000-00005C9F0000}"/>
    <cellStyle name="Note 2 4 7" xfId="26677" xr:uid="{00000000-0005-0000-0000-00005D9F0000}"/>
    <cellStyle name="Note 2 4 7 2" xfId="37990" xr:uid="{00000000-0005-0000-0000-00005E9F0000}"/>
    <cellStyle name="Note 2 4 8" xfId="26678" xr:uid="{00000000-0005-0000-0000-00005F9F0000}"/>
    <cellStyle name="Note 2 4 9" xfId="26679" xr:uid="{00000000-0005-0000-0000-0000609F0000}"/>
    <cellStyle name="Note 2 40" xfId="3949" xr:uid="{00000000-0005-0000-0000-0000619F0000}"/>
    <cellStyle name="Note 2 40 2" xfId="10823" xr:uid="{00000000-0005-0000-0000-0000629F0000}"/>
    <cellStyle name="Note 2 40 2 2" xfId="14444" xr:uid="{00000000-0005-0000-0000-0000639F0000}"/>
    <cellStyle name="Note 2 40 3" xfId="26680" xr:uid="{00000000-0005-0000-0000-0000649F0000}"/>
    <cellStyle name="Note 2 40 4" xfId="26681" xr:uid="{00000000-0005-0000-0000-0000659F0000}"/>
    <cellStyle name="Note 2 40 5" xfId="26682" xr:uid="{00000000-0005-0000-0000-0000669F0000}"/>
    <cellStyle name="Note 2 40 6" xfId="26683" xr:uid="{00000000-0005-0000-0000-0000679F0000}"/>
    <cellStyle name="Note 2 40 7" xfId="35482" xr:uid="{00000000-0005-0000-0000-0000689F0000}"/>
    <cellStyle name="Note 2 40 8" xfId="7747" xr:uid="{00000000-0005-0000-0000-0000699F0000}"/>
    <cellStyle name="Note 2 41" xfId="4896" xr:uid="{00000000-0005-0000-0000-00006A9F0000}"/>
    <cellStyle name="Note 2 41 2" xfId="10824" xr:uid="{00000000-0005-0000-0000-00006B9F0000}"/>
    <cellStyle name="Note 2 41 2 2" xfId="14445" xr:uid="{00000000-0005-0000-0000-00006C9F0000}"/>
    <cellStyle name="Note 2 41 3" xfId="26684" xr:uid="{00000000-0005-0000-0000-00006D9F0000}"/>
    <cellStyle name="Note 2 41 4" xfId="26685" xr:uid="{00000000-0005-0000-0000-00006E9F0000}"/>
    <cellStyle name="Note 2 41 5" xfId="26686" xr:uid="{00000000-0005-0000-0000-00006F9F0000}"/>
    <cellStyle name="Note 2 41 6" xfId="26687" xr:uid="{00000000-0005-0000-0000-0000709F0000}"/>
    <cellStyle name="Note 2 41 7" xfId="35864" xr:uid="{00000000-0005-0000-0000-0000719F0000}"/>
    <cellStyle name="Note 2 41 8" xfId="7748" xr:uid="{00000000-0005-0000-0000-0000729F0000}"/>
    <cellStyle name="Note 2 42" xfId="10526" xr:uid="{00000000-0005-0000-0000-0000739F0000}"/>
    <cellStyle name="Note 2 42 2" xfId="14147" xr:uid="{00000000-0005-0000-0000-0000749F0000}"/>
    <cellStyle name="Note 2 42 3" xfId="37930" xr:uid="{00000000-0005-0000-0000-0000759F0000}"/>
    <cellStyle name="Note 2 43" xfId="26688" xr:uid="{00000000-0005-0000-0000-0000769F0000}"/>
    <cellStyle name="Note 2 44" xfId="26689" xr:uid="{00000000-0005-0000-0000-0000779F0000}"/>
    <cellStyle name="Note 2 45" xfId="26690" xr:uid="{00000000-0005-0000-0000-0000789F0000}"/>
    <cellStyle name="Note 2 46" xfId="26691" xr:uid="{00000000-0005-0000-0000-0000799F0000}"/>
    <cellStyle name="Note 2 47" xfId="26692" xr:uid="{00000000-0005-0000-0000-00007A9F0000}"/>
    <cellStyle name="Note 2 48" xfId="26693" xr:uid="{00000000-0005-0000-0000-00007B9F0000}"/>
    <cellStyle name="Note 2 49" xfId="26694" xr:uid="{00000000-0005-0000-0000-00007C9F0000}"/>
    <cellStyle name="Note 2 5" xfId="1797" xr:uid="{00000000-0005-0000-0000-00007D9F0000}"/>
    <cellStyle name="Note 2 5 10" xfId="26695" xr:uid="{00000000-0005-0000-0000-00007E9F0000}"/>
    <cellStyle name="Note 2 5 2" xfId="1798" xr:uid="{00000000-0005-0000-0000-00007F9F0000}"/>
    <cellStyle name="Note 2 5 2 2" xfId="4098" xr:uid="{00000000-0005-0000-0000-0000809F0000}"/>
    <cellStyle name="Note 2 5 2 2 2" xfId="14447" xr:uid="{00000000-0005-0000-0000-0000819F0000}"/>
    <cellStyle name="Note 2 5 2 2 3" xfId="35525" xr:uid="{00000000-0005-0000-0000-0000829F0000}"/>
    <cellStyle name="Note 2 5 2 2 4" xfId="10826" xr:uid="{00000000-0005-0000-0000-0000839F0000}"/>
    <cellStyle name="Note 2 5 2 3" xfId="4971" xr:uid="{00000000-0005-0000-0000-0000849F0000}"/>
    <cellStyle name="Note 2 5 2 3 2" xfId="35928" xr:uid="{00000000-0005-0000-0000-0000859F0000}"/>
    <cellStyle name="Note 2 5 2 3 3" xfId="26696" xr:uid="{00000000-0005-0000-0000-0000869F0000}"/>
    <cellStyle name="Note 2 5 2 4" xfId="26697" xr:uid="{00000000-0005-0000-0000-0000879F0000}"/>
    <cellStyle name="Note 2 5 2 4 2" xfId="37995" xr:uid="{00000000-0005-0000-0000-0000889F0000}"/>
    <cellStyle name="Note 2 5 2 5" xfId="26698" xr:uid="{00000000-0005-0000-0000-0000899F0000}"/>
    <cellStyle name="Note 2 5 2 6" xfId="26699" xr:uid="{00000000-0005-0000-0000-00008A9F0000}"/>
    <cellStyle name="Note 2 5 2 7" xfId="26700" xr:uid="{00000000-0005-0000-0000-00008B9F0000}"/>
    <cellStyle name="Note 2 5 3" xfId="1799" xr:uid="{00000000-0005-0000-0000-00008C9F0000}"/>
    <cellStyle name="Note 2 5 3 2" xfId="4099" xr:uid="{00000000-0005-0000-0000-00008D9F0000}"/>
    <cellStyle name="Note 2 5 3 2 2" xfId="14448" xr:uid="{00000000-0005-0000-0000-00008E9F0000}"/>
    <cellStyle name="Note 2 5 3 2 3" xfId="35526" xr:uid="{00000000-0005-0000-0000-00008F9F0000}"/>
    <cellStyle name="Note 2 5 3 2 4" xfId="10827" xr:uid="{00000000-0005-0000-0000-0000909F0000}"/>
    <cellStyle name="Note 2 5 3 3" xfId="4972" xr:uid="{00000000-0005-0000-0000-0000919F0000}"/>
    <cellStyle name="Note 2 5 3 3 2" xfId="35929" xr:uid="{00000000-0005-0000-0000-0000929F0000}"/>
    <cellStyle name="Note 2 5 3 3 3" xfId="26701" xr:uid="{00000000-0005-0000-0000-0000939F0000}"/>
    <cellStyle name="Note 2 5 3 4" xfId="26702" xr:uid="{00000000-0005-0000-0000-0000949F0000}"/>
    <cellStyle name="Note 2 5 3 4 2" xfId="37996" xr:uid="{00000000-0005-0000-0000-0000959F0000}"/>
    <cellStyle name="Note 2 5 3 5" xfId="26703" xr:uid="{00000000-0005-0000-0000-0000969F0000}"/>
    <cellStyle name="Note 2 5 3 6" xfId="26704" xr:uid="{00000000-0005-0000-0000-0000979F0000}"/>
    <cellStyle name="Note 2 5 3 7" xfId="26705" xr:uid="{00000000-0005-0000-0000-0000989F0000}"/>
    <cellStyle name="Note 2 5 4" xfId="1800" xr:uid="{00000000-0005-0000-0000-0000999F0000}"/>
    <cellStyle name="Note 2 5 4 2" xfId="4100" xr:uid="{00000000-0005-0000-0000-00009A9F0000}"/>
    <cellStyle name="Note 2 5 4 2 2" xfId="14449" xr:uid="{00000000-0005-0000-0000-00009B9F0000}"/>
    <cellStyle name="Note 2 5 4 2 3" xfId="35527" xr:uid="{00000000-0005-0000-0000-00009C9F0000}"/>
    <cellStyle name="Note 2 5 4 2 4" xfId="10828" xr:uid="{00000000-0005-0000-0000-00009D9F0000}"/>
    <cellStyle name="Note 2 5 4 3" xfId="4973" xr:uid="{00000000-0005-0000-0000-00009E9F0000}"/>
    <cellStyle name="Note 2 5 4 3 2" xfId="35930" xr:uid="{00000000-0005-0000-0000-00009F9F0000}"/>
    <cellStyle name="Note 2 5 4 3 3" xfId="26706" xr:uid="{00000000-0005-0000-0000-0000A09F0000}"/>
    <cellStyle name="Note 2 5 4 4" xfId="26707" xr:uid="{00000000-0005-0000-0000-0000A19F0000}"/>
    <cellStyle name="Note 2 5 4 4 2" xfId="37997" xr:uid="{00000000-0005-0000-0000-0000A29F0000}"/>
    <cellStyle name="Note 2 5 4 5" xfId="26708" xr:uid="{00000000-0005-0000-0000-0000A39F0000}"/>
    <cellStyle name="Note 2 5 4 6" xfId="26709" xr:uid="{00000000-0005-0000-0000-0000A49F0000}"/>
    <cellStyle name="Note 2 5 4 7" xfId="26710" xr:uid="{00000000-0005-0000-0000-0000A59F0000}"/>
    <cellStyle name="Note 2 5 5" xfId="4097" xr:uid="{00000000-0005-0000-0000-0000A69F0000}"/>
    <cellStyle name="Note 2 5 5 2" xfId="14446" xr:uid="{00000000-0005-0000-0000-0000A79F0000}"/>
    <cellStyle name="Note 2 5 5 3" xfId="35524" xr:uid="{00000000-0005-0000-0000-0000A89F0000}"/>
    <cellStyle name="Note 2 5 5 4" xfId="10825" xr:uid="{00000000-0005-0000-0000-0000A99F0000}"/>
    <cellStyle name="Note 2 5 6" xfId="4970" xr:uid="{00000000-0005-0000-0000-0000AA9F0000}"/>
    <cellStyle name="Note 2 5 6 2" xfId="35927" xr:uid="{00000000-0005-0000-0000-0000AB9F0000}"/>
    <cellStyle name="Note 2 5 6 3" xfId="26711" xr:uid="{00000000-0005-0000-0000-0000AC9F0000}"/>
    <cellStyle name="Note 2 5 7" xfId="26712" xr:uid="{00000000-0005-0000-0000-0000AD9F0000}"/>
    <cellStyle name="Note 2 5 7 2" xfId="37994" xr:uid="{00000000-0005-0000-0000-0000AE9F0000}"/>
    <cellStyle name="Note 2 5 8" xfId="26713" xr:uid="{00000000-0005-0000-0000-0000AF9F0000}"/>
    <cellStyle name="Note 2 5 9" xfId="26714" xr:uid="{00000000-0005-0000-0000-0000B09F0000}"/>
    <cellStyle name="Note 2 50" xfId="26715" xr:uid="{00000000-0005-0000-0000-0000B19F0000}"/>
    <cellStyle name="Note 2 51" xfId="26716" xr:uid="{00000000-0005-0000-0000-0000B29F0000}"/>
    <cellStyle name="Note 2 52" xfId="26717" xr:uid="{00000000-0005-0000-0000-0000B39F0000}"/>
    <cellStyle name="Note 2 53" xfId="26718" xr:uid="{00000000-0005-0000-0000-0000B49F0000}"/>
    <cellStyle name="Note 2 54" xfId="26719" xr:uid="{00000000-0005-0000-0000-0000B59F0000}"/>
    <cellStyle name="Note 2 55" xfId="26720" xr:uid="{00000000-0005-0000-0000-0000B69F0000}"/>
    <cellStyle name="Note 2 56" xfId="26721" xr:uid="{00000000-0005-0000-0000-0000B79F0000}"/>
    <cellStyle name="Note 2 57" xfId="6631" xr:uid="{00000000-0005-0000-0000-0000B89F0000}"/>
    <cellStyle name="Note 2 6" xfId="1801" xr:uid="{00000000-0005-0000-0000-0000B99F0000}"/>
    <cellStyle name="Note 2 6 10" xfId="26722" xr:uid="{00000000-0005-0000-0000-0000BA9F0000}"/>
    <cellStyle name="Note 2 6 2" xfId="1802" xr:uid="{00000000-0005-0000-0000-0000BB9F0000}"/>
    <cellStyle name="Note 2 6 2 2" xfId="4102" xr:uid="{00000000-0005-0000-0000-0000BC9F0000}"/>
    <cellStyle name="Note 2 6 2 2 2" xfId="14451" xr:uid="{00000000-0005-0000-0000-0000BD9F0000}"/>
    <cellStyle name="Note 2 6 2 2 3" xfId="35529" xr:uid="{00000000-0005-0000-0000-0000BE9F0000}"/>
    <cellStyle name="Note 2 6 2 2 4" xfId="10830" xr:uid="{00000000-0005-0000-0000-0000BF9F0000}"/>
    <cellStyle name="Note 2 6 2 3" xfId="4975" xr:uid="{00000000-0005-0000-0000-0000C09F0000}"/>
    <cellStyle name="Note 2 6 2 3 2" xfId="35932" xr:uid="{00000000-0005-0000-0000-0000C19F0000}"/>
    <cellStyle name="Note 2 6 2 3 3" xfId="26723" xr:uid="{00000000-0005-0000-0000-0000C29F0000}"/>
    <cellStyle name="Note 2 6 2 4" xfId="26724" xr:uid="{00000000-0005-0000-0000-0000C39F0000}"/>
    <cellStyle name="Note 2 6 2 4 2" xfId="37999" xr:uid="{00000000-0005-0000-0000-0000C49F0000}"/>
    <cellStyle name="Note 2 6 2 5" xfId="26725" xr:uid="{00000000-0005-0000-0000-0000C59F0000}"/>
    <cellStyle name="Note 2 6 2 6" xfId="26726" xr:uid="{00000000-0005-0000-0000-0000C69F0000}"/>
    <cellStyle name="Note 2 6 2 7" xfId="26727" xr:uid="{00000000-0005-0000-0000-0000C79F0000}"/>
    <cellStyle name="Note 2 6 3" xfId="1803" xr:uid="{00000000-0005-0000-0000-0000C89F0000}"/>
    <cellStyle name="Note 2 6 3 2" xfId="4103" xr:uid="{00000000-0005-0000-0000-0000C99F0000}"/>
    <cellStyle name="Note 2 6 3 2 2" xfId="14452" xr:uid="{00000000-0005-0000-0000-0000CA9F0000}"/>
    <cellStyle name="Note 2 6 3 2 3" xfId="35530" xr:uid="{00000000-0005-0000-0000-0000CB9F0000}"/>
    <cellStyle name="Note 2 6 3 2 4" xfId="10831" xr:uid="{00000000-0005-0000-0000-0000CC9F0000}"/>
    <cellStyle name="Note 2 6 3 3" xfId="4976" xr:uid="{00000000-0005-0000-0000-0000CD9F0000}"/>
    <cellStyle name="Note 2 6 3 3 2" xfId="35933" xr:uid="{00000000-0005-0000-0000-0000CE9F0000}"/>
    <cellStyle name="Note 2 6 3 3 3" xfId="26728" xr:uid="{00000000-0005-0000-0000-0000CF9F0000}"/>
    <cellStyle name="Note 2 6 3 4" xfId="26729" xr:uid="{00000000-0005-0000-0000-0000D09F0000}"/>
    <cellStyle name="Note 2 6 3 4 2" xfId="38000" xr:uid="{00000000-0005-0000-0000-0000D19F0000}"/>
    <cellStyle name="Note 2 6 3 5" xfId="26730" xr:uid="{00000000-0005-0000-0000-0000D29F0000}"/>
    <cellStyle name="Note 2 6 3 6" xfId="26731" xr:uid="{00000000-0005-0000-0000-0000D39F0000}"/>
    <cellStyle name="Note 2 6 3 7" xfId="26732" xr:uid="{00000000-0005-0000-0000-0000D49F0000}"/>
    <cellStyle name="Note 2 6 4" xfId="1804" xr:uid="{00000000-0005-0000-0000-0000D59F0000}"/>
    <cellStyle name="Note 2 6 4 2" xfId="4104" xr:uid="{00000000-0005-0000-0000-0000D69F0000}"/>
    <cellStyle name="Note 2 6 4 2 2" xfId="14453" xr:uid="{00000000-0005-0000-0000-0000D79F0000}"/>
    <cellStyle name="Note 2 6 4 2 3" xfId="35531" xr:uid="{00000000-0005-0000-0000-0000D89F0000}"/>
    <cellStyle name="Note 2 6 4 2 4" xfId="10832" xr:uid="{00000000-0005-0000-0000-0000D99F0000}"/>
    <cellStyle name="Note 2 6 4 3" xfId="4977" xr:uid="{00000000-0005-0000-0000-0000DA9F0000}"/>
    <cellStyle name="Note 2 6 4 3 2" xfId="35934" xr:uid="{00000000-0005-0000-0000-0000DB9F0000}"/>
    <cellStyle name="Note 2 6 4 3 3" xfId="26733" xr:uid="{00000000-0005-0000-0000-0000DC9F0000}"/>
    <cellStyle name="Note 2 6 4 4" xfId="26734" xr:uid="{00000000-0005-0000-0000-0000DD9F0000}"/>
    <cellStyle name="Note 2 6 4 4 2" xfId="38001" xr:uid="{00000000-0005-0000-0000-0000DE9F0000}"/>
    <cellStyle name="Note 2 6 4 5" xfId="26735" xr:uid="{00000000-0005-0000-0000-0000DF9F0000}"/>
    <cellStyle name="Note 2 6 4 6" xfId="26736" xr:uid="{00000000-0005-0000-0000-0000E09F0000}"/>
    <cellStyle name="Note 2 6 4 7" xfId="26737" xr:uid="{00000000-0005-0000-0000-0000E19F0000}"/>
    <cellStyle name="Note 2 6 5" xfId="4101" xr:uid="{00000000-0005-0000-0000-0000E29F0000}"/>
    <cellStyle name="Note 2 6 5 2" xfId="14450" xr:uid="{00000000-0005-0000-0000-0000E39F0000}"/>
    <cellStyle name="Note 2 6 5 3" xfId="35528" xr:uid="{00000000-0005-0000-0000-0000E49F0000}"/>
    <cellStyle name="Note 2 6 5 4" xfId="10829" xr:uid="{00000000-0005-0000-0000-0000E59F0000}"/>
    <cellStyle name="Note 2 6 6" xfId="4974" xr:uid="{00000000-0005-0000-0000-0000E69F0000}"/>
    <cellStyle name="Note 2 6 6 2" xfId="35931" xr:uid="{00000000-0005-0000-0000-0000E79F0000}"/>
    <cellStyle name="Note 2 6 6 3" xfId="26738" xr:uid="{00000000-0005-0000-0000-0000E89F0000}"/>
    <cellStyle name="Note 2 6 7" xfId="26739" xr:uid="{00000000-0005-0000-0000-0000E99F0000}"/>
    <cellStyle name="Note 2 6 7 2" xfId="37998" xr:uid="{00000000-0005-0000-0000-0000EA9F0000}"/>
    <cellStyle name="Note 2 6 8" xfId="26740" xr:uid="{00000000-0005-0000-0000-0000EB9F0000}"/>
    <cellStyle name="Note 2 6 9" xfId="26741" xr:uid="{00000000-0005-0000-0000-0000EC9F0000}"/>
    <cellStyle name="Note 2 7" xfId="1805" xr:uid="{00000000-0005-0000-0000-0000ED9F0000}"/>
    <cellStyle name="Note 2 7 10" xfId="26742" xr:uid="{00000000-0005-0000-0000-0000EE9F0000}"/>
    <cellStyle name="Note 2 7 2" xfId="1806" xr:uid="{00000000-0005-0000-0000-0000EF9F0000}"/>
    <cellStyle name="Note 2 7 2 2" xfId="4106" xr:uid="{00000000-0005-0000-0000-0000F09F0000}"/>
    <cellStyle name="Note 2 7 2 2 2" xfId="14455" xr:uid="{00000000-0005-0000-0000-0000F19F0000}"/>
    <cellStyle name="Note 2 7 2 2 3" xfId="35533" xr:uid="{00000000-0005-0000-0000-0000F29F0000}"/>
    <cellStyle name="Note 2 7 2 2 4" xfId="10834" xr:uid="{00000000-0005-0000-0000-0000F39F0000}"/>
    <cellStyle name="Note 2 7 2 3" xfId="4979" xr:uid="{00000000-0005-0000-0000-0000F49F0000}"/>
    <cellStyle name="Note 2 7 2 3 2" xfId="35936" xr:uid="{00000000-0005-0000-0000-0000F59F0000}"/>
    <cellStyle name="Note 2 7 2 3 3" xfId="26743" xr:uid="{00000000-0005-0000-0000-0000F69F0000}"/>
    <cellStyle name="Note 2 7 2 4" xfId="26744" xr:uid="{00000000-0005-0000-0000-0000F79F0000}"/>
    <cellStyle name="Note 2 7 2 4 2" xfId="38003" xr:uid="{00000000-0005-0000-0000-0000F89F0000}"/>
    <cellStyle name="Note 2 7 2 5" xfId="26745" xr:uid="{00000000-0005-0000-0000-0000F99F0000}"/>
    <cellStyle name="Note 2 7 2 6" xfId="26746" xr:uid="{00000000-0005-0000-0000-0000FA9F0000}"/>
    <cellStyle name="Note 2 7 2 7" xfId="26747" xr:uid="{00000000-0005-0000-0000-0000FB9F0000}"/>
    <cellStyle name="Note 2 7 3" xfId="1807" xr:uid="{00000000-0005-0000-0000-0000FC9F0000}"/>
    <cellStyle name="Note 2 7 3 2" xfId="4107" xr:uid="{00000000-0005-0000-0000-0000FD9F0000}"/>
    <cellStyle name="Note 2 7 3 2 2" xfId="14456" xr:uid="{00000000-0005-0000-0000-0000FE9F0000}"/>
    <cellStyle name="Note 2 7 3 2 3" xfId="35534" xr:uid="{00000000-0005-0000-0000-0000FF9F0000}"/>
    <cellStyle name="Note 2 7 3 2 4" xfId="10835" xr:uid="{00000000-0005-0000-0000-000000A00000}"/>
    <cellStyle name="Note 2 7 3 3" xfId="4980" xr:uid="{00000000-0005-0000-0000-000001A00000}"/>
    <cellStyle name="Note 2 7 3 3 2" xfId="35937" xr:uid="{00000000-0005-0000-0000-000002A00000}"/>
    <cellStyle name="Note 2 7 3 3 3" xfId="26748" xr:uid="{00000000-0005-0000-0000-000003A00000}"/>
    <cellStyle name="Note 2 7 3 4" xfId="26749" xr:uid="{00000000-0005-0000-0000-000004A00000}"/>
    <cellStyle name="Note 2 7 3 4 2" xfId="38004" xr:uid="{00000000-0005-0000-0000-000005A00000}"/>
    <cellStyle name="Note 2 7 3 5" xfId="26750" xr:uid="{00000000-0005-0000-0000-000006A00000}"/>
    <cellStyle name="Note 2 7 3 6" xfId="26751" xr:uid="{00000000-0005-0000-0000-000007A00000}"/>
    <cellStyle name="Note 2 7 3 7" xfId="26752" xr:uid="{00000000-0005-0000-0000-000008A00000}"/>
    <cellStyle name="Note 2 7 4" xfId="1808" xr:uid="{00000000-0005-0000-0000-000009A00000}"/>
    <cellStyle name="Note 2 7 4 2" xfId="4108" xr:uid="{00000000-0005-0000-0000-00000AA00000}"/>
    <cellStyle name="Note 2 7 4 2 2" xfId="14457" xr:uid="{00000000-0005-0000-0000-00000BA00000}"/>
    <cellStyle name="Note 2 7 4 2 3" xfId="35535" xr:uid="{00000000-0005-0000-0000-00000CA00000}"/>
    <cellStyle name="Note 2 7 4 2 4" xfId="10836" xr:uid="{00000000-0005-0000-0000-00000DA00000}"/>
    <cellStyle name="Note 2 7 4 3" xfId="4981" xr:uid="{00000000-0005-0000-0000-00000EA00000}"/>
    <cellStyle name="Note 2 7 4 3 2" xfId="35938" xr:uid="{00000000-0005-0000-0000-00000FA00000}"/>
    <cellStyle name="Note 2 7 4 3 3" xfId="26753" xr:uid="{00000000-0005-0000-0000-000010A00000}"/>
    <cellStyle name="Note 2 7 4 4" xfId="26754" xr:uid="{00000000-0005-0000-0000-000011A00000}"/>
    <cellStyle name="Note 2 7 4 4 2" xfId="38005" xr:uid="{00000000-0005-0000-0000-000012A00000}"/>
    <cellStyle name="Note 2 7 4 5" xfId="26755" xr:uid="{00000000-0005-0000-0000-000013A00000}"/>
    <cellStyle name="Note 2 7 4 6" xfId="26756" xr:uid="{00000000-0005-0000-0000-000014A00000}"/>
    <cellStyle name="Note 2 7 4 7" xfId="26757" xr:uid="{00000000-0005-0000-0000-000015A00000}"/>
    <cellStyle name="Note 2 7 5" xfId="4105" xr:uid="{00000000-0005-0000-0000-000016A00000}"/>
    <cellStyle name="Note 2 7 5 2" xfId="14454" xr:uid="{00000000-0005-0000-0000-000017A00000}"/>
    <cellStyle name="Note 2 7 5 3" xfId="35532" xr:uid="{00000000-0005-0000-0000-000018A00000}"/>
    <cellStyle name="Note 2 7 5 4" xfId="10833" xr:uid="{00000000-0005-0000-0000-000019A00000}"/>
    <cellStyle name="Note 2 7 6" xfId="4978" xr:uid="{00000000-0005-0000-0000-00001AA00000}"/>
    <cellStyle name="Note 2 7 6 2" xfId="35935" xr:uid="{00000000-0005-0000-0000-00001BA00000}"/>
    <cellStyle name="Note 2 7 6 3" xfId="26758" xr:uid="{00000000-0005-0000-0000-00001CA00000}"/>
    <cellStyle name="Note 2 7 7" xfId="26759" xr:uid="{00000000-0005-0000-0000-00001DA00000}"/>
    <cellStyle name="Note 2 7 7 2" xfId="38002" xr:uid="{00000000-0005-0000-0000-00001EA00000}"/>
    <cellStyle name="Note 2 7 8" xfId="26760" xr:uid="{00000000-0005-0000-0000-00001FA00000}"/>
    <cellStyle name="Note 2 7 9" xfId="26761" xr:uid="{00000000-0005-0000-0000-000020A00000}"/>
    <cellStyle name="Note 2 8" xfId="1809" xr:uid="{00000000-0005-0000-0000-000021A00000}"/>
    <cellStyle name="Note 2 8 10" xfId="26762" xr:uid="{00000000-0005-0000-0000-000022A00000}"/>
    <cellStyle name="Note 2 8 2" xfId="1810" xr:uid="{00000000-0005-0000-0000-000023A00000}"/>
    <cellStyle name="Note 2 8 2 2" xfId="4110" xr:uid="{00000000-0005-0000-0000-000024A00000}"/>
    <cellStyle name="Note 2 8 2 2 2" xfId="14459" xr:uid="{00000000-0005-0000-0000-000025A00000}"/>
    <cellStyle name="Note 2 8 2 2 3" xfId="35537" xr:uid="{00000000-0005-0000-0000-000026A00000}"/>
    <cellStyle name="Note 2 8 2 2 4" xfId="10838" xr:uid="{00000000-0005-0000-0000-000027A00000}"/>
    <cellStyle name="Note 2 8 2 3" xfId="4983" xr:uid="{00000000-0005-0000-0000-000028A00000}"/>
    <cellStyle name="Note 2 8 2 3 2" xfId="35940" xr:uid="{00000000-0005-0000-0000-000029A00000}"/>
    <cellStyle name="Note 2 8 2 3 3" xfId="26763" xr:uid="{00000000-0005-0000-0000-00002AA00000}"/>
    <cellStyle name="Note 2 8 2 4" xfId="26764" xr:uid="{00000000-0005-0000-0000-00002BA00000}"/>
    <cellStyle name="Note 2 8 2 4 2" xfId="38007" xr:uid="{00000000-0005-0000-0000-00002CA00000}"/>
    <cellStyle name="Note 2 8 2 5" xfId="26765" xr:uid="{00000000-0005-0000-0000-00002DA00000}"/>
    <cellStyle name="Note 2 8 2 6" xfId="26766" xr:uid="{00000000-0005-0000-0000-00002EA00000}"/>
    <cellStyle name="Note 2 8 2 7" xfId="26767" xr:uid="{00000000-0005-0000-0000-00002FA00000}"/>
    <cellStyle name="Note 2 8 3" xfId="1811" xr:uid="{00000000-0005-0000-0000-000030A00000}"/>
    <cellStyle name="Note 2 8 3 2" xfId="4111" xr:uid="{00000000-0005-0000-0000-000031A00000}"/>
    <cellStyle name="Note 2 8 3 2 2" xfId="14460" xr:uid="{00000000-0005-0000-0000-000032A00000}"/>
    <cellStyle name="Note 2 8 3 2 3" xfId="35538" xr:uid="{00000000-0005-0000-0000-000033A00000}"/>
    <cellStyle name="Note 2 8 3 2 4" xfId="10839" xr:uid="{00000000-0005-0000-0000-000034A00000}"/>
    <cellStyle name="Note 2 8 3 3" xfId="4984" xr:uid="{00000000-0005-0000-0000-000035A00000}"/>
    <cellStyle name="Note 2 8 3 3 2" xfId="35941" xr:uid="{00000000-0005-0000-0000-000036A00000}"/>
    <cellStyle name="Note 2 8 3 3 3" xfId="26768" xr:uid="{00000000-0005-0000-0000-000037A00000}"/>
    <cellStyle name="Note 2 8 3 4" xfId="26769" xr:uid="{00000000-0005-0000-0000-000038A00000}"/>
    <cellStyle name="Note 2 8 3 4 2" xfId="38008" xr:uid="{00000000-0005-0000-0000-000039A00000}"/>
    <cellStyle name="Note 2 8 3 5" xfId="26770" xr:uid="{00000000-0005-0000-0000-00003AA00000}"/>
    <cellStyle name="Note 2 8 3 6" xfId="26771" xr:uid="{00000000-0005-0000-0000-00003BA00000}"/>
    <cellStyle name="Note 2 8 3 7" xfId="26772" xr:uid="{00000000-0005-0000-0000-00003CA00000}"/>
    <cellStyle name="Note 2 8 4" xfId="1812" xr:uid="{00000000-0005-0000-0000-00003DA00000}"/>
    <cellStyle name="Note 2 8 4 2" xfId="4112" xr:uid="{00000000-0005-0000-0000-00003EA00000}"/>
    <cellStyle name="Note 2 8 4 2 2" xfId="14461" xr:uid="{00000000-0005-0000-0000-00003FA00000}"/>
    <cellStyle name="Note 2 8 4 2 3" xfId="35539" xr:uid="{00000000-0005-0000-0000-000040A00000}"/>
    <cellStyle name="Note 2 8 4 2 4" xfId="10840" xr:uid="{00000000-0005-0000-0000-000041A00000}"/>
    <cellStyle name="Note 2 8 4 3" xfId="4985" xr:uid="{00000000-0005-0000-0000-000042A00000}"/>
    <cellStyle name="Note 2 8 4 3 2" xfId="35942" xr:uid="{00000000-0005-0000-0000-000043A00000}"/>
    <cellStyle name="Note 2 8 4 3 3" xfId="26773" xr:uid="{00000000-0005-0000-0000-000044A00000}"/>
    <cellStyle name="Note 2 8 4 4" xfId="26774" xr:uid="{00000000-0005-0000-0000-000045A00000}"/>
    <cellStyle name="Note 2 8 4 4 2" xfId="38009" xr:uid="{00000000-0005-0000-0000-000046A00000}"/>
    <cellStyle name="Note 2 8 4 5" xfId="26775" xr:uid="{00000000-0005-0000-0000-000047A00000}"/>
    <cellStyle name="Note 2 8 4 6" xfId="26776" xr:uid="{00000000-0005-0000-0000-000048A00000}"/>
    <cellStyle name="Note 2 8 4 7" xfId="26777" xr:uid="{00000000-0005-0000-0000-000049A00000}"/>
    <cellStyle name="Note 2 8 5" xfId="4109" xr:uid="{00000000-0005-0000-0000-00004AA00000}"/>
    <cellStyle name="Note 2 8 5 2" xfId="14458" xr:uid="{00000000-0005-0000-0000-00004BA00000}"/>
    <cellStyle name="Note 2 8 5 3" xfId="35536" xr:uid="{00000000-0005-0000-0000-00004CA00000}"/>
    <cellStyle name="Note 2 8 5 4" xfId="10837" xr:uid="{00000000-0005-0000-0000-00004DA00000}"/>
    <cellStyle name="Note 2 8 6" xfId="4982" xr:uid="{00000000-0005-0000-0000-00004EA00000}"/>
    <cellStyle name="Note 2 8 6 2" xfId="35939" xr:uid="{00000000-0005-0000-0000-00004FA00000}"/>
    <cellStyle name="Note 2 8 6 3" xfId="26778" xr:uid="{00000000-0005-0000-0000-000050A00000}"/>
    <cellStyle name="Note 2 8 7" xfId="26779" xr:uid="{00000000-0005-0000-0000-000051A00000}"/>
    <cellStyle name="Note 2 8 7 2" xfId="38006" xr:uid="{00000000-0005-0000-0000-000052A00000}"/>
    <cellStyle name="Note 2 8 8" xfId="26780" xr:uid="{00000000-0005-0000-0000-000053A00000}"/>
    <cellStyle name="Note 2 8 9" xfId="26781" xr:uid="{00000000-0005-0000-0000-000054A00000}"/>
    <cellStyle name="Note 2 9" xfId="1813" xr:uid="{00000000-0005-0000-0000-000055A00000}"/>
    <cellStyle name="Note 2 9 10" xfId="26782" xr:uid="{00000000-0005-0000-0000-000056A00000}"/>
    <cellStyle name="Note 2 9 2" xfId="1814" xr:uid="{00000000-0005-0000-0000-000057A00000}"/>
    <cellStyle name="Note 2 9 2 2" xfId="4114" xr:uid="{00000000-0005-0000-0000-000058A00000}"/>
    <cellStyle name="Note 2 9 2 2 2" xfId="14463" xr:uid="{00000000-0005-0000-0000-000059A00000}"/>
    <cellStyle name="Note 2 9 2 2 3" xfId="35541" xr:uid="{00000000-0005-0000-0000-00005AA00000}"/>
    <cellStyle name="Note 2 9 2 2 4" xfId="10842" xr:uid="{00000000-0005-0000-0000-00005BA00000}"/>
    <cellStyle name="Note 2 9 2 3" xfId="4987" xr:uid="{00000000-0005-0000-0000-00005CA00000}"/>
    <cellStyle name="Note 2 9 2 3 2" xfId="35944" xr:uid="{00000000-0005-0000-0000-00005DA00000}"/>
    <cellStyle name="Note 2 9 2 3 3" xfId="26783" xr:uid="{00000000-0005-0000-0000-00005EA00000}"/>
    <cellStyle name="Note 2 9 2 4" xfId="26784" xr:uid="{00000000-0005-0000-0000-00005FA00000}"/>
    <cellStyle name="Note 2 9 2 4 2" xfId="38011" xr:uid="{00000000-0005-0000-0000-000060A00000}"/>
    <cellStyle name="Note 2 9 2 5" xfId="26785" xr:uid="{00000000-0005-0000-0000-000061A00000}"/>
    <cellStyle name="Note 2 9 2 6" xfId="26786" xr:uid="{00000000-0005-0000-0000-000062A00000}"/>
    <cellStyle name="Note 2 9 2 7" xfId="26787" xr:uid="{00000000-0005-0000-0000-000063A00000}"/>
    <cellStyle name="Note 2 9 3" xfId="1815" xr:uid="{00000000-0005-0000-0000-000064A00000}"/>
    <cellStyle name="Note 2 9 3 2" xfId="4115" xr:uid="{00000000-0005-0000-0000-000065A00000}"/>
    <cellStyle name="Note 2 9 3 2 2" xfId="14464" xr:uid="{00000000-0005-0000-0000-000066A00000}"/>
    <cellStyle name="Note 2 9 3 2 3" xfId="35542" xr:uid="{00000000-0005-0000-0000-000067A00000}"/>
    <cellStyle name="Note 2 9 3 2 4" xfId="10843" xr:uid="{00000000-0005-0000-0000-000068A00000}"/>
    <cellStyle name="Note 2 9 3 3" xfId="4988" xr:uid="{00000000-0005-0000-0000-000069A00000}"/>
    <cellStyle name="Note 2 9 3 3 2" xfId="35945" xr:uid="{00000000-0005-0000-0000-00006AA00000}"/>
    <cellStyle name="Note 2 9 3 3 3" xfId="26788" xr:uid="{00000000-0005-0000-0000-00006BA00000}"/>
    <cellStyle name="Note 2 9 3 4" xfId="26789" xr:uid="{00000000-0005-0000-0000-00006CA00000}"/>
    <cellStyle name="Note 2 9 3 4 2" xfId="38012" xr:uid="{00000000-0005-0000-0000-00006DA00000}"/>
    <cellStyle name="Note 2 9 3 5" xfId="26790" xr:uid="{00000000-0005-0000-0000-00006EA00000}"/>
    <cellStyle name="Note 2 9 3 6" xfId="26791" xr:uid="{00000000-0005-0000-0000-00006FA00000}"/>
    <cellStyle name="Note 2 9 3 7" xfId="26792" xr:uid="{00000000-0005-0000-0000-000070A00000}"/>
    <cellStyle name="Note 2 9 4" xfId="1816" xr:uid="{00000000-0005-0000-0000-000071A00000}"/>
    <cellStyle name="Note 2 9 4 2" xfId="4116" xr:uid="{00000000-0005-0000-0000-000072A00000}"/>
    <cellStyle name="Note 2 9 4 2 2" xfId="14465" xr:uid="{00000000-0005-0000-0000-000073A00000}"/>
    <cellStyle name="Note 2 9 4 2 3" xfId="35543" xr:uid="{00000000-0005-0000-0000-000074A00000}"/>
    <cellStyle name="Note 2 9 4 2 4" xfId="10844" xr:uid="{00000000-0005-0000-0000-000075A00000}"/>
    <cellStyle name="Note 2 9 4 3" xfId="4989" xr:uid="{00000000-0005-0000-0000-000076A00000}"/>
    <cellStyle name="Note 2 9 4 3 2" xfId="35946" xr:uid="{00000000-0005-0000-0000-000077A00000}"/>
    <cellStyle name="Note 2 9 4 3 3" xfId="26793" xr:uid="{00000000-0005-0000-0000-000078A00000}"/>
    <cellStyle name="Note 2 9 4 4" xfId="26794" xr:uid="{00000000-0005-0000-0000-000079A00000}"/>
    <cellStyle name="Note 2 9 4 4 2" xfId="38013" xr:uid="{00000000-0005-0000-0000-00007AA00000}"/>
    <cellStyle name="Note 2 9 4 5" xfId="26795" xr:uid="{00000000-0005-0000-0000-00007BA00000}"/>
    <cellStyle name="Note 2 9 4 6" xfId="26796" xr:uid="{00000000-0005-0000-0000-00007CA00000}"/>
    <cellStyle name="Note 2 9 4 7" xfId="26797" xr:uid="{00000000-0005-0000-0000-00007DA00000}"/>
    <cellStyle name="Note 2 9 5" xfId="4113" xr:uid="{00000000-0005-0000-0000-00007EA00000}"/>
    <cellStyle name="Note 2 9 5 2" xfId="14462" xr:uid="{00000000-0005-0000-0000-00007FA00000}"/>
    <cellStyle name="Note 2 9 5 3" xfId="35540" xr:uid="{00000000-0005-0000-0000-000080A00000}"/>
    <cellStyle name="Note 2 9 5 4" xfId="10841" xr:uid="{00000000-0005-0000-0000-000081A00000}"/>
    <cellStyle name="Note 2 9 6" xfId="4986" xr:uid="{00000000-0005-0000-0000-000082A00000}"/>
    <cellStyle name="Note 2 9 6 2" xfId="35943" xr:uid="{00000000-0005-0000-0000-000083A00000}"/>
    <cellStyle name="Note 2 9 6 3" xfId="26798" xr:uid="{00000000-0005-0000-0000-000084A00000}"/>
    <cellStyle name="Note 2 9 7" xfId="26799" xr:uid="{00000000-0005-0000-0000-000085A00000}"/>
    <cellStyle name="Note 2 9 7 2" xfId="38010" xr:uid="{00000000-0005-0000-0000-000086A00000}"/>
    <cellStyle name="Note 2 9 8" xfId="26800" xr:uid="{00000000-0005-0000-0000-000087A00000}"/>
    <cellStyle name="Note 2 9 9" xfId="26801" xr:uid="{00000000-0005-0000-0000-000088A00000}"/>
    <cellStyle name="Note 2_IND_UC" xfId="6632" xr:uid="{00000000-0005-0000-0000-000089A00000}"/>
    <cellStyle name="Note 20" xfId="1817" xr:uid="{00000000-0005-0000-0000-00008AA00000}"/>
    <cellStyle name="Note 20 2" xfId="1818" xr:uid="{00000000-0005-0000-0000-00008BA00000}"/>
    <cellStyle name="Note 20 2 2" xfId="4118" xr:uid="{00000000-0005-0000-0000-00008CA00000}"/>
    <cellStyle name="Note 20 2 2 2" xfId="14467" xr:uid="{00000000-0005-0000-0000-00008DA00000}"/>
    <cellStyle name="Note 20 2 2 3" xfId="35545" xr:uid="{00000000-0005-0000-0000-00008EA00000}"/>
    <cellStyle name="Note 20 2 2 4" xfId="10846" xr:uid="{00000000-0005-0000-0000-00008FA00000}"/>
    <cellStyle name="Note 20 2 3" xfId="4990" xr:uid="{00000000-0005-0000-0000-000090A00000}"/>
    <cellStyle name="Note 20 2 3 2" xfId="35947" xr:uid="{00000000-0005-0000-0000-000091A00000}"/>
    <cellStyle name="Note 20 2 3 3" xfId="26802" xr:uid="{00000000-0005-0000-0000-000092A00000}"/>
    <cellStyle name="Note 20 2 4" xfId="26803" xr:uid="{00000000-0005-0000-0000-000093A00000}"/>
    <cellStyle name="Note 20 2 4 2" xfId="38014" xr:uid="{00000000-0005-0000-0000-000094A00000}"/>
    <cellStyle name="Note 20 2 5" xfId="26804" xr:uid="{00000000-0005-0000-0000-000095A00000}"/>
    <cellStyle name="Note 20 2 6" xfId="26805" xr:uid="{00000000-0005-0000-0000-000096A00000}"/>
    <cellStyle name="Note 20 2 7" xfId="26806" xr:uid="{00000000-0005-0000-0000-000097A00000}"/>
    <cellStyle name="Note 20 3" xfId="1819" xr:uid="{00000000-0005-0000-0000-000098A00000}"/>
    <cellStyle name="Note 20 3 2" xfId="10847" xr:uid="{00000000-0005-0000-0000-000099A00000}"/>
    <cellStyle name="Note 20 3 2 2" xfId="14468" xr:uid="{00000000-0005-0000-0000-00009AA00000}"/>
    <cellStyle name="Note 20 3 3" xfId="26807" xr:uid="{00000000-0005-0000-0000-00009BA00000}"/>
    <cellStyle name="Note 20 3 4" xfId="26808" xr:uid="{00000000-0005-0000-0000-00009CA00000}"/>
    <cellStyle name="Note 20 3 5" xfId="26809" xr:uid="{00000000-0005-0000-0000-00009DA00000}"/>
    <cellStyle name="Note 20 3 6" xfId="26810" xr:uid="{00000000-0005-0000-0000-00009EA00000}"/>
    <cellStyle name="Note 20 3 7" xfId="26811" xr:uid="{00000000-0005-0000-0000-00009FA00000}"/>
    <cellStyle name="Note 20 4" xfId="4117" xr:uid="{00000000-0005-0000-0000-0000A0A00000}"/>
    <cellStyle name="Note 20 4 2" xfId="14466" xr:uid="{00000000-0005-0000-0000-0000A1A00000}"/>
    <cellStyle name="Note 20 4 3" xfId="35544" xr:uid="{00000000-0005-0000-0000-0000A2A00000}"/>
    <cellStyle name="Note 20 4 4" xfId="10845" xr:uid="{00000000-0005-0000-0000-0000A3A00000}"/>
    <cellStyle name="Note 20 5" xfId="26812" xr:uid="{00000000-0005-0000-0000-0000A4A00000}"/>
    <cellStyle name="Note 20 5 2" xfId="39249" xr:uid="{00000000-0005-0000-0000-0000A5A00000}"/>
    <cellStyle name="Note 20 6" xfId="26813" xr:uid="{00000000-0005-0000-0000-0000A6A00000}"/>
    <cellStyle name="Note 20 7" xfId="26814" xr:uid="{00000000-0005-0000-0000-0000A7A00000}"/>
    <cellStyle name="Note 20 8" xfId="26815" xr:uid="{00000000-0005-0000-0000-0000A8A00000}"/>
    <cellStyle name="Note 20 9" xfId="26816" xr:uid="{00000000-0005-0000-0000-0000A9A00000}"/>
    <cellStyle name="Note 21" xfId="1820" xr:uid="{00000000-0005-0000-0000-0000AAA00000}"/>
    <cellStyle name="Note 21 2" xfId="4120" xr:uid="{00000000-0005-0000-0000-0000ABA00000}"/>
    <cellStyle name="Note 21 2 2" xfId="5588" xr:uid="{00000000-0005-0000-0000-0000ACA00000}"/>
    <cellStyle name="Note 21 2 2 2" xfId="14470" xr:uid="{00000000-0005-0000-0000-0000ADA00000}"/>
    <cellStyle name="Note 21 2 2 3" xfId="36172" xr:uid="{00000000-0005-0000-0000-0000AEA00000}"/>
    <cellStyle name="Note 21 2 2 4" xfId="10849" xr:uid="{00000000-0005-0000-0000-0000AFA00000}"/>
    <cellStyle name="Note 21 2 3" xfId="26817" xr:uid="{00000000-0005-0000-0000-0000B0A00000}"/>
    <cellStyle name="Note 21 2 3 2" xfId="38585" xr:uid="{00000000-0005-0000-0000-0000B1A00000}"/>
    <cellStyle name="Note 21 2 4" xfId="26818" xr:uid="{00000000-0005-0000-0000-0000B2A00000}"/>
    <cellStyle name="Note 21 2 5" xfId="26819" xr:uid="{00000000-0005-0000-0000-0000B3A00000}"/>
    <cellStyle name="Note 21 2 6" xfId="26820" xr:uid="{00000000-0005-0000-0000-0000B4A00000}"/>
    <cellStyle name="Note 21 3" xfId="4119" xr:uid="{00000000-0005-0000-0000-0000B5A00000}"/>
    <cellStyle name="Note 21 3 2" xfId="14469" xr:uid="{00000000-0005-0000-0000-0000B6A00000}"/>
    <cellStyle name="Note 21 3 3" xfId="35546" xr:uid="{00000000-0005-0000-0000-0000B7A00000}"/>
    <cellStyle name="Note 21 3 4" xfId="10848" xr:uid="{00000000-0005-0000-0000-0000B8A00000}"/>
    <cellStyle name="Note 21 4" xfId="4991" xr:uid="{00000000-0005-0000-0000-0000B9A00000}"/>
    <cellStyle name="Note 21 4 2" xfId="35948" xr:uid="{00000000-0005-0000-0000-0000BAA00000}"/>
    <cellStyle name="Note 21 4 3" xfId="26821" xr:uid="{00000000-0005-0000-0000-0000BBA00000}"/>
    <cellStyle name="Note 21 5" xfId="26822" xr:uid="{00000000-0005-0000-0000-0000BCA00000}"/>
    <cellStyle name="Note 21 5 2" xfId="38015" xr:uid="{00000000-0005-0000-0000-0000BDA00000}"/>
    <cellStyle name="Note 21 6" xfId="26823" xr:uid="{00000000-0005-0000-0000-0000BEA00000}"/>
    <cellStyle name="Note 21 7" xfId="26824" xr:uid="{00000000-0005-0000-0000-0000BFA00000}"/>
    <cellStyle name="Note 21 8" xfId="26825" xr:uid="{00000000-0005-0000-0000-0000C0A00000}"/>
    <cellStyle name="Note 22" xfId="1821" xr:uid="{00000000-0005-0000-0000-0000C1A00000}"/>
    <cellStyle name="Note 22 2" xfId="4122" xr:uid="{00000000-0005-0000-0000-0000C2A00000}"/>
    <cellStyle name="Note 22 2 2" xfId="5589" xr:uid="{00000000-0005-0000-0000-0000C3A00000}"/>
    <cellStyle name="Note 22 2 2 2" xfId="14472" xr:uid="{00000000-0005-0000-0000-0000C4A00000}"/>
    <cellStyle name="Note 22 2 2 3" xfId="36173" xr:uid="{00000000-0005-0000-0000-0000C5A00000}"/>
    <cellStyle name="Note 22 2 2 4" xfId="10851" xr:uid="{00000000-0005-0000-0000-0000C6A00000}"/>
    <cellStyle name="Note 22 2 3" xfId="26826" xr:uid="{00000000-0005-0000-0000-0000C7A00000}"/>
    <cellStyle name="Note 22 2 3 2" xfId="38586" xr:uid="{00000000-0005-0000-0000-0000C8A00000}"/>
    <cellStyle name="Note 22 2 4" xfId="26827" xr:uid="{00000000-0005-0000-0000-0000C9A00000}"/>
    <cellStyle name="Note 22 2 5" xfId="26828" xr:uid="{00000000-0005-0000-0000-0000CAA00000}"/>
    <cellStyle name="Note 22 2 6" xfId="26829" xr:uid="{00000000-0005-0000-0000-0000CBA00000}"/>
    <cellStyle name="Note 22 3" xfId="4121" xr:uid="{00000000-0005-0000-0000-0000CCA00000}"/>
    <cellStyle name="Note 22 3 2" xfId="14471" xr:uid="{00000000-0005-0000-0000-0000CDA00000}"/>
    <cellStyle name="Note 22 3 3" xfId="35547" xr:uid="{00000000-0005-0000-0000-0000CEA00000}"/>
    <cellStyle name="Note 22 3 4" xfId="10850" xr:uid="{00000000-0005-0000-0000-0000CFA00000}"/>
    <cellStyle name="Note 22 4" xfId="4992" xr:uid="{00000000-0005-0000-0000-0000D0A00000}"/>
    <cellStyle name="Note 22 4 2" xfId="35949" xr:uid="{00000000-0005-0000-0000-0000D1A00000}"/>
    <cellStyle name="Note 22 4 3" xfId="26830" xr:uid="{00000000-0005-0000-0000-0000D2A00000}"/>
    <cellStyle name="Note 22 5" xfId="26831" xr:uid="{00000000-0005-0000-0000-0000D3A00000}"/>
    <cellStyle name="Note 22 5 2" xfId="38016" xr:uid="{00000000-0005-0000-0000-0000D4A00000}"/>
    <cellStyle name="Note 22 6" xfId="26832" xr:uid="{00000000-0005-0000-0000-0000D5A00000}"/>
    <cellStyle name="Note 22 7" xfId="26833" xr:uid="{00000000-0005-0000-0000-0000D6A00000}"/>
    <cellStyle name="Note 22 8" xfId="26834" xr:uid="{00000000-0005-0000-0000-0000D7A00000}"/>
    <cellStyle name="Note 23" xfId="1822" xr:uid="{00000000-0005-0000-0000-0000D8A00000}"/>
    <cellStyle name="Note 23 2" xfId="4124" xr:uid="{00000000-0005-0000-0000-0000D9A00000}"/>
    <cellStyle name="Note 23 2 2" xfId="5590" xr:uid="{00000000-0005-0000-0000-0000DAA00000}"/>
    <cellStyle name="Note 23 2 2 2" xfId="14474" xr:uid="{00000000-0005-0000-0000-0000DBA00000}"/>
    <cellStyle name="Note 23 2 2 3" xfId="36174" xr:uid="{00000000-0005-0000-0000-0000DCA00000}"/>
    <cellStyle name="Note 23 2 2 4" xfId="10853" xr:uid="{00000000-0005-0000-0000-0000DDA00000}"/>
    <cellStyle name="Note 23 2 3" xfId="26835" xr:uid="{00000000-0005-0000-0000-0000DEA00000}"/>
    <cellStyle name="Note 23 2 3 2" xfId="38587" xr:uid="{00000000-0005-0000-0000-0000DFA00000}"/>
    <cellStyle name="Note 23 2 4" xfId="26836" xr:uid="{00000000-0005-0000-0000-0000E0A00000}"/>
    <cellStyle name="Note 23 2 5" xfId="26837" xr:uid="{00000000-0005-0000-0000-0000E1A00000}"/>
    <cellStyle name="Note 23 2 6" xfId="26838" xr:uid="{00000000-0005-0000-0000-0000E2A00000}"/>
    <cellStyle name="Note 23 3" xfId="4123" xr:uid="{00000000-0005-0000-0000-0000E3A00000}"/>
    <cellStyle name="Note 23 3 2" xfId="14473" xr:uid="{00000000-0005-0000-0000-0000E4A00000}"/>
    <cellStyle name="Note 23 3 3" xfId="35548" xr:uid="{00000000-0005-0000-0000-0000E5A00000}"/>
    <cellStyle name="Note 23 3 4" xfId="10852" xr:uid="{00000000-0005-0000-0000-0000E6A00000}"/>
    <cellStyle name="Note 23 4" xfId="4993" xr:uid="{00000000-0005-0000-0000-0000E7A00000}"/>
    <cellStyle name="Note 23 4 2" xfId="35950" xr:uid="{00000000-0005-0000-0000-0000E8A00000}"/>
    <cellStyle name="Note 23 4 3" xfId="26839" xr:uid="{00000000-0005-0000-0000-0000E9A00000}"/>
    <cellStyle name="Note 23 5" xfId="26840" xr:uid="{00000000-0005-0000-0000-0000EAA00000}"/>
    <cellStyle name="Note 23 5 2" xfId="38017" xr:uid="{00000000-0005-0000-0000-0000EBA00000}"/>
    <cellStyle name="Note 23 6" xfId="26841" xr:uid="{00000000-0005-0000-0000-0000ECA00000}"/>
    <cellStyle name="Note 23 7" xfId="26842" xr:uid="{00000000-0005-0000-0000-0000EDA00000}"/>
    <cellStyle name="Note 23 8" xfId="26843" xr:uid="{00000000-0005-0000-0000-0000EEA00000}"/>
    <cellStyle name="Note 24" xfId="1823" xr:uid="{00000000-0005-0000-0000-0000EFA00000}"/>
    <cellStyle name="Note 24 10" xfId="26844" xr:uid="{00000000-0005-0000-0000-0000F0A00000}"/>
    <cellStyle name="Note 24 2" xfId="1824" xr:uid="{00000000-0005-0000-0000-0000F1A00000}"/>
    <cellStyle name="Note 24 2 2" xfId="4126" xr:uid="{00000000-0005-0000-0000-0000F2A00000}"/>
    <cellStyle name="Note 24 2 2 2" xfId="14476" xr:uid="{00000000-0005-0000-0000-0000F3A00000}"/>
    <cellStyle name="Note 24 2 2 3" xfId="35550" xr:uid="{00000000-0005-0000-0000-0000F4A00000}"/>
    <cellStyle name="Note 24 2 2 4" xfId="10855" xr:uid="{00000000-0005-0000-0000-0000F5A00000}"/>
    <cellStyle name="Note 24 2 3" xfId="4995" xr:uid="{00000000-0005-0000-0000-0000F6A00000}"/>
    <cellStyle name="Note 24 2 3 2" xfId="35952" xr:uid="{00000000-0005-0000-0000-0000F7A00000}"/>
    <cellStyle name="Note 24 2 3 3" xfId="26845" xr:uid="{00000000-0005-0000-0000-0000F8A00000}"/>
    <cellStyle name="Note 24 2 4" xfId="26846" xr:uid="{00000000-0005-0000-0000-0000F9A00000}"/>
    <cellStyle name="Note 24 2 4 2" xfId="38019" xr:uid="{00000000-0005-0000-0000-0000FAA00000}"/>
    <cellStyle name="Note 24 2 5" xfId="26847" xr:uid="{00000000-0005-0000-0000-0000FBA00000}"/>
    <cellStyle name="Note 24 2 6" xfId="26848" xr:uid="{00000000-0005-0000-0000-0000FCA00000}"/>
    <cellStyle name="Note 24 2 7" xfId="26849" xr:uid="{00000000-0005-0000-0000-0000FDA00000}"/>
    <cellStyle name="Note 24 3" xfId="1825" xr:uid="{00000000-0005-0000-0000-0000FEA00000}"/>
    <cellStyle name="Note 24 3 2" xfId="4127" xr:uid="{00000000-0005-0000-0000-0000FFA00000}"/>
    <cellStyle name="Note 24 3 2 2" xfId="10857" xr:uid="{00000000-0005-0000-0000-000000A10000}"/>
    <cellStyle name="Note 24 3 2 2 2" xfId="14478" xr:uid="{00000000-0005-0000-0000-000001A10000}"/>
    <cellStyle name="Note 24 3 2 3" xfId="26850" xr:uid="{00000000-0005-0000-0000-000002A10000}"/>
    <cellStyle name="Note 24 3 2 4" xfId="26851" xr:uid="{00000000-0005-0000-0000-000003A10000}"/>
    <cellStyle name="Note 24 3 2 5" xfId="26852" xr:uid="{00000000-0005-0000-0000-000004A10000}"/>
    <cellStyle name="Note 24 3 2 6" xfId="26853" xr:uid="{00000000-0005-0000-0000-000005A10000}"/>
    <cellStyle name="Note 24 3 3" xfId="4996" xr:uid="{00000000-0005-0000-0000-000006A10000}"/>
    <cellStyle name="Note 24 3 3 2" xfId="14477" xr:uid="{00000000-0005-0000-0000-000007A10000}"/>
    <cellStyle name="Note 24 3 3 3" xfId="35953" xr:uid="{00000000-0005-0000-0000-000008A10000}"/>
    <cellStyle name="Note 24 3 3 4" xfId="10856" xr:uid="{00000000-0005-0000-0000-000009A10000}"/>
    <cellStyle name="Note 24 3 4" xfId="26854" xr:uid="{00000000-0005-0000-0000-00000AA10000}"/>
    <cellStyle name="Note 24 3 4 2" xfId="38020" xr:uid="{00000000-0005-0000-0000-00000BA10000}"/>
    <cellStyle name="Note 24 3 5" xfId="26855" xr:uid="{00000000-0005-0000-0000-00000CA10000}"/>
    <cellStyle name="Note 24 3 6" xfId="26856" xr:uid="{00000000-0005-0000-0000-00000DA10000}"/>
    <cellStyle name="Note 24 3 7" xfId="26857" xr:uid="{00000000-0005-0000-0000-00000EA10000}"/>
    <cellStyle name="Note 24 3 8" xfId="26858" xr:uid="{00000000-0005-0000-0000-00000FA10000}"/>
    <cellStyle name="Note 24 3 9" xfId="26859" xr:uid="{00000000-0005-0000-0000-000010A10000}"/>
    <cellStyle name="Note 24 4" xfId="4125" xr:uid="{00000000-0005-0000-0000-000011A10000}"/>
    <cellStyle name="Note 24 4 2" xfId="14479" xr:uid="{00000000-0005-0000-0000-000012A10000}"/>
    <cellStyle name="Note 24 4 3" xfId="35549" xr:uid="{00000000-0005-0000-0000-000013A10000}"/>
    <cellStyle name="Note 24 4 4" xfId="10858" xr:uid="{00000000-0005-0000-0000-000014A10000}"/>
    <cellStyle name="Note 24 5" xfId="4994" xr:uid="{00000000-0005-0000-0000-000015A10000}"/>
    <cellStyle name="Note 24 5 2" xfId="14475" xr:uid="{00000000-0005-0000-0000-000016A10000}"/>
    <cellStyle name="Note 24 5 3" xfId="35951" xr:uid="{00000000-0005-0000-0000-000017A10000}"/>
    <cellStyle name="Note 24 5 4" xfId="10854" xr:uid="{00000000-0005-0000-0000-000018A10000}"/>
    <cellStyle name="Note 24 6" xfId="26860" xr:uid="{00000000-0005-0000-0000-000019A10000}"/>
    <cellStyle name="Note 24 6 2" xfId="38018" xr:uid="{00000000-0005-0000-0000-00001AA10000}"/>
    <cellStyle name="Note 24 7" xfId="26861" xr:uid="{00000000-0005-0000-0000-00001BA10000}"/>
    <cellStyle name="Note 24 8" xfId="26862" xr:uid="{00000000-0005-0000-0000-00001CA10000}"/>
    <cellStyle name="Note 24 9" xfId="26863" xr:uid="{00000000-0005-0000-0000-00001DA10000}"/>
    <cellStyle name="Note 25" xfId="1826" xr:uid="{00000000-0005-0000-0000-00001EA10000}"/>
    <cellStyle name="Note 25 2" xfId="7978" xr:uid="{00000000-0005-0000-0000-00001FA10000}"/>
    <cellStyle name="Note 25 2 2" xfId="10860" xr:uid="{00000000-0005-0000-0000-000020A10000}"/>
    <cellStyle name="Note 25 2 2 2" xfId="14481" xr:uid="{00000000-0005-0000-0000-000021A10000}"/>
    <cellStyle name="Note 25 2 3" xfId="26864" xr:uid="{00000000-0005-0000-0000-000022A10000}"/>
    <cellStyle name="Note 25 2 4" xfId="26865" xr:uid="{00000000-0005-0000-0000-000023A10000}"/>
    <cellStyle name="Note 25 2 5" xfId="26866" xr:uid="{00000000-0005-0000-0000-000024A10000}"/>
    <cellStyle name="Note 25 2 6" xfId="26867" xr:uid="{00000000-0005-0000-0000-000025A10000}"/>
    <cellStyle name="Note 25 3" xfId="10859" xr:uid="{00000000-0005-0000-0000-000026A10000}"/>
    <cellStyle name="Note 25 3 2" xfId="14480" xr:uid="{00000000-0005-0000-0000-000027A10000}"/>
    <cellStyle name="Note 25 4" xfId="26868" xr:uid="{00000000-0005-0000-0000-000028A10000}"/>
    <cellStyle name="Note 25 5" xfId="26869" xr:uid="{00000000-0005-0000-0000-000029A10000}"/>
    <cellStyle name="Note 25 6" xfId="26870" xr:uid="{00000000-0005-0000-0000-00002AA10000}"/>
    <cellStyle name="Note 25 7" xfId="26871" xr:uid="{00000000-0005-0000-0000-00002BA10000}"/>
    <cellStyle name="Note 25 8" xfId="26872" xr:uid="{00000000-0005-0000-0000-00002CA10000}"/>
    <cellStyle name="Note 25 9" xfId="7749" xr:uid="{00000000-0005-0000-0000-00002DA10000}"/>
    <cellStyle name="Note 26" xfId="4128" xr:uid="{00000000-0005-0000-0000-00002EA10000}"/>
    <cellStyle name="Note 26 2" xfId="5591" xr:uid="{00000000-0005-0000-0000-00002FA10000}"/>
    <cellStyle name="Note 26 2 2" xfId="14482" xr:uid="{00000000-0005-0000-0000-000030A10000}"/>
    <cellStyle name="Note 26 2 3" xfId="36175" xr:uid="{00000000-0005-0000-0000-000031A10000}"/>
    <cellStyle name="Note 26 2 4" xfId="10861" xr:uid="{00000000-0005-0000-0000-000032A10000}"/>
    <cellStyle name="Note 26 3" xfId="12416" xr:uid="{00000000-0005-0000-0000-000033A10000}"/>
    <cellStyle name="Note 26 3 2" xfId="26873" xr:uid="{00000000-0005-0000-0000-000034A10000}"/>
    <cellStyle name="Note 26 4" xfId="26874" xr:uid="{00000000-0005-0000-0000-000035A10000}"/>
    <cellStyle name="Note 26 5" xfId="26875" xr:uid="{00000000-0005-0000-0000-000036A10000}"/>
    <cellStyle name="Note 26 6" xfId="26876" xr:uid="{00000000-0005-0000-0000-000037A10000}"/>
    <cellStyle name="Note 26 7" xfId="26877" xr:uid="{00000000-0005-0000-0000-000038A10000}"/>
    <cellStyle name="Note 27" xfId="8361" xr:uid="{00000000-0005-0000-0000-000039A10000}"/>
    <cellStyle name="Note 27 2" xfId="10862" xr:uid="{00000000-0005-0000-0000-00003AA10000}"/>
    <cellStyle name="Note 27 2 2" xfId="14483" xr:uid="{00000000-0005-0000-0000-00003BA10000}"/>
    <cellStyle name="Note 27 3" xfId="12524" xr:uid="{00000000-0005-0000-0000-00003CA10000}"/>
    <cellStyle name="Note 27 3 2" xfId="26878" xr:uid="{00000000-0005-0000-0000-00003DA10000}"/>
    <cellStyle name="Note 27 4" xfId="26879" xr:uid="{00000000-0005-0000-0000-00003EA10000}"/>
    <cellStyle name="Note 27 5" xfId="26880" xr:uid="{00000000-0005-0000-0000-00003FA10000}"/>
    <cellStyle name="Note 27 6" xfId="26881" xr:uid="{00000000-0005-0000-0000-000040A10000}"/>
    <cellStyle name="Note 27 7" xfId="26882" xr:uid="{00000000-0005-0000-0000-000041A10000}"/>
    <cellStyle name="Note 28" xfId="8062" xr:uid="{00000000-0005-0000-0000-000042A10000}"/>
    <cellStyle name="Note 28 2" xfId="10863" xr:uid="{00000000-0005-0000-0000-000043A10000}"/>
    <cellStyle name="Note 28 2 2" xfId="14484" xr:uid="{00000000-0005-0000-0000-000044A10000}"/>
    <cellStyle name="Note 28 3" xfId="12417" xr:uid="{00000000-0005-0000-0000-000045A10000}"/>
    <cellStyle name="Note 28 3 2" xfId="26883" xr:uid="{00000000-0005-0000-0000-000046A10000}"/>
    <cellStyle name="Note 28 4" xfId="26884" xr:uid="{00000000-0005-0000-0000-000047A10000}"/>
    <cellStyle name="Note 28 5" xfId="26885" xr:uid="{00000000-0005-0000-0000-000048A10000}"/>
    <cellStyle name="Note 28 6" xfId="26886" xr:uid="{00000000-0005-0000-0000-000049A10000}"/>
    <cellStyle name="Note 28 7" xfId="26887" xr:uid="{00000000-0005-0000-0000-00004AA10000}"/>
    <cellStyle name="Note 29" xfId="6630" xr:uid="{00000000-0005-0000-0000-00004BA10000}"/>
    <cellStyle name="Note 29 2" xfId="26889" xr:uid="{00000000-0005-0000-0000-00004CA10000}"/>
    <cellStyle name="Note 29 3" xfId="26888" xr:uid="{00000000-0005-0000-0000-00004DA10000}"/>
    <cellStyle name="Note 3" xfId="1827" xr:uid="{00000000-0005-0000-0000-00004EA10000}"/>
    <cellStyle name="Note 3 10" xfId="4130" xr:uid="{00000000-0005-0000-0000-00004FA10000}"/>
    <cellStyle name="Note 3 10 2" xfId="5592" xr:uid="{00000000-0005-0000-0000-000050A10000}"/>
    <cellStyle name="Note 3 10 2 2" xfId="10866" xr:uid="{00000000-0005-0000-0000-000051A10000}"/>
    <cellStyle name="Note 3 10 2 2 2" xfId="14487" xr:uid="{00000000-0005-0000-0000-000052A10000}"/>
    <cellStyle name="Note 3 10 2 3" xfId="26890" xr:uid="{00000000-0005-0000-0000-000053A10000}"/>
    <cellStyle name="Note 3 10 2 4" xfId="26891" xr:uid="{00000000-0005-0000-0000-000054A10000}"/>
    <cellStyle name="Note 3 10 2 5" xfId="26892" xr:uid="{00000000-0005-0000-0000-000055A10000}"/>
    <cellStyle name="Note 3 10 2 6" xfId="26893" xr:uid="{00000000-0005-0000-0000-000056A10000}"/>
    <cellStyle name="Note 3 10 3" xfId="10865" xr:uid="{00000000-0005-0000-0000-000057A10000}"/>
    <cellStyle name="Note 3 10 3 2" xfId="14486" xr:uid="{00000000-0005-0000-0000-000058A10000}"/>
    <cellStyle name="Note 3 10 3 3" xfId="38588" xr:uid="{00000000-0005-0000-0000-000059A10000}"/>
    <cellStyle name="Note 3 10 4" xfId="26894" xr:uid="{00000000-0005-0000-0000-00005AA10000}"/>
    <cellStyle name="Note 3 10 5" xfId="26895" xr:uid="{00000000-0005-0000-0000-00005BA10000}"/>
    <cellStyle name="Note 3 10 6" xfId="26896" xr:uid="{00000000-0005-0000-0000-00005CA10000}"/>
    <cellStyle name="Note 3 10 7" xfId="26897" xr:uid="{00000000-0005-0000-0000-00005DA10000}"/>
    <cellStyle name="Note 3 11" xfId="4131" xr:uid="{00000000-0005-0000-0000-00005EA10000}"/>
    <cellStyle name="Note 3 11 2" xfId="5593" xr:uid="{00000000-0005-0000-0000-00005FA10000}"/>
    <cellStyle name="Note 3 11 2 2" xfId="10868" xr:uid="{00000000-0005-0000-0000-000060A10000}"/>
    <cellStyle name="Note 3 11 2 2 2" xfId="14489" xr:uid="{00000000-0005-0000-0000-000061A10000}"/>
    <cellStyle name="Note 3 11 2 3" xfId="26898" xr:uid="{00000000-0005-0000-0000-000062A10000}"/>
    <cellStyle name="Note 3 11 2 4" xfId="26899" xr:uid="{00000000-0005-0000-0000-000063A10000}"/>
    <cellStyle name="Note 3 11 2 5" xfId="26900" xr:uid="{00000000-0005-0000-0000-000064A10000}"/>
    <cellStyle name="Note 3 11 2 6" xfId="26901" xr:uid="{00000000-0005-0000-0000-000065A10000}"/>
    <cellStyle name="Note 3 11 3" xfId="10867" xr:uid="{00000000-0005-0000-0000-000066A10000}"/>
    <cellStyle name="Note 3 11 3 2" xfId="14488" xr:uid="{00000000-0005-0000-0000-000067A10000}"/>
    <cellStyle name="Note 3 11 3 3" xfId="38589" xr:uid="{00000000-0005-0000-0000-000068A10000}"/>
    <cellStyle name="Note 3 11 4" xfId="26902" xr:uid="{00000000-0005-0000-0000-000069A10000}"/>
    <cellStyle name="Note 3 11 5" xfId="26903" xr:uid="{00000000-0005-0000-0000-00006AA10000}"/>
    <cellStyle name="Note 3 11 6" xfId="26904" xr:uid="{00000000-0005-0000-0000-00006BA10000}"/>
    <cellStyle name="Note 3 11 7" xfId="26905" xr:uid="{00000000-0005-0000-0000-00006CA10000}"/>
    <cellStyle name="Note 3 12" xfId="4132" xr:uid="{00000000-0005-0000-0000-00006DA10000}"/>
    <cellStyle name="Note 3 12 2" xfId="5594" xr:uid="{00000000-0005-0000-0000-00006EA10000}"/>
    <cellStyle name="Note 3 12 2 2" xfId="10870" xr:uid="{00000000-0005-0000-0000-00006FA10000}"/>
    <cellStyle name="Note 3 12 2 2 2" xfId="14491" xr:uid="{00000000-0005-0000-0000-000070A10000}"/>
    <cellStyle name="Note 3 12 2 3" xfId="26906" xr:uid="{00000000-0005-0000-0000-000071A10000}"/>
    <cellStyle name="Note 3 12 2 4" xfId="26907" xr:uid="{00000000-0005-0000-0000-000072A10000}"/>
    <cellStyle name="Note 3 12 2 5" xfId="26908" xr:uid="{00000000-0005-0000-0000-000073A10000}"/>
    <cellStyle name="Note 3 12 2 6" xfId="26909" xr:uid="{00000000-0005-0000-0000-000074A10000}"/>
    <cellStyle name="Note 3 12 3" xfId="10869" xr:uid="{00000000-0005-0000-0000-000075A10000}"/>
    <cellStyle name="Note 3 12 3 2" xfId="14490" xr:uid="{00000000-0005-0000-0000-000076A10000}"/>
    <cellStyle name="Note 3 12 3 3" xfId="38590" xr:uid="{00000000-0005-0000-0000-000077A10000}"/>
    <cellStyle name="Note 3 12 4" xfId="26910" xr:uid="{00000000-0005-0000-0000-000078A10000}"/>
    <cellStyle name="Note 3 12 5" xfId="26911" xr:uid="{00000000-0005-0000-0000-000079A10000}"/>
    <cellStyle name="Note 3 12 6" xfId="26912" xr:uid="{00000000-0005-0000-0000-00007AA10000}"/>
    <cellStyle name="Note 3 12 7" xfId="26913" xr:uid="{00000000-0005-0000-0000-00007BA10000}"/>
    <cellStyle name="Note 3 13" xfId="4133" xr:uid="{00000000-0005-0000-0000-00007CA10000}"/>
    <cellStyle name="Note 3 13 2" xfId="5595" xr:uid="{00000000-0005-0000-0000-00007DA10000}"/>
    <cellStyle name="Note 3 13 2 2" xfId="10872" xr:uid="{00000000-0005-0000-0000-00007EA10000}"/>
    <cellStyle name="Note 3 13 2 2 2" xfId="14493" xr:uid="{00000000-0005-0000-0000-00007FA10000}"/>
    <cellStyle name="Note 3 13 2 3" xfId="26914" xr:uid="{00000000-0005-0000-0000-000080A10000}"/>
    <cellStyle name="Note 3 13 2 4" xfId="26915" xr:uid="{00000000-0005-0000-0000-000081A10000}"/>
    <cellStyle name="Note 3 13 2 5" xfId="26916" xr:uid="{00000000-0005-0000-0000-000082A10000}"/>
    <cellStyle name="Note 3 13 2 6" xfId="26917" xr:uid="{00000000-0005-0000-0000-000083A10000}"/>
    <cellStyle name="Note 3 13 3" xfId="10871" xr:uid="{00000000-0005-0000-0000-000084A10000}"/>
    <cellStyle name="Note 3 13 3 2" xfId="14492" xr:uid="{00000000-0005-0000-0000-000085A10000}"/>
    <cellStyle name="Note 3 13 3 3" xfId="38591" xr:uid="{00000000-0005-0000-0000-000086A10000}"/>
    <cellStyle name="Note 3 13 4" xfId="26918" xr:uid="{00000000-0005-0000-0000-000087A10000}"/>
    <cellStyle name="Note 3 13 5" xfId="26919" xr:uid="{00000000-0005-0000-0000-000088A10000}"/>
    <cellStyle name="Note 3 13 6" xfId="26920" xr:uid="{00000000-0005-0000-0000-000089A10000}"/>
    <cellStyle name="Note 3 13 7" xfId="26921" xr:uid="{00000000-0005-0000-0000-00008AA10000}"/>
    <cellStyle name="Note 3 14" xfId="4134" xr:uid="{00000000-0005-0000-0000-00008BA10000}"/>
    <cellStyle name="Note 3 14 2" xfId="5596" xr:uid="{00000000-0005-0000-0000-00008CA10000}"/>
    <cellStyle name="Note 3 14 2 2" xfId="10874" xr:uid="{00000000-0005-0000-0000-00008DA10000}"/>
    <cellStyle name="Note 3 14 2 2 2" xfId="14495" xr:uid="{00000000-0005-0000-0000-00008EA10000}"/>
    <cellStyle name="Note 3 14 2 3" xfId="26922" xr:uid="{00000000-0005-0000-0000-00008FA10000}"/>
    <cellStyle name="Note 3 14 2 4" xfId="26923" xr:uid="{00000000-0005-0000-0000-000090A10000}"/>
    <cellStyle name="Note 3 14 2 5" xfId="26924" xr:uid="{00000000-0005-0000-0000-000091A10000}"/>
    <cellStyle name="Note 3 14 2 6" xfId="26925" xr:uid="{00000000-0005-0000-0000-000092A10000}"/>
    <cellStyle name="Note 3 14 3" xfId="10873" xr:uid="{00000000-0005-0000-0000-000093A10000}"/>
    <cellStyle name="Note 3 14 3 2" xfId="14494" xr:uid="{00000000-0005-0000-0000-000094A10000}"/>
    <cellStyle name="Note 3 14 3 3" xfId="38592" xr:uid="{00000000-0005-0000-0000-000095A10000}"/>
    <cellStyle name="Note 3 14 4" xfId="26926" xr:uid="{00000000-0005-0000-0000-000096A10000}"/>
    <cellStyle name="Note 3 14 5" xfId="26927" xr:uid="{00000000-0005-0000-0000-000097A10000}"/>
    <cellStyle name="Note 3 14 6" xfId="26928" xr:uid="{00000000-0005-0000-0000-000098A10000}"/>
    <cellStyle name="Note 3 14 7" xfId="26929" xr:uid="{00000000-0005-0000-0000-000099A10000}"/>
    <cellStyle name="Note 3 15" xfId="4129" xr:uid="{00000000-0005-0000-0000-00009AA10000}"/>
    <cellStyle name="Note 3 15 2" xfId="10875" xr:uid="{00000000-0005-0000-0000-00009BA10000}"/>
    <cellStyle name="Note 3 15 2 2" xfId="14496" xr:uid="{00000000-0005-0000-0000-00009CA10000}"/>
    <cellStyle name="Note 3 15 3" xfId="26930" xr:uid="{00000000-0005-0000-0000-00009DA10000}"/>
    <cellStyle name="Note 3 15 4" xfId="26931" xr:uid="{00000000-0005-0000-0000-00009EA10000}"/>
    <cellStyle name="Note 3 15 5" xfId="26932" xr:uid="{00000000-0005-0000-0000-00009FA10000}"/>
    <cellStyle name="Note 3 15 6" xfId="26933" xr:uid="{00000000-0005-0000-0000-0000A0A10000}"/>
    <cellStyle name="Note 3 16" xfId="4997" xr:uid="{00000000-0005-0000-0000-0000A1A10000}"/>
    <cellStyle name="Note 3 16 2" xfId="14485" xr:uid="{00000000-0005-0000-0000-0000A2A10000}"/>
    <cellStyle name="Note 3 16 3" xfId="35954" xr:uid="{00000000-0005-0000-0000-0000A3A10000}"/>
    <cellStyle name="Note 3 16 4" xfId="10864" xr:uid="{00000000-0005-0000-0000-0000A4A10000}"/>
    <cellStyle name="Note 3 17" xfId="26934" xr:uid="{00000000-0005-0000-0000-0000A5A10000}"/>
    <cellStyle name="Note 3 17 2" xfId="38021" xr:uid="{00000000-0005-0000-0000-0000A6A10000}"/>
    <cellStyle name="Note 3 18" xfId="26935" xr:uid="{00000000-0005-0000-0000-0000A7A10000}"/>
    <cellStyle name="Note 3 19" xfId="26936" xr:uid="{00000000-0005-0000-0000-0000A8A10000}"/>
    <cellStyle name="Note 3 2" xfId="1828" xr:uid="{00000000-0005-0000-0000-0000A9A10000}"/>
    <cellStyle name="Note 3 2 2" xfId="4135" xr:uid="{00000000-0005-0000-0000-0000AAA10000}"/>
    <cellStyle name="Note 3 2 2 2" xfId="10877" xr:uid="{00000000-0005-0000-0000-0000ABA10000}"/>
    <cellStyle name="Note 3 2 2 2 2" xfId="14498" xr:uid="{00000000-0005-0000-0000-0000ACA10000}"/>
    <cellStyle name="Note 3 2 2 3" xfId="26937" xr:uid="{00000000-0005-0000-0000-0000ADA10000}"/>
    <cellStyle name="Note 3 2 2 4" xfId="26938" xr:uid="{00000000-0005-0000-0000-0000AEA10000}"/>
    <cellStyle name="Note 3 2 2 5" xfId="26939" xr:uid="{00000000-0005-0000-0000-0000AFA10000}"/>
    <cellStyle name="Note 3 2 2 6" xfId="26940" xr:uid="{00000000-0005-0000-0000-0000B0A10000}"/>
    <cellStyle name="Note 3 2 3" xfId="4998" xr:uid="{00000000-0005-0000-0000-0000B1A10000}"/>
    <cellStyle name="Note 3 2 3 2" xfId="14497" xr:uid="{00000000-0005-0000-0000-0000B2A10000}"/>
    <cellStyle name="Note 3 2 3 3" xfId="35955" xr:uid="{00000000-0005-0000-0000-0000B3A10000}"/>
    <cellStyle name="Note 3 2 3 4" xfId="10876" xr:uid="{00000000-0005-0000-0000-0000B4A10000}"/>
    <cellStyle name="Note 3 2 4" xfId="26941" xr:uid="{00000000-0005-0000-0000-0000B5A10000}"/>
    <cellStyle name="Note 3 2 4 2" xfId="38022" xr:uid="{00000000-0005-0000-0000-0000B6A10000}"/>
    <cellStyle name="Note 3 2 5" xfId="26942" xr:uid="{00000000-0005-0000-0000-0000B7A10000}"/>
    <cellStyle name="Note 3 2 6" xfId="26943" xr:uid="{00000000-0005-0000-0000-0000B8A10000}"/>
    <cellStyle name="Note 3 2 7" xfId="26944" xr:uid="{00000000-0005-0000-0000-0000B9A10000}"/>
    <cellStyle name="Note 3 2 8" xfId="26945" xr:uid="{00000000-0005-0000-0000-0000BAA10000}"/>
    <cellStyle name="Note 3 20" xfId="26946" xr:uid="{00000000-0005-0000-0000-0000BBA10000}"/>
    <cellStyle name="Note 3 21" xfId="26947" xr:uid="{00000000-0005-0000-0000-0000BCA10000}"/>
    <cellStyle name="Note 3 3" xfId="1829" xr:uid="{00000000-0005-0000-0000-0000BDA10000}"/>
    <cellStyle name="Note 3 3 2" xfId="4136" xr:uid="{00000000-0005-0000-0000-0000BEA10000}"/>
    <cellStyle name="Note 3 3 2 2" xfId="10879" xr:uid="{00000000-0005-0000-0000-0000BFA10000}"/>
    <cellStyle name="Note 3 3 2 2 2" xfId="14500" xr:uid="{00000000-0005-0000-0000-0000C0A10000}"/>
    <cellStyle name="Note 3 3 2 3" xfId="26948" xr:uid="{00000000-0005-0000-0000-0000C1A10000}"/>
    <cellStyle name="Note 3 3 2 4" xfId="26949" xr:uid="{00000000-0005-0000-0000-0000C2A10000}"/>
    <cellStyle name="Note 3 3 2 5" xfId="26950" xr:uid="{00000000-0005-0000-0000-0000C3A10000}"/>
    <cellStyle name="Note 3 3 2 6" xfId="26951" xr:uid="{00000000-0005-0000-0000-0000C4A10000}"/>
    <cellStyle name="Note 3 3 3" xfId="4999" xr:uid="{00000000-0005-0000-0000-0000C5A10000}"/>
    <cellStyle name="Note 3 3 3 2" xfId="14499" xr:uid="{00000000-0005-0000-0000-0000C6A10000}"/>
    <cellStyle name="Note 3 3 3 3" xfId="35956" xr:uid="{00000000-0005-0000-0000-0000C7A10000}"/>
    <cellStyle name="Note 3 3 3 4" xfId="10878" xr:uid="{00000000-0005-0000-0000-0000C8A10000}"/>
    <cellStyle name="Note 3 3 4" xfId="26952" xr:uid="{00000000-0005-0000-0000-0000C9A10000}"/>
    <cellStyle name="Note 3 3 4 2" xfId="38023" xr:uid="{00000000-0005-0000-0000-0000CAA10000}"/>
    <cellStyle name="Note 3 3 5" xfId="26953" xr:uid="{00000000-0005-0000-0000-0000CBA10000}"/>
    <cellStyle name="Note 3 3 6" xfId="26954" xr:uid="{00000000-0005-0000-0000-0000CCA10000}"/>
    <cellStyle name="Note 3 3 7" xfId="26955" xr:uid="{00000000-0005-0000-0000-0000CDA10000}"/>
    <cellStyle name="Note 3 3 8" xfId="26956" xr:uid="{00000000-0005-0000-0000-0000CEA10000}"/>
    <cellStyle name="Note 3 4" xfId="1830" xr:uid="{00000000-0005-0000-0000-0000CFA10000}"/>
    <cellStyle name="Note 3 4 2" xfId="4137" xr:uid="{00000000-0005-0000-0000-0000D0A10000}"/>
    <cellStyle name="Note 3 4 2 2" xfId="10881" xr:uid="{00000000-0005-0000-0000-0000D1A10000}"/>
    <cellStyle name="Note 3 4 2 2 2" xfId="14502" xr:uid="{00000000-0005-0000-0000-0000D2A10000}"/>
    <cellStyle name="Note 3 4 2 3" xfId="26957" xr:uid="{00000000-0005-0000-0000-0000D3A10000}"/>
    <cellStyle name="Note 3 4 2 4" xfId="26958" xr:uid="{00000000-0005-0000-0000-0000D4A10000}"/>
    <cellStyle name="Note 3 4 2 5" xfId="26959" xr:uid="{00000000-0005-0000-0000-0000D5A10000}"/>
    <cellStyle name="Note 3 4 2 6" xfId="26960" xr:uid="{00000000-0005-0000-0000-0000D6A10000}"/>
    <cellStyle name="Note 3 4 3" xfId="5000" xr:uid="{00000000-0005-0000-0000-0000D7A10000}"/>
    <cellStyle name="Note 3 4 3 2" xfId="14501" xr:uid="{00000000-0005-0000-0000-0000D8A10000}"/>
    <cellStyle name="Note 3 4 3 3" xfId="35957" xr:uid="{00000000-0005-0000-0000-0000D9A10000}"/>
    <cellStyle name="Note 3 4 3 4" xfId="10880" xr:uid="{00000000-0005-0000-0000-0000DAA10000}"/>
    <cellStyle name="Note 3 4 4" xfId="26961" xr:uid="{00000000-0005-0000-0000-0000DBA10000}"/>
    <cellStyle name="Note 3 4 4 2" xfId="38024" xr:uid="{00000000-0005-0000-0000-0000DCA10000}"/>
    <cellStyle name="Note 3 4 5" xfId="26962" xr:uid="{00000000-0005-0000-0000-0000DDA10000}"/>
    <cellStyle name="Note 3 4 6" xfId="26963" xr:uid="{00000000-0005-0000-0000-0000DEA10000}"/>
    <cellStyle name="Note 3 4 7" xfId="26964" xr:uid="{00000000-0005-0000-0000-0000DFA10000}"/>
    <cellStyle name="Note 3 4 8" xfId="26965" xr:uid="{00000000-0005-0000-0000-0000E0A10000}"/>
    <cellStyle name="Note 3 5" xfId="4138" xr:uid="{00000000-0005-0000-0000-0000E1A10000}"/>
    <cellStyle name="Note 3 5 2" xfId="5597" xr:uid="{00000000-0005-0000-0000-0000E2A10000}"/>
    <cellStyle name="Note 3 5 2 2" xfId="10883" xr:uid="{00000000-0005-0000-0000-0000E3A10000}"/>
    <cellStyle name="Note 3 5 2 2 2" xfId="14504" xr:uid="{00000000-0005-0000-0000-0000E4A10000}"/>
    <cellStyle name="Note 3 5 2 3" xfId="26966" xr:uid="{00000000-0005-0000-0000-0000E5A10000}"/>
    <cellStyle name="Note 3 5 2 4" xfId="26967" xr:uid="{00000000-0005-0000-0000-0000E6A10000}"/>
    <cellStyle name="Note 3 5 2 5" xfId="26968" xr:uid="{00000000-0005-0000-0000-0000E7A10000}"/>
    <cellStyle name="Note 3 5 2 6" xfId="26969" xr:uid="{00000000-0005-0000-0000-0000E8A10000}"/>
    <cellStyle name="Note 3 5 3" xfId="10882" xr:uid="{00000000-0005-0000-0000-0000E9A10000}"/>
    <cellStyle name="Note 3 5 3 2" xfId="14503" xr:uid="{00000000-0005-0000-0000-0000EAA10000}"/>
    <cellStyle name="Note 3 5 3 3" xfId="38593" xr:uid="{00000000-0005-0000-0000-0000EBA10000}"/>
    <cellStyle name="Note 3 5 4" xfId="26970" xr:uid="{00000000-0005-0000-0000-0000ECA10000}"/>
    <cellStyle name="Note 3 5 5" xfId="26971" xr:uid="{00000000-0005-0000-0000-0000EDA10000}"/>
    <cellStyle name="Note 3 5 6" xfId="26972" xr:uid="{00000000-0005-0000-0000-0000EEA10000}"/>
    <cellStyle name="Note 3 5 7" xfId="26973" xr:uid="{00000000-0005-0000-0000-0000EFA10000}"/>
    <cellStyle name="Note 3 6" xfId="4139" xr:uid="{00000000-0005-0000-0000-0000F0A10000}"/>
    <cellStyle name="Note 3 6 2" xfId="5598" xr:uid="{00000000-0005-0000-0000-0000F1A10000}"/>
    <cellStyle name="Note 3 6 2 2" xfId="10885" xr:uid="{00000000-0005-0000-0000-0000F2A10000}"/>
    <cellStyle name="Note 3 6 2 2 2" xfId="14506" xr:uid="{00000000-0005-0000-0000-0000F3A10000}"/>
    <cellStyle name="Note 3 6 2 3" xfId="26974" xr:uid="{00000000-0005-0000-0000-0000F4A10000}"/>
    <cellStyle name="Note 3 6 2 4" xfId="26975" xr:uid="{00000000-0005-0000-0000-0000F5A10000}"/>
    <cellStyle name="Note 3 6 2 5" xfId="26976" xr:uid="{00000000-0005-0000-0000-0000F6A10000}"/>
    <cellStyle name="Note 3 6 2 6" xfId="26977" xr:uid="{00000000-0005-0000-0000-0000F7A10000}"/>
    <cellStyle name="Note 3 6 3" xfId="10884" xr:uid="{00000000-0005-0000-0000-0000F8A10000}"/>
    <cellStyle name="Note 3 6 3 2" xfId="14505" xr:uid="{00000000-0005-0000-0000-0000F9A10000}"/>
    <cellStyle name="Note 3 6 3 3" xfId="38594" xr:uid="{00000000-0005-0000-0000-0000FAA10000}"/>
    <cellStyle name="Note 3 6 4" xfId="26978" xr:uid="{00000000-0005-0000-0000-0000FBA10000}"/>
    <cellStyle name="Note 3 6 5" xfId="26979" xr:uid="{00000000-0005-0000-0000-0000FCA10000}"/>
    <cellStyle name="Note 3 6 6" xfId="26980" xr:uid="{00000000-0005-0000-0000-0000FDA10000}"/>
    <cellStyle name="Note 3 6 7" xfId="26981" xr:uid="{00000000-0005-0000-0000-0000FEA10000}"/>
    <cellStyle name="Note 3 7" xfId="4140" xr:uid="{00000000-0005-0000-0000-0000FFA10000}"/>
    <cellStyle name="Note 3 7 2" xfId="5599" xr:uid="{00000000-0005-0000-0000-000000A20000}"/>
    <cellStyle name="Note 3 7 2 2" xfId="10887" xr:uid="{00000000-0005-0000-0000-000001A20000}"/>
    <cellStyle name="Note 3 7 2 2 2" xfId="14508" xr:uid="{00000000-0005-0000-0000-000002A20000}"/>
    <cellStyle name="Note 3 7 2 3" xfId="26982" xr:uid="{00000000-0005-0000-0000-000003A20000}"/>
    <cellStyle name="Note 3 7 2 4" xfId="26983" xr:uid="{00000000-0005-0000-0000-000004A20000}"/>
    <cellStyle name="Note 3 7 2 5" xfId="26984" xr:uid="{00000000-0005-0000-0000-000005A20000}"/>
    <cellStyle name="Note 3 7 2 6" xfId="26985" xr:uid="{00000000-0005-0000-0000-000006A20000}"/>
    <cellStyle name="Note 3 7 3" xfId="10886" xr:uid="{00000000-0005-0000-0000-000007A20000}"/>
    <cellStyle name="Note 3 7 3 2" xfId="14507" xr:uid="{00000000-0005-0000-0000-000008A20000}"/>
    <cellStyle name="Note 3 7 3 3" xfId="38595" xr:uid="{00000000-0005-0000-0000-000009A20000}"/>
    <cellStyle name="Note 3 7 4" xfId="26986" xr:uid="{00000000-0005-0000-0000-00000AA20000}"/>
    <cellStyle name="Note 3 7 5" xfId="26987" xr:uid="{00000000-0005-0000-0000-00000BA20000}"/>
    <cellStyle name="Note 3 7 6" xfId="26988" xr:uid="{00000000-0005-0000-0000-00000CA20000}"/>
    <cellStyle name="Note 3 7 7" xfId="26989" xr:uid="{00000000-0005-0000-0000-00000DA20000}"/>
    <cellStyle name="Note 3 8" xfId="4141" xr:uid="{00000000-0005-0000-0000-00000EA20000}"/>
    <cellStyle name="Note 3 8 2" xfId="5600" xr:uid="{00000000-0005-0000-0000-00000FA20000}"/>
    <cellStyle name="Note 3 8 2 2" xfId="10889" xr:uid="{00000000-0005-0000-0000-000010A20000}"/>
    <cellStyle name="Note 3 8 2 2 2" xfId="14510" xr:uid="{00000000-0005-0000-0000-000011A20000}"/>
    <cellStyle name="Note 3 8 2 3" xfId="26990" xr:uid="{00000000-0005-0000-0000-000012A20000}"/>
    <cellStyle name="Note 3 8 2 4" xfId="26991" xr:uid="{00000000-0005-0000-0000-000013A20000}"/>
    <cellStyle name="Note 3 8 2 5" xfId="26992" xr:uid="{00000000-0005-0000-0000-000014A20000}"/>
    <cellStyle name="Note 3 8 2 6" xfId="26993" xr:uid="{00000000-0005-0000-0000-000015A20000}"/>
    <cellStyle name="Note 3 8 3" xfId="10888" xr:uid="{00000000-0005-0000-0000-000016A20000}"/>
    <cellStyle name="Note 3 8 3 2" xfId="14509" xr:uid="{00000000-0005-0000-0000-000017A20000}"/>
    <cellStyle name="Note 3 8 3 3" xfId="38596" xr:uid="{00000000-0005-0000-0000-000018A20000}"/>
    <cellStyle name="Note 3 8 4" xfId="26994" xr:uid="{00000000-0005-0000-0000-000019A20000}"/>
    <cellStyle name="Note 3 8 5" xfId="26995" xr:uid="{00000000-0005-0000-0000-00001AA20000}"/>
    <cellStyle name="Note 3 8 6" xfId="26996" xr:uid="{00000000-0005-0000-0000-00001BA20000}"/>
    <cellStyle name="Note 3 8 7" xfId="26997" xr:uid="{00000000-0005-0000-0000-00001CA20000}"/>
    <cellStyle name="Note 3 9" xfId="4142" xr:uid="{00000000-0005-0000-0000-00001DA20000}"/>
    <cellStyle name="Note 3 9 2" xfId="5601" xr:uid="{00000000-0005-0000-0000-00001EA20000}"/>
    <cellStyle name="Note 3 9 2 2" xfId="10891" xr:uid="{00000000-0005-0000-0000-00001FA20000}"/>
    <cellStyle name="Note 3 9 2 2 2" xfId="14512" xr:uid="{00000000-0005-0000-0000-000020A20000}"/>
    <cellStyle name="Note 3 9 2 3" xfId="26998" xr:uid="{00000000-0005-0000-0000-000021A20000}"/>
    <cellStyle name="Note 3 9 2 4" xfId="26999" xr:uid="{00000000-0005-0000-0000-000022A20000}"/>
    <cellStyle name="Note 3 9 2 5" xfId="27000" xr:uid="{00000000-0005-0000-0000-000023A20000}"/>
    <cellStyle name="Note 3 9 2 6" xfId="27001" xr:uid="{00000000-0005-0000-0000-000024A20000}"/>
    <cellStyle name="Note 3 9 3" xfId="10890" xr:uid="{00000000-0005-0000-0000-000025A20000}"/>
    <cellStyle name="Note 3 9 3 2" xfId="14511" xr:uid="{00000000-0005-0000-0000-000026A20000}"/>
    <cellStyle name="Note 3 9 3 3" xfId="38597" xr:uid="{00000000-0005-0000-0000-000027A20000}"/>
    <cellStyle name="Note 3 9 4" xfId="27002" xr:uid="{00000000-0005-0000-0000-000028A20000}"/>
    <cellStyle name="Note 3 9 5" xfId="27003" xr:uid="{00000000-0005-0000-0000-000029A20000}"/>
    <cellStyle name="Note 3 9 6" xfId="27004" xr:uid="{00000000-0005-0000-0000-00002AA20000}"/>
    <cellStyle name="Note 3 9 7" xfId="27005" xr:uid="{00000000-0005-0000-0000-00002BA20000}"/>
    <cellStyle name="Note 3_IND_UC" xfId="6633" xr:uid="{00000000-0005-0000-0000-00002CA20000}"/>
    <cellStyle name="Note 30" xfId="27006" xr:uid="{00000000-0005-0000-0000-00002DA20000}"/>
    <cellStyle name="Note 31" xfId="27007" xr:uid="{00000000-0005-0000-0000-00002EA20000}"/>
    <cellStyle name="Note 32" xfId="27008" xr:uid="{00000000-0005-0000-0000-00002FA20000}"/>
    <cellStyle name="Note 4" xfId="1831" xr:uid="{00000000-0005-0000-0000-000030A20000}"/>
    <cellStyle name="Note 4 10" xfId="27009" xr:uid="{00000000-0005-0000-0000-000031A20000}"/>
    <cellStyle name="Note 4 11" xfId="27010" xr:uid="{00000000-0005-0000-0000-000032A20000}"/>
    <cellStyle name="Note 4 2" xfId="1832" xr:uid="{00000000-0005-0000-0000-000033A20000}"/>
    <cellStyle name="Note 4 2 2" xfId="4144" xr:uid="{00000000-0005-0000-0000-000034A20000}"/>
    <cellStyle name="Note 4 2 2 2" xfId="10894" xr:uid="{00000000-0005-0000-0000-000035A20000}"/>
    <cellStyle name="Note 4 2 2 2 2" xfId="14515" xr:uid="{00000000-0005-0000-0000-000036A20000}"/>
    <cellStyle name="Note 4 2 2 3" xfId="27011" xr:uid="{00000000-0005-0000-0000-000037A20000}"/>
    <cellStyle name="Note 4 2 2 4" xfId="27012" xr:uid="{00000000-0005-0000-0000-000038A20000}"/>
    <cellStyle name="Note 4 2 2 5" xfId="27013" xr:uid="{00000000-0005-0000-0000-000039A20000}"/>
    <cellStyle name="Note 4 2 2 6" xfId="27014" xr:uid="{00000000-0005-0000-0000-00003AA20000}"/>
    <cellStyle name="Note 4 2 3" xfId="5002" xr:uid="{00000000-0005-0000-0000-00003BA20000}"/>
    <cellStyle name="Note 4 2 3 2" xfId="14514" xr:uid="{00000000-0005-0000-0000-00003CA20000}"/>
    <cellStyle name="Note 4 2 3 3" xfId="35959" xr:uid="{00000000-0005-0000-0000-00003DA20000}"/>
    <cellStyle name="Note 4 2 3 4" xfId="10893" xr:uid="{00000000-0005-0000-0000-00003EA20000}"/>
    <cellStyle name="Note 4 2 4" xfId="27015" xr:uid="{00000000-0005-0000-0000-00003FA20000}"/>
    <cellStyle name="Note 4 2 4 2" xfId="38026" xr:uid="{00000000-0005-0000-0000-000040A20000}"/>
    <cellStyle name="Note 4 2 5" xfId="27016" xr:uid="{00000000-0005-0000-0000-000041A20000}"/>
    <cellStyle name="Note 4 2 6" xfId="27017" xr:uid="{00000000-0005-0000-0000-000042A20000}"/>
    <cellStyle name="Note 4 2 7" xfId="27018" xr:uid="{00000000-0005-0000-0000-000043A20000}"/>
    <cellStyle name="Note 4 2 8" xfId="27019" xr:uid="{00000000-0005-0000-0000-000044A20000}"/>
    <cellStyle name="Note 4 3" xfId="1833" xr:uid="{00000000-0005-0000-0000-000045A20000}"/>
    <cellStyle name="Note 4 3 2" xfId="4145" xr:uid="{00000000-0005-0000-0000-000046A20000}"/>
    <cellStyle name="Note 4 3 2 2" xfId="10896" xr:uid="{00000000-0005-0000-0000-000047A20000}"/>
    <cellStyle name="Note 4 3 2 2 2" xfId="14517" xr:uid="{00000000-0005-0000-0000-000048A20000}"/>
    <cellStyle name="Note 4 3 2 3" xfId="27020" xr:uid="{00000000-0005-0000-0000-000049A20000}"/>
    <cellStyle name="Note 4 3 2 4" xfId="27021" xr:uid="{00000000-0005-0000-0000-00004AA20000}"/>
    <cellStyle name="Note 4 3 2 5" xfId="27022" xr:uid="{00000000-0005-0000-0000-00004BA20000}"/>
    <cellStyle name="Note 4 3 2 6" xfId="27023" xr:uid="{00000000-0005-0000-0000-00004CA20000}"/>
    <cellStyle name="Note 4 3 3" xfId="5003" xr:uid="{00000000-0005-0000-0000-00004DA20000}"/>
    <cellStyle name="Note 4 3 3 2" xfId="14516" xr:uid="{00000000-0005-0000-0000-00004EA20000}"/>
    <cellStyle name="Note 4 3 3 3" xfId="35960" xr:uid="{00000000-0005-0000-0000-00004FA20000}"/>
    <cellStyle name="Note 4 3 3 4" xfId="10895" xr:uid="{00000000-0005-0000-0000-000050A20000}"/>
    <cellStyle name="Note 4 3 4" xfId="27024" xr:uid="{00000000-0005-0000-0000-000051A20000}"/>
    <cellStyle name="Note 4 3 4 2" xfId="38027" xr:uid="{00000000-0005-0000-0000-000052A20000}"/>
    <cellStyle name="Note 4 3 5" xfId="27025" xr:uid="{00000000-0005-0000-0000-000053A20000}"/>
    <cellStyle name="Note 4 3 6" xfId="27026" xr:uid="{00000000-0005-0000-0000-000054A20000}"/>
    <cellStyle name="Note 4 3 7" xfId="27027" xr:uid="{00000000-0005-0000-0000-000055A20000}"/>
    <cellStyle name="Note 4 3 8" xfId="27028" xr:uid="{00000000-0005-0000-0000-000056A20000}"/>
    <cellStyle name="Note 4 4" xfId="1834" xr:uid="{00000000-0005-0000-0000-000057A20000}"/>
    <cellStyle name="Note 4 4 2" xfId="4146" xr:uid="{00000000-0005-0000-0000-000058A20000}"/>
    <cellStyle name="Note 4 4 2 2" xfId="10898" xr:uid="{00000000-0005-0000-0000-000059A20000}"/>
    <cellStyle name="Note 4 4 2 2 2" xfId="14519" xr:uid="{00000000-0005-0000-0000-00005AA20000}"/>
    <cellStyle name="Note 4 4 2 3" xfId="27029" xr:uid="{00000000-0005-0000-0000-00005BA20000}"/>
    <cellStyle name="Note 4 4 2 4" xfId="27030" xr:uid="{00000000-0005-0000-0000-00005CA20000}"/>
    <cellStyle name="Note 4 4 2 5" xfId="27031" xr:uid="{00000000-0005-0000-0000-00005DA20000}"/>
    <cellStyle name="Note 4 4 2 6" xfId="27032" xr:uid="{00000000-0005-0000-0000-00005EA20000}"/>
    <cellStyle name="Note 4 4 3" xfId="5004" xr:uid="{00000000-0005-0000-0000-00005FA20000}"/>
    <cellStyle name="Note 4 4 3 2" xfId="14518" xr:uid="{00000000-0005-0000-0000-000060A20000}"/>
    <cellStyle name="Note 4 4 3 3" xfId="35961" xr:uid="{00000000-0005-0000-0000-000061A20000}"/>
    <cellStyle name="Note 4 4 3 4" xfId="10897" xr:uid="{00000000-0005-0000-0000-000062A20000}"/>
    <cellStyle name="Note 4 4 4" xfId="27033" xr:uid="{00000000-0005-0000-0000-000063A20000}"/>
    <cellStyle name="Note 4 4 4 2" xfId="38028" xr:uid="{00000000-0005-0000-0000-000064A20000}"/>
    <cellStyle name="Note 4 4 5" xfId="27034" xr:uid="{00000000-0005-0000-0000-000065A20000}"/>
    <cellStyle name="Note 4 4 6" xfId="27035" xr:uid="{00000000-0005-0000-0000-000066A20000}"/>
    <cellStyle name="Note 4 4 7" xfId="27036" xr:uid="{00000000-0005-0000-0000-000067A20000}"/>
    <cellStyle name="Note 4 4 8" xfId="27037" xr:uid="{00000000-0005-0000-0000-000068A20000}"/>
    <cellStyle name="Note 4 5" xfId="4143" xr:uid="{00000000-0005-0000-0000-000069A20000}"/>
    <cellStyle name="Note 4 5 2" xfId="10899" xr:uid="{00000000-0005-0000-0000-00006AA20000}"/>
    <cellStyle name="Note 4 5 2 2" xfId="14520" xr:uid="{00000000-0005-0000-0000-00006BA20000}"/>
    <cellStyle name="Note 4 5 3" xfId="27038" xr:uid="{00000000-0005-0000-0000-00006CA20000}"/>
    <cellStyle name="Note 4 5 4" xfId="27039" xr:uid="{00000000-0005-0000-0000-00006DA20000}"/>
    <cellStyle name="Note 4 5 5" xfId="27040" xr:uid="{00000000-0005-0000-0000-00006EA20000}"/>
    <cellStyle name="Note 4 5 6" xfId="27041" xr:uid="{00000000-0005-0000-0000-00006FA20000}"/>
    <cellStyle name="Note 4 6" xfId="5001" xr:uid="{00000000-0005-0000-0000-000070A20000}"/>
    <cellStyle name="Note 4 6 2" xfId="14513" xr:uid="{00000000-0005-0000-0000-000071A20000}"/>
    <cellStyle name="Note 4 6 3" xfId="35958" xr:uid="{00000000-0005-0000-0000-000072A20000}"/>
    <cellStyle name="Note 4 6 4" xfId="10892" xr:uid="{00000000-0005-0000-0000-000073A20000}"/>
    <cellStyle name="Note 4 7" xfId="27042" xr:uid="{00000000-0005-0000-0000-000074A20000}"/>
    <cellStyle name="Note 4 7 2" xfId="38025" xr:uid="{00000000-0005-0000-0000-000075A20000}"/>
    <cellStyle name="Note 4 8" xfId="27043" xr:uid="{00000000-0005-0000-0000-000076A20000}"/>
    <cellStyle name="Note 4 9" xfId="27044" xr:uid="{00000000-0005-0000-0000-000077A20000}"/>
    <cellStyle name="Note 4_IND_UC" xfId="6634" xr:uid="{00000000-0005-0000-0000-000078A20000}"/>
    <cellStyle name="Note 5" xfId="1835" xr:uid="{00000000-0005-0000-0000-000079A20000}"/>
    <cellStyle name="Note 5 10" xfId="27045" xr:uid="{00000000-0005-0000-0000-00007AA20000}"/>
    <cellStyle name="Note 5 2" xfId="1836" xr:uid="{00000000-0005-0000-0000-00007BA20000}"/>
    <cellStyle name="Note 5 2 2" xfId="4148" xr:uid="{00000000-0005-0000-0000-00007CA20000}"/>
    <cellStyle name="Note 5 2 2 2" xfId="14522" xr:uid="{00000000-0005-0000-0000-00007DA20000}"/>
    <cellStyle name="Note 5 2 2 3" xfId="35552" xr:uid="{00000000-0005-0000-0000-00007EA20000}"/>
    <cellStyle name="Note 5 2 2 4" xfId="10901" xr:uid="{00000000-0005-0000-0000-00007FA20000}"/>
    <cellStyle name="Note 5 2 3" xfId="5006" xr:uid="{00000000-0005-0000-0000-000080A20000}"/>
    <cellStyle name="Note 5 2 3 2" xfId="35963" xr:uid="{00000000-0005-0000-0000-000081A20000}"/>
    <cellStyle name="Note 5 2 3 3" xfId="27046" xr:uid="{00000000-0005-0000-0000-000082A20000}"/>
    <cellStyle name="Note 5 2 4" xfId="27047" xr:uid="{00000000-0005-0000-0000-000083A20000}"/>
    <cellStyle name="Note 5 2 4 2" xfId="38030" xr:uid="{00000000-0005-0000-0000-000084A20000}"/>
    <cellStyle name="Note 5 2 5" xfId="27048" xr:uid="{00000000-0005-0000-0000-000085A20000}"/>
    <cellStyle name="Note 5 2 6" xfId="27049" xr:uid="{00000000-0005-0000-0000-000086A20000}"/>
    <cellStyle name="Note 5 2 7" xfId="27050" xr:uid="{00000000-0005-0000-0000-000087A20000}"/>
    <cellStyle name="Note 5 3" xfId="1837" xr:uid="{00000000-0005-0000-0000-000088A20000}"/>
    <cellStyle name="Note 5 3 2" xfId="4149" xr:uid="{00000000-0005-0000-0000-000089A20000}"/>
    <cellStyle name="Note 5 3 2 2" xfId="14523" xr:uid="{00000000-0005-0000-0000-00008AA20000}"/>
    <cellStyle name="Note 5 3 2 3" xfId="35553" xr:uid="{00000000-0005-0000-0000-00008BA20000}"/>
    <cellStyle name="Note 5 3 2 4" xfId="10902" xr:uid="{00000000-0005-0000-0000-00008CA20000}"/>
    <cellStyle name="Note 5 3 3" xfId="5007" xr:uid="{00000000-0005-0000-0000-00008DA20000}"/>
    <cellStyle name="Note 5 3 3 2" xfId="35964" xr:uid="{00000000-0005-0000-0000-00008EA20000}"/>
    <cellStyle name="Note 5 3 3 3" xfId="27051" xr:uid="{00000000-0005-0000-0000-00008FA20000}"/>
    <cellStyle name="Note 5 3 4" xfId="27052" xr:uid="{00000000-0005-0000-0000-000090A20000}"/>
    <cellStyle name="Note 5 3 4 2" xfId="38031" xr:uid="{00000000-0005-0000-0000-000091A20000}"/>
    <cellStyle name="Note 5 3 5" xfId="27053" xr:uid="{00000000-0005-0000-0000-000092A20000}"/>
    <cellStyle name="Note 5 3 6" xfId="27054" xr:uid="{00000000-0005-0000-0000-000093A20000}"/>
    <cellStyle name="Note 5 3 7" xfId="27055" xr:uid="{00000000-0005-0000-0000-000094A20000}"/>
    <cellStyle name="Note 5 4" xfId="1838" xr:uid="{00000000-0005-0000-0000-000095A20000}"/>
    <cellStyle name="Note 5 4 2" xfId="4150" xr:uid="{00000000-0005-0000-0000-000096A20000}"/>
    <cellStyle name="Note 5 4 2 2" xfId="14524" xr:uid="{00000000-0005-0000-0000-000097A20000}"/>
    <cellStyle name="Note 5 4 2 3" xfId="35554" xr:uid="{00000000-0005-0000-0000-000098A20000}"/>
    <cellStyle name="Note 5 4 2 4" xfId="10903" xr:uid="{00000000-0005-0000-0000-000099A20000}"/>
    <cellStyle name="Note 5 4 3" xfId="5008" xr:uid="{00000000-0005-0000-0000-00009AA20000}"/>
    <cellStyle name="Note 5 4 3 2" xfId="35965" xr:uid="{00000000-0005-0000-0000-00009BA20000}"/>
    <cellStyle name="Note 5 4 3 3" xfId="27056" xr:uid="{00000000-0005-0000-0000-00009CA20000}"/>
    <cellStyle name="Note 5 4 4" xfId="27057" xr:uid="{00000000-0005-0000-0000-00009DA20000}"/>
    <cellStyle name="Note 5 4 4 2" xfId="38032" xr:uid="{00000000-0005-0000-0000-00009EA20000}"/>
    <cellStyle name="Note 5 4 5" xfId="27058" xr:uid="{00000000-0005-0000-0000-00009FA20000}"/>
    <cellStyle name="Note 5 4 6" xfId="27059" xr:uid="{00000000-0005-0000-0000-0000A0A20000}"/>
    <cellStyle name="Note 5 4 7" xfId="27060" xr:uid="{00000000-0005-0000-0000-0000A1A20000}"/>
    <cellStyle name="Note 5 5" xfId="4147" xr:uid="{00000000-0005-0000-0000-0000A2A20000}"/>
    <cellStyle name="Note 5 5 2" xfId="14521" xr:uid="{00000000-0005-0000-0000-0000A3A20000}"/>
    <cellStyle name="Note 5 5 3" xfId="35551" xr:uid="{00000000-0005-0000-0000-0000A4A20000}"/>
    <cellStyle name="Note 5 5 4" xfId="10900" xr:uid="{00000000-0005-0000-0000-0000A5A20000}"/>
    <cellStyle name="Note 5 6" xfId="5005" xr:uid="{00000000-0005-0000-0000-0000A6A20000}"/>
    <cellStyle name="Note 5 6 2" xfId="35962" xr:uid="{00000000-0005-0000-0000-0000A7A20000}"/>
    <cellStyle name="Note 5 6 3" xfId="27061" xr:uid="{00000000-0005-0000-0000-0000A8A20000}"/>
    <cellStyle name="Note 5 7" xfId="27062" xr:uid="{00000000-0005-0000-0000-0000A9A20000}"/>
    <cellStyle name="Note 5 7 2" xfId="38029" xr:uid="{00000000-0005-0000-0000-0000AAA20000}"/>
    <cellStyle name="Note 5 8" xfId="27063" xr:uid="{00000000-0005-0000-0000-0000ABA20000}"/>
    <cellStyle name="Note 5 9" xfId="27064" xr:uid="{00000000-0005-0000-0000-0000ACA20000}"/>
    <cellStyle name="Note 6" xfId="1839" xr:uid="{00000000-0005-0000-0000-0000ADA20000}"/>
    <cellStyle name="Note 6 10" xfId="4151" xr:uid="{00000000-0005-0000-0000-0000AEA20000}"/>
    <cellStyle name="Note 6 10 2" xfId="10905" xr:uid="{00000000-0005-0000-0000-0000AFA20000}"/>
    <cellStyle name="Note 6 10 2 2" xfId="14526" xr:uid="{00000000-0005-0000-0000-0000B0A20000}"/>
    <cellStyle name="Note 6 10 3" xfId="27065" xr:uid="{00000000-0005-0000-0000-0000B1A20000}"/>
    <cellStyle name="Note 6 10 4" xfId="27066" xr:uid="{00000000-0005-0000-0000-0000B2A20000}"/>
    <cellStyle name="Note 6 10 5" xfId="27067" xr:uid="{00000000-0005-0000-0000-0000B3A20000}"/>
    <cellStyle name="Note 6 10 6" xfId="27068" xr:uid="{00000000-0005-0000-0000-0000B4A20000}"/>
    <cellStyle name="Note 6 11" xfId="5009" xr:uid="{00000000-0005-0000-0000-0000B5A20000}"/>
    <cellStyle name="Note 6 11 2" xfId="10906" xr:uid="{00000000-0005-0000-0000-0000B6A20000}"/>
    <cellStyle name="Note 6 11 2 2" xfId="14527" xr:uid="{00000000-0005-0000-0000-0000B7A20000}"/>
    <cellStyle name="Note 6 11 3" xfId="27069" xr:uid="{00000000-0005-0000-0000-0000B8A20000}"/>
    <cellStyle name="Note 6 11 4" xfId="27070" xr:uid="{00000000-0005-0000-0000-0000B9A20000}"/>
    <cellStyle name="Note 6 11 5" xfId="27071" xr:uid="{00000000-0005-0000-0000-0000BAA20000}"/>
    <cellStyle name="Note 6 11 6" xfId="27072" xr:uid="{00000000-0005-0000-0000-0000BBA20000}"/>
    <cellStyle name="Note 6 11 7" xfId="35966" xr:uid="{00000000-0005-0000-0000-0000BCA20000}"/>
    <cellStyle name="Note 6 11 8" xfId="8349" xr:uid="{00000000-0005-0000-0000-0000BDA20000}"/>
    <cellStyle name="Note 6 12" xfId="10904" xr:uid="{00000000-0005-0000-0000-0000BEA20000}"/>
    <cellStyle name="Note 6 12 2" xfId="14525" xr:uid="{00000000-0005-0000-0000-0000BFA20000}"/>
    <cellStyle name="Note 6 12 3" xfId="38033" xr:uid="{00000000-0005-0000-0000-0000C0A20000}"/>
    <cellStyle name="Note 6 13" xfId="27073" xr:uid="{00000000-0005-0000-0000-0000C1A20000}"/>
    <cellStyle name="Note 6 14" xfId="27074" xr:uid="{00000000-0005-0000-0000-0000C2A20000}"/>
    <cellStyle name="Note 6 15" xfId="27075" xr:uid="{00000000-0005-0000-0000-0000C3A20000}"/>
    <cellStyle name="Note 6 16" xfId="27076" xr:uid="{00000000-0005-0000-0000-0000C4A20000}"/>
    <cellStyle name="Note 6 17" xfId="27077" xr:uid="{00000000-0005-0000-0000-0000C5A20000}"/>
    <cellStyle name="Note 6 2" xfId="1840" xr:uid="{00000000-0005-0000-0000-0000C6A20000}"/>
    <cellStyle name="Note 6 2 10" xfId="5010" xr:uid="{00000000-0005-0000-0000-0000C7A20000}"/>
    <cellStyle name="Note 6 2 10 2" xfId="14528" xr:uid="{00000000-0005-0000-0000-0000C8A20000}"/>
    <cellStyle name="Note 6 2 10 3" xfId="35967" xr:uid="{00000000-0005-0000-0000-0000C9A20000}"/>
    <cellStyle name="Note 6 2 10 4" xfId="10907" xr:uid="{00000000-0005-0000-0000-0000CAA20000}"/>
    <cellStyle name="Note 6 2 11" xfId="27078" xr:uid="{00000000-0005-0000-0000-0000CBA20000}"/>
    <cellStyle name="Note 6 2 11 2" xfId="38034" xr:uid="{00000000-0005-0000-0000-0000CCA20000}"/>
    <cellStyle name="Note 6 2 12" xfId="27079" xr:uid="{00000000-0005-0000-0000-0000CDA20000}"/>
    <cellStyle name="Note 6 2 13" xfId="27080" xr:uid="{00000000-0005-0000-0000-0000CEA20000}"/>
    <cellStyle name="Note 6 2 14" xfId="27081" xr:uid="{00000000-0005-0000-0000-0000CFA20000}"/>
    <cellStyle name="Note 6 2 15" xfId="27082" xr:uid="{00000000-0005-0000-0000-0000D0A20000}"/>
    <cellStyle name="Note 6 2 2" xfId="1841" xr:uid="{00000000-0005-0000-0000-0000D1A20000}"/>
    <cellStyle name="Note 6 2 2 10" xfId="27083" xr:uid="{00000000-0005-0000-0000-0000D2A20000}"/>
    <cellStyle name="Note 6 2 2 2" xfId="4154" xr:uid="{00000000-0005-0000-0000-0000D3A20000}"/>
    <cellStyle name="Note 6 2 2 2 2" xfId="5602" xr:uid="{00000000-0005-0000-0000-0000D4A20000}"/>
    <cellStyle name="Note 6 2 2 2 2 2" xfId="10910" xr:uid="{00000000-0005-0000-0000-0000D5A20000}"/>
    <cellStyle name="Note 6 2 2 2 2 2 2" xfId="14531" xr:uid="{00000000-0005-0000-0000-0000D6A20000}"/>
    <cellStyle name="Note 6 2 2 2 2 3" xfId="27084" xr:uid="{00000000-0005-0000-0000-0000D7A20000}"/>
    <cellStyle name="Note 6 2 2 2 2 4" xfId="27085" xr:uid="{00000000-0005-0000-0000-0000D8A20000}"/>
    <cellStyle name="Note 6 2 2 2 2 5" xfId="27086" xr:uid="{00000000-0005-0000-0000-0000D9A20000}"/>
    <cellStyle name="Note 6 2 2 2 2 6" xfId="27087" xr:uid="{00000000-0005-0000-0000-0000DAA20000}"/>
    <cellStyle name="Note 6 2 2 2 3" xfId="10909" xr:uid="{00000000-0005-0000-0000-0000DBA20000}"/>
    <cellStyle name="Note 6 2 2 2 3 2" xfId="14530" xr:uid="{00000000-0005-0000-0000-0000DCA20000}"/>
    <cellStyle name="Note 6 2 2 2 3 3" xfId="38598" xr:uid="{00000000-0005-0000-0000-0000DDA20000}"/>
    <cellStyle name="Note 6 2 2 2 4" xfId="27088" xr:uid="{00000000-0005-0000-0000-0000DEA20000}"/>
    <cellStyle name="Note 6 2 2 2 5" xfId="27089" xr:uid="{00000000-0005-0000-0000-0000DFA20000}"/>
    <cellStyle name="Note 6 2 2 2 6" xfId="27090" xr:uid="{00000000-0005-0000-0000-0000E0A20000}"/>
    <cellStyle name="Note 6 2 2 2 7" xfId="27091" xr:uid="{00000000-0005-0000-0000-0000E1A20000}"/>
    <cellStyle name="Note 6 2 2 3" xfId="4155" xr:uid="{00000000-0005-0000-0000-0000E2A20000}"/>
    <cellStyle name="Note 6 2 2 3 2" xfId="5603" xr:uid="{00000000-0005-0000-0000-0000E3A20000}"/>
    <cellStyle name="Note 6 2 2 3 2 2" xfId="10912" xr:uid="{00000000-0005-0000-0000-0000E4A20000}"/>
    <cellStyle name="Note 6 2 2 3 2 2 2" xfId="14533" xr:uid="{00000000-0005-0000-0000-0000E5A20000}"/>
    <cellStyle name="Note 6 2 2 3 2 3" xfId="27092" xr:uid="{00000000-0005-0000-0000-0000E6A20000}"/>
    <cellStyle name="Note 6 2 2 3 2 4" xfId="27093" xr:uid="{00000000-0005-0000-0000-0000E7A20000}"/>
    <cellStyle name="Note 6 2 2 3 2 5" xfId="27094" xr:uid="{00000000-0005-0000-0000-0000E8A20000}"/>
    <cellStyle name="Note 6 2 2 3 2 6" xfId="27095" xr:uid="{00000000-0005-0000-0000-0000E9A20000}"/>
    <cellStyle name="Note 6 2 2 3 3" xfId="10911" xr:uid="{00000000-0005-0000-0000-0000EAA20000}"/>
    <cellStyle name="Note 6 2 2 3 3 2" xfId="14532" xr:uid="{00000000-0005-0000-0000-0000EBA20000}"/>
    <cellStyle name="Note 6 2 2 3 3 3" xfId="38599" xr:uid="{00000000-0005-0000-0000-0000ECA20000}"/>
    <cellStyle name="Note 6 2 2 3 4" xfId="27096" xr:uid="{00000000-0005-0000-0000-0000EDA20000}"/>
    <cellStyle name="Note 6 2 2 3 5" xfId="27097" xr:uid="{00000000-0005-0000-0000-0000EEA20000}"/>
    <cellStyle name="Note 6 2 2 3 6" xfId="27098" xr:uid="{00000000-0005-0000-0000-0000EFA20000}"/>
    <cellStyle name="Note 6 2 2 3 7" xfId="27099" xr:uid="{00000000-0005-0000-0000-0000F0A20000}"/>
    <cellStyle name="Note 6 2 2 4" xfId="4153" xr:uid="{00000000-0005-0000-0000-0000F1A20000}"/>
    <cellStyle name="Note 6 2 2 4 2" xfId="10913" xr:uid="{00000000-0005-0000-0000-0000F2A20000}"/>
    <cellStyle name="Note 6 2 2 4 2 2" xfId="14534" xr:uid="{00000000-0005-0000-0000-0000F3A20000}"/>
    <cellStyle name="Note 6 2 2 4 3" xfId="27100" xr:uid="{00000000-0005-0000-0000-0000F4A20000}"/>
    <cellStyle name="Note 6 2 2 4 4" xfId="27101" xr:uid="{00000000-0005-0000-0000-0000F5A20000}"/>
    <cellStyle name="Note 6 2 2 4 5" xfId="27102" xr:uid="{00000000-0005-0000-0000-0000F6A20000}"/>
    <cellStyle name="Note 6 2 2 4 6" xfId="27103" xr:uid="{00000000-0005-0000-0000-0000F7A20000}"/>
    <cellStyle name="Note 6 2 2 5" xfId="5011" xr:uid="{00000000-0005-0000-0000-0000F8A20000}"/>
    <cellStyle name="Note 6 2 2 5 2" xfId="14529" xr:uid="{00000000-0005-0000-0000-0000F9A20000}"/>
    <cellStyle name="Note 6 2 2 5 3" xfId="35968" xr:uid="{00000000-0005-0000-0000-0000FAA20000}"/>
    <cellStyle name="Note 6 2 2 5 4" xfId="10908" xr:uid="{00000000-0005-0000-0000-0000FBA20000}"/>
    <cellStyle name="Note 6 2 2 6" xfId="27104" xr:uid="{00000000-0005-0000-0000-0000FCA20000}"/>
    <cellStyle name="Note 6 2 2 6 2" xfId="38035" xr:uid="{00000000-0005-0000-0000-0000FDA20000}"/>
    <cellStyle name="Note 6 2 2 7" xfId="27105" xr:uid="{00000000-0005-0000-0000-0000FEA20000}"/>
    <cellStyle name="Note 6 2 2 8" xfId="27106" xr:uid="{00000000-0005-0000-0000-0000FFA20000}"/>
    <cellStyle name="Note 6 2 2 9" xfId="27107" xr:uid="{00000000-0005-0000-0000-000000A30000}"/>
    <cellStyle name="Note 6 2 3" xfId="1842" xr:uid="{00000000-0005-0000-0000-000001A30000}"/>
    <cellStyle name="Note 6 2 3 10" xfId="27108" xr:uid="{00000000-0005-0000-0000-000002A30000}"/>
    <cellStyle name="Note 6 2 3 2" xfId="4157" xr:uid="{00000000-0005-0000-0000-000003A30000}"/>
    <cellStyle name="Note 6 2 3 2 2" xfId="5604" xr:uid="{00000000-0005-0000-0000-000004A30000}"/>
    <cellStyle name="Note 6 2 3 2 2 2" xfId="10916" xr:uid="{00000000-0005-0000-0000-000005A30000}"/>
    <cellStyle name="Note 6 2 3 2 2 2 2" xfId="14537" xr:uid="{00000000-0005-0000-0000-000006A30000}"/>
    <cellStyle name="Note 6 2 3 2 2 3" xfId="27109" xr:uid="{00000000-0005-0000-0000-000007A30000}"/>
    <cellStyle name="Note 6 2 3 2 2 4" xfId="27110" xr:uid="{00000000-0005-0000-0000-000008A30000}"/>
    <cellStyle name="Note 6 2 3 2 2 5" xfId="27111" xr:uid="{00000000-0005-0000-0000-000009A30000}"/>
    <cellStyle name="Note 6 2 3 2 2 6" xfId="27112" xr:uid="{00000000-0005-0000-0000-00000AA30000}"/>
    <cellStyle name="Note 6 2 3 2 3" xfId="10915" xr:uid="{00000000-0005-0000-0000-00000BA30000}"/>
    <cellStyle name="Note 6 2 3 2 3 2" xfId="14536" xr:uid="{00000000-0005-0000-0000-00000CA30000}"/>
    <cellStyle name="Note 6 2 3 2 3 3" xfId="38600" xr:uid="{00000000-0005-0000-0000-00000DA30000}"/>
    <cellStyle name="Note 6 2 3 2 4" xfId="27113" xr:uid="{00000000-0005-0000-0000-00000EA30000}"/>
    <cellStyle name="Note 6 2 3 2 5" xfId="27114" xr:uid="{00000000-0005-0000-0000-00000FA30000}"/>
    <cellStyle name="Note 6 2 3 2 6" xfId="27115" xr:uid="{00000000-0005-0000-0000-000010A30000}"/>
    <cellStyle name="Note 6 2 3 2 7" xfId="27116" xr:uid="{00000000-0005-0000-0000-000011A30000}"/>
    <cellStyle name="Note 6 2 3 3" xfId="4158" xr:uid="{00000000-0005-0000-0000-000012A30000}"/>
    <cellStyle name="Note 6 2 3 3 2" xfId="5605" xr:uid="{00000000-0005-0000-0000-000013A30000}"/>
    <cellStyle name="Note 6 2 3 3 2 2" xfId="10918" xr:uid="{00000000-0005-0000-0000-000014A30000}"/>
    <cellStyle name="Note 6 2 3 3 2 2 2" xfId="14539" xr:uid="{00000000-0005-0000-0000-000015A30000}"/>
    <cellStyle name="Note 6 2 3 3 2 3" xfId="27117" xr:uid="{00000000-0005-0000-0000-000016A30000}"/>
    <cellStyle name="Note 6 2 3 3 2 4" xfId="27118" xr:uid="{00000000-0005-0000-0000-000017A30000}"/>
    <cellStyle name="Note 6 2 3 3 2 5" xfId="27119" xr:uid="{00000000-0005-0000-0000-000018A30000}"/>
    <cellStyle name="Note 6 2 3 3 2 6" xfId="27120" xr:uid="{00000000-0005-0000-0000-000019A30000}"/>
    <cellStyle name="Note 6 2 3 3 3" xfId="10917" xr:uid="{00000000-0005-0000-0000-00001AA30000}"/>
    <cellStyle name="Note 6 2 3 3 3 2" xfId="14538" xr:uid="{00000000-0005-0000-0000-00001BA30000}"/>
    <cellStyle name="Note 6 2 3 3 3 3" xfId="38601" xr:uid="{00000000-0005-0000-0000-00001CA30000}"/>
    <cellStyle name="Note 6 2 3 3 4" xfId="27121" xr:uid="{00000000-0005-0000-0000-00001DA30000}"/>
    <cellStyle name="Note 6 2 3 3 5" xfId="27122" xr:uid="{00000000-0005-0000-0000-00001EA30000}"/>
    <cellStyle name="Note 6 2 3 3 6" xfId="27123" xr:uid="{00000000-0005-0000-0000-00001FA30000}"/>
    <cellStyle name="Note 6 2 3 3 7" xfId="27124" xr:uid="{00000000-0005-0000-0000-000020A30000}"/>
    <cellStyle name="Note 6 2 3 4" xfId="4156" xr:uid="{00000000-0005-0000-0000-000021A30000}"/>
    <cellStyle name="Note 6 2 3 4 2" xfId="10919" xr:uid="{00000000-0005-0000-0000-000022A30000}"/>
    <cellStyle name="Note 6 2 3 4 2 2" xfId="14540" xr:uid="{00000000-0005-0000-0000-000023A30000}"/>
    <cellStyle name="Note 6 2 3 4 3" xfId="27125" xr:uid="{00000000-0005-0000-0000-000024A30000}"/>
    <cellStyle name="Note 6 2 3 4 4" xfId="27126" xr:uid="{00000000-0005-0000-0000-000025A30000}"/>
    <cellStyle name="Note 6 2 3 4 5" xfId="27127" xr:uid="{00000000-0005-0000-0000-000026A30000}"/>
    <cellStyle name="Note 6 2 3 4 6" xfId="27128" xr:uid="{00000000-0005-0000-0000-000027A30000}"/>
    <cellStyle name="Note 6 2 3 5" xfId="5012" xr:uid="{00000000-0005-0000-0000-000028A30000}"/>
    <cellStyle name="Note 6 2 3 5 2" xfId="14535" xr:uid="{00000000-0005-0000-0000-000029A30000}"/>
    <cellStyle name="Note 6 2 3 5 3" xfId="35969" xr:uid="{00000000-0005-0000-0000-00002AA30000}"/>
    <cellStyle name="Note 6 2 3 5 4" xfId="10914" xr:uid="{00000000-0005-0000-0000-00002BA30000}"/>
    <cellStyle name="Note 6 2 3 6" xfId="27129" xr:uid="{00000000-0005-0000-0000-00002CA30000}"/>
    <cellStyle name="Note 6 2 3 6 2" xfId="38036" xr:uid="{00000000-0005-0000-0000-00002DA30000}"/>
    <cellStyle name="Note 6 2 3 7" xfId="27130" xr:uid="{00000000-0005-0000-0000-00002EA30000}"/>
    <cellStyle name="Note 6 2 3 8" xfId="27131" xr:uid="{00000000-0005-0000-0000-00002FA30000}"/>
    <cellStyle name="Note 6 2 3 9" xfId="27132" xr:uid="{00000000-0005-0000-0000-000030A30000}"/>
    <cellStyle name="Note 6 2 4" xfId="1843" xr:uid="{00000000-0005-0000-0000-000031A30000}"/>
    <cellStyle name="Note 6 2 4 2" xfId="4159" xr:uid="{00000000-0005-0000-0000-000032A30000}"/>
    <cellStyle name="Note 6 2 4 2 2" xfId="10921" xr:uid="{00000000-0005-0000-0000-000033A30000}"/>
    <cellStyle name="Note 6 2 4 2 2 2" xfId="14542" xr:uid="{00000000-0005-0000-0000-000034A30000}"/>
    <cellStyle name="Note 6 2 4 2 3" xfId="27133" xr:uid="{00000000-0005-0000-0000-000035A30000}"/>
    <cellStyle name="Note 6 2 4 2 4" xfId="27134" xr:uid="{00000000-0005-0000-0000-000036A30000}"/>
    <cellStyle name="Note 6 2 4 2 5" xfId="27135" xr:uid="{00000000-0005-0000-0000-000037A30000}"/>
    <cellStyle name="Note 6 2 4 2 6" xfId="27136" xr:uid="{00000000-0005-0000-0000-000038A30000}"/>
    <cellStyle name="Note 6 2 4 3" xfId="5013" xr:uid="{00000000-0005-0000-0000-000039A30000}"/>
    <cellStyle name="Note 6 2 4 3 2" xfId="14541" xr:uid="{00000000-0005-0000-0000-00003AA30000}"/>
    <cellStyle name="Note 6 2 4 3 3" xfId="35970" xr:uid="{00000000-0005-0000-0000-00003BA30000}"/>
    <cellStyle name="Note 6 2 4 3 4" xfId="10920" xr:uid="{00000000-0005-0000-0000-00003CA30000}"/>
    <cellStyle name="Note 6 2 4 4" xfId="27137" xr:uid="{00000000-0005-0000-0000-00003DA30000}"/>
    <cellStyle name="Note 6 2 4 4 2" xfId="38037" xr:uid="{00000000-0005-0000-0000-00003EA30000}"/>
    <cellStyle name="Note 6 2 4 5" xfId="27138" xr:uid="{00000000-0005-0000-0000-00003FA30000}"/>
    <cellStyle name="Note 6 2 4 6" xfId="27139" xr:uid="{00000000-0005-0000-0000-000040A30000}"/>
    <cellStyle name="Note 6 2 4 7" xfId="27140" xr:uid="{00000000-0005-0000-0000-000041A30000}"/>
    <cellStyle name="Note 6 2 4 8" xfId="27141" xr:uid="{00000000-0005-0000-0000-000042A30000}"/>
    <cellStyle name="Note 6 2 5" xfId="4160" xr:uid="{00000000-0005-0000-0000-000043A30000}"/>
    <cellStyle name="Note 6 2 5 2" xfId="5606" xr:uid="{00000000-0005-0000-0000-000044A30000}"/>
    <cellStyle name="Note 6 2 5 2 2" xfId="10923" xr:uid="{00000000-0005-0000-0000-000045A30000}"/>
    <cellStyle name="Note 6 2 5 2 2 2" xfId="14544" xr:uid="{00000000-0005-0000-0000-000046A30000}"/>
    <cellStyle name="Note 6 2 5 2 3" xfId="27142" xr:uid="{00000000-0005-0000-0000-000047A30000}"/>
    <cellStyle name="Note 6 2 5 2 4" xfId="27143" xr:uid="{00000000-0005-0000-0000-000048A30000}"/>
    <cellStyle name="Note 6 2 5 2 5" xfId="27144" xr:uid="{00000000-0005-0000-0000-000049A30000}"/>
    <cellStyle name="Note 6 2 5 2 6" xfId="27145" xr:uid="{00000000-0005-0000-0000-00004AA30000}"/>
    <cellStyle name="Note 6 2 5 3" xfId="10922" xr:uid="{00000000-0005-0000-0000-00004BA30000}"/>
    <cellStyle name="Note 6 2 5 3 2" xfId="14543" xr:uid="{00000000-0005-0000-0000-00004CA30000}"/>
    <cellStyle name="Note 6 2 5 3 3" xfId="38602" xr:uid="{00000000-0005-0000-0000-00004DA30000}"/>
    <cellStyle name="Note 6 2 5 4" xfId="27146" xr:uid="{00000000-0005-0000-0000-00004EA30000}"/>
    <cellStyle name="Note 6 2 5 5" xfId="27147" xr:uid="{00000000-0005-0000-0000-00004FA30000}"/>
    <cellStyle name="Note 6 2 5 6" xfId="27148" xr:uid="{00000000-0005-0000-0000-000050A30000}"/>
    <cellStyle name="Note 6 2 5 7" xfId="27149" xr:uid="{00000000-0005-0000-0000-000051A30000}"/>
    <cellStyle name="Note 6 2 6" xfId="4161" xr:uid="{00000000-0005-0000-0000-000052A30000}"/>
    <cellStyle name="Note 6 2 6 2" xfId="5607" xr:uid="{00000000-0005-0000-0000-000053A30000}"/>
    <cellStyle name="Note 6 2 6 2 2" xfId="10925" xr:uid="{00000000-0005-0000-0000-000054A30000}"/>
    <cellStyle name="Note 6 2 6 2 2 2" xfId="14546" xr:uid="{00000000-0005-0000-0000-000055A30000}"/>
    <cellStyle name="Note 6 2 6 2 3" xfId="27150" xr:uid="{00000000-0005-0000-0000-000056A30000}"/>
    <cellStyle name="Note 6 2 6 2 4" xfId="27151" xr:uid="{00000000-0005-0000-0000-000057A30000}"/>
    <cellStyle name="Note 6 2 6 2 5" xfId="27152" xr:uid="{00000000-0005-0000-0000-000058A30000}"/>
    <cellStyle name="Note 6 2 6 2 6" xfId="27153" xr:uid="{00000000-0005-0000-0000-000059A30000}"/>
    <cellStyle name="Note 6 2 6 3" xfId="10924" xr:uid="{00000000-0005-0000-0000-00005AA30000}"/>
    <cellStyle name="Note 6 2 6 3 2" xfId="14545" xr:uid="{00000000-0005-0000-0000-00005BA30000}"/>
    <cellStyle name="Note 6 2 6 3 3" xfId="38603" xr:uid="{00000000-0005-0000-0000-00005CA30000}"/>
    <cellStyle name="Note 6 2 6 4" xfId="27154" xr:uid="{00000000-0005-0000-0000-00005DA30000}"/>
    <cellStyle name="Note 6 2 6 5" xfId="27155" xr:uid="{00000000-0005-0000-0000-00005EA30000}"/>
    <cellStyle name="Note 6 2 6 6" xfId="27156" xr:uid="{00000000-0005-0000-0000-00005FA30000}"/>
    <cellStyle name="Note 6 2 6 7" xfId="27157" xr:uid="{00000000-0005-0000-0000-000060A30000}"/>
    <cellStyle name="Note 6 2 7" xfId="4162" xr:uid="{00000000-0005-0000-0000-000061A30000}"/>
    <cellStyle name="Note 6 2 7 2" xfId="5608" xr:uid="{00000000-0005-0000-0000-000062A30000}"/>
    <cellStyle name="Note 6 2 7 2 2" xfId="10927" xr:uid="{00000000-0005-0000-0000-000063A30000}"/>
    <cellStyle name="Note 6 2 7 2 2 2" xfId="14548" xr:uid="{00000000-0005-0000-0000-000064A30000}"/>
    <cellStyle name="Note 6 2 7 2 3" xfId="27158" xr:uid="{00000000-0005-0000-0000-000065A30000}"/>
    <cellStyle name="Note 6 2 7 2 4" xfId="27159" xr:uid="{00000000-0005-0000-0000-000066A30000}"/>
    <cellStyle name="Note 6 2 7 2 5" xfId="27160" xr:uid="{00000000-0005-0000-0000-000067A30000}"/>
    <cellStyle name="Note 6 2 7 2 6" xfId="27161" xr:uid="{00000000-0005-0000-0000-000068A30000}"/>
    <cellStyle name="Note 6 2 7 3" xfId="10926" xr:uid="{00000000-0005-0000-0000-000069A30000}"/>
    <cellStyle name="Note 6 2 7 3 2" xfId="14547" xr:uid="{00000000-0005-0000-0000-00006AA30000}"/>
    <cellStyle name="Note 6 2 7 3 3" xfId="38604" xr:uid="{00000000-0005-0000-0000-00006BA30000}"/>
    <cellStyle name="Note 6 2 7 4" xfId="27162" xr:uid="{00000000-0005-0000-0000-00006CA30000}"/>
    <cellStyle name="Note 6 2 7 5" xfId="27163" xr:uid="{00000000-0005-0000-0000-00006DA30000}"/>
    <cellStyle name="Note 6 2 7 6" xfId="27164" xr:uid="{00000000-0005-0000-0000-00006EA30000}"/>
    <cellStyle name="Note 6 2 7 7" xfId="27165" xr:uid="{00000000-0005-0000-0000-00006FA30000}"/>
    <cellStyle name="Note 6 2 8" xfId="4163" xr:uid="{00000000-0005-0000-0000-000070A30000}"/>
    <cellStyle name="Note 6 2 8 2" xfId="5609" xr:uid="{00000000-0005-0000-0000-000071A30000}"/>
    <cellStyle name="Note 6 2 8 2 2" xfId="10929" xr:uid="{00000000-0005-0000-0000-000072A30000}"/>
    <cellStyle name="Note 6 2 8 2 2 2" xfId="14550" xr:uid="{00000000-0005-0000-0000-000073A30000}"/>
    <cellStyle name="Note 6 2 8 2 3" xfId="27166" xr:uid="{00000000-0005-0000-0000-000074A30000}"/>
    <cellStyle name="Note 6 2 8 2 4" xfId="27167" xr:uid="{00000000-0005-0000-0000-000075A30000}"/>
    <cellStyle name="Note 6 2 8 2 5" xfId="27168" xr:uid="{00000000-0005-0000-0000-000076A30000}"/>
    <cellStyle name="Note 6 2 8 2 6" xfId="27169" xr:uid="{00000000-0005-0000-0000-000077A30000}"/>
    <cellStyle name="Note 6 2 8 3" xfId="10928" xr:uid="{00000000-0005-0000-0000-000078A30000}"/>
    <cellStyle name="Note 6 2 8 3 2" xfId="14549" xr:uid="{00000000-0005-0000-0000-000079A30000}"/>
    <cellStyle name="Note 6 2 8 3 3" xfId="38605" xr:uid="{00000000-0005-0000-0000-00007AA30000}"/>
    <cellStyle name="Note 6 2 8 4" xfId="27170" xr:uid="{00000000-0005-0000-0000-00007BA30000}"/>
    <cellStyle name="Note 6 2 8 5" xfId="27171" xr:uid="{00000000-0005-0000-0000-00007CA30000}"/>
    <cellStyle name="Note 6 2 8 6" xfId="27172" xr:uid="{00000000-0005-0000-0000-00007DA30000}"/>
    <cellStyle name="Note 6 2 8 7" xfId="27173" xr:uid="{00000000-0005-0000-0000-00007EA30000}"/>
    <cellStyle name="Note 6 2 9" xfId="4152" xr:uid="{00000000-0005-0000-0000-00007FA30000}"/>
    <cellStyle name="Note 6 2 9 2" xfId="10930" xr:uid="{00000000-0005-0000-0000-000080A30000}"/>
    <cellStyle name="Note 6 2 9 2 2" xfId="14551" xr:uid="{00000000-0005-0000-0000-000081A30000}"/>
    <cellStyle name="Note 6 2 9 3" xfId="27174" xr:uid="{00000000-0005-0000-0000-000082A30000}"/>
    <cellStyle name="Note 6 2 9 4" xfId="27175" xr:uid="{00000000-0005-0000-0000-000083A30000}"/>
    <cellStyle name="Note 6 2 9 5" xfId="27176" xr:uid="{00000000-0005-0000-0000-000084A30000}"/>
    <cellStyle name="Note 6 2 9 6" xfId="27177" xr:uid="{00000000-0005-0000-0000-000085A30000}"/>
    <cellStyle name="Note 6 2_IND_UC" xfId="4164" xr:uid="{00000000-0005-0000-0000-000086A30000}"/>
    <cellStyle name="Note 6 3" xfId="1844" xr:uid="{00000000-0005-0000-0000-000087A30000}"/>
    <cellStyle name="Note 6 3 10" xfId="27178" xr:uid="{00000000-0005-0000-0000-000088A30000}"/>
    <cellStyle name="Note 6 3 2" xfId="4166" xr:uid="{00000000-0005-0000-0000-000089A30000}"/>
    <cellStyle name="Note 6 3 2 2" xfId="5610" xr:uid="{00000000-0005-0000-0000-00008AA30000}"/>
    <cellStyle name="Note 6 3 2 2 2" xfId="10933" xr:uid="{00000000-0005-0000-0000-00008BA30000}"/>
    <cellStyle name="Note 6 3 2 2 2 2" xfId="14554" xr:uid="{00000000-0005-0000-0000-00008CA30000}"/>
    <cellStyle name="Note 6 3 2 2 3" xfId="27179" xr:uid="{00000000-0005-0000-0000-00008DA30000}"/>
    <cellStyle name="Note 6 3 2 2 4" xfId="27180" xr:uid="{00000000-0005-0000-0000-00008EA30000}"/>
    <cellStyle name="Note 6 3 2 2 5" xfId="27181" xr:uid="{00000000-0005-0000-0000-00008FA30000}"/>
    <cellStyle name="Note 6 3 2 2 6" xfId="27182" xr:uid="{00000000-0005-0000-0000-000090A30000}"/>
    <cellStyle name="Note 6 3 2 3" xfId="10932" xr:uid="{00000000-0005-0000-0000-000091A30000}"/>
    <cellStyle name="Note 6 3 2 3 2" xfId="14553" xr:uid="{00000000-0005-0000-0000-000092A30000}"/>
    <cellStyle name="Note 6 3 2 3 3" xfId="38606" xr:uid="{00000000-0005-0000-0000-000093A30000}"/>
    <cellStyle name="Note 6 3 2 4" xfId="27183" xr:uid="{00000000-0005-0000-0000-000094A30000}"/>
    <cellStyle name="Note 6 3 2 5" xfId="27184" xr:uid="{00000000-0005-0000-0000-000095A30000}"/>
    <cellStyle name="Note 6 3 2 6" xfId="27185" xr:uid="{00000000-0005-0000-0000-000096A30000}"/>
    <cellStyle name="Note 6 3 2 7" xfId="27186" xr:uid="{00000000-0005-0000-0000-000097A30000}"/>
    <cellStyle name="Note 6 3 3" xfId="4167" xr:uid="{00000000-0005-0000-0000-000098A30000}"/>
    <cellStyle name="Note 6 3 3 2" xfId="5611" xr:uid="{00000000-0005-0000-0000-000099A30000}"/>
    <cellStyle name="Note 6 3 3 2 2" xfId="10935" xr:uid="{00000000-0005-0000-0000-00009AA30000}"/>
    <cellStyle name="Note 6 3 3 2 2 2" xfId="14556" xr:uid="{00000000-0005-0000-0000-00009BA30000}"/>
    <cellStyle name="Note 6 3 3 2 3" xfId="27187" xr:uid="{00000000-0005-0000-0000-00009CA30000}"/>
    <cellStyle name="Note 6 3 3 2 4" xfId="27188" xr:uid="{00000000-0005-0000-0000-00009DA30000}"/>
    <cellStyle name="Note 6 3 3 2 5" xfId="27189" xr:uid="{00000000-0005-0000-0000-00009EA30000}"/>
    <cellStyle name="Note 6 3 3 2 6" xfId="27190" xr:uid="{00000000-0005-0000-0000-00009FA30000}"/>
    <cellStyle name="Note 6 3 3 3" xfId="10934" xr:uid="{00000000-0005-0000-0000-0000A0A30000}"/>
    <cellStyle name="Note 6 3 3 3 2" xfId="14555" xr:uid="{00000000-0005-0000-0000-0000A1A30000}"/>
    <cellStyle name="Note 6 3 3 3 3" xfId="38607" xr:uid="{00000000-0005-0000-0000-0000A2A30000}"/>
    <cellStyle name="Note 6 3 3 4" xfId="27191" xr:uid="{00000000-0005-0000-0000-0000A3A30000}"/>
    <cellStyle name="Note 6 3 3 5" xfId="27192" xr:uid="{00000000-0005-0000-0000-0000A4A30000}"/>
    <cellStyle name="Note 6 3 3 6" xfId="27193" xr:uid="{00000000-0005-0000-0000-0000A5A30000}"/>
    <cellStyle name="Note 6 3 3 7" xfId="27194" xr:uid="{00000000-0005-0000-0000-0000A6A30000}"/>
    <cellStyle name="Note 6 3 4" xfId="4165" xr:uid="{00000000-0005-0000-0000-0000A7A30000}"/>
    <cellStyle name="Note 6 3 4 2" xfId="10936" xr:uid="{00000000-0005-0000-0000-0000A8A30000}"/>
    <cellStyle name="Note 6 3 4 2 2" xfId="14557" xr:uid="{00000000-0005-0000-0000-0000A9A30000}"/>
    <cellStyle name="Note 6 3 4 3" xfId="27195" xr:uid="{00000000-0005-0000-0000-0000AAA30000}"/>
    <cellStyle name="Note 6 3 4 4" xfId="27196" xr:uid="{00000000-0005-0000-0000-0000ABA30000}"/>
    <cellStyle name="Note 6 3 4 5" xfId="27197" xr:uid="{00000000-0005-0000-0000-0000ACA30000}"/>
    <cellStyle name="Note 6 3 4 6" xfId="27198" xr:uid="{00000000-0005-0000-0000-0000ADA30000}"/>
    <cellStyle name="Note 6 3 5" xfId="5014" xr:uid="{00000000-0005-0000-0000-0000AEA30000}"/>
    <cellStyle name="Note 6 3 5 2" xfId="14552" xr:uid="{00000000-0005-0000-0000-0000AFA30000}"/>
    <cellStyle name="Note 6 3 5 3" xfId="35971" xr:uid="{00000000-0005-0000-0000-0000B0A30000}"/>
    <cellStyle name="Note 6 3 5 4" xfId="10931" xr:uid="{00000000-0005-0000-0000-0000B1A30000}"/>
    <cellStyle name="Note 6 3 6" xfId="27199" xr:uid="{00000000-0005-0000-0000-0000B2A30000}"/>
    <cellStyle name="Note 6 3 6 2" xfId="38038" xr:uid="{00000000-0005-0000-0000-0000B3A30000}"/>
    <cellStyle name="Note 6 3 7" xfId="27200" xr:uid="{00000000-0005-0000-0000-0000B4A30000}"/>
    <cellStyle name="Note 6 3 8" xfId="27201" xr:uid="{00000000-0005-0000-0000-0000B5A30000}"/>
    <cellStyle name="Note 6 3 9" xfId="27202" xr:uid="{00000000-0005-0000-0000-0000B6A30000}"/>
    <cellStyle name="Note 6 4" xfId="1845" xr:uid="{00000000-0005-0000-0000-0000B7A30000}"/>
    <cellStyle name="Note 6 4 10" xfId="27203" xr:uid="{00000000-0005-0000-0000-0000B8A30000}"/>
    <cellStyle name="Note 6 4 2" xfId="4169" xr:uid="{00000000-0005-0000-0000-0000B9A30000}"/>
    <cellStyle name="Note 6 4 2 2" xfId="5612" xr:uid="{00000000-0005-0000-0000-0000BAA30000}"/>
    <cellStyle name="Note 6 4 2 2 2" xfId="10939" xr:uid="{00000000-0005-0000-0000-0000BBA30000}"/>
    <cellStyle name="Note 6 4 2 2 2 2" xfId="14560" xr:uid="{00000000-0005-0000-0000-0000BCA30000}"/>
    <cellStyle name="Note 6 4 2 2 3" xfId="27204" xr:uid="{00000000-0005-0000-0000-0000BDA30000}"/>
    <cellStyle name="Note 6 4 2 2 4" xfId="27205" xr:uid="{00000000-0005-0000-0000-0000BEA30000}"/>
    <cellStyle name="Note 6 4 2 2 5" xfId="27206" xr:uid="{00000000-0005-0000-0000-0000BFA30000}"/>
    <cellStyle name="Note 6 4 2 2 6" xfId="27207" xr:uid="{00000000-0005-0000-0000-0000C0A30000}"/>
    <cellStyle name="Note 6 4 2 3" xfId="10938" xr:uid="{00000000-0005-0000-0000-0000C1A30000}"/>
    <cellStyle name="Note 6 4 2 3 2" xfId="14559" xr:uid="{00000000-0005-0000-0000-0000C2A30000}"/>
    <cellStyle name="Note 6 4 2 3 3" xfId="38608" xr:uid="{00000000-0005-0000-0000-0000C3A30000}"/>
    <cellStyle name="Note 6 4 2 4" xfId="27208" xr:uid="{00000000-0005-0000-0000-0000C4A30000}"/>
    <cellStyle name="Note 6 4 2 5" xfId="27209" xr:uid="{00000000-0005-0000-0000-0000C5A30000}"/>
    <cellStyle name="Note 6 4 2 6" xfId="27210" xr:uid="{00000000-0005-0000-0000-0000C6A30000}"/>
    <cellStyle name="Note 6 4 2 7" xfId="27211" xr:uid="{00000000-0005-0000-0000-0000C7A30000}"/>
    <cellStyle name="Note 6 4 3" xfId="4170" xr:uid="{00000000-0005-0000-0000-0000C8A30000}"/>
    <cellStyle name="Note 6 4 3 2" xfId="5613" xr:uid="{00000000-0005-0000-0000-0000C9A30000}"/>
    <cellStyle name="Note 6 4 3 2 2" xfId="10941" xr:uid="{00000000-0005-0000-0000-0000CAA30000}"/>
    <cellStyle name="Note 6 4 3 2 2 2" xfId="14562" xr:uid="{00000000-0005-0000-0000-0000CBA30000}"/>
    <cellStyle name="Note 6 4 3 2 3" xfId="27212" xr:uid="{00000000-0005-0000-0000-0000CCA30000}"/>
    <cellStyle name="Note 6 4 3 2 4" xfId="27213" xr:uid="{00000000-0005-0000-0000-0000CDA30000}"/>
    <cellStyle name="Note 6 4 3 2 5" xfId="27214" xr:uid="{00000000-0005-0000-0000-0000CEA30000}"/>
    <cellStyle name="Note 6 4 3 2 6" xfId="27215" xr:uid="{00000000-0005-0000-0000-0000CFA30000}"/>
    <cellStyle name="Note 6 4 3 3" xfId="10940" xr:uid="{00000000-0005-0000-0000-0000D0A30000}"/>
    <cellStyle name="Note 6 4 3 3 2" xfId="14561" xr:uid="{00000000-0005-0000-0000-0000D1A30000}"/>
    <cellStyle name="Note 6 4 3 3 3" xfId="38609" xr:uid="{00000000-0005-0000-0000-0000D2A30000}"/>
    <cellStyle name="Note 6 4 3 4" xfId="27216" xr:uid="{00000000-0005-0000-0000-0000D3A30000}"/>
    <cellStyle name="Note 6 4 3 5" xfId="27217" xr:uid="{00000000-0005-0000-0000-0000D4A30000}"/>
    <cellStyle name="Note 6 4 3 6" xfId="27218" xr:uid="{00000000-0005-0000-0000-0000D5A30000}"/>
    <cellStyle name="Note 6 4 3 7" xfId="27219" xr:uid="{00000000-0005-0000-0000-0000D6A30000}"/>
    <cellStyle name="Note 6 4 4" xfId="4168" xr:uid="{00000000-0005-0000-0000-0000D7A30000}"/>
    <cellStyle name="Note 6 4 4 2" xfId="10942" xr:uid="{00000000-0005-0000-0000-0000D8A30000}"/>
    <cellStyle name="Note 6 4 4 2 2" xfId="14563" xr:uid="{00000000-0005-0000-0000-0000D9A30000}"/>
    <cellStyle name="Note 6 4 4 3" xfId="27220" xr:uid="{00000000-0005-0000-0000-0000DAA30000}"/>
    <cellStyle name="Note 6 4 4 4" xfId="27221" xr:uid="{00000000-0005-0000-0000-0000DBA30000}"/>
    <cellStyle name="Note 6 4 4 5" xfId="27222" xr:uid="{00000000-0005-0000-0000-0000DCA30000}"/>
    <cellStyle name="Note 6 4 4 6" xfId="27223" xr:uid="{00000000-0005-0000-0000-0000DDA30000}"/>
    <cellStyle name="Note 6 4 5" xfId="5015" xr:uid="{00000000-0005-0000-0000-0000DEA30000}"/>
    <cellStyle name="Note 6 4 5 2" xfId="14558" xr:uid="{00000000-0005-0000-0000-0000DFA30000}"/>
    <cellStyle name="Note 6 4 5 3" xfId="35972" xr:uid="{00000000-0005-0000-0000-0000E0A30000}"/>
    <cellStyle name="Note 6 4 5 4" xfId="10937" xr:uid="{00000000-0005-0000-0000-0000E1A30000}"/>
    <cellStyle name="Note 6 4 6" xfId="27224" xr:uid="{00000000-0005-0000-0000-0000E2A30000}"/>
    <cellStyle name="Note 6 4 6 2" xfId="38039" xr:uid="{00000000-0005-0000-0000-0000E3A30000}"/>
    <cellStyle name="Note 6 4 7" xfId="27225" xr:uid="{00000000-0005-0000-0000-0000E4A30000}"/>
    <cellStyle name="Note 6 4 8" xfId="27226" xr:uid="{00000000-0005-0000-0000-0000E5A30000}"/>
    <cellStyle name="Note 6 4 9" xfId="27227" xr:uid="{00000000-0005-0000-0000-0000E6A30000}"/>
    <cellStyle name="Note 6 5" xfId="1846" xr:uid="{00000000-0005-0000-0000-0000E7A30000}"/>
    <cellStyle name="Note 6 5 2" xfId="4171" xr:uid="{00000000-0005-0000-0000-0000E8A30000}"/>
    <cellStyle name="Note 6 5 2 2" xfId="10944" xr:uid="{00000000-0005-0000-0000-0000E9A30000}"/>
    <cellStyle name="Note 6 5 2 2 2" xfId="14565" xr:uid="{00000000-0005-0000-0000-0000EAA30000}"/>
    <cellStyle name="Note 6 5 2 3" xfId="27228" xr:uid="{00000000-0005-0000-0000-0000EBA30000}"/>
    <cellStyle name="Note 6 5 2 4" xfId="27229" xr:uid="{00000000-0005-0000-0000-0000ECA30000}"/>
    <cellStyle name="Note 6 5 2 5" xfId="27230" xr:uid="{00000000-0005-0000-0000-0000EDA30000}"/>
    <cellStyle name="Note 6 5 2 6" xfId="27231" xr:uid="{00000000-0005-0000-0000-0000EEA30000}"/>
    <cellStyle name="Note 6 5 3" xfId="5016" xr:uid="{00000000-0005-0000-0000-0000EFA30000}"/>
    <cellStyle name="Note 6 5 3 2" xfId="14564" xr:uid="{00000000-0005-0000-0000-0000F0A30000}"/>
    <cellStyle name="Note 6 5 3 3" xfId="35973" xr:uid="{00000000-0005-0000-0000-0000F1A30000}"/>
    <cellStyle name="Note 6 5 3 4" xfId="10943" xr:uid="{00000000-0005-0000-0000-0000F2A30000}"/>
    <cellStyle name="Note 6 5 4" xfId="27232" xr:uid="{00000000-0005-0000-0000-0000F3A30000}"/>
    <cellStyle name="Note 6 5 4 2" xfId="38040" xr:uid="{00000000-0005-0000-0000-0000F4A30000}"/>
    <cellStyle name="Note 6 5 5" xfId="27233" xr:uid="{00000000-0005-0000-0000-0000F5A30000}"/>
    <cellStyle name="Note 6 5 6" xfId="27234" xr:uid="{00000000-0005-0000-0000-0000F6A30000}"/>
    <cellStyle name="Note 6 5 7" xfId="27235" xr:uid="{00000000-0005-0000-0000-0000F7A30000}"/>
    <cellStyle name="Note 6 5 8" xfId="27236" xr:uid="{00000000-0005-0000-0000-0000F8A30000}"/>
    <cellStyle name="Note 6 6" xfId="4172" xr:uid="{00000000-0005-0000-0000-0000F9A30000}"/>
    <cellStyle name="Note 6 6 2" xfId="5614" xr:uid="{00000000-0005-0000-0000-0000FAA30000}"/>
    <cellStyle name="Note 6 6 2 2" xfId="10946" xr:uid="{00000000-0005-0000-0000-0000FBA30000}"/>
    <cellStyle name="Note 6 6 2 2 2" xfId="14567" xr:uid="{00000000-0005-0000-0000-0000FCA30000}"/>
    <cellStyle name="Note 6 6 2 3" xfId="27237" xr:uid="{00000000-0005-0000-0000-0000FDA30000}"/>
    <cellStyle name="Note 6 6 2 4" xfId="27238" xr:uid="{00000000-0005-0000-0000-0000FEA30000}"/>
    <cellStyle name="Note 6 6 2 5" xfId="27239" xr:uid="{00000000-0005-0000-0000-0000FFA30000}"/>
    <cellStyle name="Note 6 6 2 6" xfId="27240" xr:uid="{00000000-0005-0000-0000-000000A40000}"/>
    <cellStyle name="Note 6 6 3" xfId="10945" xr:uid="{00000000-0005-0000-0000-000001A40000}"/>
    <cellStyle name="Note 6 6 3 2" xfId="14566" xr:uid="{00000000-0005-0000-0000-000002A40000}"/>
    <cellStyle name="Note 6 6 3 3" xfId="38610" xr:uid="{00000000-0005-0000-0000-000003A40000}"/>
    <cellStyle name="Note 6 6 4" xfId="27241" xr:uid="{00000000-0005-0000-0000-000004A40000}"/>
    <cellStyle name="Note 6 6 5" xfId="27242" xr:uid="{00000000-0005-0000-0000-000005A40000}"/>
    <cellStyle name="Note 6 6 6" xfId="27243" xr:uid="{00000000-0005-0000-0000-000006A40000}"/>
    <cellStyle name="Note 6 6 7" xfId="27244" xr:uid="{00000000-0005-0000-0000-000007A40000}"/>
    <cellStyle name="Note 6 7" xfId="4173" xr:uid="{00000000-0005-0000-0000-000008A40000}"/>
    <cellStyle name="Note 6 7 2" xfId="5615" xr:uid="{00000000-0005-0000-0000-000009A40000}"/>
    <cellStyle name="Note 6 7 2 2" xfId="10948" xr:uid="{00000000-0005-0000-0000-00000AA40000}"/>
    <cellStyle name="Note 6 7 2 2 2" xfId="14569" xr:uid="{00000000-0005-0000-0000-00000BA40000}"/>
    <cellStyle name="Note 6 7 2 3" xfId="27245" xr:uid="{00000000-0005-0000-0000-00000CA40000}"/>
    <cellStyle name="Note 6 7 2 4" xfId="27246" xr:uid="{00000000-0005-0000-0000-00000DA40000}"/>
    <cellStyle name="Note 6 7 2 5" xfId="27247" xr:uid="{00000000-0005-0000-0000-00000EA40000}"/>
    <cellStyle name="Note 6 7 2 6" xfId="27248" xr:uid="{00000000-0005-0000-0000-00000FA40000}"/>
    <cellStyle name="Note 6 7 3" xfId="10947" xr:uid="{00000000-0005-0000-0000-000010A40000}"/>
    <cellStyle name="Note 6 7 3 2" xfId="14568" xr:uid="{00000000-0005-0000-0000-000011A40000}"/>
    <cellStyle name="Note 6 7 3 3" xfId="38611" xr:uid="{00000000-0005-0000-0000-000012A40000}"/>
    <cellStyle name="Note 6 7 4" xfId="27249" xr:uid="{00000000-0005-0000-0000-000013A40000}"/>
    <cellStyle name="Note 6 7 5" xfId="27250" xr:uid="{00000000-0005-0000-0000-000014A40000}"/>
    <cellStyle name="Note 6 7 6" xfId="27251" xr:uid="{00000000-0005-0000-0000-000015A40000}"/>
    <cellStyle name="Note 6 7 7" xfId="27252" xr:uid="{00000000-0005-0000-0000-000016A40000}"/>
    <cellStyle name="Note 6 8" xfId="4174" xr:uid="{00000000-0005-0000-0000-000017A40000}"/>
    <cellStyle name="Note 6 8 2" xfId="10949" xr:uid="{00000000-0005-0000-0000-000018A40000}"/>
    <cellStyle name="Note 6 8 2 2" xfId="14570" xr:uid="{00000000-0005-0000-0000-000019A40000}"/>
    <cellStyle name="Note 6 8 3" xfId="27253" xr:uid="{00000000-0005-0000-0000-00001AA40000}"/>
    <cellStyle name="Note 6 8 4" xfId="27254" xr:uid="{00000000-0005-0000-0000-00001BA40000}"/>
    <cellStyle name="Note 6 8 5" xfId="27255" xr:uid="{00000000-0005-0000-0000-00001CA40000}"/>
    <cellStyle name="Note 6 8 6" xfId="27256" xr:uid="{00000000-0005-0000-0000-00001DA40000}"/>
    <cellStyle name="Note 6 9" xfId="4175" xr:uid="{00000000-0005-0000-0000-00001EA40000}"/>
    <cellStyle name="Note 6 9 2" xfId="10950" xr:uid="{00000000-0005-0000-0000-00001FA40000}"/>
    <cellStyle name="Note 6 9 2 2" xfId="14571" xr:uid="{00000000-0005-0000-0000-000020A40000}"/>
    <cellStyle name="Note 6 9 3" xfId="27257" xr:uid="{00000000-0005-0000-0000-000021A40000}"/>
    <cellStyle name="Note 6 9 4" xfId="27258" xr:uid="{00000000-0005-0000-0000-000022A40000}"/>
    <cellStyle name="Note 6 9 5" xfId="27259" xr:uid="{00000000-0005-0000-0000-000023A40000}"/>
    <cellStyle name="Note 6 9 6" xfId="27260" xr:uid="{00000000-0005-0000-0000-000024A40000}"/>
    <cellStyle name="Note 6_IND_UC" xfId="4176" xr:uid="{00000000-0005-0000-0000-000025A40000}"/>
    <cellStyle name="Note 7" xfId="1847" xr:uid="{00000000-0005-0000-0000-000026A40000}"/>
    <cellStyle name="Note 7 10" xfId="7750" xr:uid="{00000000-0005-0000-0000-000027A40000}"/>
    <cellStyle name="Note 7 10 2" xfId="10952" xr:uid="{00000000-0005-0000-0000-000028A40000}"/>
    <cellStyle name="Note 7 10 2 2" xfId="14573" xr:uid="{00000000-0005-0000-0000-000029A40000}"/>
    <cellStyle name="Note 7 10 3" xfId="27261" xr:uid="{00000000-0005-0000-0000-00002AA40000}"/>
    <cellStyle name="Note 7 10 4" xfId="27262" xr:uid="{00000000-0005-0000-0000-00002BA40000}"/>
    <cellStyle name="Note 7 10 5" xfId="27263" xr:uid="{00000000-0005-0000-0000-00002CA40000}"/>
    <cellStyle name="Note 7 10 6" xfId="27264" xr:uid="{00000000-0005-0000-0000-00002DA40000}"/>
    <cellStyle name="Note 7 11" xfId="7751" xr:uid="{00000000-0005-0000-0000-00002EA40000}"/>
    <cellStyle name="Note 7 11 2" xfId="10953" xr:uid="{00000000-0005-0000-0000-00002FA40000}"/>
    <cellStyle name="Note 7 11 2 2" xfId="14574" xr:uid="{00000000-0005-0000-0000-000030A40000}"/>
    <cellStyle name="Note 7 11 3" xfId="27265" xr:uid="{00000000-0005-0000-0000-000031A40000}"/>
    <cellStyle name="Note 7 11 4" xfId="27266" xr:uid="{00000000-0005-0000-0000-000032A40000}"/>
    <cellStyle name="Note 7 11 5" xfId="27267" xr:uid="{00000000-0005-0000-0000-000033A40000}"/>
    <cellStyle name="Note 7 11 6" xfId="27268" xr:uid="{00000000-0005-0000-0000-000034A40000}"/>
    <cellStyle name="Note 7 12" xfId="7752" xr:uid="{00000000-0005-0000-0000-000035A40000}"/>
    <cellStyle name="Note 7 12 2" xfId="10954" xr:uid="{00000000-0005-0000-0000-000036A40000}"/>
    <cellStyle name="Note 7 12 2 2" xfId="14575" xr:uid="{00000000-0005-0000-0000-000037A40000}"/>
    <cellStyle name="Note 7 12 3" xfId="27269" xr:uid="{00000000-0005-0000-0000-000038A40000}"/>
    <cellStyle name="Note 7 12 4" xfId="27270" xr:uid="{00000000-0005-0000-0000-000039A40000}"/>
    <cellStyle name="Note 7 12 5" xfId="27271" xr:uid="{00000000-0005-0000-0000-00003AA40000}"/>
    <cellStyle name="Note 7 12 6" xfId="27272" xr:uid="{00000000-0005-0000-0000-00003BA40000}"/>
    <cellStyle name="Note 7 13" xfId="7753" xr:uid="{00000000-0005-0000-0000-00003CA40000}"/>
    <cellStyle name="Note 7 13 2" xfId="10955" xr:uid="{00000000-0005-0000-0000-00003DA40000}"/>
    <cellStyle name="Note 7 13 2 2" xfId="14576" xr:uid="{00000000-0005-0000-0000-00003EA40000}"/>
    <cellStyle name="Note 7 13 3" xfId="27273" xr:uid="{00000000-0005-0000-0000-00003FA40000}"/>
    <cellStyle name="Note 7 13 4" xfId="27274" xr:uid="{00000000-0005-0000-0000-000040A40000}"/>
    <cellStyle name="Note 7 13 5" xfId="27275" xr:uid="{00000000-0005-0000-0000-000041A40000}"/>
    <cellStyle name="Note 7 13 6" xfId="27276" xr:uid="{00000000-0005-0000-0000-000042A40000}"/>
    <cellStyle name="Note 7 14" xfId="7754" xr:uid="{00000000-0005-0000-0000-000043A40000}"/>
    <cellStyle name="Note 7 14 2" xfId="10956" xr:uid="{00000000-0005-0000-0000-000044A40000}"/>
    <cellStyle name="Note 7 14 2 2" xfId="14577" xr:uid="{00000000-0005-0000-0000-000045A40000}"/>
    <cellStyle name="Note 7 14 3" xfId="27277" xr:uid="{00000000-0005-0000-0000-000046A40000}"/>
    <cellStyle name="Note 7 14 4" xfId="27278" xr:uid="{00000000-0005-0000-0000-000047A40000}"/>
    <cellStyle name="Note 7 14 5" xfId="27279" xr:uid="{00000000-0005-0000-0000-000048A40000}"/>
    <cellStyle name="Note 7 14 6" xfId="27280" xr:uid="{00000000-0005-0000-0000-000049A40000}"/>
    <cellStyle name="Note 7 15" xfId="10951" xr:uid="{00000000-0005-0000-0000-00004AA40000}"/>
    <cellStyle name="Note 7 15 2" xfId="14572" xr:uid="{00000000-0005-0000-0000-00004BA40000}"/>
    <cellStyle name="Note 7 16" xfId="27281" xr:uid="{00000000-0005-0000-0000-00004CA40000}"/>
    <cellStyle name="Note 7 17" xfId="27282" xr:uid="{00000000-0005-0000-0000-00004DA40000}"/>
    <cellStyle name="Note 7 18" xfId="27283" xr:uid="{00000000-0005-0000-0000-00004EA40000}"/>
    <cellStyle name="Note 7 19" xfId="27284" xr:uid="{00000000-0005-0000-0000-00004FA40000}"/>
    <cellStyle name="Note 7 2" xfId="1848" xr:uid="{00000000-0005-0000-0000-000050A40000}"/>
    <cellStyle name="Note 7 2 2" xfId="10957" xr:uid="{00000000-0005-0000-0000-000051A40000}"/>
    <cellStyle name="Note 7 2 2 2" xfId="14578" xr:uid="{00000000-0005-0000-0000-000052A40000}"/>
    <cellStyle name="Note 7 2 3" xfId="27285" xr:uid="{00000000-0005-0000-0000-000053A40000}"/>
    <cellStyle name="Note 7 2 4" xfId="27286" xr:uid="{00000000-0005-0000-0000-000054A40000}"/>
    <cellStyle name="Note 7 2 5" xfId="27287" xr:uid="{00000000-0005-0000-0000-000055A40000}"/>
    <cellStyle name="Note 7 2 6" xfId="27288" xr:uid="{00000000-0005-0000-0000-000056A40000}"/>
    <cellStyle name="Note 7 2 7" xfId="27289" xr:uid="{00000000-0005-0000-0000-000057A40000}"/>
    <cellStyle name="Note 7 20" xfId="27290" xr:uid="{00000000-0005-0000-0000-000058A40000}"/>
    <cellStyle name="Note 7 3" xfId="1849" xr:uid="{00000000-0005-0000-0000-000059A40000}"/>
    <cellStyle name="Note 7 3 2" xfId="10958" xr:uid="{00000000-0005-0000-0000-00005AA40000}"/>
    <cellStyle name="Note 7 3 2 2" xfId="14579" xr:uid="{00000000-0005-0000-0000-00005BA40000}"/>
    <cellStyle name="Note 7 3 3" xfId="27291" xr:uid="{00000000-0005-0000-0000-00005CA40000}"/>
    <cellStyle name="Note 7 3 4" xfId="27292" xr:uid="{00000000-0005-0000-0000-00005DA40000}"/>
    <cellStyle name="Note 7 3 5" xfId="27293" xr:uid="{00000000-0005-0000-0000-00005EA40000}"/>
    <cellStyle name="Note 7 3 6" xfId="27294" xr:uid="{00000000-0005-0000-0000-00005FA40000}"/>
    <cellStyle name="Note 7 3 7" xfId="27295" xr:uid="{00000000-0005-0000-0000-000060A40000}"/>
    <cellStyle name="Note 7 4" xfId="4177" xr:uid="{00000000-0005-0000-0000-000061A40000}"/>
    <cellStyle name="Note 7 4 2" xfId="10959" xr:uid="{00000000-0005-0000-0000-000062A40000}"/>
    <cellStyle name="Note 7 4 2 2" xfId="14580" xr:uid="{00000000-0005-0000-0000-000063A40000}"/>
    <cellStyle name="Note 7 4 3" xfId="27296" xr:uid="{00000000-0005-0000-0000-000064A40000}"/>
    <cellStyle name="Note 7 4 4" xfId="27297" xr:uid="{00000000-0005-0000-0000-000065A40000}"/>
    <cellStyle name="Note 7 4 5" xfId="27298" xr:uid="{00000000-0005-0000-0000-000066A40000}"/>
    <cellStyle name="Note 7 4 6" xfId="27299" xr:uid="{00000000-0005-0000-0000-000067A40000}"/>
    <cellStyle name="Note 7 5" xfId="4178" xr:uid="{00000000-0005-0000-0000-000068A40000}"/>
    <cellStyle name="Note 7 5 2" xfId="10960" xr:uid="{00000000-0005-0000-0000-000069A40000}"/>
    <cellStyle name="Note 7 5 2 2" xfId="14581" xr:uid="{00000000-0005-0000-0000-00006AA40000}"/>
    <cellStyle name="Note 7 5 3" xfId="27300" xr:uid="{00000000-0005-0000-0000-00006BA40000}"/>
    <cellStyle name="Note 7 5 4" xfId="27301" xr:uid="{00000000-0005-0000-0000-00006CA40000}"/>
    <cellStyle name="Note 7 5 5" xfId="27302" xr:uid="{00000000-0005-0000-0000-00006DA40000}"/>
    <cellStyle name="Note 7 5 6" xfId="27303" xr:uid="{00000000-0005-0000-0000-00006EA40000}"/>
    <cellStyle name="Note 7 6" xfId="4179" xr:uid="{00000000-0005-0000-0000-00006FA40000}"/>
    <cellStyle name="Note 7 6 2" xfId="10961" xr:uid="{00000000-0005-0000-0000-000070A40000}"/>
    <cellStyle name="Note 7 6 2 2" xfId="14582" xr:uid="{00000000-0005-0000-0000-000071A40000}"/>
    <cellStyle name="Note 7 6 3" xfId="27304" xr:uid="{00000000-0005-0000-0000-000072A40000}"/>
    <cellStyle name="Note 7 6 4" xfId="27305" xr:uid="{00000000-0005-0000-0000-000073A40000}"/>
    <cellStyle name="Note 7 6 5" xfId="27306" xr:uid="{00000000-0005-0000-0000-000074A40000}"/>
    <cellStyle name="Note 7 6 6" xfId="27307" xr:uid="{00000000-0005-0000-0000-000075A40000}"/>
    <cellStyle name="Note 7 7" xfId="4180" xr:uid="{00000000-0005-0000-0000-000076A40000}"/>
    <cellStyle name="Note 7 7 2" xfId="10962" xr:uid="{00000000-0005-0000-0000-000077A40000}"/>
    <cellStyle name="Note 7 7 2 2" xfId="14583" xr:uid="{00000000-0005-0000-0000-000078A40000}"/>
    <cellStyle name="Note 7 7 3" xfId="27308" xr:uid="{00000000-0005-0000-0000-000079A40000}"/>
    <cellStyle name="Note 7 7 4" xfId="27309" xr:uid="{00000000-0005-0000-0000-00007AA40000}"/>
    <cellStyle name="Note 7 7 5" xfId="27310" xr:uid="{00000000-0005-0000-0000-00007BA40000}"/>
    <cellStyle name="Note 7 7 6" xfId="27311" xr:uid="{00000000-0005-0000-0000-00007CA40000}"/>
    <cellStyle name="Note 7 8" xfId="4181" xr:uid="{00000000-0005-0000-0000-00007DA40000}"/>
    <cellStyle name="Note 7 8 2" xfId="10963" xr:uid="{00000000-0005-0000-0000-00007EA40000}"/>
    <cellStyle name="Note 7 8 2 2" xfId="14584" xr:uid="{00000000-0005-0000-0000-00007FA40000}"/>
    <cellStyle name="Note 7 8 3" xfId="27312" xr:uid="{00000000-0005-0000-0000-000080A40000}"/>
    <cellStyle name="Note 7 8 4" xfId="27313" xr:uid="{00000000-0005-0000-0000-000081A40000}"/>
    <cellStyle name="Note 7 8 5" xfId="27314" xr:uid="{00000000-0005-0000-0000-000082A40000}"/>
    <cellStyle name="Note 7 8 6" xfId="27315" xr:uid="{00000000-0005-0000-0000-000083A40000}"/>
    <cellStyle name="Note 7 9" xfId="7755" xr:uid="{00000000-0005-0000-0000-000084A40000}"/>
    <cellStyle name="Note 7 9 2" xfId="10964" xr:uid="{00000000-0005-0000-0000-000085A40000}"/>
    <cellStyle name="Note 7 9 2 2" xfId="14585" xr:uid="{00000000-0005-0000-0000-000086A40000}"/>
    <cellStyle name="Note 7 9 3" xfId="27316" xr:uid="{00000000-0005-0000-0000-000087A40000}"/>
    <cellStyle name="Note 7 9 4" xfId="27317" xr:uid="{00000000-0005-0000-0000-000088A40000}"/>
    <cellStyle name="Note 7 9 5" xfId="27318" xr:uid="{00000000-0005-0000-0000-000089A40000}"/>
    <cellStyle name="Note 7 9 6" xfId="27319" xr:uid="{00000000-0005-0000-0000-00008AA40000}"/>
    <cellStyle name="Note 7_IND_UC" xfId="4182" xr:uid="{00000000-0005-0000-0000-00008BA40000}"/>
    <cellStyle name="Note 8" xfId="1850" xr:uid="{00000000-0005-0000-0000-00008CA40000}"/>
    <cellStyle name="Note 8 10" xfId="7756" xr:uid="{00000000-0005-0000-0000-00008DA40000}"/>
    <cellStyle name="Note 8 10 2" xfId="10966" xr:uid="{00000000-0005-0000-0000-00008EA40000}"/>
    <cellStyle name="Note 8 10 2 2" xfId="14587" xr:uid="{00000000-0005-0000-0000-00008FA40000}"/>
    <cellStyle name="Note 8 10 3" xfId="27320" xr:uid="{00000000-0005-0000-0000-000090A40000}"/>
    <cellStyle name="Note 8 10 4" xfId="27321" xr:uid="{00000000-0005-0000-0000-000091A40000}"/>
    <cellStyle name="Note 8 10 5" xfId="27322" xr:uid="{00000000-0005-0000-0000-000092A40000}"/>
    <cellStyle name="Note 8 10 6" xfId="27323" xr:uid="{00000000-0005-0000-0000-000093A40000}"/>
    <cellStyle name="Note 8 11" xfId="7757" xr:uid="{00000000-0005-0000-0000-000094A40000}"/>
    <cellStyle name="Note 8 11 2" xfId="10967" xr:uid="{00000000-0005-0000-0000-000095A40000}"/>
    <cellStyle name="Note 8 11 2 2" xfId="14588" xr:uid="{00000000-0005-0000-0000-000096A40000}"/>
    <cellStyle name="Note 8 11 3" xfId="27324" xr:uid="{00000000-0005-0000-0000-000097A40000}"/>
    <cellStyle name="Note 8 11 4" xfId="27325" xr:uid="{00000000-0005-0000-0000-000098A40000}"/>
    <cellStyle name="Note 8 11 5" xfId="27326" xr:uid="{00000000-0005-0000-0000-000099A40000}"/>
    <cellStyle name="Note 8 11 6" xfId="27327" xr:uid="{00000000-0005-0000-0000-00009AA40000}"/>
    <cellStyle name="Note 8 12" xfId="7758" xr:uid="{00000000-0005-0000-0000-00009BA40000}"/>
    <cellStyle name="Note 8 12 2" xfId="10968" xr:uid="{00000000-0005-0000-0000-00009CA40000}"/>
    <cellStyle name="Note 8 12 2 2" xfId="14589" xr:uid="{00000000-0005-0000-0000-00009DA40000}"/>
    <cellStyle name="Note 8 12 3" xfId="27328" xr:uid="{00000000-0005-0000-0000-00009EA40000}"/>
    <cellStyle name="Note 8 12 4" xfId="27329" xr:uid="{00000000-0005-0000-0000-00009FA40000}"/>
    <cellStyle name="Note 8 12 5" xfId="27330" xr:uid="{00000000-0005-0000-0000-0000A0A40000}"/>
    <cellStyle name="Note 8 12 6" xfId="27331" xr:uid="{00000000-0005-0000-0000-0000A1A40000}"/>
    <cellStyle name="Note 8 13" xfId="7759" xr:uid="{00000000-0005-0000-0000-0000A2A40000}"/>
    <cellStyle name="Note 8 13 2" xfId="10969" xr:uid="{00000000-0005-0000-0000-0000A3A40000}"/>
    <cellStyle name="Note 8 13 2 2" xfId="14590" xr:uid="{00000000-0005-0000-0000-0000A4A40000}"/>
    <cellStyle name="Note 8 13 3" xfId="27332" xr:uid="{00000000-0005-0000-0000-0000A5A40000}"/>
    <cellStyle name="Note 8 13 4" xfId="27333" xr:uid="{00000000-0005-0000-0000-0000A6A40000}"/>
    <cellStyle name="Note 8 13 5" xfId="27334" xr:uid="{00000000-0005-0000-0000-0000A7A40000}"/>
    <cellStyle name="Note 8 13 6" xfId="27335" xr:uid="{00000000-0005-0000-0000-0000A8A40000}"/>
    <cellStyle name="Note 8 14" xfId="7760" xr:uid="{00000000-0005-0000-0000-0000A9A40000}"/>
    <cellStyle name="Note 8 14 2" xfId="10970" xr:uid="{00000000-0005-0000-0000-0000AAA40000}"/>
    <cellStyle name="Note 8 14 2 2" xfId="14591" xr:uid="{00000000-0005-0000-0000-0000ABA40000}"/>
    <cellStyle name="Note 8 14 3" xfId="27336" xr:uid="{00000000-0005-0000-0000-0000ACA40000}"/>
    <cellStyle name="Note 8 14 4" xfId="27337" xr:uid="{00000000-0005-0000-0000-0000ADA40000}"/>
    <cellStyle name="Note 8 14 5" xfId="27338" xr:uid="{00000000-0005-0000-0000-0000AEA40000}"/>
    <cellStyle name="Note 8 14 6" xfId="27339" xr:uid="{00000000-0005-0000-0000-0000AFA40000}"/>
    <cellStyle name="Note 8 15" xfId="10965" xr:uid="{00000000-0005-0000-0000-0000B0A40000}"/>
    <cellStyle name="Note 8 15 2" xfId="14586" xr:uid="{00000000-0005-0000-0000-0000B1A40000}"/>
    <cellStyle name="Note 8 16" xfId="27340" xr:uid="{00000000-0005-0000-0000-0000B2A40000}"/>
    <cellStyle name="Note 8 17" xfId="27341" xr:uid="{00000000-0005-0000-0000-0000B3A40000}"/>
    <cellStyle name="Note 8 18" xfId="27342" xr:uid="{00000000-0005-0000-0000-0000B4A40000}"/>
    <cellStyle name="Note 8 19" xfId="27343" xr:uid="{00000000-0005-0000-0000-0000B5A40000}"/>
    <cellStyle name="Note 8 2" xfId="1851" xr:uid="{00000000-0005-0000-0000-0000B6A40000}"/>
    <cellStyle name="Note 8 2 2" xfId="10971" xr:uid="{00000000-0005-0000-0000-0000B7A40000}"/>
    <cellStyle name="Note 8 2 2 2" xfId="14592" xr:uid="{00000000-0005-0000-0000-0000B8A40000}"/>
    <cellStyle name="Note 8 2 3" xfId="27344" xr:uid="{00000000-0005-0000-0000-0000B9A40000}"/>
    <cellStyle name="Note 8 2 4" xfId="27345" xr:uid="{00000000-0005-0000-0000-0000BAA40000}"/>
    <cellStyle name="Note 8 2 5" xfId="27346" xr:uid="{00000000-0005-0000-0000-0000BBA40000}"/>
    <cellStyle name="Note 8 2 6" xfId="27347" xr:uid="{00000000-0005-0000-0000-0000BCA40000}"/>
    <cellStyle name="Note 8 2 7" xfId="27348" xr:uid="{00000000-0005-0000-0000-0000BDA40000}"/>
    <cellStyle name="Note 8 20" xfId="27349" xr:uid="{00000000-0005-0000-0000-0000BEA40000}"/>
    <cellStyle name="Note 8 3" xfId="1852" xr:uid="{00000000-0005-0000-0000-0000BFA40000}"/>
    <cellStyle name="Note 8 3 2" xfId="10972" xr:uid="{00000000-0005-0000-0000-0000C0A40000}"/>
    <cellStyle name="Note 8 3 2 2" xfId="14593" xr:uid="{00000000-0005-0000-0000-0000C1A40000}"/>
    <cellStyle name="Note 8 3 3" xfId="27350" xr:uid="{00000000-0005-0000-0000-0000C2A40000}"/>
    <cellStyle name="Note 8 3 4" xfId="27351" xr:uid="{00000000-0005-0000-0000-0000C3A40000}"/>
    <cellStyle name="Note 8 3 5" xfId="27352" xr:uid="{00000000-0005-0000-0000-0000C4A40000}"/>
    <cellStyle name="Note 8 3 6" xfId="27353" xr:uid="{00000000-0005-0000-0000-0000C5A40000}"/>
    <cellStyle name="Note 8 3 7" xfId="27354" xr:uid="{00000000-0005-0000-0000-0000C6A40000}"/>
    <cellStyle name="Note 8 4" xfId="4183" xr:uid="{00000000-0005-0000-0000-0000C7A40000}"/>
    <cellStyle name="Note 8 4 2" xfId="10973" xr:uid="{00000000-0005-0000-0000-0000C8A40000}"/>
    <cellStyle name="Note 8 4 2 2" xfId="14594" xr:uid="{00000000-0005-0000-0000-0000C9A40000}"/>
    <cellStyle name="Note 8 4 3" xfId="27355" xr:uid="{00000000-0005-0000-0000-0000CAA40000}"/>
    <cellStyle name="Note 8 4 4" xfId="27356" xr:uid="{00000000-0005-0000-0000-0000CBA40000}"/>
    <cellStyle name="Note 8 4 5" xfId="27357" xr:uid="{00000000-0005-0000-0000-0000CCA40000}"/>
    <cellStyle name="Note 8 4 6" xfId="27358" xr:uid="{00000000-0005-0000-0000-0000CDA40000}"/>
    <cellStyle name="Note 8 5" xfId="4184" xr:uid="{00000000-0005-0000-0000-0000CEA40000}"/>
    <cellStyle name="Note 8 5 2" xfId="10974" xr:uid="{00000000-0005-0000-0000-0000CFA40000}"/>
    <cellStyle name="Note 8 5 2 2" xfId="14595" xr:uid="{00000000-0005-0000-0000-0000D0A40000}"/>
    <cellStyle name="Note 8 5 3" xfId="27359" xr:uid="{00000000-0005-0000-0000-0000D1A40000}"/>
    <cellStyle name="Note 8 5 4" xfId="27360" xr:uid="{00000000-0005-0000-0000-0000D2A40000}"/>
    <cellStyle name="Note 8 5 5" xfId="27361" xr:uid="{00000000-0005-0000-0000-0000D3A40000}"/>
    <cellStyle name="Note 8 5 6" xfId="27362" xr:uid="{00000000-0005-0000-0000-0000D4A40000}"/>
    <cellStyle name="Note 8 6" xfId="4185" xr:uid="{00000000-0005-0000-0000-0000D5A40000}"/>
    <cellStyle name="Note 8 6 2" xfId="10975" xr:uid="{00000000-0005-0000-0000-0000D6A40000}"/>
    <cellStyle name="Note 8 6 2 2" xfId="14596" xr:uid="{00000000-0005-0000-0000-0000D7A40000}"/>
    <cellStyle name="Note 8 6 3" xfId="27363" xr:uid="{00000000-0005-0000-0000-0000D8A40000}"/>
    <cellStyle name="Note 8 6 4" xfId="27364" xr:uid="{00000000-0005-0000-0000-0000D9A40000}"/>
    <cellStyle name="Note 8 6 5" xfId="27365" xr:uid="{00000000-0005-0000-0000-0000DAA40000}"/>
    <cellStyle name="Note 8 6 6" xfId="27366" xr:uid="{00000000-0005-0000-0000-0000DBA40000}"/>
    <cellStyle name="Note 8 7" xfId="4186" xr:uid="{00000000-0005-0000-0000-0000DCA40000}"/>
    <cellStyle name="Note 8 7 2" xfId="10976" xr:uid="{00000000-0005-0000-0000-0000DDA40000}"/>
    <cellStyle name="Note 8 7 2 2" xfId="14597" xr:uid="{00000000-0005-0000-0000-0000DEA40000}"/>
    <cellStyle name="Note 8 7 3" xfId="27367" xr:uid="{00000000-0005-0000-0000-0000DFA40000}"/>
    <cellStyle name="Note 8 7 4" xfId="27368" xr:uid="{00000000-0005-0000-0000-0000E0A40000}"/>
    <cellStyle name="Note 8 7 5" xfId="27369" xr:uid="{00000000-0005-0000-0000-0000E1A40000}"/>
    <cellStyle name="Note 8 7 6" xfId="27370" xr:uid="{00000000-0005-0000-0000-0000E2A40000}"/>
    <cellStyle name="Note 8 8" xfId="4187" xr:uid="{00000000-0005-0000-0000-0000E3A40000}"/>
    <cellStyle name="Note 8 8 2" xfId="10977" xr:uid="{00000000-0005-0000-0000-0000E4A40000}"/>
    <cellStyle name="Note 8 8 2 2" xfId="14598" xr:uid="{00000000-0005-0000-0000-0000E5A40000}"/>
    <cellStyle name="Note 8 8 3" xfId="27371" xr:uid="{00000000-0005-0000-0000-0000E6A40000}"/>
    <cellStyle name="Note 8 8 4" xfId="27372" xr:uid="{00000000-0005-0000-0000-0000E7A40000}"/>
    <cellStyle name="Note 8 8 5" xfId="27373" xr:uid="{00000000-0005-0000-0000-0000E8A40000}"/>
    <cellStyle name="Note 8 8 6" xfId="27374" xr:uid="{00000000-0005-0000-0000-0000E9A40000}"/>
    <cellStyle name="Note 8 9" xfId="7761" xr:uid="{00000000-0005-0000-0000-0000EAA40000}"/>
    <cellStyle name="Note 8 9 2" xfId="10978" xr:uid="{00000000-0005-0000-0000-0000EBA40000}"/>
    <cellStyle name="Note 8 9 2 2" xfId="14599" xr:uid="{00000000-0005-0000-0000-0000ECA40000}"/>
    <cellStyle name="Note 8 9 3" xfId="27375" xr:uid="{00000000-0005-0000-0000-0000EDA40000}"/>
    <cellStyle name="Note 8 9 4" xfId="27376" xr:uid="{00000000-0005-0000-0000-0000EEA40000}"/>
    <cellStyle name="Note 8 9 5" xfId="27377" xr:uid="{00000000-0005-0000-0000-0000EFA40000}"/>
    <cellStyle name="Note 8 9 6" xfId="27378" xr:uid="{00000000-0005-0000-0000-0000F0A40000}"/>
    <cellStyle name="Note 8_IND_UC" xfId="4188" xr:uid="{00000000-0005-0000-0000-0000F1A40000}"/>
    <cellStyle name="Note 9" xfId="1853" xr:uid="{00000000-0005-0000-0000-0000F2A40000}"/>
    <cellStyle name="Note 9 10" xfId="7762" xr:uid="{00000000-0005-0000-0000-0000F3A40000}"/>
    <cellStyle name="Note 9 10 2" xfId="10980" xr:uid="{00000000-0005-0000-0000-0000F4A40000}"/>
    <cellStyle name="Note 9 10 2 2" xfId="14601" xr:uid="{00000000-0005-0000-0000-0000F5A40000}"/>
    <cellStyle name="Note 9 10 3" xfId="27379" xr:uid="{00000000-0005-0000-0000-0000F6A40000}"/>
    <cellStyle name="Note 9 10 4" xfId="27380" xr:uid="{00000000-0005-0000-0000-0000F7A40000}"/>
    <cellStyle name="Note 9 10 5" xfId="27381" xr:uid="{00000000-0005-0000-0000-0000F8A40000}"/>
    <cellStyle name="Note 9 10 6" xfId="27382" xr:uid="{00000000-0005-0000-0000-0000F9A40000}"/>
    <cellStyle name="Note 9 11" xfId="7763" xr:uid="{00000000-0005-0000-0000-0000FAA40000}"/>
    <cellStyle name="Note 9 11 2" xfId="10981" xr:uid="{00000000-0005-0000-0000-0000FBA40000}"/>
    <cellStyle name="Note 9 11 2 2" xfId="14602" xr:uid="{00000000-0005-0000-0000-0000FCA40000}"/>
    <cellStyle name="Note 9 11 3" xfId="27383" xr:uid="{00000000-0005-0000-0000-0000FDA40000}"/>
    <cellStyle name="Note 9 11 4" xfId="27384" xr:uid="{00000000-0005-0000-0000-0000FEA40000}"/>
    <cellStyle name="Note 9 11 5" xfId="27385" xr:uid="{00000000-0005-0000-0000-0000FFA40000}"/>
    <cellStyle name="Note 9 11 6" xfId="27386" xr:uid="{00000000-0005-0000-0000-000000A50000}"/>
    <cellStyle name="Note 9 12" xfId="7764" xr:uid="{00000000-0005-0000-0000-000001A50000}"/>
    <cellStyle name="Note 9 12 2" xfId="10982" xr:uid="{00000000-0005-0000-0000-000002A50000}"/>
    <cellStyle name="Note 9 12 2 2" xfId="14603" xr:uid="{00000000-0005-0000-0000-000003A50000}"/>
    <cellStyle name="Note 9 12 3" xfId="27387" xr:uid="{00000000-0005-0000-0000-000004A50000}"/>
    <cellStyle name="Note 9 12 4" xfId="27388" xr:uid="{00000000-0005-0000-0000-000005A50000}"/>
    <cellStyle name="Note 9 12 5" xfId="27389" xr:uid="{00000000-0005-0000-0000-000006A50000}"/>
    <cellStyle name="Note 9 12 6" xfId="27390" xr:uid="{00000000-0005-0000-0000-000007A50000}"/>
    <cellStyle name="Note 9 13" xfId="7765" xr:uid="{00000000-0005-0000-0000-000008A50000}"/>
    <cellStyle name="Note 9 13 2" xfId="10983" xr:uid="{00000000-0005-0000-0000-000009A50000}"/>
    <cellStyle name="Note 9 13 2 2" xfId="14604" xr:uid="{00000000-0005-0000-0000-00000AA50000}"/>
    <cellStyle name="Note 9 13 3" xfId="27391" xr:uid="{00000000-0005-0000-0000-00000BA50000}"/>
    <cellStyle name="Note 9 13 4" xfId="27392" xr:uid="{00000000-0005-0000-0000-00000CA50000}"/>
    <cellStyle name="Note 9 13 5" xfId="27393" xr:uid="{00000000-0005-0000-0000-00000DA50000}"/>
    <cellStyle name="Note 9 13 6" xfId="27394" xr:uid="{00000000-0005-0000-0000-00000EA50000}"/>
    <cellStyle name="Note 9 14" xfId="7766" xr:uid="{00000000-0005-0000-0000-00000FA50000}"/>
    <cellStyle name="Note 9 14 2" xfId="10984" xr:uid="{00000000-0005-0000-0000-000010A50000}"/>
    <cellStyle name="Note 9 14 2 2" xfId="14605" xr:uid="{00000000-0005-0000-0000-000011A50000}"/>
    <cellStyle name="Note 9 14 3" xfId="27395" xr:uid="{00000000-0005-0000-0000-000012A50000}"/>
    <cellStyle name="Note 9 14 4" xfId="27396" xr:uid="{00000000-0005-0000-0000-000013A50000}"/>
    <cellStyle name="Note 9 14 5" xfId="27397" xr:uid="{00000000-0005-0000-0000-000014A50000}"/>
    <cellStyle name="Note 9 14 6" xfId="27398" xr:uid="{00000000-0005-0000-0000-000015A50000}"/>
    <cellStyle name="Note 9 15" xfId="10979" xr:uid="{00000000-0005-0000-0000-000016A50000}"/>
    <cellStyle name="Note 9 15 2" xfId="14600" xr:uid="{00000000-0005-0000-0000-000017A50000}"/>
    <cellStyle name="Note 9 16" xfId="27399" xr:uid="{00000000-0005-0000-0000-000018A50000}"/>
    <cellStyle name="Note 9 17" xfId="27400" xr:uid="{00000000-0005-0000-0000-000019A50000}"/>
    <cellStyle name="Note 9 18" xfId="27401" xr:uid="{00000000-0005-0000-0000-00001AA50000}"/>
    <cellStyle name="Note 9 19" xfId="27402" xr:uid="{00000000-0005-0000-0000-00001BA50000}"/>
    <cellStyle name="Note 9 2" xfId="1854" xr:uid="{00000000-0005-0000-0000-00001CA50000}"/>
    <cellStyle name="Note 9 2 2" xfId="10985" xr:uid="{00000000-0005-0000-0000-00001DA50000}"/>
    <cellStyle name="Note 9 2 2 2" xfId="14606" xr:uid="{00000000-0005-0000-0000-00001EA50000}"/>
    <cellStyle name="Note 9 2 3" xfId="27403" xr:uid="{00000000-0005-0000-0000-00001FA50000}"/>
    <cellStyle name="Note 9 2 4" xfId="27404" xr:uid="{00000000-0005-0000-0000-000020A50000}"/>
    <cellStyle name="Note 9 2 5" xfId="27405" xr:uid="{00000000-0005-0000-0000-000021A50000}"/>
    <cellStyle name="Note 9 2 6" xfId="27406" xr:uid="{00000000-0005-0000-0000-000022A50000}"/>
    <cellStyle name="Note 9 2 7" xfId="27407" xr:uid="{00000000-0005-0000-0000-000023A50000}"/>
    <cellStyle name="Note 9 20" xfId="27408" xr:uid="{00000000-0005-0000-0000-000024A50000}"/>
    <cellStyle name="Note 9 3" xfId="1855" xr:uid="{00000000-0005-0000-0000-000025A50000}"/>
    <cellStyle name="Note 9 3 2" xfId="10986" xr:uid="{00000000-0005-0000-0000-000026A50000}"/>
    <cellStyle name="Note 9 3 2 2" xfId="14607" xr:uid="{00000000-0005-0000-0000-000027A50000}"/>
    <cellStyle name="Note 9 3 3" xfId="27409" xr:uid="{00000000-0005-0000-0000-000028A50000}"/>
    <cellStyle name="Note 9 3 4" xfId="27410" xr:uid="{00000000-0005-0000-0000-000029A50000}"/>
    <cellStyle name="Note 9 3 5" xfId="27411" xr:uid="{00000000-0005-0000-0000-00002AA50000}"/>
    <cellStyle name="Note 9 3 6" xfId="27412" xr:uid="{00000000-0005-0000-0000-00002BA50000}"/>
    <cellStyle name="Note 9 3 7" xfId="27413" xr:uid="{00000000-0005-0000-0000-00002CA50000}"/>
    <cellStyle name="Note 9 4" xfId="4189" xr:uid="{00000000-0005-0000-0000-00002DA50000}"/>
    <cellStyle name="Note 9 4 2" xfId="10987" xr:uid="{00000000-0005-0000-0000-00002EA50000}"/>
    <cellStyle name="Note 9 4 2 2" xfId="14608" xr:uid="{00000000-0005-0000-0000-00002FA50000}"/>
    <cellStyle name="Note 9 4 3" xfId="27414" xr:uid="{00000000-0005-0000-0000-000030A50000}"/>
    <cellStyle name="Note 9 4 4" xfId="27415" xr:uid="{00000000-0005-0000-0000-000031A50000}"/>
    <cellStyle name="Note 9 4 5" xfId="27416" xr:uid="{00000000-0005-0000-0000-000032A50000}"/>
    <cellStyle name="Note 9 4 6" xfId="27417" xr:uid="{00000000-0005-0000-0000-000033A50000}"/>
    <cellStyle name="Note 9 5" xfId="4190" xr:uid="{00000000-0005-0000-0000-000034A50000}"/>
    <cellStyle name="Note 9 5 2" xfId="10988" xr:uid="{00000000-0005-0000-0000-000035A50000}"/>
    <cellStyle name="Note 9 5 2 2" xfId="14609" xr:uid="{00000000-0005-0000-0000-000036A50000}"/>
    <cellStyle name="Note 9 5 3" xfId="27418" xr:uid="{00000000-0005-0000-0000-000037A50000}"/>
    <cellStyle name="Note 9 5 4" xfId="27419" xr:uid="{00000000-0005-0000-0000-000038A50000}"/>
    <cellStyle name="Note 9 5 5" xfId="27420" xr:uid="{00000000-0005-0000-0000-000039A50000}"/>
    <cellStyle name="Note 9 5 6" xfId="27421" xr:uid="{00000000-0005-0000-0000-00003AA50000}"/>
    <cellStyle name="Note 9 6" xfId="4191" xr:uid="{00000000-0005-0000-0000-00003BA50000}"/>
    <cellStyle name="Note 9 6 2" xfId="10989" xr:uid="{00000000-0005-0000-0000-00003CA50000}"/>
    <cellStyle name="Note 9 6 2 2" xfId="14610" xr:uid="{00000000-0005-0000-0000-00003DA50000}"/>
    <cellStyle name="Note 9 6 3" xfId="27422" xr:uid="{00000000-0005-0000-0000-00003EA50000}"/>
    <cellStyle name="Note 9 6 4" xfId="27423" xr:uid="{00000000-0005-0000-0000-00003FA50000}"/>
    <cellStyle name="Note 9 6 5" xfId="27424" xr:uid="{00000000-0005-0000-0000-000040A50000}"/>
    <cellStyle name="Note 9 6 6" xfId="27425" xr:uid="{00000000-0005-0000-0000-000041A50000}"/>
    <cellStyle name="Note 9 7" xfId="4192" xr:uid="{00000000-0005-0000-0000-000042A50000}"/>
    <cellStyle name="Note 9 7 2" xfId="5616" xr:uid="{00000000-0005-0000-0000-000043A50000}"/>
    <cellStyle name="Note 9 7 2 2" xfId="10991" xr:uid="{00000000-0005-0000-0000-000044A50000}"/>
    <cellStyle name="Note 9 7 2 2 2" xfId="14612" xr:uid="{00000000-0005-0000-0000-000045A50000}"/>
    <cellStyle name="Note 9 7 2 3" xfId="27426" xr:uid="{00000000-0005-0000-0000-000046A50000}"/>
    <cellStyle name="Note 9 7 2 4" xfId="27427" xr:uid="{00000000-0005-0000-0000-000047A50000}"/>
    <cellStyle name="Note 9 7 2 5" xfId="27428" xr:uid="{00000000-0005-0000-0000-000048A50000}"/>
    <cellStyle name="Note 9 7 2 6" xfId="27429" xr:uid="{00000000-0005-0000-0000-000049A50000}"/>
    <cellStyle name="Note 9 7 3" xfId="7767" xr:uid="{00000000-0005-0000-0000-00004AA50000}"/>
    <cellStyle name="Note 9 7 3 2" xfId="10992" xr:uid="{00000000-0005-0000-0000-00004BA50000}"/>
    <cellStyle name="Note 9 7 3 2 2" xfId="14613" xr:uid="{00000000-0005-0000-0000-00004CA50000}"/>
    <cellStyle name="Note 9 7 3 3" xfId="27430" xr:uid="{00000000-0005-0000-0000-00004DA50000}"/>
    <cellStyle name="Note 9 7 3 4" xfId="27431" xr:uid="{00000000-0005-0000-0000-00004EA50000}"/>
    <cellStyle name="Note 9 7 3 5" xfId="27432" xr:uid="{00000000-0005-0000-0000-00004FA50000}"/>
    <cellStyle name="Note 9 7 3 6" xfId="27433" xr:uid="{00000000-0005-0000-0000-000050A50000}"/>
    <cellStyle name="Note 9 7 3 7" xfId="38612" xr:uid="{00000000-0005-0000-0000-000051A50000}"/>
    <cellStyle name="Note 9 7 4" xfId="10990" xr:uid="{00000000-0005-0000-0000-000052A50000}"/>
    <cellStyle name="Note 9 7 4 2" xfId="14611" xr:uid="{00000000-0005-0000-0000-000053A50000}"/>
    <cellStyle name="Note 9 7 5" xfId="27434" xr:uid="{00000000-0005-0000-0000-000054A50000}"/>
    <cellStyle name="Note 9 7 6" xfId="27435" xr:uid="{00000000-0005-0000-0000-000055A50000}"/>
    <cellStyle name="Note 9 7 7" xfId="27436" xr:uid="{00000000-0005-0000-0000-000056A50000}"/>
    <cellStyle name="Note 9 7 8" xfId="27437" xr:uid="{00000000-0005-0000-0000-000057A50000}"/>
    <cellStyle name="Note 9 8" xfId="4193" xr:uid="{00000000-0005-0000-0000-000058A50000}"/>
    <cellStyle name="Note 9 8 2" xfId="5617" xr:uid="{00000000-0005-0000-0000-000059A50000}"/>
    <cellStyle name="Note 9 8 2 2" xfId="10994" xr:uid="{00000000-0005-0000-0000-00005AA50000}"/>
    <cellStyle name="Note 9 8 2 2 2" xfId="14615" xr:uid="{00000000-0005-0000-0000-00005BA50000}"/>
    <cellStyle name="Note 9 8 2 3" xfId="27438" xr:uid="{00000000-0005-0000-0000-00005CA50000}"/>
    <cellStyle name="Note 9 8 2 4" xfId="27439" xr:uid="{00000000-0005-0000-0000-00005DA50000}"/>
    <cellStyle name="Note 9 8 2 5" xfId="27440" xr:uid="{00000000-0005-0000-0000-00005EA50000}"/>
    <cellStyle name="Note 9 8 2 6" xfId="27441" xr:uid="{00000000-0005-0000-0000-00005FA50000}"/>
    <cellStyle name="Note 9 8 3" xfId="7768" xr:uid="{00000000-0005-0000-0000-000060A50000}"/>
    <cellStyle name="Note 9 8 3 2" xfId="10995" xr:uid="{00000000-0005-0000-0000-000061A50000}"/>
    <cellStyle name="Note 9 8 3 2 2" xfId="14616" xr:uid="{00000000-0005-0000-0000-000062A50000}"/>
    <cellStyle name="Note 9 8 3 3" xfId="27442" xr:uid="{00000000-0005-0000-0000-000063A50000}"/>
    <cellStyle name="Note 9 8 3 4" xfId="27443" xr:uid="{00000000-0005-0000-0000-000064A50000}"/>
    <cellStyle name="Note 9 8 3 5" xfId="27444" xr:uid="{00000000-0005-0000-0000-000065A50000}"/>
    <cellStyle name="Note 9 8 3 6" xfId="27445" xr:uid="{00000000-0005-0000-0000-000066A50000}"/>
    <cellStyle name="Note 9 8 3 7" xfId="38613" xr:uid="{00000000-0005-0000-0000-000067A50000}"/>
    <cellStyle name="Note 9 8 4" xfId="10993" xr:uid="{00000000-0005-0000-0000-000068A50000}"/>
    <cellStyle name="Note 9 8 4 2" xfId="14614" xr:uid="{00000000-0005-0000-0000-000069A50000}"/>
    <cellStyle name="Note 9 8 5" xfId="27446" xr:uid="{00000000-0005-0000-0000-00006AA50000}"/>
    <cellStyle name="Note 9 8 6" xfId="27447" xr:uid="{00000000-0005-0000-0000-00006BA50000}"/>
    <cellStyle name="Note 9 8 7" xfId="27448" xr:uid="{00000000-0005-0000-0000-00006CA50000}"/>
    <cellStyle name="Note 9 8 8" xfId="27449" xr:uid="{00000000-0005-0000-0000-00006DA50000}"/>
    <cellStyle name="Note 9 9" xfId="7769" xr:uid="{00000000-0005-0000-0000-00006EA50000}"/>
    <cellStyle name="Note 9 9 2" xfId="10996" xr:uid="{00000000-0005-0000-0000-00006FA50000}"/>
    <cellStyle name="Note 9 9 2 2" xfId="14617" xr:uid="{00000000-0005-0000-0000-000070A50000}"/>
    <cellStyle name="Note 9 9 3" xfId="27450" xr:uid="{00000000-0005-0000-0000-000071A50000}"/>
    <cellStyle name="Note 9 9 4" xfId="27451" xr:uid="{00000000-0005-0000-0000-000072A50000}"/>
    <cellStyle name="Note 9 9 5" xfId="27452" xr:uid="{00000000-0005-0000-0000-000073A50000}"/>
    <cellStyle name="Note 9 9 6" xfId="27453" xr:uid="{00000000-0005-0000-0000-000074A50000}"/>
    <cellStyle name="Note 9_IND_UC" xfId="4194" xr:uid="{00000000-0005-0000-0000-000075A50000}"/>
    <cellStyle name="NUMLINHA" xfId="1856" xr:uid="{00000000-0005-0000-0000-000076A50000}"/>
    <cellStyle name="NUMLINHA 2" xfId="10997" xr:uid="{00000000-0005-0000-0000-000077A50000}"/>
    <cellStyle name="NUMLINHA 2 2" xfId="14618" xr:uid="{00000000-0005-0000-0000-000078A50000}"/>
    <cellStyle name="NUMLINHA 3" xfId="27454" xr:uid="{00000000-0005-0000-0000-000079A50000}"/>
    <cellStyle name="NUMLINHA 4" xfId="27455" xr:uid="{00000000-0005-0000-0000-00007AA50000}"/>
    <cellStyle name="NUMLINHA 5" xfId="27456" xr:uid="{00000000-0005-0000-0000-00007BA50000}"/>
    <cellStyle name="NUMLINHA 6" xfId="27457" xr:uid="{00000000-0005-0000-0000-00007CA50000}"/>
    <cellStyle name="NUMLINHA 7" xfId="27458" xr:uid="{00000000-0005-0000-0000-00007DA50000}"/>
    <cellStyle name="NUMLINHA 8" xfId="27459" xr:uid="{00000000-0005-0000-0000-00007EA50000}"/>
    <cellStyle name="Nuovo" xfId="4195" xr:uid="{00000000-0005-0000-0000-00007FA50000}"/>
    <cellStyle name="Nuovo 10" xfId="27460" xr:uid="{00000000-0005-0000-0000-000080A50000}"/>
    <cellStyle name="Nuovo 2" xfId="4196" xr:uid="{00000000-0005-0000-0000-000081A50000}"/>
    <cellStyle name="Nuovo 2 2" xfId="5619" xr:uid="{00000000-0005-0000-0000-000082A50000}"/>
    <cellStyle name="Nuovo 2 2 2" xfId="11000" xr:uid="{00000000-0005-0000-0000-000083A50000}"/>
    <cellStyle name="Nuovo 2 2 2 2" xfId="14621" xr:uid="{00000000-0005-0000-0000-000084A50000}"/>
    <cellStyle name="Nuovo 2 2 3" xfId="27461" xr:uid="{00000000-0005-0000-0000-000085A50000}"/>
    <cellStyle name="Nuovo 2 2 4" xfId="27462" xr:uid="{00000000-0005-0000-0000-000086A50000}"/>
    <cellStyle name="Nuovo 2 2 5" xfId="27463" xr:uid="{00000000-0005-0000-0000-000087A50000}"/>
    <cellStyle name="Nuovo 2 2 6" xfId="27464" xr:uid="{00000000-0005-0000-0000-000088A50000}"/>
    <cellStyle name="Nuovo 2 3" xfId="10999" xr:uid="{00000000-0005-0000-0000-000089A50000}"/>
    <cellStyle name="Nuovo 2 3 2" xfId="14620" xr:uid="{00000000-0005-0000-0000-00008AA50000}"/>
    <cellStyle name="Nuovo 2 3 3" xfId="38615" xr:uid="{00000000-0005-0000-0000-00008BA50000}"/>
    <cellStyle name="Nuovo 2 4" xfId="27465" xr:uid="{00000000-0005-0000-0000-00008CA50000}"/>
    <cellStyle name="Nuovo 2 5" xfId="27466" xr:uid="{00000000-0005-0000-0000-00008DA50000}"/>
    <cellStyle name="Nuovo 2 6" xfId="27467" xr:uid="{00000000-0005-0000-0000-00008EA50000}"/>
    <cellStyle name="Nuovo 2 7" xfId="27468" xr:uid="{00000000-0005-0000-0000-00008FA50000}"/>
    <cellStyle name="Nuovo 3" xfId="4197" xr:uid="{00000000-0005-0000-0000-000090A50000}"/>
    <cellStyle name="Nuovo 3 2" xfId="5620" xr:uid="{00000000-0005-0000-0000-000091A50000}"/>
    <cellStyle name="Nuovo 3 2 2" xfId="11002" xr:uid="{00000000-0005-0000-0000-000092A50000}"/>
    <cellStyle name="Nuovo 3 2 2 2" xfId="14623" xr:uid="{00000000-0005-0000-0000-000093A50000}"/>
    <cellStyle name="Nuovo 3 2 3" xfId="27469" xr:uid="{00000000-0005-0000-0000-000094A50000}"/>
    <cellStyle name="Nuovo 3 2 4" xfId="27470" xr:uid="{00000000-0005-0000-0000-000095A50000}"/>
    <cellStyle name="Nuovo 3 2 5" xfId="27471" xr:uid="{00000000-0005-0000-0000-000096A50000}"/>
    <cellStyle name="Nuovo 3 2 6" xfId="27472" xr:uid="{00000000-0005-0000-0000-000097A50000}"/>
    <cellStyle name="Nuovo 3 3" xfId="11001" xr:uid="{00000000-0005-0000-0000-000098A50000}"/>
    <cellStyle name="Nuovo 3 3 2" xfId="14622" xr:uid="{00000000-0005-0000-0000-000099A50000}"/>
    <cellStyle name="Nuovo 3 3 3" xfId="38616" xr:uid="{00000000-0005-0000-0000-00009AA50000}"/>
    <cellStyle name="Nuovo 3 4" xfId="27473" xr:uid="{00000000-0005-0000-0000-00009BA50000}"/>
    <cellStyle name="Nuovo 3 5" xfId="27474" xr:uid="{00000000-0005-0000-0000-00009CA50000}"/>
    <cellStyle name="Nuovo 3 6" xfId="27475" xr:uid="{00000000-0005-0000-0000-00009DA50000}"/>
    <cellStyle name="Nuovo 3 7" xfId="27476" xr:uid="{00000000-0005-0000-0000-00009EA50000}"/>
    <cellStyle name="Nuovo 4" xfId="4198" xr:uid="{00000000-0005-0000-0000-00009FA50000}"/>
    <cellStyle name="Nuovo 4 2" xfId="5621" xr:uid="{00000000-0005-0000-0000-0000A0A50000}"/>
    <cellStyle name="Nuovo 4 2 2" xfId="11004" xr:uid="{00000000-0005-0000-0000-0000A1A50000}"/>
    <cellStyle name="Nuovo 4 2 2 2" xfId="14625" xr:uid="{00000000-0005-0000-0000-0000A2A50000}"/>
    <cellStyle name="Nuovo 4 2 3" xfId="27477" xr:uid="{00000000-0005-0000-0000-0000A3A50000}"/>
    <cellStyle name="Nuovo 4 2 4" xfId="27478" xr:uid="{00000000-0005-0000-0000-0000A4A50000}"/>
    <cellStyle name="Nuovo 4 2 5" xfId="27479" xr:uid="{00000000-0005-0000-0000-0000A5A50000}"/>
    <cellStyle name="Nuovo 4 2 6" xfId="27480" xr:uid="{00000000-0005-0000-0000-0000A6A50000}"/>
    <cellStyle name="Nuovo 4 3" xfId="11003" xr:uid="{00000000-0005-0000-0000-0000A7A50000}"/>
    <cellStyle name="Nuovo 4 3 2" xfId="14624" xr:uid="{00000000-0005-0000-0000-0000A8A50000}"/>
    <cellStyle name="Nuovo 4 3 3" xfId="38617" xr:uid="{00000000-0005-0000-0000-0000A9A50000}"/>
    <cellStyle name="Nuovo 4 4" xfId="27481" xr:uid="{00000000-0005-0000-0000-0000AAA50000}"/>
    <cellStyle name="Nuovo 4 5" xfId="27482" xr:uid="{00000000-0005-0000-0000-0000ABA50000}"/>
    <cellStyle name="Nuovo 4 6" xfId="27483" xr:uid="{00000000-0005-0000-0000-0000ACA50000}"/>
    <cellStyle name="Nuovo 4 7" xfId="27484" xr:uid="{00000000-0005-0000-0000-0000ADA50000}"/>
    <cellStyle name="Nuovo 5" xfId="5618" xr:uid="{00000000-0005-0000-0000-0000AEA50000}"/>
    <cellStyle name="Nuovo 5 2" xfId="11005" xr:uid="{00000000-0005-0000-0000-0000AFA50000}"/>
    <cellStyle name="Nuovo 5 2 2" xfId="14626" xr:uid="{00000000-0005-0000-0000-0000B0A50000}"/>
    <cellStyle name="Nuovo 5 3" xfId="27485" xr:uid="{00000000-0005-0000-0000-0000B1A50000}"/>
    <cellStyle name="Nuovo 5 4" xfId="27486" xr:uid="{00000000-0005-0000-0000-0000B2A50000}"/>
    <cellStyle name="Nuovo 5 5" xfId="27487" xr:uid="{00000000-0005-0000-0000-0000B3A50000}"/>
    <cellStyle name="Nuovo 5 6" xfId="27488" xr:uid="{00000000-0005-0000-0000-0000B4A50000}"/>
    <cellStyle name="Nuovo 6" xfId="10998" xr:uid="{00000000-0005-0000-0000-0000B5A50000}"/>
    <cellStyle name="Nuovo 6 2" xfId="14619" xr:uid="{00000000-0005-0000-0000-0000B6A50000}"/>
    <cellStyle name="Nuovo 6 3" xfId="38614" xr:uid="{00000000-0005-0000-0000-0000B7A50000}"/>
    <cellStyle name="Nuovo 7" xfId="27489" xr:uid="{00000000-0005-0000-0000-0000B8A50000}"/>
    <cellStyle name="Nuovo 8" xfId="27490" xr:uid="{00000000-0005-0000-0000-0000B9A50000}"/>
    <cellStyle name="Nuovo 9" xfId="27491" xr:uid="{00000000-0005-0000-0000-0000BAA50000}"/>
    <cellStyle name="Output 10" xfId="1857" xr:uid="{00000000-0005-0000-0000-0000BBA50000}"/>
    <cellStyle name="Output 10 2" xfId="4199" xr:uid="{00000000-0005-0000-0000-0000BCA50000}"/>
    <cellStyle name="Output 10 2 2" xfId="11007" xr:uid="{00000000-0005-0000-0000-0000BDA50000}"/>
    <cellStyle name="Output 10 2 2 2" xfId="14628" xr:uid="{00000000-0005-0000-0000-0000BEA50000}"/>
    <cellStyle name="Output 10 2 3" xfId="27492" xr:uid="{00000000-0005-0000-0000-0000BFA50000}"/>
    <cellStyle name="Output 10 2 4" xfId="27493" xr:uid="{00000000-0005-0000-0000-0000C0A50000}"/>
    <cellStyle name="Output 10 2 5" xfId="27494" xr:uid="{00000000-0005-0000-0000-0000C1A50000}"/>
    <cellStyle name="Output 10 2 6" xfId="27495" xr:uid="{00000000-0005-0000-0000-0000C2A50000}"/>
    <cellStyle name="Output 10 3" xfId="11006" xr:uid="{00000000-0005-0000-0000-0000C3A50000}"/>
    <cellStyle name="Output 10 3 2" xfId="14627" xr:uid="{00000000-0005-0000-0000-0000C4A50000}"/>
    <cellStyle name="Output 10 4" xfId="27496" xr:uid="{00000000-0005-0000-0000-0000C5A50000}"/>
    <cellStyle name="Output 10 5" xfId="27497" xr:uid="{00000000-0005-0000-0000-0000C6A50000}"/>
    <cellStyle name="Output 10 6" xfId="27498" xr:uid="{00000000-0005-0000-0000-0000C7A50000}"/>
    <cellStyle name="Output 10 7" xfId="27499" xr:uid="{00000000-0005-0000-0000-0000C8A50000}"/>
    <cellStyle name="Output 10 8" xfId="27500" xr:uid="{00000000-0005-0000-0000-0000C9A50000}"/>
    <cellStyle name="Output 11" xfId="1858" xr:uid="{00000000-0005-0000-0000-0000CAA50000}"/>
    <cellStyle name="Output 11 2" xfId="8350" xr:uid="{00000000-0005-0000-0000-0000CBA50000}"/>
    <cellStyle name="Output 11 2 2" xfId="11009" xr:uid="{00000000-0005-0000-0000-0000CCA50000}"/>
    <cellStyle name="Output 11 2 2 2" xfId="14630" xr:uid="{00000000-0005-0000-0000-0000CDA50000}"/>
    <cellStyle name="Output 11 2 3" xfId="27501" xr:uid="{00000000-0005-0000-0000-0000CEA50000}"/>
    <cellStyle name="Output 11 2 4" xfId="27502" xr:uid="{00000000-0005-0000-0000-0000CFA50000}"/>
    <cellStyle name="Output 11 2 5" xfId="27503" xr:uid="{00000000-0005-0000-0000-0000D0A50000}"/>
    <cellStyle name="Output 11 2 6" xfId="27504" xr:uid="{00000000-0005-0000-0000-0000D1A50000}"/>
    <cellStyle name="Output 11 3" xfId="11008" xr:uid="{00000000-0005-0000-0000-0000D2A50000}"/>
    <cellStyle name="Output 11 3 2" xfId="14629" xr:uid="{00000000-0005-0000-0000-0000D3A50000}"/>
    <cellStyle name="Output 11 4" xfId="27505" xr:uid="{00000000-0005-0000-0000-0000D4A50000}"/>
    <cellStyle name="Output 11 5" xfId="27506" xr:uid="{00000000-0005-0000-0000-0000D5A50000}"/>
    <cellStyle name="Output 11 6" xfId="27507" xr:uid="{00000000-0005-0000-0000-0000D6A50000}"/>
    <cellStyle name="Output 11 7" xfId="27508" xr:uid="{00000000-0005-0000-0000-0000D7A50000}"/>
    <cellStyle name="Output 11 8" xfId="27509" xr:uid="{00000000-0005-0000-0000-0000D8A50000}"/>
    <cellStyle name="Output 12" xfId="1859" xr:uid="{00000000-0005-0000-0000-0000D9A50000}"/>
    <cellStyle name="Output 12 2" xfId="8351" xr:uid="{00000000-0005-0000-0000-0000DAA50000}"/>
    <cellStyle name="Output 12 2 2" xfId="11011" xr:uid="{00000000-0005-0000-0000-0000DBA50000}"/>
    <cellStyle name="Output 12 2 2 2" xfId="14632" xr:uid="{00000000-0005-0000-0000-0000DCA50000}"/>
    <cellStyle name="Output 12 2 3" xfId="27510" xr:uid="{00000000-0005-0000-0000-0000DDA50000}"/>
    <cellStyle name="Output 12 2 4" xfId="27511" xr:uid="{00000000-0005-0000-0000-0000DEA50000}"/>
    <cellStyle name="Output 12 2 5" xfId="27512" xr:uid="{00000000-0005-0000-0000-0000DFA50000}"/>
    <cellStyle name="Output 12 2 6" xfId="27513" xr:uid="{00000000-0005-0000-0000-0000E0A50000}"/>
    <cellStyle name="Output 12 3" xfId="11010" xr:uid="{00000000-0005-0000-0000-0000E1A50000}"/>
    <cellStyle name="Output 12 3 2" xfId="14631" xr:uid="{00000000-0005-0000-0000-0000E2A50000}"/>
    <cellStyle name="Output 12 4" xfId="27514" xr:uid="{00000000-0005-0000-0000-0000E3A50000}"/>
    <cellStyle name="Output 12 5" xfId="27515" xr:uid="{00000000-0005-0000-0000-0000E4A50000}"/>
    <cellStyle name="Output 12 6" xfId="27516" xr:uid="{00000000-0005-0000-0000-0000E5A50000}"/>
    <cellStyle name="Output 12 7" xfId="27517" xr:uid="{00000000-0005-0000-0000-0000E6A50000}"/>
    <cellStyle name="Output 12 8" xfId="27518" xr:uid="{00000000-0005-0000-0000-0000E7A50000}"/>
    <cellStyle name="Output 13" xfId="1860" xr:uid="{00000000-0005-0000-0000-0000E8A50000}"/>
    <cellStyle name="Output 13 2" xfId="8352" xr:uid="{00000000-0005-0000-0000-0000E9A50000}"/>
    <cellStyle name="Output 13 2 2" xfId="11013" xr:uid="{00000000-0005-0000-0000-0000EAA50000}"/>
    <cellStyle name="Output 13 2 2 2" xfId="14634" xr:uid="{00000000-0005-0000-0000-0000EBA50000}"/>
    <cellStyle name="Output 13 2 3" xfId="27519" xr:uid="{00000000-0005-0000-0000-0000ECA50000}"/>
    <cellStyle name="Output 13 2 4" xfId="27520" xr:uid="{00000000-0005-0000-0000-0000EDA50000}"/>
    <cellStyle name="Output 13 2 5" xfId="27521" xr:uid="{00000000-0005-0000-0000-0000EEA50000}"/>
    <cellStyle name="Output 13 2 6" xfId="27522" xr:uid="{00000000-0005-0000-0000-0000EFA50000}"/>
    <cellStyle name="Output 13 3" xfId="11012" xr:uid="{00000000-0005-0000-0000-0000F0A50000}"/>
    <cellStyle name="Output 13 3 2" xfId="14633" xr:uid="{00000000-0005-0000-0000-0000F1A50000}"/>
    <cellStyle name="Output 13 4" xfId="27523" xr:uid="{00000000-0005-0000-0000-0000F2A50000}"/>
    <cellStyle name="Output 13 5" xfId="27524" xr:uid="{00000000-0005-0000-0000-0000F3A50000}"/>
    <cellStyle name="Output 13 6" xfId="27525" xr:uid="{00000000-0005-0000-0000-0000F4A50000}"/>
    <cellStyle name="Output 13 7" xfId="27526" xr:uid="{00000000-0005-0000-0000-0000F5A50000}"/>
    <cellStyle name="Output 13 8" xfId="27527" xr:uid="{00000000-0005-0000-0000-0000F6A50000}"/>
    <cellStyle name="Output 14" xfId="1861" xr:uid="{00000000-0005-0000-0000-0000F7A50000}"/>
    <cellStyle name="Output 14 2" xfId="8353" xr:uid="{00000000-0005-0000-0000-0000F8A50000}"/>
    <cellStyle name="Output 14 2 2" xfId="11015" xr:uid="{00000000-0005-0000-0000-0000F9A50000}"/>
    <cellStyle name="Output 14 2 2 2" xfId="14636" xr:uid="{00000000-0005-0000-0000-0000FAA50000}"/>
    <cellStyle name="Output 14 2 3" xfId="27528" xr:uid="{00000000-0005-0000-0000-0000FBA50000}"/>
    <cellStyle name="Output 14 2 4" xfId="27529" xr:uid="{00000000-0005-0000-0000-0000FCA50000}"/>
    <cellStyle name="Output 14 2 5" xfId="27530" xr:uid="{00000000-0005-0000-0000-0000FDA50000}"/>
    <cellStyle name="Output 14 2 6" xfId="27531" xr:uid="{00000000-0005-0000-0000-0000FEA50000}"/>
    <cellStyle name="Output 14 3" xfId="11014" xr:uid="{00000000-0005-0000-0000-0000FFA50000}"/>
    <cellStyle name="Output 14 3 2" xfId="14635" xr:uid="{00000000-0005-0000-0000-000000A60000}"/>
    <cellStyle name="Output 14 4" xfId="27532" xr:uid="{00000000-0005-0000-0000-000001A60000}"/>
    <cellStyle name="Output 14 5" xfId="27533" xr:uid="{00000000-0005-0000-0000-000002A60000}"/>
    <cellStyle name="Output 14 6" xfId="27534" xr:uid="{00000000-0005-0000-0000-000003A60000}"/>
    <cellStyle name="Output 14 7" xfId="27535" xr:uid="{00000000-0005-0000-0000-000004A60000}"/>
    <cellStyle name="Output 14 8" xfId="27536" xr:uid="{00000000-0005-0000-0000-000005A60000}"/>
    <cellStyle name="Output 15" xfId="4200" xr:uid="{00000000-0005-0000-0000-000006A60000}"/>
    <cellStyle name="Output 15 2" xfId="8354" xr:uid="{00000000-0005-0000-0000-000007A60000}"/>
    <cellStyle name="Output 15 2 2" xfId="11017" xr:uid="{00000000-0005-0000-0000-000008A60000}"/>
    <cellStyle name="Output 15 2 2 2" xfId="14638" xr:uid="{00000000-0005-0000-0000-000009A60000}"/>
    <cellStyle name="Output 15 2 3" xfId="27537" xr:uid="{00000000-0005-0000-0000-00000AA60000}"/>
    <cellStyle name="Output 15 2 4" xfId="27538" xr:uid="{00000000-0005-0000-0000-00000BA60000}"/>
    <cellStyle name="Output 15 2 5" xfId="27539" xr:uid="{00000000-0005-0000-0000-00000CA60000}"/>
    <cellStyle name="Output 15 2 6" xfId="27540" xr:uid="{00000000-0005-0000-0000-00000DA60000}"/>
    <cellStyle name="Output 15 3" xfId="11016" xr:uid="{00000000-0005-0000-0000-00000EA60000}"/>
    <cellStyle name="Output 15 3 2" xfId="14637" xr:uid="{00000000-0005-0000-0000-00000FA60000}"/>
    <cellStyle name="Output 15 4" xfId="27541" xr:uid="{00000000-0005-0000-0000-000010A60000}"/>
    <cellStyle name="Output 15 5" xfId="27542" xr:uid="{00000000-0005-0000-0000-000011A60000}"/>
    <cellStyle name="Output 15 6" xfId="27543" xr:uid="{00000000-0005-0000-0000-000012A60000}"/>
    <cellStyle name="Output 15 7" xfId="27544" xr:uid="{00000000-0005-0000-0000-000013A60000}"/>
    <cellStyle name="Output 16" xfId="4201" xr:uid="{00000000-0005-0000-0000-000014A60000}"/>
    <cellStyle name="Output 16 2" xfId="8355" xr:uid="{00000000-0005-0000-0000-000015A60000}"/>
    <cellStyle name="Output 16 2 2" xfId="11019" xr:uid="{00000000-0005-0000-0000-000016A60000}"/>
    <cellStyle name="Output 16 2 2 2" xfId="14640" xr:uid="{00000000-0005-0000-0000-000017A60000}"/>
    <cellStyle name="Output 16 2 3" xfId="27545" xr:uid="{00000000-0005-0000-0000-000018A60000}"/>
    <cellStyle name="Output 16 2 4" xfId="27546" xr:uid="{00000000-0005-0000-0000-000019A60000}"/>
    <cellStyle name="Output 16 2 5" xfId="27547" xr:uid="{00000000-0005-0000-0000-00001AA60000}"/>
    <cellStyle name="Output 16 2 6" xfId="27548" xr:uid="{00000000-0005-0000-0000-00001BA60000}"/>
    <cellStyle name="Output 16 3" xfId="11018" xr:uid="{00000000-0005-0000-0000-00001CA60000}"/>
    <cellStyle name="Output 16 3 2" xfId="14639" xr:uid="{00000000-0005-0000-0000-00001DA60000}"/>
    <cellStyle name="Output 16 4" xfId="27549" xr:uid="{00000000-0005-0000-0000-00001EA60000}"/>
    <cellStyle name="Output 16 5" xfId="27550" xr:uid="{00000000-0005-0000-0000-00001FA60000}"/>
    <cellStyle name="Output 16 6" xfId="27551" xr:uid="{00000000-0005-0000-0000-000020A60000}"/>
    <cellStyle name="Output 16 7" xfId="27552" xr:uid="{00000000-0005-0000-0000-000021A60000}"/>
    <cellStyle name="Output 17" xfId="4202" xr:uid="{00000000-0005-0000-0000-000022A60000}"/>
    <cellStyle name="Output 17 2" xfId="8356" xr:uid="{00000000-0005-0000-0000-000023A60000}"/>
    <cellStyle name="Output 17 2 2" xfId="11021" xr:uid="{00000000-0005-0000-0000-000024A60000}"/>
    <cellStyle name="Output 17 2 2 2" xfId="14642" xr:uid="{00000000-0005-0000-0000-000025A60000}"/>
    <cellStyle name="Output 17 2 3" xfId="27553" xr:uid="{00000000-0005-0000-0000-000026A60000}"/>
    <cellStyle name="Output 17 2 4" xfId="27554" xr:uid="{00000000-0005-0000-0000-000027A60000}"/>
    <cellStyle name="Output 17 2 5" xfId="27555" xr:uid="{00000000-0005-0000-0000-000028A60000}"/>
    <cellStyle name="Output 17 2 6" xfId="27556" xr:uid="{00000000-0005-0000-0000-000029A60000}"/>
    <cellStyle name="Output 17 3" xfId="11020" xr:uid="{00000000-0005-0000-0000-00002AA60000}"/>
    <cellStyle name="Output 17 3 2" xfId="14641" xr:uid="{00000000-0005-0000-0000-00002BA60000}"/>
    <cellStyle name="Output 17 4" xfId="27557" xr:uid="{00000000-0005-0000-0000-00002CA60000}"/>
    <cellStyle name="Output 17 5" xfId="27558" xr:uid="{00000000-0005-0000-0000-00002DA60000}"/>
    <cellStyle name="Output 17 6" xfId="27559" xr:uid="{00000000-0005-0000-0000-00002EA60000}"/>
    <cellStyle name="Output 17 7" xfId="27560" xr:uid="{00000000-0005-0000-0000-00002FA60000}"/>
    <cellStyle name="Output 18" xfId="4203" xr:uid="{00000000-0005-0000-0000-000030A60000}"/>
    <cellStyle name="Output 18 2" xfId="8357" xr:uid="{00000000-0005-0000-0000-000031A60000}"/>
    <cellStyle name="Output 18 2 2" xfId="11023" xr:uid="{00000000-0005-0000-0000-000032A60000}"/>
    <cellStyle name="Output 18 2 2 2" xfId="14644" xr:uid="{00000000-0005-0000-0000-000033A60000}"/>
    <cellStyle name="Output 18 2 3" xfId="27561" xr:uid="{00000000-0005-0000-0000-000034A60000}"/>
    <cellStyle name="Output 18 2 4" xfId="27562" xr:uid="{00000000-0005-0000-0000-000035A60000}"/>
    <cellStyle name="Output 18 2 5" xfId="27563" xr:uid="{00000000-0005-0000-0000-000036A60000}"/>
    <cellStyle name="Output 18 2 6" xfId="27564" xr:uid="{00000000-0005-0000-0000-000037A60000}"/>
    <cellStyle name="Output 18 3" xfId="11022" xr:uid="{00000000-0005-0000-0000-000038A60000}"/>
    <cellStyle name="Output 18 3 2" xfId="14643" xr:uid="{00000000-0005-0000-0000-000039A60000}"/>
    <cellStyle name="Output 18 4" xfId="27565" xr:uid="{00000000-0005-0000-0000-00003AA60000}"/>
    <cellStyle name="Output 18 5" xfId="27566" xr:uid="{00000000-0005-0000-0000-00003BA60000}"/>
    <cellStyle name="Output 18 6" xfId="27567" xr:uid="{00000000-0005-0000-0000-00003CA60000}"/>
    <cellStyle name="Output 18 7" xfId="27568" xr:uid="{00000000-0005-0000-0000-00003DA60000}"/>
    <cellStyle name="Output 19" xfId="4204" xr:uid="{00000000-0005-0000-0000-00003EA60000}"/>
    <cellStyle name="Output 19 2" xfId="8358" xr:uid="{00000000-0005-0000-0000-00003FA60000}"/>
    <cellStyle name="Output 19 2 2" xfId="11025" xr:uid="{00000000-0005-0000-0000-000040A60000}"/>
    <cellStyle name="Output 19 2 2 2" xfId="14646" xr:uid="{00000000-0005-0000-0000-000041A60000}"/>
    <cellStyle name="Output 19 2 3" xfId="27569" xr:uid="{00000000-0005-0000-0000-000042A60000}"/>
    <cellStyle name="Output 19 2 4" xfId="27570" xr:uid="{00000000-0005-0000-0000-000043A60000}"/>
    <cellStyle name="Output 19 2 5" xfId="27571" xr:uid="{00000000-0005-0000-0000-000044A60000}"/>
    <cellStyle name="Output 19 2 6" xfId="27572" xr:uid="{00000000-0005-0000-0000-000045A60000}"/>
    <cellStyle name="Output 19 3" xfId="11024" xr:uid="{00000000-0005-0000-0000-000046A60000}"/>
    <cellStyle name="Output 19 3 2" xfId="14645" xr:uid="{00000000-0005-0000-0000-000047A60000}"/>
    <cellStyle name="Output 19 4" xfId="27573" xr:uid="{00000000-0005-0000-0000-000048A60000}"/>
    <cellStyle name="Output 19 5" xfId="27574" xr:uid="{00000000-0005-0000-0000-000049A60000}"/>
    <cellStyle name="Output 19 6" xfId="27575" xr:uid="{00000000-0005-0000-0000-00004AA60000}"/>
    <cellStyle name="Output 19 7" xfId="27576" xr:uid="{00000000-0005-0000-0000-00004BA60000}"/>
    <cellStyle name="Output 2" xfId="1862" xr:uid="{00000000-0005-0000-0000-00004CA60000}"/>
    <cellStyle name="Output 2 10" xfId="11026" xr:uid="{00000000-0005-0000-0000-00004DA60000}"/>
    <cellStyle name="Output 2 10 2" xfId="14647" xr:uid="{00000000-0005-0000-0000-00004EA60000}"/>
    <cellStyle name="Output 2 11" xfId="27577" xr:uid="{00000000-0005-0000-0000-00004FA60000}"/>
    <cellStyle name="Output 2 12" xfId="27578" xr:uid="{00000000-0005-0000-0000-000050A60000}"/>
    <cellStyle name="Output 2 13" xfId="27579" xr:uid="{00000000-0005-0000-0000-000051A60000}"/>
    <cellStyle name="Output 2 14" xfId="27580" xr:uid="{00000000-0005-0000-0000-000052A60000}"/>
    <cellStyle name="Output 2 15" xfId="27581" xr:uid="{00000000-0005-0000-0000-000053A60000}"/>
    <cellStyle name="Output 2 16" xfId="27582" xr:uid="{00000000-0005-0000-0000-000054A60000}"/>
    <cellStyle name="Output 2 2" xfId="1863" xr:uid="{00000000-0005-0000-0000-000055A60000}"/>
    <cellStyle name="Output 2 2 2" xfId="11027" xr:uid="{00000000-0005-0000-0000-000056A60000}"/>
    <cellStyle name="Output 2 2 2 2" xfId="14648" xr:uid="{00000000-0005-0000-0000-000057A60000}"/>
    <cellStyle name="Output 2 2 3" xfId="27583" xr:uid="{00000000-0005-0000-0000-000058A60000}"/>
    <cellStyle name="Output 2 2 4" xfId="27584" xr:uid="{00000000-0005-0000-0000-000059A60000}"/>
    <cellStyle name="Output 2 2 5" xfId="27585" xr:uid="{00000000-0005-0000-0000-00005AA60000}"/>
    <cellStyle name="Output 2 2 6" xfId="27586" xr:uid="{00000000-0005-0000-0000-00005BA60000}"/>
    <cellStyle name="Output 2 2 7" xfId="27587" xr:uid="{00000000-0005-0000-0000-00005CA60000}"/>
    <cellStyle name="Output 2 3" xfId="1864" xr:uid="{00000000-0005-0000-0000-00005DA60000}"/>
    <cellStyle name="Output 2 3 2" xfId="11028" xr:uid="{00000000-0005-0000-0000-00005EA60000}"/>
    <cellStyle name="Output 2 3 2 2" xfId="14649" xr:uid="{00000000-0005-0000-0000-00005FA60000}"/>
    <cellStyle name="Output 2 3 3" xfId="27588" xr:uid="{00000000-0005-0000-0000-000060A60000}"/>
    <cellStyle name="Output 2 3 4" xfId="27589" xr:uid="{00000000-0005-0000-0000-000061A60000}"/>
    <cellStyle name="Output 2 3 5" xfId="27590" xr:uid="{00000000-0005-0000-0000-000062A60000}"/>
    <cellStyle name="Output 2 3 6" xfId="27591" xr:uid="{00000000-0005-0000-0000-000063A60000}"/>
    <cellStyle name="Output 2 3 7" xfId="27592" xr:uid="{00000000-0005-0000-0000-000064A60000}"/>
    <cellStyle name="Output 2 4" xfId="1865" xr:uid="{00000000-0005-0000-0000-000065A60000}"/>
    <cellStyle name="Output 2 4 2" xfId="11029" xr:uid="{00000000-0005-0000-0000-000066A60000}"/>
    <cellStyle name="Output 2 4 2 2" xfId="14650" xr:uid="{00000000-0005-0000-0000-000067A60000}"/>
    <cellStyle name="Output 2 4 3" xfId="27593" xr:uid="{00000000-0005-0000-0000-000068A60000}"/>
    <cellStyle name="Output 2 4 4" xfId="27594" xr:uid="{00000000-0005-0000-0000-000069A60000}"/>
    <cellStyle name="Output 2 4 5" xfId="27595" xr:uid="{00000000-0005-0000-0000-00006AA60000}"/>
    <cellStyle name="Output 2 4 6" xfId="27596" xr:uid="{00000000-0005-0000-0000-00006BA60000}"/>
    <cellStyle name="Output 2 4 7" xfId="27597" xr:uid="{00000000-0005-0000-0000-00006CA60000}"/>
    <cellStyle name="Output 2 5" xfId="1866" xr:uid="{00000000-0005-0000-0000-00006DA60000}"/>
    <cellStyle name="Output 2 5 2" xfId="11030" xr:uid="{00000000-0005-0000-0000-00006EA60000}"/>
    <cellStyle name="Output 2 5 2 2" xfId="14651" xr:uid="{00000000-0005-0000-0000-00006FA60000}"/>
    <cellStyle name="Output 2 5 3" xfId="27598" xr:uid="{00000000-0005-0000-0000-000070A60000}"/>
    <cellStyle name="Output 2 5 4" xfId="27599" xr:uid="{00000000-0005-0000-0000-000071A60000}"/>
    <cellStyle name="Output 2 5 5" xfId="27600" xr:uid="{00000000-0005-0000-0000-000072A60000}"/>
    <cellStyle name="Output 2 5 6" xfId="27601" xr:uid="{00000000-0005-0000-0000-000073A60000}"/>
    <cellStyle name="Output 2 5 7" xfId="27602" xr:uid="{00000000-0005-0000-0000-000074A60000}"/>
    <cellStyle name="Output 2 6" xfId="1867" xr:uid="{00000000-0005-0000-0000-000075A60000}"/>
    <cellStyle name="Output 2 6 2" xfId="11031" xr:uid="{00000000-0005-0000-0000-000076A60000}"/>
    <cellStyle name="Output 2 6 2 2" xfId="14652" xr:uid="{00000000-0005-0000-0000-000077A60000}"/>
    <cellStyle name="Output 2 6 3" xfId="27603" xr:uid="{00000000-0005-0000-0000-000078A60000}"/>
    <cellStyle name="Output 2 6 4" xfId="27604" xr:uid="{00000000-0005-0000-0000-000079A60000}"/>
    <cellStyle name="Output 2 6 5" xfId="27605" xr:uid="{00000000-0005-0000-0000-00007AA60000}"/>
    <cellStyle name="Output 2 6 6" xfId="27606" xr:uid="{00000000-0005-0000-0000-00007BA60000}"/>
    <cellStyle name="Output 2 6 7" xfId="27607" xr:uid="{00000000-0005-0000-0000-00007CA60000}"/>
    <cellStyle name="Output 2 7" xfId="1868" xr:uid="{00000000-0005-0000-0000-00007DA60000}"/>
    <cellStyle name="Output 2 7 2" xfId="11032" xr:uid="{00000000-0005-0000-0000-00007EA60000}"/>
    <cellStyle name="Output 2 7 2 2" xfId="14653" xr:uid="{00000000-0005-0000-0000-00007FA60000}"/>
    <cellStyle name="Output 2 7 3" xfId="27608" xr:uid="{00000000-0005-0000-0000-000080A60000}"/>
    <cellStyle name="Output 2 7 4" xfId="27609" xr:uid="{00000000-0005-0000-0000-000081A60000}"/>
    <cellStyle name="Output 2 7 5" xfId="27610" xr:uid="{00000000-0005-0000-0000-000082A60000}"/>
    <cellStyle name="Output 2 7 6" xfId="27611" xr:uid="{00000000-0005-0000-0000-000083A60000}"/>
    <cellStyle name="Output 2 7 7" xfId="27612" xr:uid="{00000000-0005-0000-0000-000084A60000}"/>
    <cellStyle name="Output 2 8" xfId="1869" xr:uid="{00000000-0005-0000-0000-000085A60000}"/>
    <cellStyle name="Output 2 8 2" xfId="11033" xr:uid="{00000000-0005-0000-0000-000086A60000}"/>
    <cellStyle name="Output 2 8 2 2" xfId="14654" xr:uid="{00000000-0005-0000-0000-000087A60000}"/>
    <cellStyle name="Output 2 8 3" xfId="27613" xr:uid="{00000000-0005-0000-0000-000088A60000}"/>
    <cellStyle name="Output 2 8 4" xfId="27614" xr:uid="{00000000-0005-0000-0000-000089A60000}"/>
    <cellStyle name="Output 2 8 5" xfId="27615" xr:uid="{00000000-0005-0000-0000-00008AA60000}"/>
    <cellStyle name="Output 2 8 6" xfId="27616" xr:uid="{00000000-0005-0000-0000-00008BA60000}"/>
    <cellStyle name="Output 2 8 7" xfId="27617" xr:uid="{00000000-0005-0000-0000-00008CA60000}"/>
    <cellStyle name="Output 2 9" xfId="1870" xr:uid="{00000000-0005-0000-0000-00008DA60000}"/>
    <cellStyle name="Output 2 9 2" xfId="11034" xr:uid="{00000000-0005-0000-0000-00008EA60000}"/>
    <cellStyle name="Output 2 9 2 2" xfId="14655" xr:uid="{00000000-0005-0000-0000-00008FA60000}"/>
    <cellStyle name="Output 2 9 3" xfId="27618" xr:uid="{00000000-0005-0000-0000-000090A60000}"/>
    <cellStyle name="Output 2 9 4" xfId="27619" xr:uid="{00000000-0005-0000-0000-000091A60000}"/>
    <cellStyle name="Output 2 9 5" xfId="27620" xr:uid="{00000000-0005-0000-0000-000092A60000}"/>
    <cellStyle name="Output 2 9 6" xfId="27621" xr:uid="{00000000-0005-0000-0000-000093A60000}"/>
    <cellStyle name="Output 2 9 7" xfId="27622" xr:uid="{00000000-0005-0000-0000-000094A60000}"/>
    <cellStyle name="Output 2_ELC" xfId="6636" xr:uid="{00000000-0005-0000-0000-000095A60000}"/>
    <cellStyle name="Output 20" xfId="4205" xr:uid="{00000000-0005-0000-0000-000096A60000}"/>
    <cellStyle name="Output 20 2" xfId="8359" xr:uid="{00000000-0005-0000-0000-000097A60000}"/>
    <cellStyle name="Output 20 2 2" xfId="11036" xr:uid="{00000000-0005-0000-0000-000098A60000}"/>
    <cellStyle name="Output 20 2 2 2" xfId="14657" xr:uid="{00000000-0005-0000-0000-000099A60000}"/>
    <cellStyle name="Output 20 2 3" xfId="27623" xr:uid="{00000000-0005-0000-0000-00009AA60000}"/>
    <cellStyle name="Output 20 2 4" xfId="27624" xr:uid="{00000000-0005-0000-0000-00009BA60000}"/>
    <cellStyle name="Output 20 2 5" xfId="27625" xr:uid="{00000000-0005-0000-0000-00009CA60000}"/>
    <cellStyle name="Output 20 2 6" xfId="27626" xr:uid="{00000000-0005-0000-0000-00009DA60000}"/>
    <cellStyle name="Output 20 3" xfId="11035" xr:uid="{00000000-0005-0000-0000-00009EA60000}"/>
    <cellStyle name="Output 20 3 2" xfId="14656" xr:uid="{00000000-0005-0000-0000-00009FA60000}"/>
    <cellStyle name="Output 20 4" xfId="27627" xr:uid="{00000000-0005-0000-0000-0000A0A60000}"/>
    <cellStyle name="Output 20 5" xfId="27628" xr:uid="{00000000-0005-0000-0000-0000A1A60000}"/>
    <cellStyle name="Output 20 6" xfId="27629" xr:uid="{00000000-0005-0000-0000-0000A2A60000}"/>
    <cellStyle name="Output 20 7" xfId="27630" xr:uid="{00000000-0005-0000-0000-0000A3A60000}"/>
    <cellStyle name="Output 21" xfId="8360" xr:uid="{00000000-0005-0000-0000-0000A4A60000}"/>
    <cellStyle name="Output 21 2" xfId="11037" xr:uid="{00000000-0005-0000-0000-0000A5A60000}"/>
    <cellStyle name="Output 21 2 2" xfId="14658" xr:uid="{00000000-0005-0000-0000-0000A6A60000}"/>
    <cellStyle name="Output 21 3" xfId="27631" xr:uid="{00000000-0005-0000-0000-0000A7A60000}"/>
    <cellStyle name="Output 21 4" xfId="27632" xr:uid="{00000000-0005-0000-0000-0000A8A60000}"/>
    <cellStyle name="Output 21 5" xfId="27633" xr:uid="{00000000-0005-0000-0000-0000A9A60000}"/>
    <cellStyle name="Output 21 6" xfId="27634" xr:uid="{00000000-0005-0000-0000-0000AAA60000}"/>
    <cellStyle name="Output 22" xfId="6635" xr:uid="{00000000-0005-0000-0000-0000ABA60000}"/>
    <cellStyle name="Output 22 2" xfId="27636" xr:uid="{00000000-0005-0000-0000-0000ACA60000}"/>
    <cellStyle name="Output 22 3" xfId="27635" xr:uid="{00000000-0005-0000-0000-0000ADA60000}"/>
    <cellStyle name="Output 23" xfId="27637" xr:uid="{00000000-0005-0000-0000-0000AEA60000}"/>
    <cellStyle name="Output 24" xfId="27638" xr:uid="{00000000-0005-0000-0000-0000AFA60000}"/>
    <cellStyle name="Output 25" xfId="27639" xr:uid="{00000000-0005-0000-0000-0000B0A60000}"/>
    <cellStyle name="Output 3" xfId="1871" xr:uid="{00000000-0005-0000-0000-0000B1A60000}"/>
    <cellStyle name="Output 3 10" xfId="4206" xr:uid="{00000000-0005-0000-0000-0000B2A60000}"/>
    <cellStyle name="Output 3 10 2" xfId="11039" xr:uid="{00000000-0005-0000-0000-0000B3A60000}"/>
    <cellStyle name="Output 3 10 2 2" xfId="14660" xr:uid="{00000000-0005-0000-0000-0000B4A60000}"/>
    <cellStyle name="Output 3 10 3" xfId="27640" xr:uid="{00000000-0005-0000-0000-0000B5A60000}"/>
    <cellStyle name="Output 3 10 4" xfId="27641" xr:uid="{00000000-0005-0000-0000-0000B6A60000}"/>
    <cellStyle name="Output 3 10 5" xfId="27642" xr:uid="{00000000-0005-0000-0000-0000B7A60000}"/>
    <cellStyle name="Output 3 10 6" xfId="27643" xr:uid="{00000000-0005-0000-0000-0000B8A60000}"/>
    <cellStyle name="Output 3 11" xfId="4207" xr:uid="{00000000-0005-0000-0000-0000B9A60000}"/>
    <cellStyle name="Output 3 11 2" xfId="11040" xr:uid="{00000000-0005-0000-0000-0000BAA60000}"/>
    <cellStyle name="Output 3 11 2 2" xfId="14661" xr:uid="{00000000-0005-0000-0000-0000BBA60000}"/>
    <cellStyle name="Output 3 11 3" xfId="27644" xr:uid="{00000000-0005-0000-0000-0000BCA60000}"/>
    <cellStyle name="Output 3 11 4" xfId="27645" xr:uid="{00000000-0005-0000-0000-0000BDA60000}"/>
    <cellStyle name="Output 3 11 5" xfId="27646" xr:uid="{00000000-0005-0000-0000-0000BEA60000}"/>
    <cellStyle name="Output 3 11 6" xfId="27647" xr:uid="{00000000-0005-0000-0000-0000BFA60000}"/>
    <cellStyle name="Output 3 12" xfId="4208" xr:uid="{00000000-0005-0000-0000-0000C0A60000}"/>
    <cellStyle name="Output 3 12 2" xfId="11041" xr:uid="{00000000-0005-0000-0000-0000C1A60000}"/>
    <cellStyle name="Output 3 12 2 2" xfId="14662" xr:uid="{00000000-0005-0000-0000-0000C2A60000}"/>
    <cellStyle name="Output 3 12 3" xfId="27648" xr:uid="{00000000-0005-0000-0000-0000C3A60000}"/>
    <cellStyle name="Output 3 12 4" xfId="27649" xr:uid="{00000000-0005-0000-0000-0000C4A60000}"/>
    <cellStyle name="Output 3 12 5" xfId="27650" xr:uid="{00000000-0005-0000-0000-0000C5A60000}"/>
    <cellStyle name="Output 3 12 6" xfId="27651" xr:uid="{00000000-0005-0000-0000-0000C6A60000}"/>
    <cellStyle name="Output 3 13" xfId="4209" xr:uid="{00000000-0005-0000-0000-0000C7A60000}"/>
    <cellStyle name="Output 3 13 2" xfId="11042" xr:uid="{00000000-0005-0000-0000-0000C8A60000}"/>
    <cellStyle name="Output 3 13 2 2" xfId="14663" xr:uid="{00000000-0005-0000-0000-0000C9A60000}"/>
    <cellStyle name="Output 3 13 3" xfId="27652" xr:uid="{00000000-0005-0000-0000-0000CAA60000}"/>
    <cellStyle name="Output 3 13 4" xfId="27653" xr:uid="{00000000-0005-0000-0000-0000CBA60000}"/>
    <cellStyle name="Output 3 13 5" xfId="27654" xr:uid="{00000000-0005-0000-0000-0000CCA60000}"/>
    <cellStyle name="Output 3 13 6" xfId="27655" xr:uid="{00000000-0005-0000-0000-0000CDA60000}"/>
    <cellStyle name="Output 3 14" xfId="4210" xr:uid="{00000000-0005-0000-0000-0000CEA60000}"/>
    <cellStyle name="Output 3 14 2" xfId="11043" xr:uid="{00000000-0005-0000-0000-0000CFA60000}"/>
    <cellStyle name="Output 3 14 2 2" xfId="14664" xr:uid="{00000000-0005-0000-0000-0000D0A60000}"/>
    <cellStyle name="Output 3 14 3" xfId="27656" xr:uid="{00000000-0005-0000-0000-0000D1A60000}"/>
    <cellStyle name="Output 3 14 4" xfId="27657" xr:uid="{00000000-0005-0000-0000-0000D2A60000}"/>
    <cellStyle name="Output 3 14 5" xfId="27658" xr:uid="{00000000-0005-0000-0000-0000D3A60000}"/>
    <cellStyle name="Output 3 14 6" xfId="27659" xr:uid="{00000000-0005-0000-0000-0000D4A60000}"/>
    <cellStyle name="Output 3 15" xfId="8362" xr:uid="{00000000-0005-0000-0000-0000D5A60000}"/>
    <cellStyle name="Output 3 15 2" xfId="11044" xr:uid="{00000000-0005-0000-0000-0000D6A60000}"/>
    <cellStyle name="Output 3 15 2 2" xfId="14665" xr:uid="{00000000-0005-0000-0000-0000D7A60000}"/>
    <cellStyle name="Output 3 15 3" xfId="27660" xr:uid="{00000000-0005-0000-0000-0000D8A60000}"/>
    <cellStyle name="Output 3 15 4" xfId="27661" xr:uid="{00000000-0005-0000-0000-0000D9A60000}"/>
    <cellStyle name="Output 3 15 5" xfId="27662" xr:uid="{00000000-0005-0000-0000-0000DAA60000}"/>
    <cellStyle name="Output 3 15 6" xfId="27663" xr:uid="{00000000-0005-0000-0000-0000DBA60000}"/>
    <cellStyle name="Output 3 16" xfId="11038" xr:uid="{00000000-0005-0000-0000-0000DCA60000}"/>
    <cellStyle name="Output 3 16 2" xfId="14659" xr:uid="{00000000-0005-0000-0000-0000DDA60000}"/>
    <cellStyle name="Output 3 17" xfId="27664" xr:uid="{00000000-0005-0000-0000-0000DEA60000}"/>
    <cellStyle name="Output 3 18" xfId="27665" xr:uid="{00000000-0005-0000-0000-0000DFA60000}"/>
    <cellStyle name="Output 3 19" xfId="27666" xr:uid="{00000000-0005-0000-0000-0000E0A60000}"/>
    <cellStyle name="Output 3 2" xfId="1872" xr:uid="{00000000-0005-0000-0000-0000E1A60000}"/>
    <cellStyle name="Output 3 2 2" xfId="11045" xr:uid="{00000000-0005-0000-0000-0000E2A60000}"/>
    <cellStyle name="Output 3 2 2 2" xfId="14666" xr:uid="{00000000-0005-0000-0000-0000E3A60000}"/>
    <cellStyle name="Output 3 2 3" xfId="27667" xr:uid="{00000000-0005-0000-0000-0000E4A60000}"/>
    <cellStyle name="Output 3 2 4" xfId="27668" xr:uid="{00000000-0005-0000-0000-0000E5A60000}"/>
    <cellStyle name="Output 3 2 5" xfId="27669" xr:uid="{00000000-0005-0000-0000-0000E6A60000}"/>
    <cellStyle name="Output 3 2 6" xfId="27670" xr:uid="{00000000-0005-0000-0000-0000E7A60000}"/>
    <cellStyle name="Output 3 2 7" xfId="27671" xr:uid="{00000000-0005-0000-0000-0000E8A60000}"/>
    <cellStyle name="Output 3 20" xfId="27672" xr:uid="{00000000-0005-0000-0000-0000E9A60000}"/>
    <cellStyle name="Output 3 21" xfId="27673" xr:uid="{00000000-0005-0000-0000-0000EAA60000}"/>
    <cellStyle name="Output 3 3" xfId="4211" xr:uid="{00000000-0005-0000-0000-0000EBA60000}"/>
    <cellStyle name="Output 3 3 2" xfId="11046" xr:uid="{00000000-0005-0000-0000-0000ECA60000}"/>
    <cellStyle name="Output 3 3 2 2" xfId="14667" xr:uid="{00000000-0005-0000-0000-0000EDA60000}"/>
    <cellStyle name="Output 3 3 3" xfId="27674" xr:uid="{00000000-0005-0000-0000-0000EEA60000}"/>
    <cellStyle name="Output 3 3 4" xfId="27675" xr:uid="{00000000-0005-0000-0000-0000EFA60000}"/>
    <cellStyle name="Output 3 3 5" xfId="27676" xr:uid="{00000000-0005-0000-0000-0000F0A60000}"/>
    <cellStyle name="Output 3 3 6" xfId="27677" xr:uid="{00000000-0005-0000-0000-0000F1A60000}"/>
    <cellStyle name="Output 3 4" xfId="4212" xr:uid="{00000000-0005-0000-0000-0000F2A60000}"/>
    <cellStyle name="Output 3 4 2" xfId="11047" xr:uid="{00000000-0005-0000-0000-0000F3A60000}"/>
    <cellStyle name="Output 3 4 2 2" xfId="14668" xr:uid="{00000000-0005-0000-0000-0000F4A60000}"/>
    <cellStyle name="Output 3 4 3" xfId="27678" xr:uid="{00000000-0005-0000-0000-0000F5A60000}"/>
    <cellStyle name="Output 3 4 4" xfId="27679" xr:uid="{00000000-0005-0000-0000-0000F6A60000}"/>
    <cellStyle name="Output 3 4 5" xfId="27680" xr:uid="{00000000-0005-0000-0000-0000F7A60000}"/>
    <cellStyle name="Output 3 4 6" xfId="27681" xr:uid="{00000000-0005-0000-0000-0000F8A60000}"/>
    <cellStyle name="Output 3 5" xfId="4213" xr:uid="{00000000-0005-0000-0000-0000F9A60000}"/>
    <cellStyle name="Output 3 5 2" xfId="11048" xr:uid="{00000000-0005-0000-0000-0000FAA60000}"/>
    <cellStyle name="Output 3 5 2 2" xfId="14669" xr:uid="{00000000-0005-0000-0000-0000FBA60000}"/>
    <cellStyle name="Output 3 5 3" xfId="27682" xr:uid="{00000000-0005-0000-0000-0000FCA60000}"/>
    <cellStyle name="Output 3 5 4" xfId="27683" xr:uid="{00000000-0005-0000-0000-0000FDA60000}"/>
    <cellStyle name="Output 3 5 5" xfId="27684" xr:uid="{00000000-0005-0000-0000-0000FEA60000}"/>
    <cellStyle name="Output 3 5 6" xfId="27685" xr:uid="{00000000-0005-0000-0000-0000FFA60000}"/>
    <cellStyle name="Output 3 6" xfId="4214" xr:uid="{00000000-0005-0000-0000-000000A70000}"/>
    <cellStyle name="Output 3 6 2" xfId="11049" xr:uid="{00000000-0005-0000-0000-000001A70000}"/>
    <cellStyle name="Output 3 6 2 2" xfId="14670" xr:uid="{00000000-0005-0000-0000-000002A70000}"/>
    <cellStyle name="Output 3 6 3" xfId="27686" xr:uid="{00000000-0005-0000-0000-000003A70000}"/>
    <cellStyle name="Output 3 6 4" xfId="27687" xr:uid="{00000000-0005-0000-0000-000004A70000}"/>
    <cellStyle name="Output 3 6 5" xfId="27688" xr:uid="{00000000-0005-0000-0000-000005A70000}"/>
    <cellStyle name="Output 3 6 6" xfId="27689" xr:uid="{00000000-0005-0000-0000-000006A70000}"/>
    <cellStyle name="Output 3 7" xfId="4215" xr:uid="{00000000-0005-0000-0000-000007A70000}"/>
    <cellStyle name="Output 3 7 2" xfId="11050" xr:uid="{00000000-0005-0000-0000-000008A70000}"/>
    <cellStyle name="Output 3 7 2 2" xfId="14671" xr:uid="{00000000-0005-0000-0000-000009A70000}"/>
    <cellStyle name="Output 3 7 3" xfId="27690" xr:uid="{00000000-0005-0000-0000-00000AA70000}"/>
    <cellStyle name="Output 3 7 4" xfId="27691" xr:uid="{00000000-0005-0000-0000-00000BA70000}"/>
    <cellStyle name="Output 3 7 5" xfId="27692" xr:uid="{00000000-0005-0000-0000-00000CA70000}"/>
    <cellStyle name="Output 3 7 6" xfId="27693" xr:uid="{00000000-0005-0000-0000-00000DA70000}"/>
    <cellStyle name="Output 3 8" xfId="4216" xr:uid="{00000000-0005-0000-0000-00000EA70000}"/>
    <cellStyle name="Output 3 8 2" xfId="11051" xr:uid="{00000000-0005-0000-0000-00000FA70000}"/>
    <cellStyle name="Output 3 8 2 2" xfId="14672" xr:uid="{00000000-0005-0000-0000-000010A70000}"/>
    <cellStyle name="Output 3 8 3" xfId="27694" xr:uid="{00000000-0005-0000-0000-000011A70000}"/>
    <cellStyle name="Output 3 8 4" xfId="27695" xr:uid="{00000000-0005-0000-0000-000012A70000}"/>
    <cellStyle name="Output 3 8 5" xfId="27696" xr:uid="{00000000-0005-0000-0000-000013A70000}"/>
    <cellStyle name="Output 3 8 6" xfId="27697" xr:uid="{00000000-0005-0000-0000-000014A70000}"/>
    <cellStyle name="Output 3 9" xfId="4217" xr:uid="{00000000-0005-0000-0000-000015A70000}"/>
    <cellStyle name="Output 3 9 2" xfId="11052" xr:uid="{00000000-0005-0000-0000-000016A70000}"/>
    <cellStyle name="Output 3 9 2 2" xfId="14673" xr:uid="{00000000-0005-0000-0000-000017A70000}"/>
    <cellStyle name="Output 3 9 3" xfId="27698" xr:uid="{00000000-0005-0000-0000-000018A70000}"/>
    <cellStyle name="Output 3 9 4" xfId="27699" xr:uid="{00000000-0005-0000-0000-000019A70000}"/>
    <cellStyle name="Output 3 9 5" xfId="27700" xr:uid="{00000000-0005-0000-0000-00001AA70000}"/>
    <cellStyle name="Output 3 9 6" xfId="27701" xr:uid="{00000000-0005-0000-0000-00001BA70000}"/>
    <cellStyle name="Output 3_ELC" xfId="6637" xr:uid="{00000000-0005-0000-0000-00001CA70000}"/>
    <cellStyle name="Output 4" xfId="1873" xr:uid="{00000000-0005-0000-0000-00001DA70000}"/>
    <cellStyle name="Output 4 2" xfId="1874" xr:uid="{00000000-0005-0000-0000-00001EA70000}"/>
    <cellStyle name="Output 4 2 2" xfId="11054" xr:uid="{00000000-0005-0000-0000-00001FA70000}"/>
    <cellStyle name="Output 4 2 2 2" xfId="14675" xr:uid="{00000000-0005-0000-0000-000020A70000}"/>
    <cellStyle name="Output 4 2 3" xfId="27702" xr:uid="{00000000-0005-0000-0000-000021A70000}"/>
    <cellStyle name="Output 4 2 4" xfId="27703" xr:uid="{00000000-0005-0000-0000-000022A70000}"/>
    <cellStyle name="Output 4 2 5" xfId="27704" xr:uid="{00000000-0005-0000-0000-000023A70000}"/>
    <cellStyle name="Output 4 2 6" xfId="27705" xr:uid="{00000000-0005-0000-0000-000024A70000}"/>
    <cellStyle name="Output 4 2 7" xfId="27706" xr:uid="{00000000-0005-0000-0000-000025A70000}"/>
    <cellStyle name="Output 4 3" xfId="11053" xr:uid="{00000000-0005-0000-0000-000026A70000}"/>
    <cellStyle name="Output 4 3 2" xfId="14674" xr:uid="{00000000-0005-0000-0000-000027A70000}"/>
    <cellStyle name="Output 4 4" xfId="27707" xr:uid="{00000000-0005-0000-0000-000028A70000}"/>
    <cellStyle name="Output 4 5" xfId="27708" xr:uid="{00000000-0005-0000-0000-000029A70000}"/>
    <cellStyle name="Output 4 6" xfId="27709" xr:uid="{00000000-0005-0000-0000-00002AA70000}"/>
    <cellStyle name="Output 4 7" xfId="27710" xr:uid="{00000000-0005-0000-0000-00002BA70000}"/>
    <cellStyle name="Output 4 8" xfId="27711" xr:uid="{00000000-0005-0000-0000-00002CA70000}"/>
    <cellStyle name="Output 5" xfId="1875" xr:uid="{00000000-0005-0000-0000-00002DA70000}"/>
    <cellStyle name="Output 5 2" xfId="1876" xr:uid="{00000000-0005-0000-0000-00002EA70000}"/>
    <cellStyle name="Output 5 2 2" xfId="11056" xr:uid="{00000000-0005-0000-0000-00002FA70000}"/>
    <cellStyle name="Output 5 2 2 2" xfId="14677" xr:uid="{00000000-0005-0000-0000-000030A70000}"/>
    <cellStyle name="Output 5 2 3" xfId="27712" xr:uid="{00000000-0005-0000-0000-000031A70000}"/>
    <cellStyle name="Output 5 2 4" xfId="27713" xr:uid="{00000000-0005-0000-0000-000032A70000}"/>
    <cellStyle name="Output 5 2 5" xfId="27714" xr:uid="{00000000-0005-0000-0000-000033A70000}"/>
    <cellStyle name="Output 5 2 6" xfId="27715" xr:uid="{00000000-0005-0000-0000-000034A70000}"/>
    <cellStyle name="Output 5 2 7" xfId="27716" xr:uid="{00000000-0005-0000-0000-000035A70000}"/>
    <cellStyle name="Output 5 3" xfId="11055" xr:uid="{00000000-0005-0000-0000-000036A70000}"/>
    <cellStyle name="Output 5 3 2" xfId="14676" xr:uid="{00000000-0005-0000-0000-000037A70000}"/>
    <cellStyle name="Output 5 4" xfId="27717" xr:uid="{00000000-0005-0000-0000-000038A70000}"/>
    <cellStyle name="Output 5 5" xfId="27718" xr:uid="{00000000-0005-0000-0000-000039A70000}"/>
    <cellStyle name="Output 5 6" xfId="27719" xr:uid="{00000000-0005-0000-0000-00003AA70000}"/>
    <cellStyle name="Output 5 7" xfId="27720" xr:uid="{00000000-0005-0000-0000-00003BA70000}"/>
    <cellStyle name="Output 5 8" xfId="27721" xr:uid="{00000000-0005-0000-0000-00003CA70000}"/>
    <cellStyle name="Output 6" xfId="1877" xr:uid="{00000000-0005-0000-0000-00003DA70000}"/>
    <cellStyle name="Output 6 2" xfId="1878" xr:uid="{00000000-0005-0000-0000-00003EA70000}"/>
    <cellStyle name="Output 6 2 2" xfId="11058" xr:uid="{00000000-0005-0000-0000-00003FA70000}"/>
    <cellStyle name="Output 6 2 2 2" xfId="14679" xr:uid="{00000000-0005-0000-0000-000040A70000}"/>
    <cellStyle name="Output 6 2 3" xfId="27722" xr:uid="{00000000-0005-0000-0000-000041A70000}"/>
    <cellStyle name="Output 6 2 4" xfId="27723" xr:uid="{00000000-0005-0000-0000-000042A70000}"/>
    <cellStyle name="Output 6 2 5" xfId="27724" xr:uid="{00000000-0005-0000-0000-000043A70000}"/>
    <cellStyle name="Output 6 2 6" xfId="27725" xr:uid="{00000000-0005-0000-0000-000044A70000}"/>
    <cellStyle name="Output 6 2 7" xfId="27726" xr:uid="{00000000-0005-0000-0000-000045A70000}"/>
    <cellStyle name="Output 6 3" xfId="4218" xr:uid="{00000000-0005-0000-0000-000046A70000}"/>
    <cellStyle name="Output 6 3 2" xfId="11059" xr:uid="{00000000-0005-0000-0000-000047A70000}"/>
    <cellStyle name="Output 6 3 2 2" xfId="14680" xr:uid="{00000000-0005-0000-0000-000048A70000}"/>
    <cellStyle name="Output 6 3 3" xfId="27727" xr:uid="{00000000-0005-0000-0000-000049A70000}"/>
    <cellStyle name="Output 6 3 4" xfId="27728" xr:uid="{00000000-0005-0000-0000-00004AA70000}"/>
    <cellStyle name="Output 6 3 5" xfId="27729" xr:uid="{00000000-0005-0000-0000-00004BA70000}"/>
    <cellStyle name="Output 6 3 6" xfId="27730" xr:uid="{00000000-0005-0000-0000-00004CA70000}"/>
    <cellStyle name="Output 6 4" xfId="11057" xr:uid="{00000000-0005-0000-0000-00004DA70000}"/>
    <cellStyle name="Output 6 4 2" xfId="14678" xr:uid="{00000000-0005-0000-0000-00004EA70000}"/>
    <cellStyle name="Output 6 5" xfId="27731" xr:uid="{00000000-0005-0000-0000-00004FA70000}"/>
    <cellStyle name="Output 6 6" xfId="27732" xr:uid="{00000000-0005-0000-0000-000050A70000}"/>
    <cellStyle name="Output 6 7" xfId="27733" xr:uid="{00000000-0005-0000-0000-000051A70000}"/>
    <cellStyle name="Output 6 8" xfId="27734" xr:uid="{00000000-0005-0000-0000-000052A70000}"/>
    <cellStyle name="Output 6 9" xfId="27735" xr:uid="{00000000-0005-0000-0000-000053A70000}"/>
    <cellStyle name="Output 6_ELC" xfId="6638" xr:uid="{00000000-0005-0000-0000-000054A70000}"/>
    <cellStyle name="Output 7" xfId="1879" xr:uid="{00000000-0005-0000-0000-000055A70000}"/>
    <cellStyle name="Output 7 2" xfId="1880" xr:uid="{00000000-0005-0000-0000-000056A70000}"/>
    <cellStyle name="Output 7 2 2" xfId="11061" xr:uid="{00000000-0005-0000-0000-000057A70000}"/>
    <cellStyle name="Output 7 2 2 2" xfId="14682" xr:uid="{00000000-0005-0000-0000-000058A70000}"/>
    <cellStyle name="Output 7 2 3" xfId="27736" xr:uid="{00000000-0005-0000-0000-000059A70000}"/>
    <cellStyle name="Output 7 2 4" xfId="27737" xr:uid="{00000000-0005-0000-0000-00005AA70000}"/>
    <cellStyle name="Output 7 2 5" xfId="27738" xr:uid="{00000000-0005-0000-0000-00005BA70000}"/>
    <cellStyle name="Output 7 2 6" xfId="27739" xr:uid="{00000000-0005-0000-0000-00005CA70000}"/>
    <cellStyle name="Output 7 2 7" xfId="27740" xr:uid="{00000000-0005-0000-0000-00005DA70000}"/>
    <cellStyle name="Output 7 3" xfId="4219" xr:uid="{00000000-0005-0000-0000-00005EA70000}"/>
    <cellStyle name="Output 7 3 2" xfId="11062" xr:uid="{00000000-0005-0000-0000-00005FA70000}"/>
    <cellStyle name="Output 7 3 2 2" xfId="14683" xr:uid="{00000000-0005-0000-0000-000060A70000}"/>
    <cellStyle name="Output 7 3 3" xfId="27741" xr:uid="{00000000-0005-0000-0000-000061A70000}"/>
    <cellStyle name="Output 7 3 4" xfId="27742" xr:uid="{00000000-0005-0000-0000-000062A70000}"/>
    <cellStyle name="Output 7 3 5" xfId="27743" xr:uid="{00000000-0005-0000-0000-000063A70000}"/>
    <cellStyle name="Output 7 3 6" xfId="27744" xr:uid="{00000000-0005-0000-0000-000064A70000}"/>
    <cellStyle name="Output 7 4" xfId="11060" xr:uid="{00000000-0005-0000-0000-000065A70000}"/>
    <cellStyle name="Output 7 4 2" xfId="14681" xr:uid="{00000000-0005-0000-0000-000066A70000}"/>
    <cellStyle name="Output 7 5" xfId="27745" xr:uid="{00000000-0005-0000-0000-000067A70000}"/>
    <cellStyle name="Output 7 6" xfId="27746" xr:uid="{00000000-0005-0000-0000-000068A70000}"/>
    <cellStyle name="Output 7 7" xfId="27747" xr:uid="{00000000-0005-0000-0000-000069A70000}"/>
    <cellStyle name="Output 7 8" xfId="27748" xr:uid="{00000000-0005-0000-0000-00006AA70000}"/>
    <cellStyle name="Output 7 9" xfId="27749" xr:uid="{00000000-0005-0000-0000-00006BA70000}"/>
    <cellStyle name="Output 7_ELC" xfId="6639" xr:uid="{00000000-0005-0000-0000-00006CA70000}"/>
    <cellStyle name="Output 8" xfId="1881" xr:uid="{00000000-0005-0000-0000-00006DA70000}"/>
    <cellStyle name="Output 8 2" xfId="1882" xr:uid="{00000000-0005-0000-0000-00006EA70000}"/>
    <cellStyle name="Output 8 2 2" xfId="11064" xr:uid="{00000000-0005-0000-0000-00006FA70000}"/>
    <cellStyle name="Output 8 2 2 2" xfId="14685" xr:uid="{00000000-0005-0000-0000-000070A70000}"/>
    <cellStyle name="Output 8 2 3" xfId="27750" xr:uid="{00000000-0005-0000-0000-000071A70000}"/>
    <cellStyle name="Output 8 2 4" xfId="27751" xr:uid="{00000000-0005-0000-0000-000072A70000}"/>
    <cellStyle name="Output 8 2 5" xfId="27752" xr:uid="{00000000-0005-0000-0000-000073A70000}"/>
    <cellStyle name="Output 8 2 6" xfId="27753" xr:uid="{00000000-0005-0000-0000-000074A70000}"/>
    <cellStyle name="Output 8 2 7" xfId="27754" xr:uid="{00000000-0005-0000-0000-000075A70000}"/>
    <cellStyle name="Output 8 3" xfId="4220" xr:uid="{00000000-0005-0000-0000-000076A70000}"/>
    <cellStyle name="Output 8 3 2" xfId="11065" xr:uid="{00000000-0005-0000-0000-000077A70000}"/>
    <cellStyle name="Output 8 3 2 2" xfId="14686" xr:uid="{00000000-0005-0000-0000-000078A70000}"/>
    <cellStyle name="Output 8 3 3" xfId="27755" xr:uid="{00000000-0005-0000-0000-000079A70000}"/>
    <cellStyle name="Output 8 3 4" xfId="27756" xr:uid="{00000000-0005-0000-0000-00007AA70000}"/>
    <cellStyle name="Output 8 3 5" xfId="27757" xr:uid="{00000000-0005-0000-0000-00007BA70000}"/>
    <cellStyle name="Output 8 3 6" xfId="27758" xr:uid="{00000000-0005-0000-0000-00007CA70000}"/>
    <cellStyle name="Output 8 4" xfId="11063" xr:uid="{00000000-0005-0000-0000-00007DA70000}"/>
    <cellStyle name="Output 8 4 2" xfId="14684" xr:uid="{00000000-0005-0000-0000-00007EA70000}"/>
    <cellStyle name="Output 8 5" xfId="27759" xr:uid="{00000000-0005-0000-0000-00007FA70000}"/>
    <cellStyle name="Output 8 6" xfId="27760" xr:uid="{00000000-0005-0000-0000-000080A70000}"/>
    <cellStyle name="Output 8 7" xfId="27761" xr:uid="{00000000-0005-0000-0000-000081A70000}"/>
    <cellStyle name="Output 8 8" xfId="27762" xr:uid="{00000000-0005-0000-0000-000082A70000}"/>
    <cellStyle name="Output 8 9" xfId="27763" xr:uid="{00000000-0005-0000-0000-000083A70000}"/>
    <cellStyle name="Output 8_ELC" xfId="6640" xr:uid="{00000000-0005-0000-0000-000084A70000}"/>
    <cellStyle name="Output 9" xfId="1883" xr:uid="{00000000-0005-0000-0000-000085A70000}"/>
    <cellStyle name="Output 9 2" xfId="4221" xr:uid="{00000000-0005-0000-0000-000086A70000}"/>
    <cellStyle name="Output 9 2 2" xfId="11067" xr:uid="{00000000-0005-0000-0000-000087A70000}"/>
    <cellStyle name="Output 9 2 2 2" xfId="14688" xr:uid="{00000000-0005-0000-0000-000088A70000}"/>
    <cellStyle name="Output 9 2 3" xfId="27764" xr:uid="{00000000-0005-0000-0000-000089A70000}"/>
    <cellStyle name="Output 9 2 4" xfId="27765" xr:uid="{00000000-0005-0000-0000-00008AA70000}"/>
    <cellStyle name="Output 9 2 5" xfId="27766" xr:uid="{00000000-0005-0000-0000-00008BA70000}"/>
    <cellStyle name="Output 9 2 6" xfId="27767" xr:uid="{00000000-0005-0000-0000-00008CA70000}"/>
    <cellStyle name="Output 9 3" xfId="11066" xr:uid="{00000000-0005-0000-0000-00008DA70000}"/>
    <cellStyle name="Output 9 3 2" xfId="14687" xr:uid="{00000000-0005-0000-0000-00008EA70000}"/>
    <cellStyle name="Output 9 4" xfId="27768" xr:uid="{00000000-0005-0000-0000-00008FA70000}"/>
    <cellStyle name="Output 9 5" xfId="27769" xr:uid="{00000000-0005-0000-0000-000090A70000}"/>
    <cellStyle name="Output 9 6" xfId="27770" xr:uid="{00000000-0005-0000-0000-000091A70000}"/>
    <cellStyle name="Output 9 7" xfId="27771" xr:uid="{00000000-0005-0000-0000-000092A70000}"/>
    <cellStyle name="Output 9 8" xfId="27772" xr:uid="{00000000-0005-0000-0000-000093A70000}"/>
    <cellStyle name="Pattern" xfId="1884" xr:uid="{00000000-0005-0000-0000-000094A70000}"/>
    <cellStyle name="Pattern 2" xfId="11068" xr:uid="{00000000-0005-0000-0000-000095A70000}"/>
    <cellStyle name="Pattern 2 2" xfId="14689" xr:uid="{00000000-0005-0000-0000-000096A70000}"/>
    <cellStyle name="Pattern 3" xfId="27773" xr:uid="{00000000-0005-0000-0000-000097A70000}"/>
    <cellStyle name="Pattern 4" xfId="27774" xr:uid="{00000000-0005-0000-0000-000098A70000}"/>
    <cellStyle name="Pattern 5" xfId="27775" xr:uid="{00000000-0005-0000-0000-000099A70000}"/>
    <cellStyle name="Pattern 6" xfId="27776" xr:uid="{00000000-0005-0000-0000-00009AA70000}"/>
    <cellStyle name="Pattern 7" xfId="27777" xr:uid="{00000000-0005-0000-0000-00009BA70000}"/>
    <cellStyle name="Pattern 8" xfId="27778" xr:uid="{00000000-0005-0000-0000-00009CA70000}"/>
    <cellStyle name="Percent 10" xfId="1886" xr:uid="{00000000-0005-0000-0000-00009DA70000}"/>
    <cellStyle name="Percent 10 10" xfId="27779" xr:uid="{00000000-0005-0000-0000-00009EA70000}"/>
    <cellStyle name="Percent 10 2" xfId="1887" xr:uid="{00000000-0005-0000-0000-00009FA70000}"/>
    <cellStyle name="Percent 10 2 2" xfId="4224" xr:uid="{00000000-0005-0000-0000-0000A0A70000}"/>
    <cellStyle name="Percent 10 2 2 2" xfId="5622" xr:uid="{00000000-0005-0000-0000-0000A1A70000}"/>
    <cellStyle name="Percent 10 2 2 2 2" xfId="14692" xr:uid="{00000000-0005-0000-0000-0000A2A70000}"/>
    <cellStyle name="Percent 10 2 2 2 3" xfId="36176" xr:uid="{00000000-0005-0000-0000-0000A3A70000}"/>
    <cellStyle name="Percent 10 2 2 2 4" xfId="11071" xr:uid="{00000000-0005-0000-0000-0000A4A70000}"/>
    <cellStyle name="Percent 10 2 2 3" xfId="27780" xr:uid="{00000000-0005-0000-0000-0000A5A70000}"/>
    <cellStyle name="Percent 10 2 2 3 2" xfId="38618" xr:uid="{00000000-0005-0000-0000-0000A6A70000}"/>
    <cellStyle name="Percent 10 2 2 4" xfId="27781" xr:uid="{00000000-0005-0000-0000-0000A7A70000}"/>
    <cellStyle name="Percent 10 2 2 5" xfId="27782" xr:uid="{00000000-0005-0000-0000-0000A8A70000}"/>
    <cellStyle name="Percent 10 2 2 6" xfId="27783" xr:uid="{00000000-0005-0000-0000-0000A9A70000}"/>
    <cellStyle name="Percent 10 2 3" xfId="4223" xr:uid="{00000000-0005-0000-0000-0000AAA70000}"/>
    <cellStyle name="Percent 10 2 3 2" xfId="14691" xr:uid="{00000000-0005-0000-0000-0000ABA70000}"/>
    <cellStyle name="Percent 10 2 3 3" xfId="35556" xr:uid="{00000000-0005-0000-0000-0000ACA70000}"/>
    <cellStyle name="Percent 10 2 3 4" xfId="11070" xr:uid="{00000000-0005-0000-0000-0000ADA70000}"/>
    <cellStyle name="Percent 10 2 4" xfId="5019" xr:uid="{00000000-0005-0000-0000-0000AEA70000}"/>
    <cellStyle name="Percent 10 2 4 2" xfId="35975" xr:uid="{00000000-0005-0000-0000-0000AFA70000}"/>
    <cellStyle name="Percent 10 2 4 3" xfId="27784" xr:uid="{00000000-0005-0000-0000-0000B0A70000}"/>
    <cellStyle name="Percent 10 2 5" xfId="27785" xr:uid="{00000000-0005-0000-0000-0000B1A70000}"/>
    <cellStyle name="Percent 10 2 5 2" xfId="38042" xr:uid="{00000000-0005-0000-0000-0000B2A70000}"/>
    <cellStyle name="Percent 10 2 6" xfId="27786" xr:uid="{00000000-0005-0000-0000-0000B3A70000}"/>
    <cellStyle name="Percent 10 2 7" xfId="27787" xr:uid="{00000000-0005-0000-0000-0000B4A70000}"/>
    <cellStyle name="Percent 10 2 8" xfId="27788" xr:uid="{00000000-0005-0000-0000-0000B5A70000}"/>
    <cellStyle name="Percent 10 3" xfId="1888" xr:uid="{00000000-0005-0000-0000-0000B6A70000}"/>
    <cellStyle name="Percent 10 3 2" xfId="4225" xr:uid="{00000000-0005-0000-0000-0000B7A70000}"/>
    <cellStyle name="Percent 10 3 2 2" xfId="11073" xr:uid="{00000000-0005-0000-0000-0000B8A70000}"/>
    <cellStyle name="Percent 10 3 2 2 2" xfId="14694" xr:uid="{00000000-0005-0000-0000-0000B9A70000}"/>
    <cellStyle name="Percent 10 3 2 3" xfId="27789" xr:uid="{00000000-0005-0000-0000-0000BAA70000}"/>
    <cellStyle name="Percent 10 3 2 4" xfId="27790" xr:uid="{00000000-0005-0000-0000-0000BBA70000}"/>
    <cellStyle name="Percent 10 3 2 5" xfId="27791" xr:uid="{00000000-0005-0000-0000-0000BCA70000}"/>
    <cellStyle name="Percent 10 3 2 6" xfId="27792" xr:uid="{00000000-0005-0000-0000-0000BDA70000}"/>
    <cellStyle name="Percent 10 3 3" xfId="5020" xr:uid="{00000000-0005-0000-0000-0000BEA70000}"/>
    <cellStyle name="Percent 10 3 3 2" xfId="14693" xr:uid="{00000000-0005-0000-0000-0000BFA70000}"/>
    <cellStyle name="Percent 10 3 3 3" xfId="35976" xr:uid="{00000000-0005-0000-0000-0000C0A70000}"/>
    <cellStyle name="Percent 10 3 3 4" xfId="11072" xr:uid="{00000000-0005-0000-0000-0000C1A70000}"/>
    <cellStyle name="Percent 10 3 4" xfId="27793" xr:uid="{00000000-0005-0000-0000-0000C2A70000}"/>
    <cellStyle name="Percent 10 3 4 2" xfId="38043" xr:uid="{00000000-0005-0000-0000-0000C3A70000}"/>
    <cellStyle name="Percent 10 3 5" xfId="27794" xr:uid="{00000000-0005-0000-0000-0000C4A70000}"/>
    <cellStyle name="Percent 10 3 6" xfId="27795" xr:uid="{00000000-0005-0000-0000-0000C5A70000}"/>
    <cellStyle name="Percent 10 3 7" xfId="27796" xr:uid="{00000000-0005-0000-0000-0000C6A70000}"/>
    <cellStyle name="Percent 10 3 8" xfId="27797" xr:uid="{00000000-0005-0000-0000-0000C7A70000}"/>
    <cellStyle name="Percent 10 3 9" xfId="27798" xr:uid="{00000000-0005-0000-0000-0000C8A70000}"/>
    <cellStyle name="Percent 10 4" xfId="4222" xr:uid="{00000000-0005-0000-0000-0000C9A70000}"/>
    <cellStyle name="Percent 10 4 2" xfId="14695" xr:uid="{00000000-0005-0000-0000-0000CAA70000}"/>
    <cellStyle name="Percent 10 4 3" xfId="35555" xr:uid="{00000000-0005-0000-0000-0000CBA70000}"/>
    <cellStyle name="Percent 10 4 4" xfId="11074" xr:uid="{00000000-0005-0000-0000-0000CCA70000}"/>
    <cellStyle name="Percent 10 5" xfId="5018" xr:uid="{00000000-0005-0000-0000-0000CDA70000}"/>
    <cellStyle name="Percent 10 5 2" xfId="14690" xr:uid="{00000000-0005-0000-0000-0000CEA70000}"/>
    <cellStyle name="Percent 10 5 3" xfId="35974" xr:uid="{00000000-0005-0000-0000-0000CFA70000}"/>
    <cellStyle name="Percent 10 5 4" xfId="11069" xr:uid="{00000000-0005-0000-0000-0000D0A70000}"/>
    <cellStyle name="Percent 10 6" xfId="27799" xr:uid="{00000000-0005-0000-0000-0000D1A70000}"/>
    <cellStyle name="Percent 10 6 2" xfId="38041" xr:uid="{00000000-0005-0000-0000-0000D2A70000}"/>
    <cellStyle name="Percent 10 7" xfId="27800" xr:uid="{00000000-0005-0000-0000-0000D3A70000}"/>
    <cellStyle name="Percent 10 8" xfId="27801" xr:uid="{00000000-0005-0000-0000-0000D4A70000}"/>
    <cellStyle name="Percent 10 9" xfId="27802" xr:uid="{00000000-0005-0000-0000-0000D5A70000}"/>
    <cellStyle name="Percent 11" xfId="4226" xr:uid="{00000000-0005-0000-0000-0000D6A70000}"/>
    <cellStyle name="Percent 11 2" xfId="4227" xr:uid="{00000000-0005-0000-0000-0000D7A70000}"/>
    <cellStyle name="Percent 11 2 2" xfId="5624" xr:uid="{00000000-0005-0000-0000-0000D8A70000}"/>
    <cellStyle name="Percent 11 2 2 2" xfId="14697" xr:uid="{00000000-0005-0000-0000-0000D9A70000}"/>
    <cellStyle name="Percent 11 2 2 3" xfId="36178" xr:uid="{00000000-0005-0000-0000-0000DAA70000}"/>
    <cellStyle name="Percent 11 2 2 4" xfId="11076" xr:uid="{00000000-0005-0000-0000-0000DBA70000}"/>
    <cellStyle name="Percent 11 2 3" xfId="27803" xr:uid="{00000000-0005-0000-0000-0000DCA70000}"/>
    <cellStyle name="Percent 11 2 3 2" xfId="38619" xr:uid="{00000000-0005-0000-0000-0000DDA70000}"/>
    <cellStyle name="Percent 11 2 4" xfId="27804" xr:uid="{00000000-0005-0000-0000-0000DEA70000}"/>
    <cellStyle name="Percent 11 2 5" xfId="27805" xr:uid="{00000000-0005-0000-0000-0000DFA70000}"/>
    <cellStyle name="Percent 11 2 6" xfId="27806" xr:uid="{00000000-0005-0000-0000-0000E0A70000}"/>
    <cellStyle name="Percent 11 3" xfId="4228" xr:uid="{00000000-0005-0000-0000-0000E1A70000}"/>
    <cellStyle name="Percent 11 3 2" xfId="5625" xr:uid="{00000000-0005-0000-0000-0000E2A70000}"/>
    <cellStyle name="Percent 11 3 2 2" xfId="14698" xr:uid="{00000000-0005-0000-0000-0000E3A70000}"/>
    <cellStyle name="Percent 11 3 2 3" xfId="36179" xr:uid="{00000000-0005-0000-0000-0000E4A70000}"/>
    <cellStyle name="Percent 11 3 2 4" xfId="11077" xr:uid="{00000000-0005-0000-0000-0000E5A70000}"/>
    <cellStyle name="Percent 11 3 3" xfId="27807" xr:uid="{00000000-0005-0000-0000-0000E6A70000}"/>
    <cellStyle name="Percent 11 3 3 2" xfId="38620" xr:uid="{00000000-0005-0000-0000-0000E7A70000}"/>
    <cellStyle name="Percent 11 3 4" xfId="27808" xr:uid="{00000000-0005-0000-0000-0000E8A70000}"/>
    <cellStyle name="Percent 11 3 5" xfId="27809" xr:uid="{00000000-0005-0000-0000-0000E9A70000}"/>
    <cellStyle name="Percent 11 3 6" xfId="27810" xr:uid="{00000000-0005-0000-0000-0000EAA70000}"/>
    <cellStyle name="Percent 11 4" xfId="5623" xr:uid="{00000000-0005-0000-0000-0000EBA70000}"/>
    <cellStyle name="Percent 11 4 2" xfId="14696" xr:uid="{00000000-0005-0000-0000-0000ECA70000}"/>
    <cellStyle name="Percent 11 4 3" xfId="36177" xr:uid="{00000000-0005-0000-0000-0000EDA70000}"/>
    <cellStyle name="Percent 11 4 4" xfId="11075" xr:uid="{00000000-0005-0000-0000-0000EEA70000}"/>
    <cellStyle name="Percent 11 5" xfId="11605" xr:uid="{00000000-0005-0000-0000-0000EFA70000}"/>
    <cellStyle name="Percent 11 5 2" xfId="15229" xr:uid="{00000000-0005-0000-0000-0000F0A70000}"/>
    <cellStyle name="Percent 11 5 2 2" xfId="27812" xr:uid="{00000000-0005-0000-0000-0000F1A70000}"/>
    <cellStyle name="Percent 11 5 3" xfId="27813" xr:uid="{00000000-0005-0000-0000-0000F2A70000}"/>
    <cellStyle name="Percent 11 5 4" xfId="27814" xr:uid="{00000000-0005-0000-0000-0000F3A70000}"/>
    <cellStyle name="Percent 11 5 5" xfId="27815" xr:uid="{00000000-0005-0000-0000-0000F4A70000}"/>
    <cellStyle name="Percent 11 5 6" xfId="27816" xr:uid="{00000000-0005-0000-0000-0000F5A70000}"/>
    <cellStyle name="Percent 11 5 7" xfId="27811" xr:uid="{00000000-0005-0000-0000-0000F6A70000}"/>
    <cellStyle name="Percent 11 6" xfId="27817" xr:uid="{00000000-0005-0000-0000-0000F7A70000}"/>
    <cellStyle name="Percent 11 7" xfId="27818" xr:uid="{00000000-0005-0000-0000-0000F8A70000}"/>
    <cellStyle name="Percent 11 8" xfId="27819" xr:uid="{00000000-0005-0000-0000-0000F9A70000}"/>
    <cellStyle name="Percent 11 9" xfId="27820" xr:uid="{00000000-0005-0000-0000-0000FAA70000}"/>
    <cellStyle name="Percent 12" xfId="4229" xr:uid="{00000000-0005-0000-0000-0000FBA70000}"/>
    <cellStyle name="Percent 12 2" xfId="5626" xr:uid="{00000000-0005-0000-0000-0000FCA70000}"/>
    <cellStyle name="Percent 12 2 2" xfId="11079" xr:uid="{00000000-0005-0000-0000-0000FDA70000}"/>
    <cellStyle name="Percent 12 2 2 2" xfId="14700" xr:uid="{00000000-0005-0000-0000-0000FEA70000}"/>
    <cellStyle name="Percent 12 2 3" xfId="27821" xr:uid="{00000000-0005-0000-0000-0000FFA70000}"/>
    <cellStyle name="Percent 12 2 4" xfId="27822" xr:uid="{00000000-0005-0000-0000-000000A80000}"/>
    <cellStyle name="Percent 12 2 5" xfId="27823" xr:uid="{00000000-0005-0000-0000-000001A80000}"/>
    <cellStyle name="Percent 12 2 6" xfId="27824" xr:uid="{00000000-0005-0000-0000-000002A80000}"/>
    <cellStyle name="Percent 12 3" xfId="8532" xr:uid="{00000000-0005-0000-0000-000003A80000}"/>
    <cellStyle name="Percent 12 3 2" xfId="11080" xr:uid="{00000000-0005-0000-0000-000004A80000}"/>
    <cellStyle name="Percent 12 3 2 2" xfId="14701" xr:uid="{00000000-0005-0000-0000-000005A80000}"/>
    <cellStyle name="Percent 12 3 3" xfId="27825" xr:uid="{00000000-0005-0000-0000-000006A80000}"/>
    <cellStyle name="Percent 12 3 4" xfId="27826" xr:uid="{00000000-0005-0000-0000-000007A80000}"/>
    <cellStyle name="Percent 12 3 5" xfId="27827" xr:uid="{00000000-0005-0000-0000-000008A80000}"/>
    <cellStyle name="Percent 12 3 6" xfId="27828" xr:uid="{00000000-0005-0000-0000-000009A80000}"/>
    <cellStyle name="Percent 12 4" xfId="11078" xr:uid="{00000000-0005-0000-0000-00000AA80000}"/>
    <cellStyle name="Percent 12 4 2" xfId="14699" xr:uid="{00000000-0005-0000-0000-00000BA80000}"/>
    <cellStyle name="Percent 12 5" xfId="27829" xr:uid="{00000000-0005-0000-0000-00000CA80000}"/>
    <cellStyle name="Percent 12 6" xfId="27830" xr:uid="{00000000-0005-0000-0000-00000DA80000}"/>
    <cellStyle name="Percent 12 7" xfId="27831" xr:uid="{00000000-0005-0000-0000-00000EA80000}"/>
    <cellStyle name="Percent 12 8" xfId="27832" xr:uid="{00000000-0005-0000-0000-00000FA80000}"/>
    <cellStyle name="Percent 13" xfId="4230" xr:uid="{00000000-0005-0000-0000-000010A80000}"/>
    <cellStyle name="Percent 13 2" xfId="5627" xr:uid="{00000000-0005-0000-0000-000011A80000}"/>
    <cellStyle name="Percent 13 2 2" xfId="11082" xr:uid="{00000000-0005-0000-0000-000012A80000}"/>
    <cellStyle name="Percent 13 2 2 2" xfId="14703" xr:uid="{00000000-0005-0000-0000-000013A80000}"/>
    <cellStyle name="Percent 13 2 3" xfId="27833" xr:uid="{00000000-0005-0000-0000-000014A80000}"/>
    <cellStyle name="Percent 13 2 4" xfId="27834" xr:uid="{00000000-0005-0000-0000-000015A80000}"/>
    <cellStyle name="Percent 13 2 5" xfId="27835" xr:uid="{00000000-0005-0000-0000-000016A80000}"/>
    <cellStyle name="Percent 13 2 6" xfId="27836" xr:uid="{00000000-0005-0000-0000-000017A80000}"/>
    <cellStyle name="Percent 13 3" xfId="8533" xr:uid="{00000000-0005-0000-0000-000018A80000}"/>
    <cellStyle name="Percent 13 3 2" xfId="11083" xr:uid="{00000000-0005-0000-0000-000019A80000}"/>
    <cellStyle name="Percent 13 3 2 2" xfId="14704" xr:uid="{00000000-0005-0000-0000-00001AA80000}"/>
    <cellStyle name="Percent 13 3 3" xfId="27837" xr:uid="{00000000-0005-0000-0000-00001BA80000}"/>
    <cellStyle name="Percent 13 3 4" xfId="27838" xr:uid="{00000000-0005-0000-0000-00001CA80000}"/>
    <cellStyle name="Percent 13 3 5" xfId="27839" xr:uid="{00000000-0005-0000-0000-00001DA80000}"/>
    <cellStyle name="Percent 13 3 6" xfId="27840" xr:uid="{00000000-0005-0000-0000-00001EA80000}"/>
    <cellStyle name="Percent 13 4" xfId="11081" xr:uid="{00000000-0005-0000-0000-00001FA80000}"/>
    <cellStyle name="Percent 13 4 2" xfId="14702" xr:uid="{00000000-0005-0000-0000-000020A80000}"/>
    <cellStyle name="Percent 13 5" xfId="27841" xr:uid="{00000000-0005-0000-0000-000021A80000}"/>
    <cellStyle name="Percent 13 6" xfId="27842" xr:uid="{00000000-0005-0000-0000-000022A80000}"/>
    <cellStyle name="Percent 13 7" xfId="27843" xr:uid="{00000000-0005-0000-0000-000023A80000}"/>
    <cellStyle name="Percent 13 8" xfId="27844" xr:uid="{00000000-0005-0000-0000-000024A80000}"/>
    <cellStyle name="Percent 14" xfId="4231" xr:uid="{00000000-0005-0000-0000-000025A80000}"/>
    <cellStyle name="Percent 14 2" xfId="5628" xr:uid="{00000000-0005-0000-0000-000026A80000}"/>
    <cellStyle name="Percent 14 2 2" xfId="11085" xr:uid="{00000000-0005-0000-0000-000027A80000}"/>
    <cellStyle name="Percent 14 2 2 2" xfId="14706" xr:uid="{00000000-0005-0000-0000-000028A80000}"/>
    <cellStyle name="Percent 14 2 3" xfId="27845" xr:uid="{00000000-0005-0000-0000-000029A80000}"/>
    <cellStyle name="Percent 14 2 4" xfId="27846" xr:uid="{00000000-0005-0000-0000-00002AA80000}"/>
    <cellStyle name="Percent 14 2 5" xfId="27847" xr:uid="{00000000-0005-0000-0000-00002BA80000}"/>
    <cellStyle name="Percent 14 2 6" xfId="27848" xr:uid="{00000000-0005-0000-0000-00002CA80000}"/>
    <cellStyle name="Percent 14 3" xfId="8534" xr:uid="{00000000-0005-0000-0000-00002DA80000}"/>
    <cellStyle name="Percent 14 3 2" xfId="11086" xr:uid="{00000000-0005-0000-0000-00002EA80000}"/>
    <cellStyle name="Percent 14 3 2 2" xfId="14707" xr:uid="{00000000-0005-0000-0000-00002FA80000}"/>
    <cellStyle name="Percent 14 3 3" xfId="27849" xr:uid="{00000000-0005-0000-0000-000030A80000}"/>
    <cellStyle name="Percent 14 3 4" xfId="27850" xr:uid="{00000000-0005-0000-0000-000031A80000}"/>
    <cellStyle name="Percent 14 3 5" xfId="27851" xr:uid="{00000000-0005-0000-0000-000032A80000}"/>
    <cellStyle name="Percent 14 3 6" xfId="27852" xr:uid="{00000000-0005-0000-0000-000033A80000}"/>
    <cellStyle name="Percent 14 4" xfId="11084" xr:uid="{00000000-0005-0000-0000-000034A80000}"/>
    <cellStyle name="Percent 14 4 2" xfId="14705" xr:uid="{00000000-0005-0000-0000-000035A80000}"/>
    <cellStyle name="Percent 14 5" xfId="27853" xr:uid="{00000000-0005-0000-0000-000036A80000}"/>
    <cellStyle name="Percent 14 6" xfId="27854" xr:uid="{00000000-0005-0000-0000-000037A80000}"/>
    <cellStyle name="Percent 14 7" xfId="27855" xr:uid="{00000000-0005-0000-0000-000038A80000}"/>
    <cellStyle name="Percent 14 8" xfId="27856" xr:uid="{00000000-0005-0000-0000-000039A80000}"/>
    <cellStyle name="Percent 15" xfId="4232" xr:uid="{00000000-0005-0000-0000-00003AA80000}"/>
    <cellStyle name="Percent 15 2" xfId="5629" xr:uid="{00000000-0005-0000-0000-00003BA80000}"/>
    <cellStyle name="Percent 15 2 2" xfId="11088" xr:uid="{00000000-0005-0000-0000-00003CA80000}"/>
    <cellStyle name="Percent 15 2 2 2" xfId="14709" xr:uid="{00000000-0005-0000-0000-00003DA80000}"/>
    <cellStyle name="Percent 15 2 3" xfId="27857" xr:uid="{00000000-0005-0000-0000-00003EA80000}"/>
    <cellStyle name="Percent 15 2 4" xfId="27858" xr:uid="{00000000-0005-0000-0000-00003FA80000}"/>
    <cellStyle name="Percent 15 2 5" xfId="27859" xr:uid="{00000000-0005-0000-0000-000040A80000}"/>
    <cellStyle name="Percent 15 2 6" xfId="27860" xr:uid="{00000000-0005-0000-0000-000041A80000}"/>
    <cellStyle name="Percent 15 3" xfId="8535" xr:uid="{00000000-0005-0000-0000-000042A80000}"/>
    <cellStyle name="Percent 15 3 2" xfId="11089" xr:uid="{00000000-0005-0000-0000-000043A80000}"/>
    <cellStyle name="Percent 15 3 2 2" xfId="14710" xr:uid="{00000000-0005-0000-0000-000044A80000}"/>
    <cellStyle name="Percent 15 3 3" xfId="27861" xr:uid="{00000000-0005-0000-0000-000045A80000}"/>
    <cellStyle name="Percent 15 3 4" xfId="27862" xr:uid="{00000000-0005-0000-0000-000046A80000}"/>
    <cellStyle name="Percent 15 3 5" xfId="27863" xr:uid="{00000000-0005-0000-0000-000047A80000}"/>
    <cellStyle name="Percent 15 3 6" xfId="27864" xr:uid="{00000000-0005-0000-0000-000048A80000}"/>
    <cellStyle name="Percent 15 4" xfId="11087" xr:uid="{00000000-0005-0000-0000-000049A80000}"/>
    <cellStyle name="Percent 15 4 2" xfId="14708" xr:uid="{00000000-0005-0000-0000-00004AA80000}"/>
    <cellStyle name="Percent 15 5" xfId="27865" xr:uid="{00000000-0005-0000-0000-00004BA80000}"/>
    <cellStyle name="Percent 15 6" xfId="27866" xr:uid="{00000000-0005-0000-0000-00004CA80000}"/>
    <cellStyle name="Percent 15 7" xfId="27867" xr:uid="{00000000-0005-0000-0000-00004DA80000}"/>
    <cellStyle name="Percent 15 8" xfId="27868" xr:uid="{00000000-0005-0000-0000-00004EA80000}"/>
    <cellStyle name="Percent 16" xfId="4233" xr:uid="{00000000-0005-0000-0000-00004FA80000}"/>
    <cellStyle name="Percent 16 2" xfId="5630" xr:uid="{00000000-0005-0000-0000-000050A80000}"/>
    <cellStyle name="Percent 16 2 2" xfId="11091" xr:uid="{00000000-0005-0000-0000-000051A80000}"/>
    <cellStyle name="Percent 16 2 2 2" xfId="14712" xr:uid="{00000000-0005-0000-0000-000052A80000}"/>
    <cellStyle name="Percent 16 2 3" xfId="27869" xr:uid="{00000000-0005-0000-0000-000053A80000}"/>
    <cellStyle name="Percent 16 2 4" xfId="27870" xr:uid="{00000000-0005-0000-0000-000054A80000}"/>
    <cellStyle name="Percent 16 2 5" xfId="27871" xr:uid="{00000000-0005-0000-0000-000055A80000}"/>
    <cellStyle name="Percent 16 2 6" xfId="27872" xr:uid="{00000000-0005-0000-0000-000056A80000}"/>
    <cellStyle name="Percent 16 3" xfId="8536" xr:uid="{00000000-0005-0000-0000-000057A80000}"/>
    <cellStyle name="Percent 16 3 2" xfId="11092" xr:uid="{00000000-0005-0000-0000-000058A80000}"/>
    <cellStyle name="Percent 16 3 2 2" xfId="14713" xr:uid="{00000000-0005-0000-0000-000059A80000}"/>
    <cellStyle name="Percent 16 3 3" xfId="27873" xr:uid="{00000000-0005-0000-0000-00005AA80000}"/>
    <cellStyle name="Percent 16 3 4" xfId="27874" xr:uid="{00000000-0005-0000-0000-00005BA80000}"/>
    <cellStyle name="Percent 16 3 5" xfId="27875" xr:uid="{00000000-0005-0000-0000-00005CA80000}"/>
    <cellStyle name="Percent 16 3 6" xfId="27876" xr:uid="{00000000-0005-0000-0000-00005DA80000}"/>
    <cellStyle name="Percent 16 4" xfId="11090" xr:uid="{00000000-0005-0000-0000-00005EA80000}"/>
    <cellStyle name="Percent 16 4 2" xfId="14711" xr:uid="{00000000-0005-0000-0000-00005FA80000}"/>
    <cellStyle name="Percent 16 5" xfId="27877" xr:uid="{00000000-0005-0000-0000-000060A80000}"/>
    <cellStyle name="Percent 16 6" xfId="27878" xr:uid="{00000000-0005-0000-0000-000061A80000}"/>
    <cellStyle name="Percent 16 7" xfId="27879" xr:uid="{00000000-0005-0000-0000-000062A80000}"/>
    <cellStyle name="Percent 16 8" xfId="27880" xr:uid="{00000000-0005-0000-0000-000063A80000}"/>
    <cellStyle name="Percent 17" xfId="4234" xr:uid="{00000000-0005-0000-0000-000064A80000}"/>
    <cellStyle name="Percent 17 2" xfId="5631" xr:uid="{00000000-0005-0000-0000-000065A80000}"/>
    <cellStyle name="Percent 17 2 2" xfId="11094" xr:uid="{00000000-0005-0000-0000-000066A80000}"/>
    <cellStyle name="Percent 17 2 2 2" xfId="14715" xr:uid="{00000000-0005-0000-0000-000067A80000}"/>
    <cellStyle name="Percent 17 2 3" xfId="27881" xr:uid="{00000000-0005-0000-0000-000068A80000}"/>
    <cellStyle name="Percent 17 2 4" xfId="27882" xr:uid="{00000000-0005-0000-0000-000069A80000}"/>
    <cellStyle name="Percent 17 2 5" xfId="27883" xr:uid="{00000000-0005-0000-0000-00006AA80000}"/>
    <cellStyle name="Percent 17 2 6" xfId="27884" xr:uid="{00000000-0005-0000-0000-00006BA80000}"/>
    <cellStyle name="Percent 17 3" xfId="11093" xr:uid="{00000000-0005-0000-0000-00006CA80000}"/>
    <cellStyle name="Percent 17 3 2" xfId="14714" xr:uid="{00000000-0005-0000-0000-00006DA80000}"/>
    <cellStyle name="Percent 17 3 3" xfId="38621" xr:uid="{00000000-0005-0000-0000-00006EA80000}"/>
    <cellStyle name="Percent 17 4" xfId="27885" xr:uid="{00000000-0005-0000-0000-00006FA80000}"/>
    <cellStyle name="Percent 17 5" xfId="27886" xr:uid="{00000000-0005-0000-0000-000070A80000}"/>
    <cellStyle name="Percent 17 6" xfId="27887" xr:uid="{00000000-0005-0000-0000-000071A80000}"/>
    <cellStyle name="Percent 17 7" xfId="27888" xr:uid="{00000000-0005-0000-0000-000072A80000}"/>
    <cellStyle name="Percent 18" xfId="4235" xr:uid="{00000000-0005-0000-0000-000073A80000}"/>
    <cellStyle name="Percent 18 2" xfId="5632" xr:uid="{00000000-0005-0000-0000-000074A80000}"/>
    <cellStyle name="Percent 18 2 2" xfId="11096" xr:uid="{00000000-0005-0000-0000-000075A80000}"/>
    <cellStyle name="Percent 18 2 2 2" xfId="14717" xr:uid="{00000000-0005-0000-0000-000076A80000}"/>
    <cellStyle name="Percent 18 2 3" xfId="27889" xr:uid="{00000000-0005-0000-0000-000077A80000}"/>
    <cellStyle name="Percent 18 2 4" xfId="27890" xr:uid="{00000000-0005-0000-0000-000078A80000}"/>
    <cellStyle name="Percent 18 2 5" xfId="27891" xr:uid="{00000000-0005-0000-0000-000079A80000}"/>
    <cellStyle name="Percent 18 2 6" xfId="27892" xr:uid="{00000000-0005-0000-0000-00007AA80000}"/>
    <cellStyle name="Percent 18 3" xfId="11095" xr:uid="{00000000-0005-0000-0000-00007BA80000}"/>
    <cellStyle name="Percent 18 3 2" xfId="14716" xr:uid="{00000000-0005-0000-0000-00007CA80000}"/>
    <cellStyle name="Percent 18 3 3" xfId="38622" xr:uid="{00000000-0005-0000-0000-00007DA80000}"/>
    <cellStyle name="Percent 18 4" xfId="27893" xr:uid="{00000000-0005-0000-0000-00007EA80000}"/>
    <cellStyle name="Percent 18 5" xfId="27894" xr:uid="{00000000-0005-0000-0000-00007FA80000}"/>
    <cellStyle name="Percent 18 6" xfId="27895" xr:uid="{00000000-0005-0000-0000-000080A80000}"/>
    <cellStyle name="Percent 18 7" xfId="27896" xr:uid="{00000000-0005-0000-0000-000081A80000}"/>
    <cellStyle name="Percent 19" xfId="4236" xr:uid="{00000000-0005-0000-0000-000082A80000}"/>
    <cellStyle name="Percent 19 2" xfId="5633" xr:uid="{00000000-0005-0000-0000-000083A80000}"/>
    <cellStyle name="Percent 19 2 2" xfId="11098" xr:uid="{00000000-0005-0000-0000-000084A80000}"/>
    <cellStyle name="Percent 19 2 2 2" xfId="14719" xr:uid="{00000000-0005-0000-0000-000085A80000}"/>
    <cellStyle name="Percent 19 2 3" xfId="27897" xr:uid="{00000000-0005-0000-0000-000086A80000}"/>
    <cellStyle name="Percent 19 2 4" xfId="27898" xr:uid="{00000000-0005-0000-0000-000087A80000}"/>
    <cellStyle name="Percent 19 2 5" xfId="27899" xr:uid="{00000000-0005-0000-0000-000088A80000}"/>
    <cellStyle name="Percent 19 2 6" xfId="27900" xr:uid="{00000000-0005-0000-0000-000089A80000}"/>
    <cellStyle name="Percent 19 3" xfId="11097" xr:uid="{00000000-0005-0000-0000-00008AA80000}"/>
    <cellStyle name="Percent 19 3 2" xfId="14718" xr:uid="{00000000-0005-0000-0000-00008BA80000}"/>
    <cellStyle name="Percent 19 3 3" xfId="38623" xr:uid="{00000000-0005-0000-0000-00008CA80000}"/>
    <cellStyle name="Percent 19 4" xfId="27901" xr:uid="{00000000-0005-0000-0000-00008DA80000}"/>
    <cellStyle name="Percent 19 5" xfId="27902" xr:uid="{00000000-0005-0000-0000-00008EA80000}"/>
    <cellStyle name="Percent 19 6" xfId="27903" xr:uid="{00000000-0005-0000-0000-00008FA80000}"/>
    <cellStyle name="Percent 19 7" xfId="27904" xr:uid="{00000000-0005-0000-0000-000090A80000}"/>
    <cellStyle name="Percent 2" xfId="23" xr:uid="{00000000-0005-0000-0000-000091A80000}"/>
    <cellStyle name="Percent 2 10" xfId="1889" xr:uid="{00000000-0005-0000-0000-000092A80000}"/>
    <cellStyle name="Percent 2 10 2" xfId="11100" xr:uid="{00000000-0005-0000-0000-000093A80000}"/>
    <cellStyle name="Percent 2 10 2 2" xfId="14721" xr:uid="{00000000-0005-0000-0000-000094A80000}"/>
    <cellStyle name="Percent 2 10 3" xfId="27905" xr:uid="{00000000-0005-0000-0000-000095A80000}"/>
    <cellStyle name="Percent 2 10 4" xfId="27906" xr:uid="{00000000-0005-0000-0000-000096A80000}"/>
    <cellStyle name="Percent 2 10 5" xfId="27907" xr:uid="{00000000-0005-0000-0000-000097A80000}"/>
    <cellStyle name="Percent 2 10 6" xfId="27908" xr:uid="{00000000-0005-0000-0000-000098A80000}"/>
    <cellStyle name="Percent 2 10 7" xfId="27909" xr:uid="{00000000-0005-0000-0000-000099A80000}"/>
    <cellStyle name="Percent 2 11" xfId="1890" xr:uid="{00000000-0005-0000-0000-00009AA80000}"/>
    <cellStyle name="Percent 2 11 2" xfId="1891" xr:uid="{00000000-0005-0000-0000-00009BA80000}"/>
    <cellStyle name="Percent 2 11 2 2" xfId="11102" xr:uid="{00000000-0005-0000-0000-00009CA80000}"/>
    <cellStyle name="Percent 2 11 2 2 2" xfId="14723" xr:uid="{00000000-0005-0000-0000-00009DA80000}"/>
    <cellStyle name="Percent 2 11 2 3" xfId="27910" xr:uid="{00000000-0005-0000-0000-00009EA80000}"/>
    <cellStyle name="Percent 2 11 2 4" xfId="27911" xr:uid="{00000000-0005-0000-0000-00009FA80000}"/>
    <cellStyle name="Percent 2 11 2 5" xfId="27912" xr:uid="{00000000-0005-0000-0000-0000A0A80000}"/>
    <cellStyle name="Percent 2 11 2 6" xfId="27913" xr:uid="{00000000-0005-0000-0000-0000A1A80000}"/>
    <cellStyle name="Percent 2 11 2 7" xfId="27914" xr:uid="{00000000-0005-0000-0000-0000A2A80000}"/>
    <cellStyle name="Percent 2 11 3" xfId="1892" xr:uid="{00000000-0005-0000-0000-0000A3A80000}"/>
    <cellStyle name="Percent 2 11 3 2" xfId="4237" xr:uid="{00000000-0005-0000-0000-0000A4A80000}"/>
    <cellStyle name="Percent 2 11 3 2 2" xfId="14724" xr:uid="{00000000-0005-0000-0000-0000A5A80000}"/>
    <cellStyle name="Percent 2 11 3 2 3" xfId="35557" xr:uid="{00000000-0005-0000-0000-0000A6A80000}"/>
    <cellStyle name="Percent 2 11 3 2 4" xfId="11103" xr:uid="{00000000-0005-0000-0000-0000A7A80000}"/>
    <cellStyle name="Percent 2 11 3 3" xfId="5022" xr:uid="{00000000-0005-0000-0000-0000A8A80000}"/>
    <cellStyle name="Percent 2 11 3 3 2" xfId="35978" xr:uid="{00000000-0005-0000-0000-0000A9A80000}"/>
    <cellStyle name="Percent 2 11 3 3 3" xfId="27915" xr:uid="{00000000-0005-0000-0000-0000AAA80000}"/>
    <cellStyle name="Percent 2 11 3 4" xfId="27916" xr:uid="{00000000-0005-0000-0000-0000ABA80000}"/>
    <cellStyle name="Percent 2 11 3 4 2" xfId="38045" xr:uid="{00000000-0005-0000-0000-0000ACA80000}"/>
    <cellStyle name="Percent 2 11 3 5" xfId="27917" xr:uid="{00000000-0005-0000-0000-0000ADA80000}"/>
    <cellStyle name="Percent 2 11 3 6" xfId="27918" xr:uid="{00000000-0005-0000-0000-0000AEA80000}"/>
    <cellStyle name="Percent 2 11 3 7" xfId="27919" xr:uid="{00000000-0005-0000-0000-0000AFA80000}"/>
    <cellStyle name="Percent 2 11 4" xfId="5021" xr:uid="{00000000-0005-0000-0000-0000B0A80000}"/>
    <cellStyle name="Percent 2 11 4 2" xfId="14722" xr:uid="{00000000-0005-0000-0000-0000B1A80000}"/>
    <cellStyle name="Percent 2 11 4 3" xfId="35977" xr:uid="{00000000-0005-0000-0000-0000B2A80000}"/>
    <cellStyle name="Percent 2 11 4 4" xfId="11101" xr:uid="{00000000-0005-0000-0000-0000B3A80000}"/>
    <cellStyle name="Percent 2 11 5" xfId="27920" xr:uid="{00000000-0005-0000-0000-0000B4A80000}"/>
    <cellStyle name="Percent 2 11 5 2" xfId="38044" xr:uid="{00000000-0005-0000-0000-0000B5A80000}"/>
    <cellStyle name="Percent 2 11 6" xfId="27921" xr:uid="{00000000-0005-0000-0000-0000B6A80000}"/>
    <cellStyle name="Percent 2 11 7" xfId="27922" xr:uid="{00000000-0005-0000-0000-0000B7A80000}"/>
    <cellStyle name="Percent 2 11 8" xfId="27923" xr:uid="{00000000-0005-0000-0000-0000B8A80000}"/>
    <cellStyle name="Percent 2 11 9" xfId="27924" xr:uid="{00000000-0005-0000-0000-0000B9A80000}"/>
    <cellStyle name="Percent 2 12" xfId="1893" xr:uid="{00000000-0005-0000-0000-0000BAA80000}"/>
    <cellStyle name="Percent 2 12 2" xfId="11104" xr:uid="{00000000-0005-0000-0000-0000BBA80000}"/>
    <cellStyle name="Percent 2 12 2 2" xfId="14725" xr:uid="{00000000-0005-0000-0000-0000BCA80000}"/>
    <cellStyle name="Percent 2 12 3" xfId="27925" xr:uid="{00000000-0005-0000-0000-0000BDA80000}"/>
    <cellStyle name="Percent 2 12 4" xfId="27926" xr:uid="{00000000-0005-0000-0000-0000BEA80000}"/>
    <cellStyle name="Percent 2 12 5" xfId="27927" xr:uid="{00000000-0005-0000-0000-0000BFA80000}"/>
    <cellStyle name="Percent 2 12 6" xfId="27928" xr:uid="{00000000-0005-0000-0000-0000C0A80000}"/>
    <cellStyle name="Percent 2 12 7" xfId="27929" xr:uid="{00000000-0005-0000-0000-0000C1A80000}"/>
    <cellStyle name="Percent 2 13" xfId="1894" xr:uid="{00000000-0005-0000-0000-0000C2A80000}"/>
    <cellStyle name="Percent 2 13 2" xfId="1895" xr:uid="{00000000-0005-0000-0000-0000C3A80000}"/>
    <cellStyle name="Percent 2 13 2 2" xfId="4239" xr:uid="{00000000-0005-0000-0000-0000C4A80000}"/>
    <cellStyle name="Percent 2 13 2 2 2" xfId="14727" xr:uid="{00000000-0005-0000-0000-0000C5A80000}"/>
    <cellStyle name="Percent 2 13 2 2 3" xfId="35559" xr:uid="{00000000-0005-0000-0000-0000C6A80000}"/>
    <cellStyle name="Percent 2 13 2 2 4" xfId="11106" xr:uid="{00000000-0005-0000-0000-0000C7A80000}"/>
    <cellStyle name="Percent 2 13 2 3" xfId="5024" xr:uid="{00000000-0005-0000-0000-0000C8A80000}"/>
    <cellStyle name="Percent 2 13 2 3 2" xfId="35980" xr:uid="{00000000-0005-0000-0000-0000C9A80000}"/>
    <cellStyle name="Percent 2 13 2 3 3" xfId="27930" xr:uid="{00000000-0005-0000-0000-0000CAA80000}"/>
    <cellStyle name="Percent 2 13 2 4" xfId="27931" xr:uid="{00000000-0005-0000-0000-0000CBA80000}"/>
    <cellStyle name="Percent 2 13 2 4 2" xfId="38047" xr:uid="{00000000-0005-0000-0000-0000CCA80000}"/>
    <cellStyle name="Percent 2 13 2 5" xfId="27932" xr:uid="{00000000-0005-0000-0000-0000CDA80000}"/>
    <cellStyle name="Percent 2 13 2 6" xfId="27933" xr:uid="{00000000-0005-0000-0000-0000CEA80000}"/>
    <cellStyle name="Percent 2 13 2 7" xfId="27934" xr:uid="{00000000-0005-0000-0000-0000CFA80000}"/>
    <cellStyle name="Percent 2 13 3" xfId="4238" xr:uid="{00000000-0005-0000-0000-0000D0A80000}"/>
    <cellStyle name="Percent 2 13 3 2" xfId="14726" xr:uid="{00000000-0005-0000-0000-0000D1A80000}"/>
    <cellStyle name="Percent 2 13 3 3" xfId="35558" xr:uid="{00000000-0005-0000-0000-0000D2A80000}"/>
    <cellStyle name="Percent 2 13 3 4" xfId="11105" xr:uid="{00000000-0005-0000-0000-0000D3A80000}"/>
    <cellStyle name="Percent 2 13 4" xfId="5023" xr:uid="{00000000-0005-0000-0000-0000D4A80000}"/>
    <cellStyle name="Percent 2 13 4 2" xfId="35979" xr:uid="{00000000-0005-0000-0000-0000D5A80000}"/>
    <cellStyle name="Percent 2 13 4 3" xfId="27935" xr:uid="{00000000-0005-0000-0000-0000D6A80000}"/>
    <cellStyle name="Percent 2 13 5" xfId="27936" xr:uid="{00000000-0005-0000-0000-0000D7A80000}"/>
    <cellStyle name="Percent 2 13 5 2" xfId="38046" xr:uid="{00000000-0005-0000-0000-0000D8A80000}"/>
    <cellStyle name="Percent 2 13 6" xfId="27937" xr:uid="{00000000-0005-0000-0000-0000D9A80000}"/>
    <cellStyle name="Percent 2 13 7" xfId="27938" xr:uid="{00000000-0005-0000-0000-0000DAA80000}"/>
    <cellStyle name="Percent 2 13 8" xfId="27939" xr:uid="{00000000-0005-0000-0000-0000DBA80000}"/>
    <cellStyle name="Percent 2 13 9" xfId="7770" xr:uid="{00000000-0005-0000-0000-0000DCA80000}"/>
    <cellStyle name="Percent 2 14" xfId="6048" xr:uid="{00000000-0005-0000-0000-0000DDA80000}"/>
    <cellStyle name="Percent 2 14 2" xfId="11107" xr:uid="{00000000-0005-0000-0000-0000DEA80000}"/>
    <cellStyle name="Percent 2 14 2 2" xfId="14728" xr:uid="{00000000-0005-0000-0000-0000DFA80000}"/>
    <cellStyle name="Percent 2 14 3" xfId="27940" xr:uid="{00000000-0005-0000-0000-0000E0A80000}"/>
    <cellStyle name="Percent 2 14 4" xfId="27941" xr:uid="{00000000-0005-0000-0000-0000E1A80000}"/>
    <cellStyle name="Percent 2 14 5" xfId="27942" xr:uid="{00000000-0005-0000-0000-0000E2A80000}"/>
    <cellStyle name="Percent 2 14 6" xfId="27943" xr:uid="{00000000-0005-0000-0000-0000E3A80000}"/>
    <cellStyle name="Percent 2 14 7" xfId="38813" xr:uid="{00000000-0005-0000-0000-0000E4A80000}"/>
    <cellStyle name="Percent 2 14 8" xfId="7771" xr:uid="{00000000-0005-0000-0000-0000E5A80000}"/>
    <cellStyle name="Percent 2 15" xfId="5689" xr:uid="{00000000-0005-0000-0000-0000E6A80000}"/>
    <cellStyle name="Percent 2 15 2" xfId="14720" xr:uid="{00000000-0005-0000-0000-0000E7A80000}"/>
    <cellStyle name="Percent 2 15 2 2" xfId="40023" xr:uid="{00000000-0005-0000-0000-0000E8A80000}"/>
    <cellStyle name="Percent 2 15 3" xfId="37632" xr:uid="{00000000-0005-0000-0000-0000E9A80000}"/>
    <cellStyle name="Percent 2 15 4" xfId="11099" xr:uid="{00000000-0005-0000-0000-0000EAA80000}"/>
    <cellStyle name="Percent 2 16" xfId="27944" xr:uid="{00000000-0005-0000-0000-0000EBA80000}"/>
    <cellStyle name="Percent 2 16 2" xfId="40874" xr:uid="{00000000-0005-0000-0000-0000ECA80000}"/>
    <cellStyle name="Percent 2 16 3" xfId="39309" xr:uid="{00000000-0005-0000-0000-0000EDA80000}"/>
    <cellStyle name="Percent 2 17" xfId="27945" xr:uid="{00000000-0005-0000-0000-0000EEA80000}"/>
    <cellStyle name="Percent 2 17 2" xfId="40021" xr:uid="{00000000-0005-0000-0000-0000EFA80000}"/>
    <cellStyle name="Percent 2 18" xfId="27946" xr:uid="{00000000-0005-0000-0000-0000F0A80000}"/>
    <cellStyle name="Percent 2 19" xfId="27947" xr:uid="{00000000-0005-0000-0000-0000F1A80000}"/>
    <cellStyle name="Percent 2 2" xfId="1896" xr:uid="{00000000-0005-0000-0000-0000F2A80000}"/>
    <cellStyle name="Percent 2 2 10" xfId="7772" xr:uid="{00000000-0005-0000-0000-0000F3A80000}"/>
    <cellStyle name="Percent 2 2 10 2" xfId="11109" xr:uid="{00000000-0005-0000-0000-0000F4A80000}"/>
    <cellStyle name="Percent 2 2 10 2 2" xfId="14730" xr:uid="{00000000-0005-0000-0000-0000F5A80000}"/>
    <cellStyle name="Percent 2 2 10 3" xfId="27948" xr:uid="{00000000-0005-0000-0000-0000F6A80000}"/>
    <cellStyle name="Percent 2 2 10 4" xfId="27949" xr:uid="{00000000-0005-0000-0000-0000F7A80000}"/>
    <cellStyle name="Percent 2 2 10 5" xfId="27950" xr:uid="{00000000-0005-0000-0000-0000F8A80000}"/>
    <cellStyle name="Percent 2 2 10 6" xfId="27951" xr:uid="{00000000-0005-0000-0000-0000F9A80000}"/>
    <cellStyle name="Percent 2 2 11" xfId="7773" xr:uid="{00000000-0005-0000-0000-0000FAA80000}"/>
    <cellStyle name="Percent 2 2 11 2" xfId="11110" xr:uid="{00000000-0005-0000-0000-0000FBA80000}"/>
    <cellStyle name="Percent 2 2 11 2 2" xfId="14731" xr:uid="{00000000-0005-0000-0000-0000FCA80000}"/>
    <cellStyle name="Percent 2 2 11 3" xfId="27952" xr:uid="{00000000-0005-0000-0000-0000FDA80000}"/>
    <cellStyle name="Percent 2 2 11 4" xfId="27953" xr:uid="{00000000-0005-0000-0000-0000FEA80000}"/>
    <cellStyle name="Percent 2 2 11 5" xfId="27954" xr:uid="{00000000-0005-0000-0000-0000FFA80000}"/>
    <cellStyle name="Percent 2 2 11 6" xfId="27955" xr:uid="{00000000-0005-0000-0000-000000A90000}"/>
    <cellStyle name="Percent 2 2 12" xfId="7774" xr:uid="{00000000-0005-0000-0000-000001A90000}"/>
    <cellStyle name="Percent 2 2 12 2" xfId="11111" xr:uid="{00000000-0005-0000-0000-000002A90000}"/>
    <cellStyle name="Percent 2 2 12 2 2" xfId="14732" xr:uid="{00000000-0005-0000-0000-000003A90000}"/>
    <cellStyle name="Percent 2 2 12 3" xfId="27956" xr:uid="{00000000-0005-0000-0000-000004A90000}"/>
    <cellStyle name="Percent 2 2 12 4" xfId="27957" xr:uid="{00000000-0005-0000-0000-000005A90000}"/>
    <cellStyle name="Percent 2 2 12 5" xfId="27958" xr:uid="{00000000-0005-0000-0000-000006A90000}"/>
    <cellStyle name="Percent 2 2 12 6" xfId="27959" xr:uid="{00000000-0005-0000-0000-000007A90000}"/>
    <cellStyle name="Percent 2 2 13" xfId="7775" xr:uid="{00000000-0005-0000-0000-000008A90000}"/>
    <cellStyle name="Percent 2 2 13 2" xfId="11112" xr:uid="{00000000-0005-0000-0000-000009A90000}"/>
    <cellStyle name="Percent 2 2 13 2 2" xfId="14733" xr:uid="{00000000-0005-0000-0000-00000AA90000}"/>
    <cellStyle name="Percent 2 2 13 3" xfId="27960" xr:uid="{00000000-0005-0000-0000-00000BA90000}"/>
    <cellStyle name="Percent 2 2 13 4" xfId="27961" xr:uid="{00000000-0005-0000-0000-00000CA90000}"/>
    <cellStyle name="Percent 2 2 13 5" xfId="27962" xr:uid="{00000000-0005-0000-0000-00000DA90000}"/>
    <cellStyle name="Percent 2 2 13 6" xfId="27963" xr:uid="{00000000-0005-0000-0000-00000EA90000}"/>
    <cellStyle name="Percent 2 2 14" xfId="7776" xr:uid="{00000000-0005-0000-0000-00000FA90000}"/>
    <cellStyle name="Percent 2 2 14 2" xfId="11113" xr:uid="{00000000-0005-0000-0000-000010A90000}"/>
    <cellStyle name="Percent 2 2 14 2 2" xfId="14734" xr:uid="{00000000-0005-0000-0000-000011A90000}"/>
    <cellStyle name="Percent 2 2 14 3" xfId="27964" xr:uid="{00000000-0005-0000-0000-000012A90000}"/>
    <cellStyle name="Percent 2 2 14 4" xfId="27965" xr:uid="{00000000-0005-0000-0000-000013A90000}"/>
    <cellStyle name="Percent 2 2 14 5" xfId="27966" xr:uid="{00000000-0005-0000-0000-000014A90000}"/>
    <cellStyle name="Percent 2 2 14 6" xfId="27967" xr:uid="{00000000-0005-0000-0000-000015A90000}"/>
    <cellStyle name="Percent 2 2 15" xfId="11108" xr:uid="{00000000-0005-0000-0000-000016A90000}"/>
    <cellStyle name="Percent 2 2 15 2" xfId="14729" xr:uid="{00000000-0005-0000-0000-000017A90000}"/>
    <cellStyle name="Percent 2 2 16" xfId="27968" xr:uid="{00000000-0005-0000-0000-000018A90000}"/>
    <cellStyle name="Percent 2 2 17" xfId="27969" xr:uid="{00000000-0005-0000-0000-000019A90000}"/>
    <cellStyle name="Percent 2 2 18" xfId="27970" xr:uid="{00000000-0005-0000-0000-00001AA90000}"/>
    <cellStyle name="Percent 2 2 19" xfId="27971" xr:uid="{00000000-0005-0000-0000-00001BA90000}"/>
    <cellStyle name="Percent 2 2 2" xfId="1897" xr:uid="{00000000-0005-0000-0000-00001CA90000}"/>
    <cellStyle name="Percent 2 2 2 2" xfId="11114" xr:uid="{00000000-0005-0000-0000-00001DA90000}"/>
    <cellStyle name="Percent 2 2 2 2 2" xfId="14735" xr:uid="{00000000-0005-0000-0000-00001EA90000}"/>
    <cellStyle name="Percent 2 2 2 3" xfId="27972" xr:uid="{00000000-0005-0000-0000-00001FA90000}"/>
    <cellStyle name="Percent 2 2 2 4" xfId="27973" xr:uid="{00000000-0005-0000-0000-000020A90000}"/>
    <cellStyle name="Percent 2 2 2 5" xfId="27974" xr:uid="{00000000-0005-0000-0000-000021A90000}"/>
    <cellStyle name="Percent 2 2 2 6" xfId="27975" xr:uid="{00000000-0005-0000-0000-000022A90000}"/>
    <cellStyle name="Percent 2 2 2 7" xfId="27976" xr:uid="{00000000-0005-0000-0000-000023A90000}"/>
    <cellStyle name="Percent 2 2 20" xfId="27977" xr:uid="{00000000-0005-0000-0000-000024A90000}"/>
    <cellStyle name="Percent 2 2 3" xfId="1898" xr:uid="{00000000-0005-0000-0000-000025A90000}"/>
    <cellStyle name="Percent 2 2 3 2" xfId="11115" xr:uid="{00000000-0005-0000-0000-000026A90000}"/>
    <cellStyle name="Percent 2 2 3 2 2" xfId="14736" xr:uid="{00000000-0005-0000-0000-000027A90000}"/>
    <cellStyle name="Percent 2 2 3 3" xfId="27978" xr:uid="{00000000-0005-0000-0000-000028A90000}"/>
    <cellStyle name="Percent 2 2 3 4" xfId="27979" xr:uid="{00000000-0005-0000-0000-000029A90000}"/>
    <cellStyle name="Percent 2 2 3 5" xfId="27980" xr:uid="{00000000-0005-0000-0000-00002AA90000}"/>
    <cellStyle name="Percent 2 2 3 6" xfId="27981" xr:uid="{00000000-0005-0000-0000-00002BA90000}"/>
    <cellStyle name="Percent 2 2 3 7" xfId="27982" xr:uid="{00000000-0005-0000-0000-00002CA90000}"/>
    <cellStyle name="Percent 2 2 4" xfId="4240" xr:uid="{00000000-0005-0000-0000-00002DA90000}"/>
    <cellStyle name="Percent 2 2 4 2" xfId="11116" xr:uid="{00000000-0005-0000-0000-00002EA90000}"/>
    <cellStyle name="Percent 2 2 4 2 2" xfId="14737" xr:uid="{00000000-0005-0000-0000-00002FA90000}"/>
    <cellStyle name="Percent 2 2 4 3" xfId="27983" xr:uid="{00000000-0005-0000-0000-000030A90000}"/>
    <cellStyle name="Percent 2 2 4 4" xfId="27984" xr:uid="{00000000-0005-0000-0000-000031A90000}"/>
    <cellStyle name="Percent 2 2 4 5" xfId="27985" xr:uid="{00000000-0005-0000-0000-000032A90000}"/>
    <cellStyle name="Percent 2 2 4 6" xfId="27986" xr:uid="{00000000-0005-0000-0000-000033A90000}"/>
    <cellStyle name="Percent 2 2 5" xfId="7777" xr:uid="{00000000-0005-0000-0000-000034A90000}"/>
    <cellStyle name="Percent 2 2 5 2" xfId="11117" xr:uid="{00000000-0005-0000-0000-000035A90000}"/>
    <cellStyle name="Percent 2 2 5 2 2" xfId="14738" xr:uid="{00000000-0005-0000-0000-000036A90000}"/>
    <cellStyle name="Percent 2 2 5 3" xfId="27987" xr:uid="{00000000-0005-0000-0000-000037A90000}"/>
    <cellStyle name="Percent 2 2 5 4" xfId="27988" xr:uid="{00000000-0005-0000-0000-000038A90000}"/>
    <cellStyle name="Percent 2 2 5 5" xfId="27989" xr:uid="{00000000-0005-0000-0000-000039A90000}"/>
    <cellStyle name="Percent 2 2 5 6" xfId="27990" xr:uid="{00000000-0005-0000-0000-00003AA90000}"/>
    <cellStyle name="Percent 2 2 6" xfId="7778" xr:uid="{00000000-0005-0000-0000-00003BA90000}"/>
    <cellStyle name="Percent 2 2 6 2" xfId="11118" xr:uid="{00000000-0005-0000-0000-00003CA90000}"/>
    <cellStyle name="Percent 2 2 6 2 2" xfId="14739" xr:uid="{00000000-0005-0000-0000-00003DA90000}"/>
    <cellStyle name="Percent 2 2 6 3" xfId="27991" xr:uid="{00000000-0005-0000-0000-00003EA90000}"/>
    <cellStyle name="Percent 2 2 6 4" xfId="27992" xr:uid="{00000000-0005-0000-0000-00003FA90000}"/>
    <cellStyle name="Percent 2 2 6 5" xfId="27993" xr:uid="{00000000-0005-0000-0000-000040A90000}"/>
    <cellStyle name="Percent 2 2 6 6" xfId="27994" xr:uid="{00000000-0005-0000-0000-000041A90000}"/>
    <cellStyle name="Percent 2 2 7" xfId="7779" xr:uid="{00000000-0005-0000-0000-000042A90000}"/>
    <cellStyle name="Percent 2 2 7 2" xfId="11119" xr:uid="{00000000-0005-0000-0000-000043A90000}"/>
    <cellStyle name="Percent 2 2 7 2 2" xfId="14740" xr:uid="{00000000-0005-0000-0000-000044A90000}"/>
    <cellStyle name="Percent 2 2 7 3" xfId="27995" xr:uid="{00000000-0005-0000-0000-000045A90000}"/>
    <cellStyle name="Percent 2 2 7 4" xfId="27996" xr:uid="{00000000-0005-0000-0000-000046A90000}"/>
    <cellStyle name="Percent 2 2 7 5" xfId="27997" xr:uid="{00000000-0005-0000-0000-000047A90000}"/>
    <cellStyle name="Percent 2 2 7 6" xfId="27998" xr:uid="{00000000-0005-0000-0000-000048A90000}"/>
    <cellStyle name="Percent 2 2 8" xfId="7780" xr:uid="{00000000-0005-0000-0000-000049A90000}"/>
    <cellStyle name="Percent 2 2 8 2" xfId="11120" xr:uid="{00000000-0005-0000-0000-00004AA90000}"/>
    <cellStyle name="Percent 2 2 8 2 2" xfId="14741" xr:uid="{00000000-0005-0000-0000-00004BA90000}"/>
    <cellStyle name="Percent 2 2 8 3" xfId="27999" xr:uid="{00000000-0005-0000-0000-00004CA90000}"/>
    <cellStyle name="Percent 2 2 8 4" xfId="28000" xr:uid="{00000000-0005-0000-0000-00004DA90000}"/>
    <cellStyle name="Percent 2 2 8 5" xfId="28001" xr:uid="{00000000-0005-0000-0000-00004EA90000}"/>
    <cellStyle name="Percent 2 2 8 6" xfId="28002" xr:uid="{00000000-0005-0000-0000-00004FA90000}"/>
    <cellStyle name="Percent 2 2 9" xfId="7781" xr:uid="{00000000-0005-0000-0000-000050A90000}"/>
    <cellStyle name="Percent 2 2 9 2" xfId="11121" xr:uid="{00000000-0005-0000-0000-000051A90000}"/>
    <cellStyle name="Percent 2 2 9 2 2" xfId="14742" xr:uid="{00000000-0005-0000-0000-000052A90000}"/>
    <cellStyle name="Percent 2 2 9 3" xfId="28003" xr:uid="{00000000-0005-0000-0000-000053A90000}"/>
    <cellStyle name="Percent 2 2 9 4" xfId="28004" xr:uid="{00000000-0005-0000-0000-000054A90000}"/>
    <cellStyle name="Percent 2 2 9 5" xfId="28005" xr:uid="{00000000-0005-0000-0000-000055A90000}"/>
    <cellStyle name="Percent 2 2 9 6" xfId="28006" xr:uid="{00000000-0005-0000-0000-000056A90000}"/>
    <cellStyle name="Percent 2 20" xfId="37628" xr:uid="{00000000-0005-0000-0000-000057A90000}"/>
    <cellStyle name="Percent 2 21" xfId="5017" xr:uid="{00000000-0005-0000-0000-000058A90000}"/>
    <cellStyle name="Percent 2 3" xfId="1899" xr:uid="{00000000-0005-0000-0000-000059A90000}"/>
    <cellStyle name="Percent 2 3 10" xfId="5025" xr:uid="{00000000-0005-0000-0000-00005AA90000}"/>
    <cellStyle name="Percent 2 3 10 2" xfId="14743" xr:uid="{00000000-0005-0000-0000-00005BA90000}"/>
    <cellStyle name="Percent 2 3 10 3" xfId="35981" xr:uid="{00000000-0005-0000-0000-00005CA90000}"/>
    <cellStyle name="Percent 2 3 10 4" xfId="11122" xr:uid="{00000000-0005-0000-0000-00005DA90000}"/>
    <cellStyle name="Percent 2 3 11" xfId="28007" xr:uid="{00000000-0005-0000-0000-00005EA90000}"/>
    <cellStyle name="Percent 2 3 11 2" xfId="38048" xr:uid="{00000000-0005-0000-0000-00005FA90000}"/>
    <cellStyle name="Percent 2 3 12" xfId="28008" xr:uid="{00000000-0005-0000-0000-000060A90000}"/>
    <cellStyle name="Percent 2 3 13" xfId="28009" xr:uid="{00000000-0005-0000-0000-000061A90000}"/>
    <cellStyle name="Percent 2 3 14" xfId="28010" xr:uid="{00000000-0005-0000-0000-000062A90000}"/>
    <cellStyle name="Percent 2 3 15" xfId="28011" xr:uid="{00000000-0005-0000-0000-000063A90000}"/>
    <cellStyle name="Percent 2 3 2" xfId="1900" xr:uid="{00000000-0005-0000-0000-000064A90000}"/>
    <cellStyle name="Percent 2 3 2 10" xfId="28012" xr:uid="{00000000-0005-0000-0000-000065A90000}"/>
    <cellStyle name="Percent 2 3 2 2" xfId="4243" xr:uid="{00000000-0005-0000-0000-000066A90000}"/>
    <cellStyle name="Percent 2 3 2 2 2" xfId="5634" xr:uid="{00000000-0005-0000-0000-000067A90000}"/>
    <cellStyle name="Percent 2 3 2 2 2 2" xfId="11125" xr:uid="{00000000-0005-0000-0000-000068A90000}"/>
    <cellStyle name="Percent 2 3 2 2 2 2 2" xfId="14746" xr:uid="{00000000-0005-0000-0000-000069A90000}"/>
    <cellStyle name="Percent 2 3 2 2 2 3" xfId="28013" xr:uid="{00000000-0005-0000-0000-00006AA90000}"/>
    <cellStyle name="Percent 2 3 2 2 2 4" xfId="28014" xr:uid="{00000000-0005-0000-0000-00006BA90000}"/>
    <cellStyle name="Percent 2 3 2 2 2 5" xfId="28015" xr:uid="{00000000-0005-0000-0000-00006CA90000}"/>
    <cellStyle name="Percent 2 3 2 2 2 6" xfId="28016" xr:uid="{00000000-0005-0000-0000-00006DA90000}"/>
    <cellStyle name="Percent 2 3 2 2 3" xfId="11124" xr:uid="{00000000-0005-0000-0000-00006EA90000}"/>
    <cellStyle name="Percent 2 3 2 2 3 2" xfId="14745" xr:uid="{00000000-0005-0000-0000-00006FA90000}"/>
    <cellStyle name="Percent 2 3 2 2 3 3" xfId="38624" xr:uid="{00000000-0005-0000-0000-000070A90000}"/>
    <cellStyle name="Percent 2 3 2 2 4" xfId="28017" xr:uid="{00000000-0005-0000-0000-000071A90000}"/>
    <cellStyle name="Percent 2 3 2 2 5" xfId="28018" xr:uid="{00000000-0005-0000-0000-000072A90000}"/>
    <cellStyle name="Percent 2 3 2 2 6" xfId="28019" xr:uid="{00000000-0005-0000-0000-000073A90000}"/>
    <cellStyle name="Percent 2 3 2 2 7" xfId="28020" xr:uid="{00000000-0005-0000-0000-000074A90000}"/>
    <cellStyle name="Percent 2 3 2 3" xfId="4244" xr:uid="{00000000-0005-0000-0000-000075A90000}"/>
    <cellStyle name="Percent 2 3 2 3 2" xfId="5635" xr:uid="{00000000-0005-0000-0000-000076A90000}"/>
    <cellStyle name="Percent 2 3 2 3 2 2" xfId="11127" xr:uid="{00000000-0005-0000-0000-000077A90000}"/>
    <cellStyle name="Percent 2 3 2 3 2 2 2" xfId="14748" xr:uid="{00000000-0005-0000-0000-000078A90000}"/>
    <cellStyle name="Percent 2 3 2 3 2 3" xfId="28021" xr:uid="{00000000-0005-0000-0000-000079A90000}"/>
    <cellStyle name="Percent 2 3 2 3 2 4" xfId="28022" xr:uid="{00000000-0005-0000-0000-00007AA90000}"/>
    <cellStyle name="Percent 2 3 2 3 2 5" xfId="28023" xr:uid="{00000000-0005-0000-0000-00007BA90000}"/>
    <cellStyle name="Percent 2 3 2 3 2 6" xfId="28024" xr:uid="{00000000-0005-0000-0000-00007CA90000}"/>
    <cellStyle name="Percent 2 3 2 3 3" xfId="11126" xr:uid="{00000000-0005-0000-0000-00007DA90000}"/>
    <cellStyle name="Percent 2 3 2 3 3 2" xfId="14747" xr:uid="{00000000-0005-0000-0000-00007EA90000}"/>
    <cellStyle name="Percent 2 3 2 3 3 3" xfId="38625" xr:uid="{00000000-0005-0000-0000-00007FA90000}"/>
    <cellStyle name="Percent 2 3 2 3 4" xfId="28025" xr:uid="{00000000-0005-0000-0000-000080A90000}"/>
    <cellStyle name="Percent 2 3 2 3 5" xfId="28026" xr:uid="{00000000-0005-0000-0000-000081A90000}"/>
    <cellStyle name="Percent 2 3 2 3 6" xfId="28027" xr:uid="{00000000-0005-0000-0000-000082A90000}"/>
    <cellStyle name="Percent 2 3 2 3 7" xfId="28028" xr:uid="{00000000-0005-0000-0000-000083A90000}"/>
    <cellStyle name="Percent 2 3 2 4" xfId="4242" xr:uid="{00000000-0005-0000-0000-000084A90000}"/>
    <cellStyle name="Percent 2 3 2 4 2" xfId="11128" xr:uid="{00000000-0005-0000-0000-000085A90000}"/>
    <cellStyle name="Percent 2 3 2 4 2 2" xfId="14749" xr:uid="{00000000-0005-0000-0000-000086A90000}"/>
    <cellStyle name="Percent 2 3 2 4 3" xfId="28029" xr:uid="{00000000-0005-0000-0000-000087A90000}"/>
    <cellStyle name="Percent 2 3 2 4 4" xfId="28030" xr:uid="{00000000-0005-0000-0000-000088A90000}"/>
    <cellStyle name="Percent 2 3 2 4 5" xfId="28031" xr:uid="{00000000-0005-0000-0000-000089A90000}"/>
    <cellStyle name="Percent 2 3 2 4 6" xfId="28032" xr:uid="{00000000-0005-0000-0000-00008AA90000}"/>
    <cellStyle name="Percent 2 3 2 5" xfId="5026" xr:uid="{00000000-0005-0000-0000-00008BA90000}"/>
    <cellStyle name="Percent 2 3 2 5 2" xfId="14744" xr:uid="{00000000-0005-0000-0000-00008CA90000}"/>
    <cellStyle name="Percent 2 3 2 5 3" xfId="35982" xr:uid="{00000000-0005-0000-0000-00008DA90000}"/>
    <cellStyle name="Percent 2 3 2 5 4" xfId="11123" xr:uid="{00000000-0005-0000-0000-00008EA90000}"/>
    <cellStyle name="Percent 2 3 2 6" xfId="28033" xr:uid="{00000000-0005-0000-0000-00008FA90000}"/>
    <cellStyle name="Percent 2 3 2 6 2" xfId="38049" xr:uid="{00000000-0005-0000-0000-000090A90000}"/>
    <cellStyle name="Percent 2 3 2 7" xfId="28034" xr:uid="{00000000-0005-0000-0000-000091A90000}"/>
    <cellStyle name="Percent 2 3 2 8" xfId="28035" xr:uid="{00000000-0005-0000-0000-000092A90000}"/>
    <cellStyle name="Percent 2 3 2 9" xfId="28036" xr:uid="{00000000-0005-0000-0000-000093A90000}"/>
    <cellStyle name="Percent 2 3 3" xfId="1901" xr:uid="{00000000-0005-0000-0000-000094A90000}"/>
    <cellStyle name="Percent 2 3 3 10" xfId="28037" xr:uid="{00000000-0005-0000-0000-000095A90000}"/>
    <cellStyle name="Percent 2 3 3 2" xfId="4246" xr:uid="{00000000-0005-0000-0000-000096A90000}"/>
    <cellStyle name="Percent 2 3 3 2 2" xfId="5636" xr:uid="{00000000-0005-0000-0000-000097A90000}"/>
    <cellStyle name="Percent 2 3 3 2 2 2" xfId="11131" xr:uid="{00000000-0005-0000-0000-000098A90000}"/>
    <cellStyle name="Percent 2 3 3 2 2 2 2" xfId="14752" xr:uid="{00000000-0005-0000-0000-000099A90000}"/>
    <cellStyle name="Percent 2 3 3 2 2 3" xfId="28038" xr:uid="{00000000-0005-0000-0000-00009AA90000}"/>
    <cellStyle name="Percent 2 3 3 2 2 4" xfId="28039" xr:uid="{00000000-0005-0000-0000-00009BA90000}"/>
    <cellStyle name="Percent 2 3 3 2 2 5" xfId="28040" xr:uid="{00000000-0005-0000-0000-00009CA90000}"/>
    <cellStyle name="Percent 2 3 3 2 2 6" xfId="28041" xr:uid="{00000000-0005-0000-0000-00009DA90000}"/>
    <cellStyle name="Percent 2 3 3 2 3" xfId="11130" xr:uid="{00000000-0005-0000-0000-00009EA90000}"/>
    <cellStyle name="Percent 2 3 3 2 3 2" xfId="14751" xr:uid="{00000000-0005-0000-0000-00009FA90000}"/>
    <cellStyle name="Percent 2 3 3 2 3 3" xfId="38626" xr:uid="{00000000-0005-0000-0000-0000A0A90000}"/>
    <cellStyle name="Percent 2 3 3 2 4" xfId="28042" xr:uid="{00000000-0005-0000-0000-0000A1A90000}"/>
    <cellStyle name="Percent 2 3 3 2 5" xfId="28043" xr:uid="{00000000-0005-0000-0000-0000A2A90000}"/>
    <cellStyle name="Percent 2 3 3 2 6" xfId="28044" xr:uid="{00000000-0005-0000-0000-0000A3A90000}"/>
    <cellStyle name="Percent 2 3 3 2 7" xfId="28045" xr:uid="{00000000-0005-0000-0000-0000A4A90000}"/>
    <cellStyle name="Percent 2 3 3 3" xfId="4247" xr:uid="{00000000-0005-0000-0000-0000A5A90000}"/>
    <cellStyle name="Percent 2 3 3 3 2" xfId="5637" xr:uid="{00000000-0005-0000-0000-0000A6A90000}"/>
    <cellStyle name="Percent 2 3 3 3 2 2" xfId="11133" xr:uid="{00000000-0005-0000-0000-0000A7A90000}"/>
    <cellStyle name="Percent 2 3 3 3 2 2 2" xfId="14754" xr:uid="{00000000-0005-0000-0000-0000A8A90000}"/>
    <cellStyle name="Percent 2 3 3 3 2 3" xfId="28046" xr:uid="{00000000-0005-0000-0000-0000A9A90000}"/>
    <cellStyle name="Percent 2 3 3 3 2 4" xfId="28047" xr:uid="{00000000-0005-0000-0000-0000AAA90000}"/>
    <cellStyle name="Percent 2 3 3 3 2 5" xfId="28048" xr:uid="{00000000-0005-0000-0000-0000ABA90000}"/>
    <cellStyle name="Percent 2 3 3 3 2 6" xfId="28049" xr:uid="{00000000-0005-0000-0000-0000ACA90000}"/>
    <cellStyle name="Percent 2 3 3 3 3" xfId="11132" xr:uid="{00000000-0005-0000-0000-0000ADA90000}"/>
    <cellStyle name="Percent 2 3 3 3 3 2" xfId="14753" xr:uid="{00000000-0005-0000-0000-0000AEA90000}"/>
    <cellStyle name="Percent 2 3 3 3 3 3" xfId="38627" xr:uid="{00000000-0005-0000-0000-0000AFA90000}"/>
    <cellStyle name="Percent 2 3 3 3 4" xfId="28050" xr:uid="{00000000-0005-0000-0000-0000B0A90000}"/>
    <cellStyle name="Percent 2 3 3 3 5" xfId="28051" xr:uid="{00000000-0005-0000-0000-0000B1A90000}"/>
    <cellStyle name="Percent 2 3 3 3 6" xfId="28052" xr:uid="{00000000-0005-0000-0000-0000B2A90000}"/>
    <cellStyle name="Percent 2 3 3 3 7" xfId="28053" xr:uid="{00000000-0005-0000-0000-0000B3A90000}"/>
    <cellStyle name="Percent 2 3 3 4" xfId="4245" xr:uid="{00000000-0005-0000-0000-0000B4A90000}"/>
    <cellStyle name="Percent 2 3 3 4 2" xfId="11134" xr:uid="{00000000-0005-0000-0000-0000B5A90000}"/>
    <cellStyle name="Percent 2 3 3 4 2 2" xfId="14755" xr:uid="{00000000-0005-0000-0000-0000B6A90000}"/>
    <cellStyle name="Percent 2 3 3 4 3" xfId="28054" xr:uid="{00000000-0005-0000-0000-0000B7A90000}"/>
    <cellStyle name="Percent 2 3 3 4 4" xfId="28055" xr:uid="{00000000-0005-0000-0000-0000B8A90000}"/>
    <cellStyle name="Percent 2 3 3 4 5" xfId="28056" xr:uid="{00000000-0005-0000-0000-0000B9A90000}"/>
    <cellStyle name="Percent 2 3 3 4 6" xfId="28057" xr:uid="{00000000-0005-0000-0000-0000BAA90000}"/>
    <cellStyle name="Percent 2 3 3 5" xfId="5027" xr:uid="{00000000-0005-0000-0000-0000BBA90000}"/>
    <cellStyle name="Percent 2 3 3 5 2" xfId="14750" xr:uid="{00000000-0005-0000-0000-0000BCA90000}"/>
    <cellStyle name="Percent 2 3 3 5 3" xfId="35983" xr:uid="{00000000-0005-0000-0000-0000BDA90000}"/>
    <cellStyle name="Percent 2 3 3 5 4" xfId="11129" xr:uid="{00000000-0005-0000-0000-0000BEA90000}"/>
    <cellStyle name="Percent 2 3 3 6" xfId="28058" xr:uid="{00000000-0005-0000-0000-0000BFA90000}"/>
    <cellStyle name="Percent 2 3 3 6 2" xfId="38050" xr:uid="{00000000-0005-0000-0000-0000C0A90000}"/>
    <cellStyle name="Percent 2 3 3 7" xfId="28059" xr:uid="{00000000-0005-0000-0000-0000C1A90000}"/>
    <cellStyle name="Percent 2 3 3 8" xfId="28060" xr:uid="{00000000-0005-0000-0000-0000C2A90000}"/>
    <cellStyle name="Percent 2 3 3 9" xfId="28061" xr:uid="{00000000-0005-0000-0000-0000C3A90000}"/>
    <cellStyle name="Percent 2 3 4" xfId="1902" xr:uid="{00000000-0005-0000-0000-0000C4A90000}"/>
    <cellStyle name="Percent 2 3 4 2" xfId="4248" xr:uid="{00000000-0005-0000-0000-0000C5A90000}"/>
    <cellStyle name="Percent 2 3 4 2 2" xfId="11136" xr:uid="{00000000-0005-0000-0000-0000C6A90000}"/>
    <cellStyle name="Percent 2 3 4 2 2 2" xfId="14757" xr:uid="{00000000-0005-0000-0000-0000C7A90000}"/>
    <cellStyle name="Percent 2 3 4 2 3" xfId="28062" xr:uid="{00000000-0005-0000-0000-0000C8A90000}"/>
    <cellStyle name="Percent 2 3 4 2 4" xfId="28063" xr:uid="{00000000-0005-0000-0000-0000C9A90000}"/>
    <cellStyle name="Percent 2 3 4 2 5" xfId="28064" xr:uid="{00000000-0005-0000-0000-0000CAA90000}"/>
    <cellStyle name="Percent 2 3 4 2 6" xfId="28065" xr:uid="{00000000-0005-0000-0000-0000CBA90000}"/>
    <cellStyle name="Percent 2 3 4 3" xfId="5028" xr:uid="{00000000-0005-0000-0000-0000CCA90000}"/>
    <cellStyle name="Percent 2 3 4 3 2" xfId="14756" xr:uid="{00000000-0005-0000-0000-0000CDA90000}"/>
    <cellStyle name="Percent 2 3 4 3 3" xfId="35984" xr:uid="{00000000-0005-0000-0000-0000CEA90000}"/>
    <cellStyle name="Percent 2 3 4 3 4" xfId="11135" xr:uid="{00000000-0005-0000-0000-0000CFA90000}"/>
    <cellStyle name="Percent 2 3 4 4" xfId="28066" xr:uid="{00000000-0005-0000-0000-0000D0A90000}"/>
    <cellStyle name="Percent 2 3 4 4 2" xfId="38051" xr:uid="{00000000-0005-0000-0000-0000D1A90000}"/>
    <cellStyle name="Percent 2 3 4 5" xfId="28067" xr:uid="{00000000-0005-0000-0000-0000D2A90000}"/>
    <cellStyle name="Percent 2 3 4 6" xfId="28068" xr:uid="{00000000-0005-0000-0000-0000D3A90000}"/>
    <cellStyle name="Percent 2 3 4 7" xfId="28069" xr:uid="{00000000-0005-0000-0000-0000D4A90000}"/>
    <cellStyle name="Percent 2 3 4 8" xfId="28070" xr:uid="{00000000-0005-0000-0000-0000D5A90000}"/>
    <cellStyle name="Percent 2 3 5" xfId="4249" xr:uid="{00000000-0005-0000-0000-0000D6A90000}"/>
    <cellStyle name="Percent 2 3 5 2" xfId="5638" xr:uid="{00000000-0005-0000-0000-0000D7A90000}"/>
    <cellStyle name="Percent 2 3 5 2 2" xfId="11138" xr:uid="{00000000-0005-0000-0000-0000D8A90000}"/>
    <cellStyle name="Percent 2 3 5 2 2 2" xfId="14759" xr:uid="{00000000-0005-0000-0000-0000D9A90000}"/>
    <cellStyle name="Percent 2 3 5 2 3" xfId="28071" xr:uid="{00000000-0005-0000-0000-0000DAA90000}"/>
    <cellStyle name="Percent 2 3 5 2 4" xfId="28072" xr:uid="{00000000-0005-0000-0000-0000DBA90000}"/>
    <cellStyle name="Percent 2 3 5 2 5" xfId="28073" xr:uid="{00000000-0005-0000-0000-0000DCA90000}"/>
    <cellStyle name="Percent 2 3 5 2 6" xfId="28074" xr:uid="{00000000-0005-0000-0000-0000DDA90000}"/>
    <cellStyle name="Percent 2 3 5 3" xfId="11137" xr:uid="{00000000-0005-0000-0000-0000DEA90000}"/>
    <cellStyle name="Percent 2 3 5 3 2" xfId="14758" xr:uid="{00000000-0005-0000-0000-0000DFA90000}"/>
    <cellStyle name="Percent 2 3 5 3 3" xfId="38628" xr:uid="{00000000-0005-0000-0000-0000E0A90000}"/>
    <cellStyle name="Percent 2 3 5 4" xfId="28075" xr:uid="{00000000-0005-0000-0000-0000E1A90000}"/>
    <cellStyle name="Percent 2 3 5 5" xfId="28076" xr:uid="{00000000-0005-0000-0000-0000E2A90000}"/>
    <cellStyle name="Percent 2 3 5 6" xfId="28077" xr:uid="{00000000-0005-0000-0000-0000E3A90000}"/>
    <cellStyle name="Percent 2 3 5 7" xfId="28078" xr:uid="{00000000-0005-0000-0000-0000E4A90000}"/>
    <cellStyle name="Percent 2 3 6" xfId="4250" xr:uid="{00000000-0005-0000-0000-0000E5A90000}"/>
    <cellStyle name="Percent 2 3 6 2" xfId="5639" xr:uid="{00000000-0005-0000-0000-0000E6A90000}"/>
    <cellStyle name="Percent 2 3 6 2 2" xfId="11140" xr:uid="{00000000-0005-0000-0000-0000E7A90000}"/>
    <cellStyle name="Percent 2 3 6 2 2 2" xfId="14761" xr:uid="{00000000-0005-0000-0000-0000E8A90000}"/>
    <cellStyle name="Percent 2 3 6 2 3" xfId="28079" xr:uid="{00000000-0005-0000-0000-0000E9A90000}"/>
    <cellStyle name="Percent 2 3 6 2 4" xfId="28080" xr:uid="{00000000-0005-0000-0000-0000EAA90000}"/>
    <cellStyle name="Percent 2 3 6 2 5" xfId="28081" xr:uid="{00000000-0005-0000-0000-0000EBA90000}"/>
    <cellStyle name="Percent 2 3 6 2 6" xfId="28082" xr:uid="{00000000-0005-0000-0000-0000ECA90000}"/>
    <cellStyle name="Percent 2 3 6 3" xfId="11139" xr:uid="{00000000-0005-0000-0000-0000EDA90000}"/>
    <cellStyle name="Percent 2 3 6 3 2" xfId="14760" xr:uid="{00000000-0005-0000-0000-0000EEA90000}"/>
    <cellStyle name="Percent 2 3 6 3 3" xfId="38629" xr:uid="{00000000-0005-0000-0000-0000EFA90000}"/>
    <cellStyle name="Percent 2 3 6 4" xfId="28083" xr:uid="{00000000-0005-0000-0000-0000F0A90000}"/>
    <cellStyle name="Percent 2 3 6 5" xfId="28084" xr:uid="{00000000-0005-0000-0000-0000F1A90000}"/>
    <cellStyle name="Percent 2 3 6 6" xfId="28085" xr:uid="{00000000-0005-0000-0000-0000F2A90000}"/>
    <cellStyle name="Percent 2 3 6 7" xfId="28086" xr:uid="{00000000-0005-0000-0000-0000F3A90000}"/>
    <cellStyle name="Percent 2 3 7" xfId="4251" xr:uid="{00000000-0005-0000-0000-0000F4A90000}"/>
    <cellStyle name="Percent 2 3 7 2" xfId="5640" xr:uid="{00000000-0005-0000-0000-0000F5A90000}"/>
    <cellStyle name="Percent 2 3 7 2 2" xfId="11142" xr:uid="{00000000-0005-0000-0000-0000F6A90000}"/>
    <cellStyle name="Percent 2 3 7 2 2 2" xfId="14763" xr:uid="{00000000-0005-0000-0000-0000F7A90000}"/>
    <cellStyle name="Percent 2 3 7 2 3" xfId="28087" xr:uid="{00000000-0005-0000-0000-0000F8A90000}"/>
    <cellStyle name="Percent 2 3 7 2 4" xfId="28088" xr:uid="{00000000-0005-0000-0000-0000F9A90000}"/>
    <cellStyle name="Percent 2 3 7 2 5" xfId="28089" xr:uid="{00000000-0005-0000-0000-0000FAA90000}"/>
    <cellStyle name="Percent 2 3 7 2 6" xfId="28090" xr:uid="{00000000-0005-0000-0000-0000FBA90000}"/>
    <cellStyle name="Percent 2 3 7 3" xfId="11141" xr:uid="{00000000-0005-0000-0000-0000FCA90000}"/>
    <cellStyle name="Percent 2 3 7 3 2" xfId="14762" xr:uid="{00000000-0005-0000-0000-0000FDA90000}"/>
    <cellStyle name="Percent 2 3 7 3 3" xfId="38630" xr:uid="{00000000-0005-0000-0000-0000FEA90000}"/>
    <cellStyle name="Percent 2 3 7 4" xfId="28091" xr:uid="{00000000-0005-0000-0000-0000FFA90000}"/>
    <cellStyle name="Percent 2 3 7 5" xfId="28092" xr:uid="{00000000-0005-0000-0000-000000AA0000}"/>
    <cellStyle name="Percent 2 3 7 6" xfId="28093" xr:uid="{00000000-0005-0000-0000-000001AA0000}"/>
    <cellStyle name="Percent 2 3 7 7" xfId="28094" xr:uid="{00000000-0005-0000-0000-000002AA0000}"/>
    <cellStyle name="Percent 2 3 8" xfId="4252" xr:uid="{00000000-0005-0000-0000-000003AA0000}"/>
    <cellStyle name="Percent 2 3 8 2" xfId="5641" xr:uid="{00000000-0005-0000-0000-000004AA0000}"/>
    <cellStyle name="Percent 2 3 8 2 2" xfId="11144" xr:uid="{00000000-0005-0000-0000-000005AA0000}"/>
    <cellStyle name="Percent 2 3 8 2 2 2" xfId="14765" xr:uid="{00000000-0005-0000-0000-000006AA0000}"/>
    <cellStyle name="Percent 2 3 8 2 3" xfId="28095" xr:uid="{00000000-0005-0000-0000-000007AA0000}"/>
    <cellStyle name="Percent 2 3 8 2 4" xfId="28096" xr:uid="{00000000-0005-0000-0000-000008AA0000}"/>
    <cellStyle name="Percent 2 3 8 2 5" xfId="28097" xr:uid="{00000000-0005-0000-0000-000009AA0000}"/>
    <cellStyle name="Percent 2 3 8 2 6" xfId="28098" xr:uid="{00000000-0005-0000-0000-00000AAA0000}"/>
    <cellStyle name="Percent 2 3 8 3" xfId="11143" xr:uid="{00000000-0005-0000-0000-00000BAA0000}"/>
    <cellStyle name="Percent 2 3 8 3 2" xfId="14764" xr:uid="{00000000-0005-0000-0000-00000CAA0000}"/>
    <cellStyle name="Percent 2 3 8 3 3" xfId="38631" xr:uid="{00000000-0005-0000-0000-00000DAA0000}"/>
    <cellStyle name="Percent 2 3 8 4" xfId="28099" xr:uid="{00000000-0005-0000-0000-00000EAA0000}"/>
    <cellStyle name="Percent 2 3 8 5" xfId="28100" xr:uid="{00000000-0005-0000-0000-00000FAA0000}"/>
    <cellStyle name="Percent 2 3 8 6" xfId="28101" xr:uid="{00000000-0005-0000-0000-000010AA0000}"/>
    <cellStyle name="Percent 2 3 8 7" xfId="28102" xr:uid="{00000000-0005-0000-0000-000011AA0000}"/>
    <cellStyle name="Percent 2 3 9" xfId="4241" xr:uid="{00000000-0005-0000-0000-000012AA0000}"/>
    <cellStyle name="Percent 2 3 9 2" xfId="11145" xr:uid="{00000000-0005-0000-0000-000013AA0000}"/>
    <cellStyle name="Percent 2 3 9 2 2" xfId="14766" xr:uid="{00000000-0005-0000-0000-000014AA0000}"/>
    <cellStyle name="Percent 2 3 9 3" xfId="28103" xr:uid="{00000000-0005-0000-0000-000015AA0000}"/>
    <cellStyle name="Percent 2 3 9 4" xfId="28104" xr:uid="{00000000-0005-0000-0000-000016AA0000}"/>
    <cellStyle name="Percent 2 3 9 5" xfId="28105" xr:uid="{00000000-0005-0000-0000-000017AA0000}"/>
    <cellStyle name="Percent 2 3 9 6" xfId="28106" xr:uid="{00000000-0005-0000-0000-000018AA0000}"/>
    <cellStyle name="Percent 2 4" xfId="1903" xr:uid="{00000000-0005-0000-0000-000019AA0000}"/>
    <cellStyle name="Percent 2 4 10" xfId="28107" xr:uid="{00000000-0005-0000-0000-00001AAA0000}"/>
    <cellStyle name="Percent 2 4 2" xfId="1904" xr:uid="{00000000-0005-0000-0000-00001BAA0000}"/>
    <cellStyle name="Percent 2 4 2 2" xfId="4254" xr:uid="{00000000-0005-0000-0000-00001CAA0000}"/>
    <cellStyle name="Percent 2 4 2 2 2" xfId="14768" xr:uid="{00000000-0005-0000-0000-00001DAA0000}"/>
    <cellStyle name="Percent 2 4 2 2 3" xfId="35561" xr:uid="{00000000-0005-0000-0000-00001EAA0000}"/>
    <cellStyle name="Percent 2 4 2 2 4" xfId="11147" xr:uid="{00000000-0005-0000-0000-00001FAA0000}"/>
    <cellStyle name="Percent 2 4 2 3" xfId="5030" xr:uid="{00000000-0005-0000-0000-000020AA0000}"/>
    <cellStyle name="Percent 2 4 2 3 2" xfId="35986" xr:uid="{00000000-0005-0000-0000-000021AA0000}"/>
    <cellStyle name="Percent 2 4 2 3 3" xfId="28108" xr:uid="{00000000-0005-0000-0000-000022AA0000}"/>
    <cellStyle name="Percent 2 4 2 4" xfId="28109" xr:uid="{00000000-0005-0000-0000-000023AA0000}"/>
    <cellStyle name="Percent 2 4 2 4 2" xfId="38053" xr:uid="{00000000-0005-0000-0000-000024AA0000}"/>
    <cellStyle name="Percent 2 4 2 5" xfId="28110" xr:uid="{00000000-0005-0000-0000-000025AA0000}"/>
    <cellStyle name="Percent 2 4 2 6" xfId="28111" xr:uid="{00000000-0005-0000-0000-000026AA0000}"/>
    <cellStyle name="Percent 2 4 2 7" xfId="28112" xr:uid="{00000000-0005-0000-0000-000027AA0000}"/>
    <cellStyle name="Percent 2 4 3" xfId="1905" xr:uid="{00000000-0005-0000-0000-000028AA0000}"/>
    <cellStyle name="Percent 2 4 3 2" xfId="4255" xr:uid="{00000000-0005-0000-0000-000029AA0000}"/>
    <cellStyle name="Percent 2 4 3 2 2" xfId="14769" xr:uid="{00000000-0005-0000-0000-00002AAA0000}"/>
    <cellStyle name="Percent 2 4 3 2 3" xfId="35562" xr:uid="{00000000-0005-0000-0000-00002BAA0000}"/>
    <cellStyle name="Percent 2 4 3 2 4" xfId="11148" xr:uid="{00000000-0005-0000-0000-00002CAA0000}"/>
    <cellStyle name="Percent 2 4 3 3" xfId="5031" xr:uid="{00000000-0005-0000-0000-00002DAA0000}"/>
    <cellStyle name="Percent 2 4 3 3 2" xfId="35987" xr:uid="{00000000-0005-0000-0000-00002EAA0000}"/>
    <cellStyle name="Percent 2 4 3 3 3" xfId="28113" xr:uid="{00000000-0005-0000-0000-00002FAA0000}"/>
    <cellStyle name="Percent 2 4 3 4" xfId="28114" xr:uid="{00000000-0005-0000-0000-000030AA0000}"/>
    <cellStyle name="Percent 2 4 3 4 2" xfId="38054" xr:uid="{00000000-0005-0000-0000-000031AA0000}"/>
    <cellStyle name="Percent 2 4 3 5" xfId="28115" xr:uid="{00000000-0005-0000-0000-000032AA0000}"/>
    <cellStyle name="Percent 2 4 3 6" xfId="28116" xr:uid="{00000000-0005-0000-0000-000033AA0000}"/>
    <cellStyle name="Percent 2 4 3 7" xfId="28117" xr:uid="{00000000-0005-0000-0000-000034AA0000}"/>
    <cellStyle name="Percent 2 4 4" xfId="1906" xr:uid="{00000000-0005-0000-0000-000035AA0000}"/>
    <cellStyle name="Percent 2 4 4 2" xfId="4256" xr:uid="{00000000-0005-0000-0000-000036AA0000}"/>
    <cellStyle name="Percent 2 4 4 2 2" xfId="14770" xr:uid="{00000000-0005-0000-0000-000037AA0000}"/>
    <cellStyle name="Percent 2 4 4 2 3" xfId="35563" xr:uid="{00000000-0005-0000-0000-000038AA0000}"/>
    <cellStyle name="Percent 2 4 4 2 4" xfId="11149" xr:uid="{00000000-0005-0000-0000-000039AA0000}"/>
    <cellStyle name="Percent 2 4 4 3" xfId="5032" xr:uid="{00000000-0005-0000-0000-00003AAA0000}"/>
    <cellStyle name="Percent 2 4 4 3 2" xfId="35988" xr:uid="{00000000-0005-0000-0000-00003BAA0000}"/>
    <cellStyle name="Percent 2 4 4 3 3" xfId="28118" xr:uid="{00000000-0005-0000-0000-00003CAA0000}"/>
    <cellStyle name="Percent 2 4 4 4" xfId="28119" xr:uid="{00000000-0005-0000-0000-00003DAA0000}"/>
    <cellStyle name="Percent 2 4 4 4 2" xfId="38055" xr:uid="{00000000-0005-0000-0000-00003EAA0000}"/>
    <cellStyle name="Percent 2 4 4 5" xfId="28120" xr:uid="{00000000-0005-0000-0000-00003FAA0000}"/>
    <cellStyle name="Percent 2 4 4 6" xfId="28121" xr:uid="{00000000-0005-0000-0000-000040AA0000}"/>
    <cellStyle name="Percent 2 4 4 7" xfId="28122" xr:uid="{00000000-0005-0000-0000-000041AA0000}"/>
    <cellStyle name="Percent 2 4 5" xfId="4253" xr:uid="{00000000-0005-0000-0000-000042AA0000}"/>
    <cellStyle name="Percent 2 4 5 2" xfId="14767" xr:uid="{00000000-0005-0000-0000-000043AA0000}"/>
    <cellStyle name="Percent 2 4 5 3" xfId="35560" xr:uid="{00000000-0005-0000-0000-000044AA0000}"/>
    <cellStyle name="Percent 2 4 5 4" xfId="11146" xr:uid="{00000000-0005-0000-0000-000045AA0000}"/>
    <cellStyle name="Percent 2 4 6" xfId="5029" xr:uid="{00000000-0005-0000-0000-000046AA0000}"/>
    <cellStyle name="Percent 2 4 6 2" xfId="35985" xr:uid="{00000000-0005-0000-0000-000047AA0000}"/>
    <cellStyle name="Percent 2 4 6 3" xfId="28123" xr:uid="{00000000-0005-0000-0000-000048AA0000}"/>
    <cellStyle name="Percent 2 4 7" xfId="28124" xr:uid="{00000000-0005-0000-0000-000049AA0000}"/>
    <cellStyle name="Percent 2 4 7 2" xfId="38052" xr:uid="{00000000-0005-0000-0000-00004AAA0000}"/>
    <cellStyle name="Percent 2 4 8" xfId="28125" xr:uid="{00000000-0005-0000-0000-00004BAA0000}"/>
    <cellStyle name="Percent 2 4 9" xfId="28126" xr:uid="{00000000-0005-0000-0000-00004CAA0000}"/>
    <cellStyle name="Percent 2 5" xfId="1907" xr:uid="{00000000-0005-0000-0000-00004DAA0000}"/>
    <cellStyle name="Percent 2 5 10" xfId="28127" xr:uid="{00000000-0005-0000-0000-00004EAA0000}"/>
    <cellStyle name="Percent 2 5 2" xfId="1908" xr:uid="{00000000-0005-0000-0000-00004FAA0000}"/>
    <cellStyle name="Percent 2 5 2 2" xfId="4258" xr:uid="{00000000-0005-0000-0000-000050AA0000}"/>
    <cellStyle name="Percent 2 5 2 2 2" xfId="14772" xr:uid="{00000000-0005-0000-0000-000051AA0000}"/>
    <cellStyle name="Percent 2 5 2 2 3" xfId="35565" xr:uid="{00000000-0005-0000-0000-000052AA0000}"/>
    <cellStyle name="Percent 2 5 2 2 4" xfId="11151" xr:uid="{00000000-0005-0000-0000-000053AA0000}"/>
    <cellStyle name="Percent 2 5 2 3" xfId="5034" xr:uid="{00000000-0005-0000-0000-000054AA0000}"/>
    <cellStyle name="Percent 2 5 2 3 2" xfId="35990" xr:uid="{00000000-0005-0000-0000-000055AA0000}"/>
    <cellStyle name="Percent 2 5 2 3 3" xfId="28128" xr:uid="{00000000-0005-0000-0000-000056AA0000}"/>
    <cellStyle name="Percent 2 5 2 4" xfId="28129" xr:uid="{00000000-0005-0000-0000-000057AA0000}"/>
    <cellStyle name="Percent 2 5 2 4 2" xfId="38057" xr:uid="{00000000-0005-0000-0000-000058AA0000}"/>
    <cellStyle name="Percent 2 5 2 5" xfId="28130" xr:uid="{00000000-0005-0000-0000-000059AA0000}"/>
    <cellStyle name="Percent 2 5 2 6" xfId="28131" xr:uid="{00000000-0005-0000-0000-00005AAA0000}"/>
    <cellStyle name="Percent 2 5 2 7" xfId="28132" xr:uid="{00000000-0005-0000-0000-00005BAA0000}"/>
    <cellStyle name="Percent 2 5 3" xfId="1909" xr:uid="{00000000-0005-0000-0000-00005CAA0000}"/>
    <cellStyle name="Percent 2 5 3 2" xfId="4259" xr:uid="{00000000-0005-0000-0000-00005DAA0000}"/>
    <cellStyle name="Percent 2 5 3 2 2" xfId="14773" xr:uid="{00000000-0005-0000-0000-00005EAA0000}"/>
    <cellStyle name="Percent 2 5 3 2 3" xfId="35566" xr:uid="{00000000-0005-0000-0000-00005FAA0000}"/>
    <cellStyle name="Percent 2 5 3 2 4" xfId="11152" xr:uid="{00000000-0005-0000-0000-000060AA0000}"/>
    <cellStyle name="Percent 2 5 3 3" xfId="5035" xr:uid="{00000000-0005-0000-0000-000061AA0000}"/>
    <cellStyle name="Percent 2 5 3 3 2" xfId="35991" xr:uid="{00000000-0005-0000-0000-000062AA0000}"/>
    <cellStyle name="Percent 2 5 3 3 3" xfId="28133" xr:uid="{00000000-0005-0000-0000-000063AA0000}"/>
    <cellStyle name="Percent 2 5 3 4" xfId="28134" xr:uid="{00000000-0005-0000-0000-000064AA0000}"/>
    <cellStyle name="Percent 2 5 3 4 2" xfId="38058" xr:uid="{00000000-0005-0000-0000-000065AA0000}"/>
    <cellStyle name="Percent 2 5 3 5" xfId="28135" xr:uid="{00000000-0005-0000-0000-000066AA0000}"/>
    <cellStyle name="Percent 2 5 3 6" xfId="28136" xr:uid="{00000000-0005-0000-0000-000067AA0000}"/>
    <cellStyle name="Percent 2 5 3 7" xfId="28137" xr:uid="{00000000-0005-0000-0000-000068AA0000}"/>
    <cellStyle name="Percent 2 5 4" xfId="1910" xr:uid="{00000000-0005-0000-0000-000069AA0000}"/>
    <cellStyle name="Percent 2 5 4 2" xfId="4260" xr:uid="{00000000-0005-0000-0000-00006AAA0000}"/>
    <cellStyle name="Percent 2 5 4 2 2" xfId="14774" xr:uid="{00000000-0005-0000-0000-00006BAA0000}"/>
    <cellStyle name="Percent 2 5 4 2 3" xfId="35567" xr:uid="{00000000-0005-0000-0000-00006CAA0000}"/>
    <cellStyle name="Percent 2 5 4 2 4" xfId="11153" xr:uid="{00000000-0005-0000-0000-00006DAA0000}"/>
    <cellStyle name="Percent 2 5 4 3" xfId="5036" xr:uid="{00000000-0005-0000-0000-00006EAA0000}"/>
    <cellStyle name="Percent 2 5 4 3 2" xfId="35992" xr:uid="{00000000-0005-0000-0000-00006FAA0000}"/>
    <cellStyle name="Percent 2 5 4 3 3" xfId="28138" xr:uid="{00000000-0005-0000-0000-000070AA0000}"/>
    <cellStyle name="Percent 2 5 4 4" xfId="28139" xr:uid="{00000000-0005-0000-0000-000071AA0000}"/>
    <cellStyle name="Percent 2 5 4 4 2" xfId="38059" xr:uid="{00000000-0005-0000-0000-000072AA0000}"/>
    <cellStyle name="Percent 2 5 4 5" xfId="28140" xr:uid="{00000000-0005-0000-0000-000073AA0000}"/>
    <cellStyle name="Percent 2 5 4 6" xfId="28141" xr:uid="{00000000-0005-0000-0000-000074AA0000}"/>
    <cellStyle name="Percent 2 5 4 7" xfId="28142" xr:uid="{00000000-0005-0000-0000-000075AA0000}"/>
    <cellStyle name="Percent 2 5 5" xfId="4257" xr:uid="{00000000-0005-0000-0000-000076AA0000}"/>
    <cellStyle name="Percent 2 5 5 2" xfId="14771" xr:uid="{00000000-0005-0000-0000-000077AA0000}"/>
    <cellStyle name="Percent 2 5 5 3" xfId="35564" xr:uid="{00000000-0005-0000-0000-000078AA0000}"/>
    <cellStyle name="Percent 2 5 5 4" xfId="11150" xr:uid="{00000000-0005-0000-0000-000079AA0000}"/>
    <cellStyle name="Percent 2 5 6" xfId="5033" xr:uid="{00000000-0005-0000-0000-00007AAA0000}"/>
    <cellStyle name="Percent 2 5 6 2" xfId="35989" xr:uid="{00000000-0005-0000-0000-00007BAA0000}"/>
    <cellStyle name="Percent 2 5 6 3" xfId="28143" xr:uid="{00000000-0005-0000-0000-00007CAA0000}"/>
    <cellStyle name="Percent 2 5 7" xfId="28144" xr:uid="{00000000-0005-0000-0000-00007DAA0000}"/>
    <cellStyle name="Percent 2 5 7 2" xfId="38056" xr:uid="{00000000-0005-0000-0000-00007EAA0000}"/>
    <cellStyle name="Percent 2 5 8" xfId="28145" xr:uid="{00000000-0005-0000-0000-00007FAA0000}"/>
    <cellStyle name="Percent 2 5 9" xfId="28146" xr:uid="{00000000-0005-0000-0000-000080AA0000}"/>
    <cellStyle name="Percent 2 6" xfId="1911" xr:uid="{00000000-0005-0000-0000-000081AA0000}"/>
    <cellStyle name="Percent 2 6 10" xfId="28147" xr:uid="{00000000-0005-0000-0000-000082AA0000}"/>
    <cellStyle name="Percent 2 6 2" xfId="1912" xr:uid="{00000000-0005-0000-0000-000083AA0000}"/>
    <cellStyle name="Percent 2 6 2 2" xfId="4262" xr:uid="{00000000-0005-0000-0000-000084AA0000}"/>
    <cellStyle name="Percent 2 6 2 2 2" xfId="14776" xr:uid="{00000000-0005-0000-0000-000085AA0000}"/>
    <cellStyle name="Percent 2 6 2 2 3" xfId="35569" xr:uid="{00000000-0005-0000-0000-000086AA0000}"/>
    <cellStyle name="Percent 2 6 2 2 4" xfId="11155" xr:uid="{00000000-0005-0000-0000-000087AA0000}"/>
    <cellStyle name="Percent 2 6 2 3" xfId="5038" xr:uid="{00000000-0005-0000-0000-000088AA0000}"/>
    <cellStyle name="Percent 2 6 2 3 2" xfId="35994" xr:uid="{00000000-0005-0000-0000-000089AA0000}"/>
    <cellStyle name="Percent 2 6 2 3 3" xfId="28148" xr:uid="{00000000-0005-0000-0000-00008AAA0000}"/>
    <cellStyle name="Percent 2 6 2 4" xfId="28149" xr:uid="{00000000-0005-0000-0000-00008BAA0000}"/>
    <cellStyle name="Percent 2 6 2 4 2" xfId="38061" xr:uid="{00000000-0005-0000-0000-00008CAA0000}"/>
    <cellStyle name="Percent 2 6 2 5" xfId="28150" xr:uid="{00000000-0005-0000-0000-00008DAA0000}"/>
    <cellStyle name="Percent 2 6 2 6" xfId="28151" xr:uid="{00000000-0005-0000-0000-00008EAA0000}"/>
    <cellStyle name="Percent 2 6 2 7" xfId="28152" xr:uid="{00000000-0005-0000-0000-00008FAA0000}"/>
    <cellStyle name="Percent 2 6 3" xfId="1913" xr:uid="{00000000-0005-0000-0000-000090AA0000}"/>
    <cellStyle name="Percent 2 6 3 2" xfId="4263" xr:uid="{00000000-0005-0000-0000-000091AA0000}"/>
    <cellStyle name="Percent 2 6 3 2 2" xfId="14777" xr:uid="{00000000-0005-0000-0000-000092AA0000}"/>
    <cellStyle name="Percent 2 6 3 2 3" xfId="35570" xr:uid="{00000000-0005-0000-0000-000093AA0000}"/>
    <cellStyle name="Percent 2 6 3 2 4" xfId="11156" xr:uid="{00000000-0005-0000-0000-000094AA0000}"/>
    <cellStyle name="Percent 2 6 3 3" xfId="5039" xr:uid="{00000000-0005-0000-0000-000095AA0000}"/>
    <cellStyle name="Percent 2 6 3 3 2" xfId="35995" xr:uid="{00000000-0005-0000-0000-000096AA0000}"/>
    <cellStyle name="Percent 2 6 3 3 3" xfId="28153" xr:uid="{00000000-0005-0000-0000-000097AA0000}"/>
    <cellStyle name="Percent 2 6 3 4" xfId="28154" xr:uid="{00000000-0005-0000-0000-000098AA0000}"/>
    <cellStyle name="Percent 2 6 3 4 2" xfId="38062" xr:uid="{00000000-0005-0000-0000-000099AA0000}"/>
    <cellStyle name="Percent 2 6 3 5" xfId="28155" xr:uid="{00000000-0005-0000-0000-00009AAA0000}"/>
    <cellStyle name="Percent 2 6 3 6" xfId="28156" xr:uid="{00000000-0005-0000-0000-00009BAA0000}"/>
    <cellStyle name="Percent 2 6 3 7" xfId="28157" xr:uid="{00000000-0005-0000-0000-00009CAA0000}"/>
    <cellStyle name="Percent 2 6 4" xfId="1914" xr:uid="{00000000-0005-0000-0000-00009DAA0000}"/>
    <cellStyle name="Percent 2 6 4 2" xfId="4264" xr:uid="{00000000-0005-0000-0000-00009EAA0000}"/>
    <cellStyle name="Percent 2 6 4 2 2" xfId="14778" xr:uid="{00000000-0005-0000-0000-00009FAA0000}"/>
    <cellStyle name="Percent 2 6 4 2 3" xfId="35571" xr:uid="{00000000-0005-0000-0000-0000A0AA0000}"/>
    <cellStyle name="Percent 2 6 4 2 4" xfId="11157" xr:uid="{00000000-0005-0000-0000-0000A1AA0000}"/>
    <cellStyle name="Percent 2 6 4 3" xfId="5040" xr:uid="{00000000-0005-0000-0000-0000A2AA0000}"/>
    <cellStyle name="Percent 2 6 4 3 2" xfId="35996" xr:uid="{00000000-0005-0000-0000-0000A3AA0000}"/>
    <cellStyle name="Percent 2 6 4 3 3" xfId="28158" xr:uid="{00000000-0005-0000-0000-0000A4AA0000}"/>
    <cellStyle name="Percent 2 6 4 4" xfId="28159" xr:uid="{00000000-0005-0000-0000-0000A5AA0000}"/>
    <cellStyle name="Percent 2 6 4 4 2" xfId="38063" xr:uid="{00000000-0005-0000-0000-0000A6AA0000}"/>
    <cellStyle name="Percent 2 6 4 5" xfId="28160" xr:uid="{00000000-0005-0000-0000-0000A7AA0000}"/>
    <cellStyle name="Percent 2 6 4 6" xfId="28161" xr:uid="{00000000-0005-0000-0000-0000A8AA0000}"/>
    <cellStyle name="Percent 2 6 4 7" xfId="28162" xr:uid="{00000000-0005-0000-0000-0000A9AA0000}"/>
    <cellStyle name="Percent 2 6 5" xfId="4261" xr:uid="{00000000-0005-0000-0000-0000AAAA0000}"/>
    <cellStyle name="Percent 2 6 5 2" xfId="14775" xr:uid="{00000000-0005-0000-0000-0000ABAA0000}"/>
    <cellStyle name="Percent 2 6 5 3" xfId="35568" xr:uid="{00000000-0005-0000-0000-0000ACAA0000}"/>
    <cellStyle name="Percent 2 6 5 4" xfId="11154" xr:uid="{00000000-0005-0000-0000-0000ADAA0000}"/>
    <cellStyle name="Percent 2 6 6" xfId="5037" xr:uid="{00000000-0005-0000-0000-0000AEAA0000}"/>
    <cellStyle name="Percent 2 6 6 2" xfId="35993" xr:uid="{00000000-0005-0000-0000-0000AFAA0000}"/>
    <cellStyle name="Percent 2 6 6 3" xfId="28163" xr:uid="{00000000-0005-0000-0000-0000B0AA0000}"/>
    <cellStyle name="Percent 2 6 7" xfId="28164" xr:uid="{00000000-0005-0000-0000-0000B1AA0000}"/>
    <cellStyle name="Percent 2 6 7 2" xfId="38060" xr:uid="{00000000-0005-0000-0000-0000B2AA0000}"/>
    <cellStyle name="Percent 2 6 8" xfId="28165" xr:uid="{00000000-0005-0000-0000-0000B3AA0000}"/>
    <cellStyle name="Percent 2 6 9" xfId="28166" xr:uid="{00000000-0005-0000-0000-0000B4AA0000}"/>
    <cellStyle name="Percent 2 7" xfId="1915" xr:uid="{00000000-0005-0000-0000-0000B5AA0000}"/>
    <cellStyle name="Percent 2 7 10" xfId="28167" xr:uid="{00000000-0005-0000-0000-0000B6AA0000}"/>
    <cellStyle name="Percent 2 7 2" xfId="1916" xr:uid="{00000000-0005-0000-0000-0000B7AA0000}"/>
    <cellStyle name="Percent 2 7 2 2" xfId="4266" xr:uid="{00000000-0005-0000-0000-0000B8AA0000}"/>
    <cellStyle name="Percent 2 7 2 2 2" xfId="14780" xr:uid="{00000000-0005-0000-0000-0000B9AA0000}"/>
    <cellStyle name="Percent 2 7 2 2 3" xfId="35573" xr:uid="{00000000-0005-0000-0000-0000BAAA0000}"/>
    <cellStyle name="Percent 2 7 2 2 4" xfId="11159" xr:uid="{00000000-0005-0000-0000-0000BBAA0000}"/>
    <cellStyle name="Percent 2 7 2 3" xfId="5042" xr:uid="{00000000-0005-0000-0000-0000BCAA0000}"/>
    <cellStyle name="Percent 2 7 2 3 2" xfId="35998" xr:uid="{00000000-0005-0000-0000-0000BDAA0000}"/>
    <cellStyle name="Percent 2 7 2 3 3" xfId="28168" xr:uid="{00000000-0005-0000-0000-0000BEAA0000}"/>
    <cellStyle name="Percent 2 7 2 4" xfId="28169" xr:uid="{00000000-0005-0000-0000-0000BFAA0000}"/>
    <cellStyle name="Percent 2 7 2 4 2" xfId="38065" xr:uid="{00000000-0005-0000-0000-0000C0AA0000}"/>
    <cellStyle name="Percent 2 7 2 5" xfId="28170" xr:uid="{00000000-0005-0000-0000-0000C1AA0000}"/>
    <cellStyle name="Percent 2 7 2 6" xfId="28171" xr:uid="{00000000-0005-0000-0000-0000C2AA0000}"/>
    <cellStyle name="Percent 2 7 2 7" xfId="28172" xr:uid="{00000000-0005-0000-0000-0000C3AA0000}"/>
    <cellStyle name="Percent 2 7 3" xfId="1917" xr:uid="{00000000-0005-0000-0000-0000C4AA0000}"/>
    <cellStyle name="Percent 2 7 3 2" xfId="4267" xr:uid="{00000000-0005-0000-0000-0000C5AA0000}"/>
    <cellStyle name="Percent 2 7 3 2 2" xfId="14781" xr:uid="{00000000-0005-0000-0000-0000C6AA0000}"/>
    <cellStyle name="Percent 2 7 3 2 3" xfId="35574" xr:uid="{00000000-0005-0000-0000-0000C7AA0000}"/>
    <cellStyle name="Percent 2 7 3 2 4" xfId="11160" xr:uid="{00000000-0005-0000-0000-0000C8AA0000}"/>
    <cellStyle name="Percent 2 7 3 3" xfId="5043" xr:uid="{00000000-0005-0000-0000-0000C9AA0000}"/>
    <cellStyle name="Percent 2 7 3 3 2" xfId="35999" xr:uid="{00000000-0005-0000-0000-0000CAAA0000}"/>
    <cellStyle name="Percent 2 7 3 3 3" xfId="28173" xr:uid="{00000000-0005-0000-0000-0000CBAA0000}"/>
    <cellStyle name="Percent 2 7 3 4" xfId="28174" xr:uid="{00000000-0005-0000-0000-0000CCAA0000}"/>
    <cellStyle name="Percent 2 7 3 4 2" xfId="38066" xr:uid="{00000000-0005-0000-0000-0000CDAA0000}"/>
    <cellStyle name="Percent 2 7 3 5" xfId="28175" xr:uid="{00000000-0005-0000-0000-0000CEAA0000}"/>
    <cellStyle name="Percent 2 7 3 6" xfId="28176" xr:uid="{00000000-0005-0000-0000-0000CFAA0000}"/>
    <cellStyle name="Percent 2 7 3 7" xfId="28177" xr:uid="{00000000-0005-0000-0000-0000D0AA0000}"/>
    <cellStyle name="Percent 2 7 4" xfId="1918" xr:uid="{00000000-0005-0000-0000-0000D1AA0000}"/>
    <cellStyle name="Percent 2 7 4 2" xfId="4268" xr:uid="{00000000-0005-0000-0000-0000D2AA0000}"/>
    <cellStyle name="Percent 2 7 4 2 2" xfId="14782" xr:uid="{00000000-0005-0000-0000-0000D3AA0000}"/>
    <cellStyle name="Percent 2 7 4 2 3" xfId="35575" xr:uid="{00000000-0005-0000-0000-0000D4AA0000}"/>
    <cellStyle name="Percent 2 7 4 2 4" xfId="11161" xr:uid="{00000000-0005-0000-0000-0000D5AA0000}"/>
    <cellStyle name="Percent 2 7 4 3" xfId="5044" xr:uid="{00000000-0005-0000-0000-0000D6AA0000}"/>
    <cellStyle name="Percent 2 7 4 3 2" xfId="36000" xr:uid="{00000000-0005-0000-0000-0000D7AA0000}"/>
    <cellStyle name="Percent 2 7 4 3 3" xfId="28178" xr:uid="{00000000-0005-0000-0000-0000D8AA0000}"/>
    <cellStyle name="Percent 2 7 4 4" xfId="28179" xr:uid="{00000000-0005-0000-0000-0000D9AA0000}"/>
    <cellStyle name="Percent 2 7 4 4 2" xfId="38067" xr:uid="{00000000-0005-0000-0000-0000DAAA0000}"/>
    <cellStyle name="Percent 2 7 4 5" xfId="28180" xr:uid="{00000000-0005-0000-0000-0000DBAA0000}"/>
    <cellStyle name="Percent 2 7 4 6" xfId="28181" xr:uid="{00000000-0005-0000-0000-0000DCAA0000}"/>
    <cellStyle name="Percent 2 7 4 7" xfId="28182" xr:uid="{00000000-0005-0000-0000-0000DDAA0000}"/>
    <cellStyle name="Percent 2 7 5" xfId="4265" xr:uid="{00000000-0005-0000-0000-0000DEAA0000}"/>
    <cellStyle name="Percent 2 7 5 2" xfId="14779" xr:uid="{00000000-0005-0000-0000-0000DFAA0000}"/>
    <cellStyle name="Percent 2 7 5 3" xfId="35572" xr:uid="{00000000-0005-0000-0000-0000E0AA0000}"/>
    <cellStyle name="Percent 2 7 5 4" xfId="11158" xr:uid="{00000000-0005-0000-0000-0000E1AA0000}"/>
    <cellStyle name="Percent 2 7 6" xfId="5041" xr:uid="{00000000-0005-0000-0000-0000E2AA0000}"/>
    <cellStyle name="Percent 2 7 6 2" xfId="35997" xr:uid="{00000000-0005-0000-0000-0000E3AA0000}"/>
    <cellStyle name="Percent 2 7 6 3" xfId="28183" xr:uid="{00000000-0005-0000-0000-0000E4AA0000}"/>
    <cellStyle name="Percent 2 7 7" xfId="28184" xr:uid="{00000000-0005-0000-0000-0000E5AA0000}"/>
    <cellStyle name="Percent 2 7 7 2" xfId="38064" xr:uid="{00000000-0005-0000-0000-0000E6AA0000}"/>
    <cellStyle name="Percent 2 7 8" xfId="28185" xr:uid="{00000000-0005-0000-0000-0000E7AA0000}"/>
    <cellStyle name="Percent 2 7 9" xfId="28186" xr:uid="{00000000-0005-0000-0000-0000E8AA0000}"/>
    <cellStyle name="Percent 2 8" xfId="1919" xr:uid="{00000000-0005-0000-0000-0000E9AA0000}"/>
    <cellStyle name="Percent 2 8 2" xfId="11162" xr:uid="{00000000-0005-0000-0000-0000EAAA0000}"/>
    <cellStyle name="Percent 2 8 2 2" xfId="14783" xr:uid="{00000000-0005-0000-0000-0000EBAA0000}"/>
    <cellStyle name="Percent 2 8 3" xfId="28187" xr:uid="{00000000-0005-0000-0000-0000ECAA0000}"/>
    <cellStyle name="Percent 2 8 4" xfId="28188" xr:uid="{00000000-0005-0000-0000-0000EDAA0000}"/>
    <cellStyle name="Percent 2 8 5" xfId="28189" xr:uid="{00000000-0005-0000-0000-0000EEAA0000}"/>
    <cellStyle name="Percent 2 8 6" xfId="28190" xr:uid="{00000000-0005-0000-0000-0000EFAA0000}"/>
    <cellStyle name="Percent 2 8 7" xfId="28191" xr:uid="{00000000-0005-0000-0000-0000F0AA0000}"/>
    <cellStyle name="Percent 2 9" xfId="1920" xr:uid="{00000000-0005-0000-0000-0000F1AA0000}"/>
    <cellStyle name="Percent 2 9 2" xfId="11163" xr:uid="{00000000-0005-0000-0000-0000F2AA0000}"/>
    <cellStyle name="Percent 2 9 2 2" xfId="14784" xr:uid="{00000000-0005-0000-0000-0000F3AA0000}"/>
    <cellStyle name="Percent 2 9 3" xfId="28192" xr:uid="{00000000-0005-0000-0000-0000F4AA0000}"/>
    <cellStyle name="Percent 2 9 4" xfId="28193" xr:uid="{00000000-0005-0000-0000-0000F5AA0000}"/>
    <cellStyle name="Percent 2 9 5" xfId="28194" xr:uid="{00000000-0005-0000-0000-0000F6AA0000}"/>
    <cellStyle name="Percent 2 9 6" xfId="28195" xr:uid="{00000000-0005-0000-0000-0000F7AA0000}"/>
    <cellStyle name="Percent 2 9 7" xfId="28196" xr:uid="{00000000-0005-0000-0000-0000F8AA0000}"/>
    <cellStyle name="Percent 20" xfId="4269" xr:uid="{00000000-0005-0000-0000-0000F9AA0000}"/>
    <cellStyle name="Percent 20 2" xfId="5642" xr:uid="{00000000-0005-0000-0000-0000FAAA0000}"/>
    <cellStyle name="Percent 20 2 2" xfId="11165" xr:uid="{00000000-0005-0000-0000-0000FBAA0000}"/>
    <cellStyle name="Percent 20 2 2 2" xfId="14786" xr:uid="{00000000-0005-0000-0000-0000FCAA0000}"/>
    <cellStyle name="Percent 20 2 3" xfId="28197" xr:uid="{00000000-0005-0000-0000-0000FDAA0000}"/>
    <cellStyle name="Percent 20 2 4" xfId="28198" xr:uid="{00000000-0005-0000-0000-0000FEAA0000}"/>
    <cellStyle name="Percent 20 2 5" xfId="28199" xr:uid="{00000000-0005-0000-0000-0000FFAA0000}"/>
    <cellStyle name="Percent 20 2 6" xfId="28200" xr:uid="{00000000-0005-0000-0000-000000AB0000}"/>
    <cellStyle name="Percent 20 3" xfId="11164" xr:uid="{00000000-0005-0000-0000-000001AB0000}"/>
    <cellStyle name="Percent 20 3 2" xfId="14785" xr:uid="{00000000-0005-0000-0000-000002AB0000}"/>
    <cellStyle name="Percent 20 3 3" xfId="38632" xr:uid="{00000000-0005-0000-0000-000003AB0000}"/>
    <cellStyle name="Percent 20 4" xfId="28201" xr:uid="{00000000-0005-0000-0000-000004AB0000}"/>
    <cellStyle name="Percent 20 5" xfId="28202" xr:uid="{00000000-0005-0000-0000-000005AB0000}"/>
    <cellStyle name="Percent 20 6" xfId="28203" xr:uid="{00000000-0005-0000-0000-000006AB0000}"/>
    <cellStyle name="Percent 20 7" xfId="28204" xr:uid="{00000000-0005-0000-0000-000007AB0000}"/>
    <cellStyle name="Percent 21" xfId="4270" xr:uid="{00000000-0005-0000-0000-000008AB0000}"/>
    <cellStyle name="Percent 21 2" xfId="5643" xr:uid="{00000000-0005-0000-0000-000009AB0000}"/>
    <cellStyle name="Percent 21 2 2" xfId="11167" xr:uid="{00000000-0005-0000-0000-00000AAB0000}"/>
    <cellStyle name="Percent 21 2 2 2" xfId="14788" xr:uid="{00000000-0005-0000-0000-00000BAB0000}"/>
    <cellStyle name="Percent 21 2 3" xfId="28205" xr:uid="{00000000-0005-0000-0000-00000CAB0000}"/>
    <cellStyle name="Percent 21 2 4" xfId="28206" xr:uid="{00000000-0005-0000-0000-00000DAB0000}"/>
    <cellStyle name="Percent 21 2 5" xfId="28207" xr:uid="{00000000-0005-0000-0000-00000EAB0000}"/>
    <cellStyle name="Percent 21 2 6" xfId="28208" xr:uid="{00000000-0005-0000-0000-00000FAB0000}"/>
    <cellStyle name="Percent 21 3" xfId="11166" xr:uid="{00000000-0005-0000-0000-000010AB0000}"/>
    <cellStyle name="Percent 21 3 2" xfId="14787" xr:uid="{00000000-0005-0000-0000-000011AB0000}"/>
    <cellStyle name="Percent 21 3 3" xfId="38633" xr:uid="{00000000-0005-0000-0000-000012AB0000}"/>
    <cellStyle name="Percent 21 4" xfId="28209" xr:uid="{00000000-0005-0000-0000-000013AB0000}"/>
    <cellStyle name="Percent 21 5" xfId="28210" xr:uid="{00000000-0005-0000-0000-000014AB0000}"/>
    <cellStyle name="Percent 21 6" xfId="28211" xr:uid="{00000000-0005-0000-0000-000015AB0000}"/>
    <cellStyle name="Percent 21 7" xfId="28212" xr:uid="{00000000-0005-0000-0000-000016AB0000}"/>
    <cellStyle name="Percent 22" xfId="4271" xr:uid="{00000000-0005-0000-0000-000017AB0000}"/>
    <cellStyle name="Percent 22 2" xfId="5644" xr:uid="{00000000-0005-0000-0000-000018AB0000}"/>
    <cellStyle name="Percent 22 2 2" xfId="11169" xr:uid="{00000000-0005-0000-0000-000019AB0000}"/>
    <cellStyle name="Percent 22 2 2 2" xfId="14790" xr:uid="{00000000-0005-0000-0000-00001AAB0000}"/>
    <cellStyle name="Percent 22 2 3" xfId="28213" xr:uid="{00000000-0005-0000-0000-00001BAB0000}"/>
    <cellStyle name="Percent 22 2 4" xfId="28214" xr:uid="{00000000-0005-0000-0000-00001CAB0000}"/>
    <cellStyle name="Percent 22 2 5" xfId="28215" xr:uid="{00000000-0005-0000-0000-00001DAB0000}"/>
    <cellStyle name="Percent 22 2 6" xfId="28216" xr:uid="{00000000-0005-0000-0000-00001EAB0000}"/>
    <cellStyle name="Percent 22 3" xfId="11168" xr:uid="{00000000-0005-0000-0000-00001FAB0000}"/>
    <cellStyle name="Percent 22 3 2" xfId="14789" xr:uid="{00000000-0005-0000-0000-000020AB0000}"/>
    <cellStyle name="Percent 22 3 3" xfId="38634" xr:uid="{00000000-0005-0000-0000-000021AB0000}"/>
    <cellStyle name="Percent 22 4" xfId="28217" xr:uid="{00000000-0005-0000-0000-000022AB0000}"/>
    <cellStyle name="Percent 22 5" xfId="28218" xr:uid="{00000000-0005-0000-0000-000023AB0000}"/>
    <cellStyle name="Percent 22 6" xfId="28219" xr:uid="{00000000-0005-0000-0000-000024AB0000}"/>
    <cellStyle name="Percent 22 7" xfId="28220" xr:uid="{00000000-0005-0000-0000-000025AB0000}"/>
    <cellStyle name="Percent 23" xfId="4272" xr:uid="{00000000-0005-0000-0000-000026AB0000}"/>
    <cellStyle name="Percent 23 2" xfId="5645" xr:uid="{00000000-0005-0000-0000-000027AB0000}"/>
    <cellStyle name="Percent 23 2 2" xfId="11171" xr:uid="{00000000-0005-0000-0000-000028AB0000}"/>
    <cellStyle name="Percent 23 2 2 2" xfId="14792" xr:uid="{00000000-0005-0000-0000-000029AB0000}"/>
    <cellStyle name="Percent 23 2 3" xfId="28221" xr:uid="{00000000-0005-0000-0000-00002AAB0000}"/>
    <cellStyle name="Percent 23 2 4" xfId="28222" xr:uid="{00000000-0005-0000-0000-00002BAB0000}"/>
    <cellStyle name="Percent 23 2 5" xfId="28223" xr:uid="{00000000-0005-0000-0000-00002CAB0000}"/>
    <cellStyle name="Percent 23 2 6" xfId="28224" xr:uid="{00000000-0005-0000-0000-00002DAB0000}"/>
    <cellStyle name="Percent 23 3" xfId="11170" xr:uid="{00000000-0005-0000-0000-00002EAB0000}"/>
    <cellStyle name="Percent 23 3 2" xfId="14791" xr:uid="{00000000-0005-0000-0000-00002FAB0000}"/>
    <cellStyle name="Percent 23 3 3" xfId="38635" xr:uid="{00000000-0005-0000-0000-000030AB0000}"/>
    <cellStyle name="Percent 23 4" xfId="28225" xr:uid="{00000000-0005-0000-0000-000031AB0000}"/>
    <cellStyle name="Percent 23 5" xfId="28226" xr:uid="{00000000-0005-0000-0000-000032AB0000}"/>
    <cellStyle name="Percent 23 6" xfId="28227" xr:uid="{00000000-0005-0000-0000-000033AB0000}"/>
    <cellStyle name="Percent 23 7" xfId="28228" xr:uid="{00000000-0005-0000-0000-000034AB0000}"/>
    <cellStyle name="Percent 24" xfId="4273" xr:uid="{00000000-0005-0000-0000-000035AB0000}"/>
    <cellStyle name="Percent 24 2" xfId="5646" xr:uid="{00000000-0005-0000-0000-000036AB0000}"/>
    <cellStyle name="Percent 24 2 2" xfId="11173" xr:uid="{00000000-0005-0000-0000-000037AB0000}"/>
    <cellStyle name="Percent 24 2 2 2" xfId="14794" xr:uid="{00000000-0005-0000-0000-000038AB0000}"/>
    <cellStyle name="Percent 24 2 3" xfId="28229" xr:uid="{00000000-0005-0000-0000-000039AB0000}"/>
    <cellStyle name="Percent 24 2 4" xfId="28230" xr:uid="{00000000-0005-0000-0000-00003AAB0000}"/>
    <cellStyle name="Percent 24 2 5" xfId="28231" xr:uid="{00000000-0005-0000-0000-00003BAB0000}"/>
    <cellStyle name="Percent 24 2 6" xfId="28232" xr:uid="{00000000-0005-0000-0000-00003CAB0000}"/>
    <cellStyle name="Percent 24 3" xfId="11172" xr:uid="{00000000-0005-0000-0000-00003DAB0000}"/>
    <cellStyle name="Percent 24 3 2" xfId="14793" xr:uid="{00000000-0005-0000-0000-00003EAB0000}"/>
    <cellStyle name="Percent 24 3 3" xfId="38636" xr:uid="{00000000-0005-0000-0000-00003FAB0000}"/>
    <cellStyle name="Percent 24 4" xfId="28233" xr:uid="{00000000-0005-0000-0000-000040AB0000}"/>
    <cellStyle name="Percent 24 5" xfId="28234" xr:uid="{00000000-0005-0000-0000-000041AB0000}"/>
    <cellStyle name="Percent 24 6" xfId="28235" xr:uid="{00000000-0005-0000-0000-000042AB0000}"/>
    <cellStyle name="Percent 24 7" xfId="28236" xr:uid="{00000000-0005-0000-0000-000043AB0000}"/>
    <cellStyle name="Percent 25" xfId="4274" xr:uid="{00000000-0005-0000-0000-000044AB0000}"/>
    <cellStyle name="Percent 25 2" xfId="5647" xr:uid="{00000000-0005-0000-0000-000045AB0000}"/>
    <cellStyle name="Percent 25 2 2" xfId="11175" xr:uid="{00000000-0005-0000-0000-000046AB0000}"/>
    <cellStyle name="Percent 25 2 2 2" xfId="14796" xr:uid="{00000000-0005-0000-0000-000047AB0000}"/>
    <cellStyle name="Percent 25 2 3" xfId="28237" xr:uid="{00000000-0005-0000-0000-000048AB0000}"/>
    <cellStyle name="Percent 25 2 4" xfId="28238" xr:uid="{00000000-0005-0000-0000-000049AB0000}"/>
    <cellStyle name="Percent 25 2 5" xfId="28239" xr:uid="{00000000-0005-0000-0000-00004AAB0000}"/>
    <cellStyle name="Percent 25 2 6" xfId="28240" xr:uid="{00000000-0005-0000-0000-00004BAB0000}"/>
    <cellStyle name="Percent 25 3" xfId="11174" xr:uid="{00000000-0005-0000-0000-00004CAB0000}"/>
    <cellStyle name="Percent 25 3 2" xfId="14795" xr:uid="{00000000-0005-0000-0000-00004DAB0000}"/>
    <cellStyle name="Percent 25 3 3" xfId="38637" xr:uid="{00000000-0005-0000-0000-00004EAB0000}"/>
    <cellStyle name="Percent 25 4" xfId="28241" xr:uid="{00000000-0005-0000-0000-00004FAB0000}"/>
    <cellStyle name="Percent 25 5" xfId="28242" xr:uid="{00000000-0005-0000-0000-000050AB0000}"/>
    <cellStyle name="Percent 25 6" xfId="28243" xr:uid="{00000000-0005-0000-0000-000051AB0000}"/>
    <cellStyle name="Percent 25 7" xfId="28244" xr:uid="{00000000-0005-0000-0000-000052AB0000}"/>
    <cellStyle name="Percent 26" xfId="4275" xr:uid="{00000000-0005-0000-0000-000053AB0000}"/>
    <cellStyle name="Percent 26 2" xfId="5648" xr:uid="{00000000-0005-0000-0000-000054AB0000}"/>
    <cellStyle name="Percent 26 2 2" xfId="11177" xr:uid="{00000000-0005-0000-0000-000055AB0000}"/>
    <cellStyle name="Percent 26 2 2 2" xfId="14798" xr:uid="{00000000-0005-0000-0000-000056AB0000}"/>
    <cellStyle name="Percent 26 2 3" xfId="28245" xr:uid="{00000000-0005-0000-0000-000057AB0000}"/>
    <cellStyle name="Percent 26 2 4" xfId="28246" xr:uid="{00000000-0005-0000-0000-000058AB0000}"/>
    <cellStyle name="Percent 26 2 5" xfId="28247" xr:uid="{00000000-0005-0000-0000-000059AB0000}"/>
    <cellStyle name="Percent 26 2 6" xfId="28248" xr:uid="{00000000-0005-0000-0000-00005AAB0000}"/>
    <cellStyle name="Percent 26 3" xfId="11176" xr:uid="{00000000-0005-0000-0000-00005BAB0000}"/>
    <cellStyle name="Percent 26 3 2" xfId="14797" xr:uid="{00000000-0005-0000-0000-00005CAB0000}"/>
    <cellStyle name="Percent 26 3 3" xfId="38638" xr:uid="{00000000-0005-0000-0000-00005DAB0000}"/>
    <cellStyle name="Percent 26 4" xfId="28249" xr:uid="{00000000-0005-0000-0000-00005EAB0000}"/>
    <cellStyle name="Percent 26 5" xfId="28250" xr:uid="{00000000-0005-0000-0000-00005FAB0000}"/>
    <cellStyle name="Percent 26 6" xfId="28251" xr:uid="{00000000-0005-0000-0000-000060AB0000}"/>
    <cellStyle name="Percent 26 7" xfId="28252" xr:uid="{00000000-0005-0000-0000-000061AB0000}"/>
    <cellStyle name="Percent 27" xfId="4276" xr:uid="{00000000-0005-0000-0000-000062AB0000}"/>
    <cellStyle name="Percent 27 2" xfId="5649" xr:uid="{00000000-0005-0000-0000-000063AB0000}"/>
    <cellStyle name="Percent 27 2 2" xfId="11179" xr:uid="{00000000-0005-0000-0000-000064AB0000}"/>
    <cellStyle name="Percent 27 2 2 2" xfId="14800" xr:uid="{00000000-0005-0000-0000-000065AB0000}"/>
    <cellStyle name="Percent 27 2 3" xfId="28253" xr:uid="{00000000-0005-0000-0000-000066AB0000}"/>
    <cellStyle name="Percent 27 2 4" xfId="28254" xr:uid="{00000000-0005-0000-0000-000067AB0000}"/>
    <cellStyle name="Percent 27 2 5" xfId="28255" xr:uid="{00000000-0005-0000-0000-000068AB0000}"/>
    <cellStyle name="Percent 27 2 6" xfId="28256" xr:uid="{00000000-0005-0000-0000-000069AB0000}"/>
    <cellStyle name="Percent 27 3" xfId="11178" xr:uid="{00000000-0005-0000-0000-00006AAB0000}"/>
    <cellStyle name="Percent 27 3 2" xfId="14799" xr:uid="{00000000-0005-0000-0000-00006BAB0000}"/>
    <cellStyle name="Percent 27 3 3" xfId="38639" xr:uid="{00000000-0005-0000-0000-00006CAB0000}"/>
    <cellStyle name="Percent 27 4" xfId="28257" xr:uid="{00000000-0005-0000-0000-00006DAB0000}"/>
    <cellStyle name="Percent 27 5" xfId="28258" xr:uid="{00000000-0005-0000-0000-00006EAB0000}"/>
    <cellStyle name="Percent 27 6" xfId="28259" xr:uid="{00000000-0005-0000-0000-00006FAB0000}"/>
    <cellStyle name="Percent 27 7" xfId="28260" xr:uid="{00000000-0005-0000-0000-000070AB0000}"/>
    <cellStyle name="Percent 28" xfId="4277" xr:uid="{00000000-0005-0000-0000-000071AB0000}"/>
    <cellStyle name="Percent 28 2" xfId="5650" xr:uid="{00000000-0005-0000-0000-000072AB0000}"/>
    <cellStyle name="Percent 28 2 2" xfId="11181" xr:uid="{00000000-0005-0000-0000-000073AB0000}"/>
    <cellStyle name="Percent 28 2 2 2" xfId="14802" xr:uid="{00000000-0005-0000-0000-000074AB0000}"/>
    <cellStyle name="Percent 28 2 3" xfId="28261" xr:uid="{00000000-0005-0000-0000-000075AB0000}"/>
    <cellStyle name="Percent 28 2 4" xfId="28262" xr:uid="{00000000-0005-0000-0000-000076AB0000}"/>
    <cellStyle name="Percent 28 2 5" xfId="28263" xr:uid="{00000000-0005-0000-0000-000077AB0000}"/>
    <cellStyle name="Percent 28 2 6" xfId="28264" xr:uid="{00000000-0005-0000-0000-000078AB0000}"/>
    <cellStyle name="Percent 28 3" xfId="11180" xr:uid="{00000000-0005-0000-0000-000079AB0000}"/>
    <cellStyle name="Percent 28 3 2" xfId="14801" xr:uid="{00000000-0005-0000-0000-00007AAB0000}"/>
    <cellStyle name="Percent 28 3 3" xfId="38640" xr:uid="{00000000-0005-0000-0000-00007BAB0000}"/>
    <cellStyle name="Percent 28 4" xfId="28265" xr:uid="{00000000-0005-0000-0000-00007CAB0000}"/>
    <cellStyle name="Percent 28 5" xfId="28266" xr:uid="{00000000-0005-0000-0000-00007DAB0000}"/>
    <cellStyle name="Percent 28 6" xfId="28267" xr:uid="{00000000-0005-0000-0000-00007EAB0000}"/>
    <cellStyle name="Percent 28 7" xfId="28268" xr:uid="{00000000-0005-0000-0000-00007FAB0000}"/>
    <cellStyle name="Percent 29" xfId="4278" xr:uid="{00000000-0005-0000-0000-000080AB0000}"/>
    <cellStyle name="Percent 29 2" xfId="5651" xr:uid="{00000000-0005-0000-0000-000081AB0000}"/>
    <cellStyle name="Percent 29 2 2" xfId="11183" xr:uid="{00000000-0005-0000-0000-000082AB0000}"/>
    <cellStyle name="Percent 29 2 2 2" xfId="14804" xr:uid="{00000000-0005-0000-0000-000083AB0000}"/>
    <cellStyle name="Percent 29 2 3" xfId="28269" xr:uid="{00000000-0005-0000-0000-000084AB0000}"/>
    <cellStyle name="Percent 29 2 4" xfId="28270" xr:uid="{00000000-0005-0000-0000-000085AB0000}"/>
    <cellStyle name="Percent 29 2 5" xfId="28271" xr:uid="{00000000-0005-0000-0000-000086AB0000}"/>
    <cellStyle name="Percent 29 2 6" xfId="28272" xr:uid="{00000000-0005-0000-0000-000087AB0000}"/>
    <cellStyle name="Percent 29 3" xfId="11182" xr:uid="{00000000-0005-0000-0000-000088AB0000}"/>
    <cellStyle name="Percent 29 3 2" xfId="14803" xr:uid="{00000000-0005-0000-0000-000089AB0000}"/>
    <cellStyle name="Percent 29 3 3" xfId="38641" xr:uid="{00000000-0005-0000-0000-00008AAB0000}"/>
    <cellStyle name="Percent 29 4" xfId="28273" xr:uid="{00000000-0005-0000-0000-00008BAB0000}"/>
    <cellStyle name="Percent 29 5" xfId="28274" xr:uid="{00000000-0005-0000-0000-00008CAB0000}"/>
    <cellStyle name="Percent 29 6" xfId="28275" xr:uid="{00000000-0005-0000-0000-00008DAB0000}"/>
    <cellStyle name="Percent 29 7" xfId="28276" xr:uid="{00000000-0005-0000-0000-00008EAB0000}"/>
    <cellStyle name="Percent 3" xfId="6642" xr:uid="{00000000-0005-0000-0000-00008FAB0000}"/>
    <cellStyle name="Percent 3 10" xfId="4279" xr:uid="{00000000-0005-0000-0000-000090AB0000}"/>
    <cellStyle name="Percent 3 10 2" xfId="5652" xr:uid="{00000000-0005-0000-0000-000091AB0000}"/>
    <cellStyle name="Percent 3 10 2 2" xfId="14806" xr:uid="{00000000-0005-0000-0000-000092AB0000}"/>
    <cellStyle name="Percent 3 10 2 3" xfId="36180" xr:uid="{00000000-0005-0000-0000-000093AB0000}"/>
    <cellStyle name="Percent 3 10 2 4" xfId="11185" xr:uid="{00000000-0005-0000-0000-000094AB0000}"/>
    <cellStyle name="Percent 3 10 3" xfId="12623" xr:uid="{00000000-0005-0000-0000-000095AB0000}"/>
    <cellStyle name="Percent 3 10 3 2" xfId="28277" xr:uid="{00000000-0005-0000-0000-000096AB0000}"/>
    <cellStyle name="Percent 3 10 4" xfId="28278" xr:uid="{00000000-0005-0000-0000-000097AB0000}"/>
    <cellStyle name="Percent 3 10 5" xfId="28279" xr:uid="{00000000-0005-0000-0000-000098AB0000}"/>
    <cellStyle name="Percent 3 10 6" xfId="28280" xr:uid="{00000000-0005-0000-0000-000099AB0000}"/>
    <cellStyle name="Percent 3 10 7" xfId="28281" xr:uid="{00000000-0005-0000-0000-00009AAB0000}"/>
    <cellStyle name="Percent 3 11" xfId="11184" xr:uid="{00000000-0005-0000-0000-00009BAB0000}"/>
    <cellStyle name="Percent 3 11 2" xfId="14805" xr:uid="{00000000-0005-0000-0000-00009CAB0000}"/>
    <cellStyle name="Percent 3 12" xfId="28282" xr:uid="{00000000-0005-0000-0000-00009DAB0000}"/>
    <cellStyle name="Percent 3 13" xfId="28283" xr:uid="{00000000-0005-0000-0000-00009EAB0000}"/>
    <cellStyle name="Percent 3 14" xfId="28284" xr:uid="{00000000-0005-0000-0000-00009FAB0000}"/>
    <cellStyle name="Percent 3 15" xfId="28285" xr:uid="{00000000-0005-0000-0000-0000A0AB0000}"/>
    <cellStyle name="Percent 3 2" xfId="1921" xr:uid="{00000000-0005-0000-0000-0000A1AB0000}"/>
    <cellStyle name="Percent 3 2 10" xfId="5045" xr:uid="{00000000-0005-0000-0000-0000A2AB0000}"/>
    <cellStyle name="Percent 3 2 10 2" xfId="14807" xr:uid="{00000000-0005-0000-0000-0000A3AB0000}"/>
    <cellStyle name="Percent 3 2 10 3" xfId="36001" xr:uid="{00000000-0005-0000-0000-0000A4AB0000}"/>
    <cellStyle name="Percent 3 2 10 4" xfId="11186" xr:uid="{00000000-0005-0000-0000-0000A5AB0000}"/>
    <cellStyle name="Percent 3 2 11" xfId="28286" xr:uid="{00000000-0005-0000-0000-0000A6AB0000}"/>
    <cellStyle name="Percent 3 2 11 2" xfId="38068" xr:uid="{00000000-0005-0000-0000-0000A7AB0000}"/>
    <cellStyle name="Percent 3 2 12" xfId="28287" xr:uid="{00000000-0005-0000-0000-0000A8AB0000}"/>
    <cellStyle name="Percent 3 2 13" xfId="28288" xr:uid="{00000000-0005-0000-0000-0000A9AB0000}"/>
    <cellStyle name="Percent 3 2 14" xfId="28289" xr:uid="{00000000-0005-0000-0000-0000AAAB0000}"/>
    <cellStyle name="Percent 3 2 15" xfId="28290" xr:uid="{00000000-0005-0000-0000-0000ABAB0000}"/>
    <cellStyle name="Percent 3 2 2" xfId="1922" xr:uid="{00000000-0005-0000-0000-0000ACAB0000}"/>
    <cellStyle name="Percent 3 2 2 2" xfId="4282" xr:uid="{00000000-0005-0000-0000-0000ADAB0000}"/>
    <cellStyle name="Percent 3 2 2 2 2" xfId="4283" xr:uid="{00000000-0005-0000-0000-0000AEAB0000}"/>
    <cellStyle name="Percent 3 2 2 2 2 2" xfId="5653" xr:uid="{00000000-0005-0000-0000-0000AFAB0000}"/>
    <cellStyle name="Percent 3 2 2 2 2 2 2" xfId="11190" xr:uid="{00000000-0005-0000-0000-0000B0AB0000}"/>
    <cellStyle name="Percent 3 2 2 2 2 2 2 2" xfId="14811" xr:uid="{00000000-0005-0000-0000-0000B1AB0000}"/>
    <cellStyle name="Percent 3 2 2 2 2 2 3" xfId="28291" xr:uid="{00000000-0005-0000-0000-0000B2AB0000}"/>
    <cellStyle name="Percent 3 2 2 2 2 2 4" xfId="28292" xr:uid="{00000000-0005-0000-0000-0000B3AB0000}"/>
    <cellStyle name="Percent 3 2 2 2 2 2 5" xfId="28293" xr:uid="{00000000-0005-0000-0000-0000B4AB0000}"/>
    <cellStyle name="Percent 3 2 2 2 2 2 6" xfId="28294" xr:uid="{00000000-0005-0000-0000-0000B5AB0000}"/>
    <cellStyle name="Percent 3 2 2 2 2 3" xfId="11189" xr:uid="{00000000-0005-0000-0000-0000B6AB0000}"/>
    <cellStyle name="Percent 3 2 2 2 2 3 2" xfId="14810" xr:uid="{00000000-0005-0000-0000-0000B7AB0000}"/>
    <cellStyle name="Percent 3 2 2 2 2 3 3" xfId="38642" xr:uid="{00000000-0005-0000-0000-0000B8AB0000}"/>
    <cellStyle name="Percent 3 2 2 2 2 4" xfId="28295" xr:uid="{00000000-0005-0000-0000-0000B9AB0000}"/>
    <cellStyle name="Percent 3 2 2 2 2 5" xfId="28296" xr:uid="{00000000-0005-0000-0000-0000BAAB0000}"/>
    <cellStyle name="Percent 3 2 2 2 2 6" xfId="28297" xr:uid="{00000000-0005-0000-0000-0000BBAB0000}"/>
    <cellStyle name="Percent 3 2 2 2 2 7" xfId="28298" xr:uid="{00000000-0005-0000-0000-0000BCAB0000}"/>
    <cellStyle name="Percent 3 2 2 2 3" xfId="8425" xr:uid="{00000000-0005-0000-0000-0000BDAB0000}"/>
    <cellStyle name="Percent 3 2 2 2 3 2" xfId="11191" xr:uid="{00000000-0005-0000-0000-0000BEAB0000}"/>
    <cellStyle name="Percent 3 2 2 2 3 2 2" xfId="14812" xr:uid="{00000000-0005-0000-0000-0000BFAB0000}"/>
    <cellStyle name="Percent 3 2 2 2 3 3" xfId="28299" xr:uid="{00000000-0005-0000-0000-0000C0AB0000}"/>
    <cellStyle name="Percent 3 2 2 2 3 4" xfId="28300" xr:uid="{00000000-0005-0000-0000-0000C1AB0000}"/>
    <cellStyle name="Percent 3 2 2 2 3 5" xfId="28301" xr:uid="{00000000-0005-0000-0000-0000C2AB0000}"/>
    <cellStyle name="Percent 3 2 2 2 3 6" xfId="28302" xr:uid="{00000000-0005-0000-0000-0000C3AB0000}"/>
    <cellStyle name="Percent 3 2 2 2 4" xfId="11188" xr:uid="{00000000-0005-0000-0000-0000C4AB0000}"/>
    <cellStyle name="Percent 3 2 2 2 4 2" xfId="14809" xr:uid="{00000000-0005-0000-0000-0000C5AB0000}"/>
    <cellStyle name="Percent 3 2 2 2 5" xfId="28303" xr:uid="{00000000-0005-0000-0000-0000C6AB0000}"/>
    <cellStyle name="Percent 3 2 2 2 6" xfId="28304" xr:uid="{00000000-0005-0000-0000-0000C7AB0000}"/>
    <cellStyle name="Percent 3 2 2 2 7" xfId="28305" xr:uid="{00000000-0005-0000-0000-0000C8AB0000}"/>
    <cellStyle name="Percent 3 2 2 2 8" xfId="28306" xr:uid="{00000000-0005-0000-0000-0000C9AB0000}"/>
    <cellStyle name="Percent 3 2 2 3" xfId="4281" xr:uid="{00000000-0005-0000-0000-0000CAAB0000}"/>
    <cellStyle name="Percent 3 2 2 3 2" xfId="11192" xr:uid="{00000000-0005-0000-0000-0000CBAB0000}"/>
    <cellStyle name="Percent 3 2 2 3 2 2" xfId="14813" xr:uid="{00000000-0005-0000-0000-0000CCAB0000}"/>
    <cellStyle name="Percent 3 2 2 3 3" xfId="28307" xr:uid="{00000000-0005-0000-0000-0000CDAB0000}"/>
    <cellStyle name="Percent 3 2 2 3 4" xfId="28308" xr:uid="{00000000-0005-0000-0000-0000CEAB0000}"/>
    <cellStyle name="Percent 3 2 2 3 5" xfId="28309" xr:uid="{00000000-0005-0000-0000-0000CFAB0000}"/>
    <cellStyle name="Percent 3 2 2 3 6" xfId="28310" xr:uid="{00000000-0005-0000-0000-0000D0AB0000}"/>
    <cellStyle name="Percent 3 2 2 4" xfId="5046" xr:uid="{00000000-0005-0000-0000-0000D1AB0000}"/>
    <cellStyle name="Percent 3 2 2 4 2" xfId="14808" xr:uid="{00000000-0005-0000-0000-0000D2AB0000}"/>
    <cellStyle name="Percent 3 2 2 4 3" xfId="36002" xr:uid="{00000000-0005-0000-0000-0000D3AB0000}"/>
    <cellStyle name="Percent 3 2 2 4 4" xfId="11187" xr:uid="{00000000-0005-0000-0000-0000D4AB0000}"/>
    <cellStyle name="Percent 3 2 2 5" xfId="28311" xr:uid="{00000000-0005-0000-0000-0000D5AB0000}"/>
    <cellStyle name="Percent 3 2 2 5 2" xfId="38069" xr:uid="{00000000-0005-0000-0000-0000D6AB0000}"/>
    <cellStyle name="Percent 3 2 2 6" xfId="28312" xr:uid="{00000000-0005-0000-0000-0000D7AB0000}"/>
    <cellStyle name="Percent 3 2 2 7" xfId="28313" xr:uid="{00000000-0005-0000-0000-0000D8AB0000}"/>
    <cellStyle name="Percent 3 2 2 8" xfId="28314" xr:uid="{00000000-0005-0000-0000-0000D9AB0000}"/>
    <cellStyle name="Percent 3 2 2 9" xfId="28315" xr:uid="{00000000-0005-0000-0000-0000DAAB0000}"/>
    <cellStyle name="Percent 3 2 3" xfId="1923" xr:uid="{00000000-0005-0000-0000-0000DBAB0000}"/>
    <cellStyle name="Percent 3 2 3 10" xfId="28316" xr:uid="{00000000-0005-0000-0000-0000DCAB0000}"/>
    <cellStyle name="Percent 3 2 3 2" xfId="4285" xr:uid="{00000000-0005-0000-0000-0000DDAB0000}"/>
    <cellStyle name="Percent 3 2 3 2 2" xfId="5654" xr:uid="{00000000-0005-0000-0000-0000DEAB0000}"/>
    <cellStyle name="Percent 3 2 3 2 2 2" xfId="11195" xr:uid="{00000000-0005-0000-0000-0000DFAB0000}"/>
    <cellStyle name="Percent 3 2 3 2 2 2 2" xfId="14816" xr:uid="{00000000-0005-0000-0000-0000E0AB0000}"/>
    <cellStyle name="Percent 3 2 3 2 2 3" xfId="28317" xr:uid="{00000000-0005-0000-0000-0000E1AB0000}"/>
    <cellStyle name="Percent 3 2 3 2 2 4" xfId="28318" xr:uid="{00000000-0005-0000-0000-0000E2AB0000}"/>
    <cellStyle name="Percent 3 2 3 2 2 5" xfId="28319" xr:uid="{00000000-0005-0000-0000-0000E3AB0000}"/>
    <cellStyle name="Percent 3 2 3 2 2 6" xfId="28320" xr:uid="{00000000-0005-0000-0000-0000E4AB0000}"/>
    <cellStyle name="Percent 3 2 3 2 3" xfId="11194" xr:uid="{00000000-0005-0000-0000-0000E5AB0000}"/>
    <cellStyle name="Percent 3 2 3 2 3 2" xfId="14815" xr:uid="{00000000-0005-0000-0000-0000E6AB0000}"/>
    <cellStyle name="Percent 3 2 3 2 3 3" xfId="38643" xr:uid="{00000000-0005-0000-0000-0000E7AB0000}"/>
    <cellStyle name="Percent 3 2 3 2 4" xfId="28321" xr:uid="{00000000-0005-0000-0000-0000E8AB0000}"/>
    <cellStyle name="Percent 3 2 3 2 5" xfId="28322" xr:uid="{00000000-0005-0000-0000-0000E9AB0000}"/>
    <cellStyle name="Percent 3 2 3 2 6" xfId="28323" xr:uid="{00000000-0005-0000-0000-0000EAAB0000}"/>
    <cellStyle name="Percent 3 2 3 2 7" xfId="28324" xr:uid="{00000000-0005-0000-0000-0000EBAB0000}"/>
    <cellStyle name="Percent 3 2 3 3" xfId="4286" xr:uid="{00000000-0005-0000-0000-0000ECAB0000}"/>
    <cellStyle name="Percent 3 2 3 3 2" xfId="5655" xr:uid="{00000000-0005-0000-0000-0000EDAB0000}"/>
    <cellStyle name="Percent 3 2 3 3 2 2" xfId="11197" xr:uid="{00000000-0005-0000-0000-0000EEAB0000}"/>
    <cellStyle name="Percent 3 2 3 3 2 2 2" xfId="14818" xr:uid="{00000000-0005-0000-0000-0000EFAB0000}"/>
    <cellStyle name="Percent 3 2 3 3 2 3" xfId="28325" xr:uid="{00000000-0005-0000-0000-0000F0AB0000}"/>
    <cellStyle name="Percent 3 2 3 3 2 4" xfId="28326" xr:uid="{00000000-0005-0000-0000-0000F1AB0000}"/>
    <cellStyle name="Percent 3 2 3 3 2 5" xfId="28327" xr:uid="{00000000-0005-0000-0000-0000F2AB0000}"/>
    <cellStyle name="Percent 3 2 3 3 2 6" xfId="28328" xr:uid="{00000000-0005-0000-0000-0000F3AB0000}"/>
    <cellStyle name="Percent 3 2 3 3 3" xfId="11196" xr:uid="{00000000-0005-0000-0000-0000F4AB0000}"/>
    <cellStyle name="Percent 3 2 3 3 3 2" xfId="14817" xr:uid="{00000000-0005-0000-0000-0000F5AB0000}"/>
    <cellStyle name="Percent 3 2 3 3 3 3" xfId="38644" xr:uid="{00000000-0005-0000-0000-0000F6AB0000}"/>
    <cellStyle name="Percent 3 2 3 3 4" xfId="28329" xr:uid="{00000000-0005-0000-0000-0000F7AB0000}"/>
    <cellStyle name="Percent 3 2 3 3 5" xfId="28330" xr:uid="{00000000-0005-0000-0000-0000F8AB0000}"/>
    <cellStyle name="Percent 3 2 3 3 6" xfId="28331" xr:uid="{00000000-0005-0000-0000-0000F9AB0000}"/>
    <cellStyle name="Percent 3 2 3 3 7" xfId="28332" xr:uid="{00000000-0005-0000-0000-0000FAAB0000}"/>
    <cellStyle name="Percent 3 2 3 4" xfId="4284" xr:uid="{00000000-0005-0000-0000-0000FBAB0000}"/>
    <cellStyle name="Percent 3 2 3 4 2" xfId="11198" xr:uid="{00000000-0005-0000-0000-0000FCAB0000}"/>
    <cellStyle name="Percent 3 2 3 4 2 2" xfId="14819" xr:uid="{00000000-0005-0000-0000-0000FDAB0000}"/>
    <cellStyle name="Percent 3 2 3 4 3" xfId="28333" xr:uid="{00000000-0005-0000-0000-0000FEAB0000}"/>
    <cellStyle name="Percent 3 2 3 4 4" xfId="28334" xr:uid="{00000000-0005-0000-0000-0000FFAB0000}"/>
    <cellStyle name="Percent 3 2 3 4 5" xfId="28335" xr:uid="{00000000-0005-0000-0000-000000AC0000}"/>
    <cellStyle name="Percent 3 2 3 4 6" xfId="28336" xr:uid="{00000000-0005-0000-0000-000001AC0000}"/>
    <cellStyle name="Percent 3 2 3 5" xfId="5047" xr:uid="{00000000-0005-0000-0000-000002AC0000}"/>
    <cellStyle name="Percent 3 2 3 5 2" xfId="14814" xr:uid="{00000000-0005-0000-0000-000003AC0000}"/>
    <cellStyle name="Percent 3 2 3 5 3" xfId="36003" xr:uid="{00000000-0005-0000-0000-000004AC0000}"/>
    <cellStyle name="Percent 3 2 3 5 4" xfId="11193" xr:uid="{00000000-0005-0000-0000-000005AC0000}"/>
    <cellStyle name="Percent 3 2 3 6" xfId="28337" xr:uid="{00000000-0005-0000-0000-000006AC0000}"/>
    <cellStyle name="Percent 3 2 3 6 2" xfId="38070" xr:uid="{00000000-0005-0000-0000-000007AC0000}"/>
    <cellStyle name="Percent 3 2 3 7" xfId="28338" xr:uid="{00000000-0005-0000-0000-000008AC0000}"/>
    <cellStyle name="Percent 3 2 3 8" xfId="28339" xr:uid="{00000000-0005-0000-0000-000009AC0000}"/>
    <cellStyle name="Percent 3 2 3 9" xfId="28340" xr:uid="{00000000-0005-0000-0000-00000AAC0000}"/>
    <cellStyle name="Percent 3 2 4" xfId="1924" xr:uid="{00000000-0005-0000-0000-00000BAC0000}"/>
    <cellStyle name="Percent 3 2 4 10" xfId="28341" xr:uid="{00000000-0005-0000-0000-00000CAC0000}"/>
    <cellStyle name="Percent 3 2 4 2" xfId="4288" xr:uid="{00000000-0005-0000-0000-00000DAC0000}"/>
    <cellStyle name="Percent 3 2 4 2 2" xfId="5656" xr:uid="{00000000-0005-0000-0000-00000EAC0000}"/>
    <cellStyle name="Percent 3 2 4 2 2 2" xfId="11201" xr:uid="{00000000-0005-0000-0000-00000FAC0000}"/>
    <cellStyle name="Percent 3 2 4 2 2 2 2" xfId="14822" xr:uid="{00000000-0005-0000-0000-000010AC0000}"/>
    <cellStyle name="Percent 3 2 4 2 2 3" xfId="28342" xr:uid="{00000000-0005-0000-0000-000011AC0000}"/>
    <cellStyle name="Percent 3 2 4 2 2 4" xfId="28343" xr:uid="{00000000-0005-0000-0000-000012AC0000}"/>
    <cellStyle name="Percent 3 2 4 2 2 5" xfId="28344" xr:uid="{00000000-0005-0000-0000-000013AC0000}"/>
    <cellStyle name="Percent 3 2 4 2 2 6" xfId="28345" xr:uid="{00000000-0005-0000-0000-000014AC0000}"/>
    <cellStyle name="Percent 3 2 4 2 3" xfId="11200" xr:uid="{00000000-0005-0000-0000-000015AC0000}"/>
    <cellStyle name="Percent 3 2 4 2 3 2" xfId="14821" xr:uid="{00000000-0005-0000-0000-000016AC0000}"/>
    <cellStyle name="Percent 3 2 4 2 3 3" xfId="38645" xr:uid="{00000000-0005-0000-0000-000017AC0000}"/>
    <cellStyle name="Percent 3 2 4 2 4" xfId="28346" xr:uid="{00000000-0005-0000-0000-000018AC0000}"/>
    <cellStyle name="Percent 3 2 4 2 5" xfId="28347" xr:uid="{00000000-0005-0000-0000-000019AC0000}"/>
    <cellStyle name="Percent 3 2 4 2 6" xfId="28348" xr:uid="{00000000-0005-0000-0000-00001AAC0000}"/>
    <cellStyle name="Percent 3 2 4 2 7" xfId="28349" xr:uid="{00000000-0005-0000-0000-00001BAC0000}"/>
    <cellStyle name="Percent 3 2 4 3" xfId="4289" xr:uid="{00000000-0005-0000-0000-00001CAC0000}"/>
    <cellStyle name="Percent 3 2 4 3 2" xfId="5657" xr:uid="{00000000-0005-0000-0000-00001DAC0000}"/>
    <cellStyle name="Percent 3 2 4 3 2 2" xfId="11203" xr:uid="{00000000-0005-0000-0000-00001EAC0000}"/>
    <cellStyle name="Percent 3 2 4 3 2 2 2" xfId="14824" xr:uid="{00000000-0005-0000-0000-00001FAC0000}"/>
    <cellStyle name="Percent 3 2 4 3 2 3" xfId="28350" xr:uid="{00000000-0005-0000-0000-000020AC0000}"/>
    <cellStyle name="Percent 3 2 4 3 2 4" xfId="28351" xr:uid="{00000000-0005-0000-0000-000021AC0000}"/>
    <cellStyle name="Percent 3 2 4 3 2 5" xfId="28352" xr:uid="{00000000-0005-0000-0000-000022AC0000}"/>
    <cellStyle name="Percent 3 2 4 3 2 6" xfId="28353" xr:uid="{00000000-0005-0000-0000-000023AC0000}"/>
    <cellStyle name="Percent 3 2 4 3 3" xfId="11202" xr:uid="{00000000-0005-0000-0000-000024AC0000}"/>
    <cellStyle name="Percent 3 2 4 3 3 2" xfId="14823" xr:uid="{00000000-0005-0000-0000-000025AC0000}"/>
    <cellStyle name="Percent 3 2 4 3 3 3" xfId="38646" xr:uid="{00000000-0005-0000-0000-000026AC0000}"/>
    <cellStyle name="Percent 3 2 4 3 4" xfId="28354" xr:uid="{00000000-0005-0000-0000-000027AC0000}"/>
    <cellStyle name="Percent 3 2 4 3 5" xfId="28355" xr:uid="{00000000-0005-0000-0000-000028AC0000}"/>
    <cellStyle name="Percent 3 2 4 3 6" xfId="28356" xr:uid="{00000000-0005-0000-0000-000029AC0000}"/>
    <cellStyle name="Percent 3 2 4 3 7" xfId="28357" xr:uid="{00000000-0005-0000-0000-00002AAC0000}"/>
    <cellStyle name="Percent 3 2 4 4" xfId="4287" xr:uid="{00000000-0005-0000-0000-00002BAC0000}"/>
    <cellStyle name="Percent 3 2 4 4 2" xfId="11204" xr:uid="{00000000-0005-0000-0000-00002CAC0000}"/>
    <cellStyle name="Percent 3 2 4 4 2 2" xfId="14825" xr:uid="{00000000-0005-0000-0000-00002DAC0000}"/>
    <cellStyle name="Percent 3 2 4 4 3" xfId="28358" xr:uid="{00000000-0005-0000-0000-00002EAC0000}"/>
    <cellStyle name="Percent 3 2 4 4 4" xfId="28359" xr:uid="{00000000-0005-0000-0000-00002FAC0000}"/>
    <cellStyle name="Percent 3 2 4 4 5" xfId="28360" xr:uid="{00000000-0005-0000-0000-000030AC0000}"/>
    <cellStyle name="Percent 3 2 4 4 6" xfId="28361" xr:uid="{00000000-0005-0000-0000-000031AC0000}"/>
    <cellStyle name="Percent 3 2 4 5" xfId="5048" xr:uid="{00000000-0005-0000-0000-000032AC0000}"/>
    <cellStyle name="Percent 3 2 4 5 2" xfId="14820" xr:uid="{00000000-0005-0000-0000-000033AC0000}"/>
    <cellStyle name="Percent 3 2 4 5 3" xfId="36004" xr:uid="{00000000-0005-0000-0000-000034AC0000}"/>
    <cellStyle name="Percent 3 2 4 5 4" xfId="11199" xr:uid="{00000000-0005-0000-0000-000035AC0000}"/>
    <cellStyle name="Percent 3 2 4 6" xfId="28362" xr:uid="{00000000-0005-0000-0000-000036AC0000}"/>
    <cellStyle name="Percent 3 2 4 6 2" xfId="38071" xr:uid="{00000000-0005-0000-0000-000037AC0000}"/>
    <cellStyle name="Percent 3 2 4 7" xfId="28363" xr:uid="{00000000-0005-0000-0000-000038AC0000}"/>
    <cellStyle name="Percent 3 2 4 8" xfId="28364" xr:uid="{00000000-0005-0000-0000-000039AC0000}"/>
    <cellStyle name="Percent 3 2 4 9" xfId="28365" xr:uid="{00000000-0005-0000-0000-00003AAC0000}"/>
    <cellStyle name="Percent 3 2 5" xfId="4290" xr:uid="{00000000-0005-0000-0000-00003BAC0000}"/>
    <cellStyle name="Percent 3 2 5 2" xfId="5658" xr:uid="{00000000-0005-0000-0000-00003CAC0000}"/>
    <cellStyle name="Percent 3 2 5 2 2" xfId="11206" xr:uid="{00000000-0005-0000-0000-00003DAC0000}"/>
    <cellStyle name="Percent 3 2 5 2 2 2" xfId="14827" xr:uid="{00000000-0005-0000-0000-00003EAC0000}"/>
    <cellStyle name="Percent 3 2 5 2 3" xfId="28366" xr:uid="{00000000-0005-0000-0000-00003FAC0000}"/>
    <cellStyle name="Percent 3 2 5 2 4" xfId="28367" xr:uid="{00000000-0005-0000-0000-000040AC0000}"/>
    <cellStyle name="Percent 3 2 5 2 5" xfId="28368" xr:uid="{00000000-0005-0000-0000-000041AC0000}"/>
    <cellStyle name="Percent 3 2 5 2 6" xfId="28369" xr:uid="{00000000-0005-0000-0000-000042AC0000}"/>
    <cellStyle name="Percent 3 2 5 3" xfId="11205" xr:uid="{00000000-0005-0000-0000-000043AC0000}"/>
    <cellStyle name="Percent 3 2 5 3 2" xfId="14826" xr:uid="{00000000-0005-0000-0000-000044AC0000}"/>
    <cellStyle name="Percent 3 2 5 3 3" xfId="38647" xr:uid="{00000000-0005-0000-0000-000045AC0000}"/>
    <cellStyle name="Percent 3 2 5 4" xfId="28370" xr:uid="{00000000-0005-0000-0000-000046AC0000}"/>
    <cellStyle name="Percent 3 2 5 5" xfId="28371" xr:uid="{00000000-0005-0000-0000-000047AC0000}"/>
    <cellStyle name="Percent 3 2 5 6" xfId="28372" xr:uid="{00000000-0005-0000-0000-000048AC0000}"/>
    <cellStyle name="Percent 3 2 5 7" xfId="28373" xr:uid="{00000000-0005-0000-0000-000049AC0000}"/>
    <cellStyle name="Percent 3 2 6" xfId="4291" xr:uid="{00000000-0005-0000-0000-00004AAC0000}"/>
    <cellStyle name="Percent 3 2 6 2" xfId="5659" xr:uid="{00000000-0005-0000-0000-00004BAC0000}"/>
    <cellStyle name="Percent 3 2 6 2 2" xfId="11208" xr:uid="{00000000-0005-0000-0000-00004CAC0000}"/>
    <cellStyle name="Percent 3 2 6 2 2 2" xfId="14829" xr:uid="{00000000-0005-0000-0000-00004DAC0000}"/>
    <cellStyle name="Percent 3 2 6 2 3" xfId="28374" xr:uid="{00000000-0005-0000-0000-00004EAC0000}"/>
    <cellStyle name="Percent 3 2 6 2 4" xfId="28375" xr:uid="{00000000-0005-0000-0000-00004FAC0000}"/>
    <cellStyle name="Percent 3 2 6 2 5" xfId="28376" xr:uid="{00000000-0005-0000-0000-000050AC0000}"/>
    <cellStyle name="Percent 3 2 6 2 6" xfId="28377" xr:uid="{00000000-0005-0000-0000-000051AC0000}"/>
    <cellStyle name="Percent 3 2 6 3" xfId="11207" xr:uid="{00000000-0005-0000-0000-000052AC0000}"/>
    <cellStyle name="Percent 3 2 6 3 2" xfId="14828" xr:uid="{00000000-0005-0000-0000-000053AC0000}"/>
    <cellStyle name="Percent 3 2 6 3 3" xfId="38648" xr:uid="{00000000-0005-0000-0000-000054AC0000}"/>
    <cellStyle name="Percent 3 2 6 4" xfId="28378" xr:uid="{00000000-0005-0000-0000-000055AC0000}"/>
    <cellStyle name="Percent 3 2 6 5" xfId="28379" xr:uid="{00000000-0005-0000-0000-000056AC0000}"/>
    <cellStyle name="Percent 3 2 6 6" xfId="28380" xr:uid="{00000000-0005-0000-0000-000057AC0000}"/>
    <cellStyle name="Percent 3 2 6 7" xfId="28381" xr:uid="{00000000-0005-0000-0000-000058AC0000}"/>
    <cellStyle name="Percent 3 2 7" xfId="4292" xr:uid="{00000000-0005-0000-0000-000059AC0000}"/>
    <cellStyle name="Percent 3 2 7 2" xfId="11209" xr:uid="{00000000-0005-0000-0000-00005AAC0000}"/>
    <cellStyle name="Percent 3 2 7 2 2" xfId="14830" xr:uid="{00000000-0005-0000-0000-00005BAC0000}"/>
    <cellStyle name="Percent 3 2 7 3" xfId="28382" xr:uid="{00000000-0005-0000-0000-00005CAC0000}"/>
    <cellStyle name="Percent 3 2 7 4" xfId="28383" xr:uid="{00000000-0005-0000-0000-00005DAC0000}"/>
    <cellStyle name="Percent 3 2 7 5" xfId="28384" xr:uid="{00000000-0005-0000-0000-00005EAC0000}"/>
    <cellStyle name="Percent 3 2 7 6" xfId="28385" xr:uid="{00000000-0005-0000-0000-00005FAC0000}"/>
    <cellStyle name="Percent 3 2 8" xfId="4293" xr:uid="{00000000-0005-0000-0000-000060AC0000}"/>
    <cellStyle name="Percent 3 2 8 2" xfId="11210" xr:uid="{00000000-0005-0000-0000-000061AC0000}"/>
    <cellStyle name="Percent 3 2 8 2 2" xfId="14831" xr:uid="{00000000-0005-0000-0000-000062AC0000}"/>
    <cellStyle name="Percent 3 2 8 3" xfId="28386" xr:uid="{00000000-0005-0000-0000-000063AC0000}"/>
    <cellStyle name="Percent 3 2 8 4" xfId="28387" xr:uid="{00000000-0005-0000-0000-000064AC0000}"/>
    <cellStyle name="Percent 3 2 8 5" xfId="28388" xr:uid="{00000000-0005-0000-0000-000065AC0000}"/>
    <cellStyle name="Percent 3 2 8 6" xfId="28389" xr:uid="{00000000-0005-0000-0000-000066AC0000}"/>
    <cellStyle name="Percent 3 2 9" xfId="4280" xr:uid="{00000000-0005-0000-0000-000067AC0000}"/>
    <cellStyle name="Percent 3 2 9 2" xfId="11211" xr:uid="{00000000-0005-0000-0000-000068AC0000}"/>
    <cellStyle name="Percent 3 2 9 2 2" xfId="14832" xr:uid="{00000000-0005-0000-0000-000069AC0000}"/>
    <cellStyle name="Percent 3 2 9 3" xfId="28390" xr:uid="{00000000-0005-0000-0000-00006AAC0000}"/>
    <cellStyle name="Percent 3 2 9 4" xfId="28391" xr:uid="{00000000-0005-0000-0000-00006BAC0000}"/>
    <cellStyle name="Percent 3 2 9 5" xfId="28392" xr:uid="{00000000-0005-0000-0000-00006CAC0000}"/>
    <cellStyle name="Percent 3 2 9 6" xfId="28393" xr:uid="{00000000-0005-0000-0000-00006DAC0000}"/>
    <cellStyle name="Percent 3 3" xfId="1925" xr:uid="{00000000-0005-0000-0000-00006EAC0000}"/>
    <cellStyle name="Percent 3 3 10" xfId="28394" xr:uid="{00000000-0005-0000-0000-00006FAC0000}"/>
    <cellStyle name="Percent 3 3 2" xfId="1926" xr:uid="{00000000-0005-0000-0000-000070AC0000}"/>
    <cellStyle name="Percent 3 3 2 2" xfId="4295" xr:uid="{00000000-0005-0000-0000-000071AC0000}"/>
    <cellStyle name="Percent 3 3 2 2 2" xfId="14834" xr:uid="{00000000-0005-0000-0000-000072AC0000}"/>
    <cellStyle name="Percent 3 3 2 2 3" xfId="35577" xr:uid="{00000000-0005-0000-0000-000073AC0000}"/>
    <cellStyle name="Percent 3 3 2 2 4" xfId="11213" xr:uid="{00000000-0005-0000-0000-000074AC0000}"/>
    <cellStyle name="Percent 3 3 2 3" xfId="5050" xr:uid="{00000000-0005-0000-0000-000075AC0000}"/>
    <cellStyle name="Percent 3 3 2 3 2" xfId="36006" xr:uid="{00000000-0005-0000-0000-000076AC0000}"/>
    <cellStyle name="Percent 3 3 2 3 3" xfId="28395" xr:uid="{00000000-0005-0000-0000-000077AC0000}"/>
    <cellStyle name="Percent 3 3 2 4" xfId="28396" xr:uid="{00000000-0005-0000-0000-000078AC0000}"/>
    <cellStyle name="Percent 3 3 2 4 2" xfId="38073" xr:uid="{00000000-0005-0000-0000-000079AC0000}"/>
    <cellStyle name="Percent 3 3 2 5" xfId="28397" xr:uid="{00000000-0005-0000-0000-00007AAC0000}"/>
    <cellStyle name="Percent 3 3 2 6" xfId="28398" xr:uid="{00000000-0005-0000-0000-00007BAC0000}"/>
    <cellStyle name="Percent 3 3 2 7" xfId="28399" xr:uid="{00000000-0005-0000-0000-00007CAC0000}"/>
    <cellStyle name="Percent 3 3 3" xfId="1927" xr:uid="{00000000-0005-0000-0000-00007DAC0000}"/>
    <cellStyle name="Percent 3 3 3 2" xfId="4296" xr:uid="{00000000-0005-0000-0000-00007EAC0000}"/>
    <cellStyle name="Percent 3 3 3 2 2" xfId="14835" xr:uid="{00000000-0005-0000-0000-00007FAC0000}"/>
    <cellStyle name="Percent 3 3 3 2 3" xfId="35578" xr:uid="{00000000-0005-0000-0000-000080AC0000}"/>
    <cellStyle name="Percent 3 3 3 2 4" xfId="11214" xr:uid="{00000000-0005-0000-0000-000081AC0000}"/>
    <cellStyle name="Percent 3 3 3 3" xfId="5051" xr:uid="{00000000-0005-0000-0000-000082AC0000}"/>
    <cellStyle name="Percent 3 3 3 3 2" xfId="36007" xr:uid="{00000000-0005-0000-0000-000083AC0000}"/>
    <cellStyle name="Percent 3 3 3 3 3" xfId="28400" xr:uid="{00000000-0005-0000-0000-000084AC0000}"/>
    <cellStyle name="Percent 3 3 3 4" xfId="28401" xr:uid="{00000000-0005-0000-0000-000085AC0000}"/>
    <cellStyle name="Percent 3 3 3 4 2" xfId="38074" xr:uid="{00000000-0005-0000-0000-000086AC0000}"/>
    <cellStyle name="Percent 3 3 3 5" xfId="28402" xr:uid="{00000000-0005-0000-0000-000087AC0000}"/>
    <cellStyle name="Percent 3 3 3 6" xfId="28403" xr:uid="{00000000-0005-0000-0000-000088AC0000}"/>
    <cellStyle name="Percent 3 3 3 7" xfId="28404" xr:uid="{00000000-0005-0000-0000-000089AC0000}"/>
    <cellStyle name="Percent 3 3 4" xfId="1928" xr:uid="{00000000-0005-0000-0000-00008AAC0000}"/>
    <cellStyle name="Percent 3 3 4 2" xfId="4297" xr:uid="{00000000-0005-0000-0000-00008BAC0000}"/>
    <cellStyle name="Percent 3 3 4 2 2" xfId="14836" xr:uid="{00000000-0005-0000-0000-00008CAC0000}"/>
    <cellStyle name="Percent 3 3 4 2 3" xfId="35579" xr:uid="{00000000-0005-0000-0000-00008DAC0000}"/>
    <cellStyle name="Percent 3 3 4 2 4" xfId="11215" xr:uid="{00000000-0005-0000-0000-00008EAC0000}"/>
    <cellStyle name="Percent 3 3 4 3" xfId="5052" xr:uid="{00000000-0005-0000-0000-00008FAC0000}"/>
    <cellStyle name="Percent 3 3 4 3 2" xfId="36008" xr:uid="{00000000-0005-0000-0000-000090AC0000}"/>
    <cellStyle name="Percent 3 3 4 3 3" xfId="28405" xr:uid="{00000000-0005-0000-0000-000091AC0000}"/>
    <cellStyle name="Percent 3 3 4 4" xfId="28406" xr:uid="{00000000-0005-0000-0000-000092AC0000}"/>
    <cellStyle name="Percent 3 3 4 4 2" xfId="38075" xr:uid="{00000000-0005-0000-0000-000093AC0000}"/>
    <cellStyle name="Percent 3 3 4 5" xfId="28407" xr:uid="{00000000-0005-0000-0000-000094AC0000}"/>
    <cellStyle name="Percent 3 3 4 6" xfId="28408" xr:uid="{00000000-0005-0000-0000-000095AC0000}"/>
    <cellStyle name="Percent 3 3 4 7" xfId="28409" xr:uid="{00000000-0005-0000-0000-000096AC0000}"/>
    <cellStyle name="Percent 3 3 5" xfId="4294" xr:uid="{00000000-0005-0000-0000-000097AC0000}"/>
    <cellStyle name="Percent 3 3 5 2" xfId="14833" xr:uid="{00000000-0005-0000-0000-000098AC0000}"/>
    <cellStyle name="Percent 3 3 5 3" xfId="35576" xr:uid="{00000000-0005-0000-0000-000099AC0000}"/>
    <cellStyle name="Percent 3 3 5 4" xfId="11212" xr:uid="{00000000-0005-0000-0000-00009AAC0000}"/>
    <cellStyle name="Percent 3 3 6" xfId="5049" xr:uid="{00000000-0005-0000-0000-00009BAC0000}"/>
    <cellStyle name="Percent 3 3 6 2" xfId="36005" xr:uid="{00000000-0005-0000-0000-00009CAC0000}"/>
    <cellStyle name="Percent 3 3 6 3" xfId="28410" xr:uid="{00000000-0005-0000-0000-00009DAC0000}"/>
    <cellStyle name="Percent 3 3 7" xfId="28411" xr:uid="{00000000-0005-0000-0000-00009EAC0000}"/>
    <cellStyle name="Percent 3 3 7 2" xfId="38072" xr:uid="{00000000-0005-0000-0000-00009FAC0000}"/>
    <cellStyle name="Percent 3 3 8" xfId="28412" xr:uid="{00000000-0005-0000-0000-0000A0AC0000}"/>
    <cellStyle name="Percent 3 3 9" xfId="28413" xr:uid="{00000000-0005-0000-0000-0000A1AC0000}"/>
    <cellStyle name="Percent 3 4" xfId="1929" xr:uid="{00000000-0005-0000-0000-0000A2AC0000}"/>
    <cellStyle name="Percent 3 4 10" xfId="28414" xr:uid="{00000000-0005-0000-0000-0000A3AC0000}"/>
    <cellStyle name="Percent 3 4 2" xfId="1930" xr:uid="{00000000-0005-0000-0000-0000A4AC0000}"/>
    <cellStyle name="Percent 3 4 2 2" xfId="4299" xr:uid="{00000000-0005-0000-0000-0000A5AC0000}"/>
    <cellStyle name="Percent 3 4 2 2 2" xfId="14838" xr:uid="{00000000-0005-0000-0000-0000A6AC0000}"/>
    <cellStyle name="Percent 3 4 2 2 3" xfId="35581" xr:uid="{00000000-0005-0000-0000-0000A7AC0000}"/>
    <cellStyle name="Percent 3 4 2 2 4" xfId="11217" xr:uid="{00000000-0005-0000-0000-0000A8AC0000}"/>
    <cellStyle name="Percent 3 4 2 3" xfId="5054" xr:uid="{00000000-0005-0000-0000-0000A9AC0000}"/>
    <cellStyle name="Percent 3 4 2 3 2" xfId="36010" xr:uid="{00000000-0005-0000-0000-0000AAAC0000}"/>
    <cellStyle name="Percent 3 4 2 3 3" xfId="28415" xr:uid="{00000000-0005-0000-0000-0000ABAC0000}"/>
    <cellStyle name="Percent 3 4 2 4" xfId="28416" xr:uid="{00000000-0005-0000-0000-0000ACAC0000}"/>
    <cellStyle name="Percent 3 4 2 4 2" xfId="38077" xr:uid="{00000000-0005-0000-0000-0000ADAC0000}"/>
    <cellStyle name="Percent 3 4 2 5" xfId="28417" xr:uid="{00000000-0005-0000-0000-0000AEAC0000}"/>
    <cellStyle name="Percent 3 4 2 6" xfId="28418" xr:uid="{00000000-0005-0000-0000-0000AFAC0000}"/>
    <cellStyle name="Percent 3 4 2 7" xfId="28419" xr:uid="{00000000-0005-0000-0000-0000B0AC0000}"/>
    <cellStyle name="Percent 3 4 3" xfId="1931" xr:uid="{00000000-0005-0000-0000-0000B1AC0000}"/>
    <cellStyle name="Percent 3 4 3 2" xfId="4300" xr:uid="{00000000-0005-0000-0000-0000B2AC0000}"/>
    <cellStyle name="Percent 3 4 3 2 2" xfId="14839" xr:uid="{00000000-0005-0000-0000-0000B3AC0000}"/>
    <cellStyle name="Percent 3 4 3 2 3" xfId="35582" xr:uid="{00000000-0005-0000-0000-0000B4AC0000}"/>
    <cellStyle name="Percent 3 4 3 2 4" xfId="11218" xr:uid="{00000000-0005-0000-0000-0000B5AC0000}"/>
    <cellStyle name="Percent 3 4 3 3" xfId="5055" xr:uid="{00000000-0005-0000-0000-0000B6AC0000}"/>
    <cellStyle name="Percent 3 4 3 3 2" xfId="36011" xr:uid="{00000000-0005-0000-0000-0000B7AC0000}"/>
    <cellStyle name="Percent 3 4 3 3 3" xfId="28420" xr:uid="{00000000-0005-0000-0000-0000B8AC0000}"/>
    <cellStyle name="Percent 3 4 3 4" xfId="28421" xr:uid="{00000000-0005-0000-0000-0000B9AC0000}"/>
    <cellStyle name="Percent 3 4 3 4 2" xfId="38078" xr:uid="{00000000-0005-0000-0000-0000BAAC0000}"/>
    <cellStyle name="Percent 3 4 3 5" xfId="28422" xr:uid="{00000000-0005-0000-0000-0000BBAC0000}"/>
    <cellStyle name="Percent 3 4 3 6" xfId="28423" xr:uid="{00000000-0005-0000-0000-0000BCAC0000}"/>
    <cellStyle name="Percent 3 4 3 7" xfId="28424" xr:uid="{00000000-0005-0000-0000-0000BDAC0000}"/>
    <cellStyle name="Percent 3 4 4" xfId="1932" xr:uid="{00000000-0005-0000-0000-0000BEAC0000}"/>
    <cellStyle name="Percent 3 4 4 2" xfId="4301" xr:uid="{00000000-0005-0000-0000-0000BFAC0000}"/>
    <cellStyle name="Percent 3 4 4 2 2" xfId="14840" xr:uid="{00000000-0005-0000-0000-0000C0AC0000}"/>
    <cellStyle name="Percent 3 4 4 2 3" xfId="35583" xr:uid="{00000000-0005-0000-0000-0000C1AC0000}"/>
    <cellStyle name="Percent 3 4 4 2 4" xfId="11219" xr:uid="{00000000-0005-0000-0000-0000C2AC0000}"/>
    <cellStyle name="Percent 3 4 4 3" xfId="5056" xr:uid="{00000000-0005-0000-0000-0000C3AC0000}"/>
    <cellStyle name="Percent 3 4 4 3 2" xfId="36012" xr:uid="{00000000-0005-0000-0000-0000C4AC0000}"/>
    <cellStyle name="Percent 3 4 4 3 3" xfId="28425" xr:uid="{00000000-0005-0000-0000-0000C5AC0000}"/>
    <cellStyle name="Percent 3 4 4 4" xfId="28426" xr:uid="{00000000-0005-0000-0000-0000C6AC0000}"/>
    <cellStyle name="Percent 3 4 4 4 2" xfId="38079" xr:uid="{00000000-0005-0000-0000-0000C7AC0000}"/>
    <cellStyle name="Percent 3 4 4 5" xfId="28427" xr:uid="{00000000-0005-0000-0000-0000C8AC0000}"/>
    <cellStyle name="Percent 3 4 4 6" xfId="28428" xr:uid="{00000000-0005-0000-0000-0000C9AC0000}"/>
    <cellStyle name="Percent 3 4 4 7" xfId="28429" xr:uid="{00000000-0005-0000-0000-0000CAAC0000}"/>
    <cellStyle name="Percent 3 4 5" xfId="4298" xr:uid="{00000000-0005-0000-0000-0000CBAC0000}"/>
    <cellStyle name="Percent 3 4 5 2" xfId="14837" xr:uid="{00000000-0005-0000-0000-0000CCAC0000}"/>
    <cellStyle name="Percent 3 4 5 3" xfId="35580" xr:uid="{00000000-0005-0000-0000-0000CDAC0000}"/>
    <cellStyle name="Percent 3 4 5 4" xfId="11216" xr:uid="{00000000-0005-0000-0000-0000CEAC0000}"/>
    <cellStyle name="Percent 3 4 6" xfId="5053" xr:uid="{00000000-0005-0000-0000-0000CFAC0000}"/>
    <cellStyle name="Percent 3 4 6 2" xfId="36009" xr:uid="{00000000-0005-0000-0000-0000D0AC0000}"/>
    <cellStyle name="Percent 3 4 6 3" xfId="28430" xr:uid="{00000000-0005-0000-0000-0000D1AC0000}"/>
    <cellStyle name="Percent 3 4 7" xfId="28431" xr:uid="{00000000-0005-0000-0000-0000D2AC0000}"/>
    <cellStyle name="Percent 3 4 7 2" xfId="38076" xr:uid="{00000000-0005-0000-0000-0000D3AC0000}"/>
    <cellStyle name="Percent 3 4 8" xfId="28432" xr:uid="{00000000-0005-0000-0000-0000D4AC0000}"/>
    <cellStyle name="Percent 3 4 9" xfId="28433" xr:uid="{00000000-0005-0000-0000-0000D5AC0000}"/>
    <cellStyle name="Percent 3 5" xfId="1933" xr:uid="{00000000-0005-0000-0000-0000D6AC0000}"/>
    <cellStyle name="Percent 3 5 10" xfId="28434" xr:uid="{00000000-0005-0000-0000-0000D7AC0000}"/>
    <cellStyle name="Percent 3 5 2" xfId="1934" xr:uid="{00000000-0005-0000-0000-0000D8AC0000}"/>
    <cellStyle name="Percent 3 5 2 2" xfId="4303" xr:uid="{00000000-0005-0000-0000-0000D9AC0000}"/>
    <cellStyle name="Percent 3 5 2 2 2" xfId="14842" xr:uid="{00000000-0005-0000-0000-0000DAAC0000}"/>
    <cellStyle name="Percent 3 5 2 2 3" xfId="35585" xr:uid="{00000000-0005-0000-0000-0000DBAC0000}"/>
    <cellStyle name="Percent 3 5 2 2 4" xfId="11221" xr:uid="{00000000-0005-0000-0000-0000DCAC0000}"/>
    <cellStyle name="Percent 3 5 2 3" xfId="5058" xr:uid="{00000000-0005-0000-0000-0000DDAC0000}"/>
    <cellStyle name="Percent 3 5 2 3 2" xfId="36014" xr:uid="{00000000-0005-0000-0000-0000DEAC0000}"/>
    <cellStyle name="Percent 3 5 2 3 3" xfId="28435" xr:uid="{00000000-0005-0000-0000-0000DFAC0000}"/>
    <cellStyle name="Percent 3 5 2 4" xfId="28436" xr:uid="{00000000-0005-0000-0000-0000E0AC0000}"/>
    <cellStyle name="Percent 3 5 2 4 2" xfId="38081" xr:uid="{00000000-0005-0000-0000-0000E1AC0000}"/>
    <cellStyle name="Percent 3 5 2 5" xfId="28437" xr:uid="{00000000-0005-0000-0000-0000E2AC0000}"/>
    <cellStyle name="Percent 3 5 2 6" xfId="28438" xr:uid="{00000000-0005-0000-0000-0000E3AC0000}"/>
    <cellStyle name="Percent 3 5 2 7" xfId="28439" xr:uid="{00000000-0005-0000-0000-0000E4AC0000}"/>
    <cellStyle name="Percent 3 5 3" xfId="1935" xr:uid="{00000000-0005-0000-0000-0000E5AC0000}"/>
    <cellStyle name="Percent 3 5 3 2" xfId="4304" xr:uid="{00000000-0005-0000-0000-0000E6AC0000}"/>
    <cellStyle name="Percent 3 5 3 2 2" xfId="14843" xr:uid="{00000000-0005-0000-0000-0000E7AC0000}"/>
    <cellStyle name="Percent 3 5 3 2 3" xfId="35586" xr:uid="{00000000-0005-0000-0000-0000E8AC0000}"/>
    <cellStyle name="Percent 3 5 3 2 4" xfId="11222" xr:uid="{00000000-0005-0000-0000-0000E9AC0000}"/>
    <cellStyle name="Percent 3 5 3 3" xfId="5059" xr:uid="{00000000-0005-0000-0000-0000EAAC0000}"/>
    <cellStyle name="Percent 3 5 3 3 2" xfId="36015" xr:uid="{00000000-0005-0000-0000-0000EBAC0000}"/>
    <cellStyle name="Percent 3 5 3 3 3" xfId="28440" xr:uid="{00000000-0005-0000-0000-0000ECAC0000}"/>
    <cellStyle name="Percent 3 5 3 4" xfId="28441" xr:uid="{00000000-0005-0000-0000-0000EDAC0000}"/>
    <cellStyle name="Percent 3 5 3 4 2" xfId="38082" xr:uid="{00000000-0005-0000-0000-0000EEAC0000}"/>
    <cellStyle name="Percent 3 5 3 5" xfId="28442" xr:uid="{00000000-0005-0000-0000-0000EFAC0000}"/>
    <cellStyle name="Percent 3 5 3 6" xfId="28443" xr:uid="{00000000-0005-0000-0000-0000F0AC0000}"/>
    <cellStyle name="Percent 3 5 3 7" xfId="28444" xr:uid="{00000000-0005-0000-0000-0000F1AC0000}"/>
    <cellStyle name="Percent 3 5 4" xfId="1936" xr:uid="{00000000-0005-0000-0000-0000F2AC0000}"/>
    <cellStyle name="Percent 3 5 4 2" xfId="4305" xr:uid="{00000000-0005-0000-0000-0000F3AC0000}"/>
    <cellStyle name="Percent 3 5 4 2 2" xfId="14844" xr:uid="{00000000-0005-0000-0000-0000F4AC0000}"/>
    <cellStyle name="Percent 3 5 4 2 3" xfId="35587" xr:uid="{00000000-0005-0000-0000-0000F5AC0000}"/>
    <cellStyle name="Percent 3 5 4 2 4" xfId="11223" xr:uid="{00000000-0005-0000-0000-0000F6AC0000}"/>
    <cellStyle name="Percent 3 5 4 3" xfId="5060" xr:uid="{00000000-0005-0000-0000-0000F7AC0000}"/>
    <cellStyle name="Percent 3 5 4 3 2" xfId="36016" xr:uid="{00000000-0005-0000-0000-0000F8AC0000}"/>
    <cellStyle name="Percent 3 5 4 3 3" xfId="28445" xr:uid="{00000000-0005-0000-0000-0000F9AC0000}"/>
    <cellStyle name="Percent 3 5 4 4" xfId="28446" xr:uid="{00000000-0005-0000-0000-0000FAAC0000}"/>
    <cellStyle name="Percent 3 5 4 4 2" xfId="38083" xr:uid="{00000000-0005-0000-0000-0000FBAC0000}"/>
    <cellStyle name="Percent 3 5 4 5" xfId="28447" xr:uid="{00000000-0005-0000-0000-0000FCAC0000}"/>
    <cellStyle name="Percent 3 5 4 6" xfId="28448" xr:uid="{00000000-0005-0000-0000-0000FDAC0000}"/>
    <cellStyle name="Percent 3 5 4 7" xfId="28449" xr:uid="{00000000-0005-0000-0000-0000FEAC0000}"/>
    <cellStyle name="Percent 3 5 5" xfId="4302" xr:uid="{00000000-0005-0000-0000-0000FFAC0000}"/>
    <cellStyle name="Percent 3 5 5 2" xfId="14841" xr:uid="{00000000-0005-0000-0000-000000AD0000}"/>
    <cellStyle name="Percent 3 5 5 3" xfId="35584" xr:uid="{00000000-0005-0000-0000-000001AD0000}"/>
    <cellStyle name="Percent 3 5 5 4" xfId="11220" xr:uid="{00000000-0005-0000-0000-000002AD0000}"/>
    <cellStyle name="Percent 3 5 6" xfId="5057" xr:uid="{00000000-0005-0000-0000-000003AD0000}"/>
    <cellStyle name="Percent 3 5 6 2" xfId="36013" xr:uid="{00000000-0005-0000-0000-000004AD0000}"/>
    <cellStyle name="Percent 3 5 6 3" xfId="28450" xr:uid="{00000000-0005-0000-0000-000005AD0000}"/>
    <cellStyle name="Percent 3 5 7" xfId="28451" xr:uid="{00000000-0005-0000-0000-000006AD0000}"/>
    <cellStyle name="Percent 3 5 7 2" xfId="38080" xr:uid="{00000000-0005-0000-0000-000007AD0000}"/>
    <cellStyle name="Percent 3 5 8" xfId="28452" xr:uid="{00000000-0005-0000-0000-000008AD0000}"/>
    <cellStyle name="Percent 3 5 9" xfId="28453" xr:uid="{00000000-0005-0000-0000-000009AD0000}"/>
    <cellStyle name="Percent 3 6" xfId="1937" xr:uid="{00000000-0005-0000-0000-00000AAD0000}"/>
    <cellStyle name="Percent 3 6 10" xfId="28454" xr:uid="{00000000-0005-0000-0000-00000BAD0000}"/>
    <cellStyle name="Percent 3 6 2" xfId="1938" xr:uid="{00000000-0005-0000-0000-00000CAD0000}"/>
    <cellStyle name="Percent 3 6 2 2" xfId="4307" xr:uid="{00000000-0005-0000-0000-00000DAD0000}"/>
    <cellStyle name="Percent 3 6 2 2 2" xfId="14846" xr:uid="{00000000-0005-0000-0000-00000EAD0000}"/>
    <cellStyle name="Percent 3 6 2 2 3" xfId="35589" xr:uid="{00000000-0005-0000-0000-00000FAD0000}"/>
    <cellStyle name="Percent 3 6 2 2 4" xfId="11225" xr:uid="{00000000-0005-0000-0000-000010AD0000}"/>
    <cellStyle name="Percent 3 6 2 3" xfId="5062" xr:uid="{00000000-0005-0000-0000-000011AD0000}"/>
    <cellStyle name="Percent 3 6 2 3 2" xfId="36018" xr:uid="{00000000-0005-0000-0000-000012AD0000}"/>
    <cellStyle name="Percent 3 6 2 3 3" xfId="28455" xr:uid="{00000000-0005-0000-0000-000013AD0000}"/>
    <cellStyle name="Percent 3 6 2 4" xfId="28456" xr:uid="{00000000-0005-0000-0000-000014AD0000}"/>
    <cellStyle name="Percent 3 6 2 4 2" xfId="38085" xr:uid="{00000000-0005-0000-0000-000015AD0000}"/>
    <cellStyle name="Percent 3 6 2 5" xfId="28457" xr:uid="{00000000-0005-0000-0000-000016AD0000}"/>
    <cellStyle name="Percent 3 6 2 6" xfId="28458" xr:uid="{00000000-0005-0000-0000-000017AD0000}"/>
    <cellStyle name="Percent 3 6 2 7" xfId="28459" xr:uid="{00000000-0005-0000-0000-000018AD0000}"/>
    <cellStyle name="Percent 3 6 3" xfId="1939" xr:uid="{00000000-0005-0000-0000-000019AD0000}"/>
    <cellStyle name="Percent 3 6 3 2" xfId="4308" xr:uid="{00000000-0005-0000-0000-00001AAD0000}"/>
    <cellStyle name="Percent 3 6 3 2 2" xfId="14847" xr:uid="{00000000-0005-0000-0000-00001BAD0000}"/>
    <cellStyle name="Percent 3 6 3 2 3" xfId="35590" xr:uid="{00000000-0005-0000-0000-00001CAD0000}"/>
    <cellStyle name="Percent 3 6 3 2 4" xfId="11226" xr:uid="{00000000-0005-0000-0000-00001DAD0000}"/>
    <cellStyle name="Percent 3 6 3 3" xfId="5063" xr:uid="{00000000-0005-0000-0000-00001EAD0000}"/>
    <cellStyle name="Percent 3 6 3 3 2" xfId="36019" xr:uid="{00000000-0005-0000-0000-00001FAD0000}"/>
    <cellStyle name="Percent 3 6 3 3 3" xfId="28460" xr:uid="{00000000-0005-0000-0000-000020AD0000}"/>
    <cellStyle name="Percent 3 6 3 4" xfId="28461" xr:uid="{00000000-0005-0000-0000-000021AD0000}"/>
    <cellStyle name="Percent 3 6 3 4 2" xfId="38086" xr:uid="{00000000-0005-0000-0000-000022AD0000}"/>
    <cellStyle name="Percent 3 6 3 5" xfId="28462" xr:uid="{00000000-0005-0000-0000-000023AD0000}"/>
    <cellStyle name="Percent 3 6 3 6" xfId="28463" xr:uid="{00000000-0005-0000-0000-000024AD0000}"/>
    <cellStyle name="Percent 3 6 3 7" xfId="28464" xr:uid="{00000000-0005-0000-0000-000025AD0000}"/>
    <cellStyle name="Percent 3 6 4" xfId="1940" xr:uid="{00000000-0005-0000-0000-000026AD0000}"/>
    <cellStyle name="Percent 3 6 4 2" xfId="4309" xr:uid="{00000000-0005-0000-0000-000027AD0000}"/>
    <cellStyle name="Percent 3 6 4 2 2" xfId="14848" xr:uid="{00000000-0005-0000-0000-000028AD0000}"/>
    <cellStyle name="Percent 3 6 4 2 3" xfId="35591" xr:uid="{00000000-0005-0000-0000-000029AD0000}"/>
    <cellStyle name="Percent 3 6 4 2 4" xfId="11227" xr:uid="{00000000-0005-0000-0000-00002AAD0000}"/>
    <cellStyle name="Percent 3 6 4 3" xfId="5064" xr:uid="{00000000-0005-0000-0000-00002BAD0000}"/>
    <cellStyle name="Percent 3 6 4 3 2" xfId="36020" xr:uid="{00000000-0005-0000-0000-00002CAD0000}"/>
    <cellStyle name="Percent 3 6 4 3 3" xfId="28465" xr:uid="{00000000-0005-0000-0000-00002DAD0000}"/>
    <cellStyle name="Percent 3 6 4 4" xfId="28466" xr:uid="{00000000-0005-0000-0000-00002EAD0000}"/>
    <cellStyle name="Percent 3 6 4 4 2" xfId="38087" xr:uid="{00000000-0005-0000-0000-00002FAD0000}"/>
    <cellStyle name="Percent 3 6 4 5" xfId="28467" xr:uid="{00000000-0005-0000-0000-000030AD0000}"/>
    <cellStyle name="Percent 3 6 4 6" xfId="28468" xr:uid="{00000000-0005-0000-0000-000031AD0000}"/>
    <cellStyle name="Percent 3 6 4 7" xfId="28469" xr:uid="{00000000-0005-0000-0000-000032AD0000}"/>
    <cellStyle name="Percent 3 6 5" xfId="4306" xr:uid="{00000000-0005-0000-0000-000033AD0000}"/>
    <cellStyle name="Percent 3 6 5 2" xfId="14845" xr:uid="{00000000-0005-0000-0000-000034AD0000}"/>
    <cellStyle name="Percent 3 6 5 3" xfId="35588" xr:uid="{00000000-0005-0000-0000-000035AD0000}"/>
    <cellStyle name="Percent 3 6 5 4" xfId="11224" xr:uid="{00000000-0005-0000-0000-000036AD0000}"/>
    <cellStyle name="Percent 3 6 6" xfId="5061" xr:uid="{00000000-0005-0000-0000-000037AD0000}"/>
    <cellStyle name="Percent 3 6 6 2" xfId="36017" xr:uid="{00000000-0005-0000-0000-000038AD0000}"/>
    <cellStyle name="Percent 3 6 6 3" xfId="28470" xr:uid="{00000000-0005-0000-0000-000039AD0000}"/>
    <cellStyle name="Percent 3 6 7" xfId="28471" xr:uid="{00000000-0005-0000-0000-00003AAD0000}"/>
    <cellStyle name="Percent 3 6 7 2" xfId="38084" xr:uid="{00000000-0005-0000-0000-00003BAD0000}"/>
    <cellStyle name="Percent 3 6 8" xfId="28472" xr:uid="{00000000-0005-0000-0000-00003CAD0000}"/>
    <cellStyle name="Percent 3 6 9" xfId="28473" xr:uid="{00000000-0005-0000-0000-00003DAD0000}"/>
    <cellStyle name="Percent 3 7" xfId="1941" xr:uid="{00000000-0005-0000-0000-00003EAD0000}"/>
    <cellStyle name="Percent 3 7 2" xfId="4311" xr:uid="{00000000-0005-0000-0000-00003FAD0000}"/>
    <cellStyle name="Percent 3 7 2 2" xfId="7925" xr:uid="{00000000-0005-0000-0000-000040AD0000}"/>
    <cellStyle name="Percent 3 7 2 2 2" xfId="11230" xr:uid="{00000000-0005-0000-0000-000041AD0000}"/>
    <cellStyle name="Percent 3 7 2 2 2 2" xfId="14851" xr:uid="{00000000-0005-0000-0000-000042AD0000}"/>
    <cellStyle name="Percent 3 7 2 2 3" xfId="28474" xr:uid="{00000000-0005-0000-0000-000043AD0000}"/>
    <cellStyle name="Percent 3 7 2 2 4" xfId="28475" xr:uid="{00000000-0005-0000-0000-000044AD0000}"/>
    <cellStyle name="Percent 3 7 2 2 5" xfId="28476" xr:uid="{00000000-0005-0000-0000-000045AD0000}"/>
    <cellStyle name="Percent 3 7 2 2 6" xfId="28477" xr:uid="{00000000-0005-0000-0000-000046AD0000}"/>
    <cellStyle name="Percent 3 7 2 3" xfId="11229" xr:uid="{00000000-0005-0000-0000-000047AD0000}"/>
    <cellStyle name="Percent 3 7 2 3 2" xfId="14850" xr:uid="{00000000-0005-0000-0000-000048AD0000}"/>
    <cellStyle name="Percent 3 7 2 4" xfId="28478" xr:uid="{00000000-0005-0000-0000-000049AD0000}"/>
    <cellStyle name="Percent 3 7 2 5" xfId="28479" xr:uid="{00000000-0005-0000-0000-00004AAD0000}"/>
    <cellStyle name="Percent 3 7 2 6" xfId="28480" xr:uid="{00000000-0005-0000-0000-00004BAD0000}"/>
    <cellStyle name="Percent 3 7 2 7" xfId="28481" xr:uid="{00000000-0005-0000-0000-00004CAD0000}"/>
    <cellStyle name="Percent 3 7 2 8" xfId="8363" xr:uid="{00000000-0005-0000-0000-00004DAD0000}"/>
    <cellStyle name="Percent 3 7 3" xfId="4310" xr:uid="{00000000-0005-0000-0000-00004EAD0000}"/>
    <cellStyle name="Percent 3 7 3 2" xfId="14849" xr:uid="{00000000-0005-0000-0000-00004FAD0000}"/>
    <cellStyle name="Percent 3 7 3 3" xfId="35592" xr:uid="{00000000-0005-0000-0000-000050AD0000}"/>
    <cellStyle name="Percent 3 7 3 4" xfId="11228" xr:uid="{00000000-0005-0000-0000-000051AD0000}"/>
    <cellStyle name="Percent 3 7 4" xfId="5065" xr:uid="{00000000-0005-0000-0000-000052AD0000}"/>
    <cellStyle name="Percent 3 7 4 2" xfId="36021" xr:uid="{00000000-0005-0000-0000-000053AD0000}"/>
    <cellStyle name="Percent 3 7 4 3" xfId="28482" xr:uid="{00000000-0005-0000-0000-000054AD0000}"/>
    <cellStyle name="Percent 3 7 5" xfId="28483" xr:uid="{00000000-0005-0000-0000-000055AD0000}"/>
    <cellStyle name="Percent 3 7 5 2" xfId="38088" xr:uid="{00000000-0005-0000-0000-000056AD0000}"/>
    <cellStyle name="Percent 3 7 6" xfId="28484" xr:uid="{00000000-0005-0000-0000-000057AD0000}"/>
    <cellStyle name="Percent 3 7 7" xfId="28485" xr:uid="{00000000-0005-0000-0000-000058AD0000}"/>
    <cellStyle name="Percent 3 7 8" xfId="28486" xr:uid="{00000000-0005-0000-0000-000059AD0000}"/>
    <cellStyle name="Percent 3 8" xfId="1942" xr:uid="{00000000-0005-0000-0000-00005AAD0000}"/>
    <cellStyle name="Percent 3 8 2" xfId="11231" xr:uid="{00000000-0005-0000-0000-00005BAD0000}"/>
    <cellStyle name="Percent 3 8 2 2" xfId="14852" xr:uid="{00000000-0005-0000-0000-00005CAD0000}"/>
    <cellStyle name="Percent 3 8 3" xfId="28487" xr:uid="{00000000-0005-0000-0000-00005DAD0000}"/>
    <cellStyle name="Percent 3 8 4" xfId="28488" xr:uid="{00000000-0005-0000-0000-00005EAD0000}"/>
    <cellStyle name="Percent 3 8 5" xfId="28489" xr:uid="{00000000-0005-0000-0000-00005FAD0000}"/>
    <cellStyle name="Percent 3 8 6" xfId="28490" xr:uid="{00000000-0005-0000-0000-000060AD0000}"/>
    <cellStyle name="Percent 3 8 7" xfId="28491" xr:uid="{00000000-0005-0000-0000-000061AD0000}"/>
    <cellStyle name="Percent 3 9" xfId="1943" xr:uid="{00000000-0005-0000-0000-000062AD0000}"/>
    <cellStyle name="Percent 3 9 2" xfId="1944" xr:uid="{00000000-0005-0000-0000-000063AD0000}"/>
    <cellStyle name="Percent 3 9 2 2" xfId="4313" xr:uid="{00000000-0005-0000-0000-000064AD0000}"/>
    <cellStyle name="Percent 3 9 2 2 2" xfId="28493" xr:uid="{00000000-0005-0000-0000-000065AD0000}"/>
    <cellStyle name="Percent 3 9 2 2 3" xfId="28494" xr:uid="{00000000-0005-0000-0000-000066AD0000}"/>
    <cellStyle name="Percent 3 9 2 2 4" xfId="28495" xr:uid="{00000000-0005-0000-0000-000067AD0000}"/>
    <cellStyle name="Percent 3 9 2 2 5" xfId="28496" xr:uid="{00000000-0005-0000-0000-000068AD0000}"/>
    <cellStyle name="Percent 3 9 2 2 6" xfId="28492" xr:uid="{00000000-0005-0000-0000-000069AD0000}"/>
    <cellStyle name="Percent 3 9 2 3" xfId="5067" xr:uid="{00000000-0005-0000-0000-00006AAD0000}"/>
    <cellStyle name="Percent 3 9 2 3 2" xfId="36023" xr:uid="{00000000-0005-0000-0000-00006BAD0000}"/>
    <cellStyle name="Percent 3 9 2 3 3" xfId="14853" xr:uid="{00000000-0005-0000-0000-00006CAD0000}"/>
    <cellStyle name="Percent 3 9 2 4" xfId="38090" xr:uid="{00000000-0005-0000-0000-00006DAD0000}"/>
    <cellStyle name="Percent 3 9 2 5" xfId="11232" xr:uid="{00000000-0005-0000-0000-00006EAD0000}"/>
    <cellStyle name="Percent 3 9 3" xfId="4312" xr:uid="{00000000-0005-0000-0000-00006FAD0000}"/>
    <cellStyle name="Percent 3 9 3 2" xfId="35593" xr:uid="{00000000-0005-0000-0000-000070AD0000}"/>
    <cellStyle name="Percent 3 9 3 3" xfId="28497" xr:uid="{00000000-0005-0000-0000-000071AD0000}"/>
    <cellStyle name="Percent 3 9 4" xfId="5066" xr:uid="{00000000-0005-0000-0000-000072AD0000}"/>
    <cellStyle name="Percent 3 9 4 2" xfId="36022" xr:uid="{00000000-0005-0000-0000-000073AD0000}"/>
    <cellStyle name="Percent 3 9 4 3" xfId="28498" xr:uid="{00000000-0005-0000-0000-000074AD0000}"/>
    <cellStyle name="Percent 3 9 5" xfId="28499" xr:uid="{00000000-0005-0000-0000-000075AD0000}"/>
    <cellStyle name="Percent 3 9 5 2" xfId="38089" xr:uid="{00000000-0005-0000-0000-000076AD0000}"/>
    <cellStyle name="Percent 3 9 6" xfId="28500" xr:uid="{00000000-0005-0000-0000-000077AD0000}"/>
    <cellStyle name="Percent 3 9 7" xfId="28501" xr:uid="{00000000-0005-0000-0000-000078AD0000}"/>
    <cellStyle name="Percent 30" xfId="4314" xr:uid="{00000000-0005-0000-0000-000079AD0000}"/>
    <cellStyle name="Percent 30 2" xfId="5660" xr:uid="{00000000-0005-0000-0000-00007AAD0000}"/>
    <cellStyle name="Percent 30 2 2" xfId="11234" xr:uid="{00000000-0005-0000-0000-00007BAD0000}"/>
    <cellStyle name="Percent 30 2 2 2" xfId="14855" xr:uid="{00000000-0005-0000-0000-00007CAD0000}"/>
    <cellStyle name="Percent 30 2 3" xfId="28502" xr:uid="{00000000-0005-0000-0000-00007DAD0000}"/>
    <cellStyle name="Percent 30 2 4" xfId="28503" xr:uid="{00000000-0005-0000-0000-00007EAD0000}"/>
    <cellStyle name="Percent 30 2 5" xfId="28504" xr:uid="{00000000-0005-0000-0000-00007FAD0000}"/>
    <cellStyle name="Percent 30 2 6" xfId="28505" xr:uid="{00000000-0005-0000-0000-000080AD0000}"/>
    <cellStyle name="Percent 30 3" xfId="11233" xr:uid="{00000000-0005-0000-0000-000081AD0000}"/>
    <cellStyle name="Percent 30 3 2" xfId="14854" xr:uid="{00000000-0005-0000-0000-000082AD0000}"/>
    <cellStyle name="Percent 30 3 3" xfId="38649" xr:uid="{00000000-0005-0000-0000-000083AD0000}"/>
    <cellStyle name="Percent 30 4" xfId="28506" xr:uid="{00000000-0005-0000-0000-000084AD0000}"/>
    <cellStyle name="Percent 30 5" xfId="28507" xr:uid="{00000000-0005-0000-0000-000085AD0000}"/>
    <cellStyle name="Percent 30 6" xfId="28508" xr:uid="{00000000-0005-0000-0000-000086AD0000}"/>
    <cellStyle name="Percent 30 7" xfId="28509" xr:uid="{00000000-0005-0000-0000-000087AD0000}"/>
    <cellStyle name="Percent 31" xfId="4315" xr:uid="{00000000-0005-0000-0000-000088AD0000}"/>
    <cellStyle name="Percent 31 2" xfId="5661" xr:uid="{00000000-0005-0000-0000-000089AD0000}"/>
    <cellStyle name="Percent 31 2 2" xfId="11236" xr:uid="{00000000-0005-0000-0000-00008AAD0000}"/>
    <cellStyle name="Percent 31 2 2 2" xfId="14857" xr:uid="{00000000-0005-0000-0000-00008BAD0000}"/>
    <cellStyle name="Percent 31 2 3" xfId="28510" xr:uid="{00000000-0005-0000-0000-00008CAD0000}"/>
    <cellStyle name="Percent 31 2 4" xfId="28511" xr:uid="{00000000-0005-0000-0000-00008DAD0000}"/>
    <cellStyle name="Percent 31 2 5" xfId="28512" xr:uid="{00000000-0005-0000-0000-00008EAD0000}"/>
    <cellStyle name="Percent 31 2 6" xfId="28513" xr:uid="{00000000-0005-0000-0000-00008FAD0000}"/>
    <cellStyle name="Percent 31 3" xfId="11235" xr:uid="{00000000-0005-0000-0000-000090AD0000}"/>
    <cellStyle name="Percent 31 3 2" xfId="14856" xr:uid="{00000000-0005-0000-0000-000091AD0000}"/>
    <cellStyle name="Percent 31 3 3" xfId="38650" xr:uid="{00000000-0005-0000-0000-000092AD0000}"/>
    <cellStyle name="Percent 31 4" xfId="28514" xr:uid="{00000000-0005-0000-0000-000093AD0000}"/>
    <cellStyle name="Percent 31 5" xfId="28515" xr:uid="{00000000-0005-0000-0000-000094AD0000}"/>
    <cellStyle name="Percent 31 6" xfId="28516" xr:uid="{00000000-0005-0000-0000-000095AD0000}"/>
    <cellStyle name="Percent 31 7" xfId="28517" xr:uid="{00000000-0005-0000-0000-000096AD0000}"/>
    <cellStyle name="Percent 32" xfId="4316" xr:uid="{00000000-0005-0000-0000-000097AD0000}"/>
    <cellStyle name="Percent 32 2" xfId="5662" xr:uid="{00000000-0005-0000-0000-000098AD0000}"/>
    <cellStyle name="Percent 32 2 2" xfId="11238" xr:uid="{00000000-0005-0000-0000-000099AD0000}"/>
    <cellStyle name="Percent 32 2 2 2" xfId="14859" xr:uid="{00000000-0005-0000-0000-00009AAD0000}"/>
    <cellStyle name="Percent 32 2 3" xfId="28518" xr:uid="{00000000-0005-0000-0000-00009BAD0000}"/>
    <cellStyle name="Percent 32 2 4" xfId="28519" xr:uid="{00000000-0005-0000-0000-00009CAD0000}"/>
    <cellStyle name="Percent 32 2 5" xfId="28520" xr:uid="{00000000-0005-0000-0000-00009DAD0000}"/>
    <cellStyle name="Percent 32 2 6" xfId="28521" xr:uid="{00000000-0005-0000-0000-00009EAD0000}"/>
    <cellStyle name="Percent 32 3" xfId="11237" xr:uid="{00000000-0005-0000-0000-00009FAD0000}"/>
    <cellStyle name="Percent 32 3 2" xfId="14858" xr:uid="{00000000-0005-0000-0000-0000A0AD0000}"/>
    <cellStyle name="Percent 32 3 3" xfId="38651" xr:uid="{00000000-0005-0000-0000-0000A1AD0000}"/>
    <cellStyle name="Percent 32 4" xfId="28522" xr:uid="{00000000-0005-0000-0000-0000A2AD0000}"/>
    <cellStyle name="Percent 32 5" xfId="28523" xr:uid="{00000000-0005-0000-0000-0000A3AD0000}"/>
    <cellStyle name="Percent 32 6" xfId="28524" xr:uid="{00000000-0005-0000-0000-0000A4AD0000}"/>
    <cellStyle name="Percent 32 7" xfId="28525" xr:uid="{00000000-0005-0000-0000-0000A5AD0000}"/>
    <cellStyle name="Percent 33" xfId="4317" xr:uid="{00000000-0005-0000-0000-0000A6AD0000}"/>
    <cellStyle name="Percent 33 2" xfId="5663" xr:uid="{00000000-0005-0000-0000-0000A7AD0000}"/>
    <cellStyle name="Percent 33 2 2" xfId="11240" xr:uid="{00000000-0005-0000-0000-0000A8AD0000}"/>
    <cellStyle name="Percent 33 2 2 2" xfId="14861" xr:uid="{00000000-0005-0000-0000-0000A9AD0000}"/>
    <cellStyle name="Percent 33 2 3" xfId="28526" xr:uid="{00000000-0005-0000-0000-0000AAAD0000}"/>
    <cellStyle name="Percent 33 2 4" xfId="28527" xr:uid="{00000000-0005-0000-0000-0000ABAD0000}"/>
    <cellStyle name="Percent 33 2 5" xfId="28528" xr:uid="{00000000-0005-0000-0000-0000ACAD0000}"/>
    <cellStyle name="Percent 33 2 6" xfId="28529" xr:uid="{00000000-0005-0000-0000-0000ADAD0000}"/>
    <cellStyle name="Percent 33 3" xfId="11239" xr:uid="{00000000-0005-0000-0000-0000AEAD0000}"/>
    <cellStyle name="Percent 33 3 2" xfId="14860" xr:uid="{00000000-0005-0000-0000-0000AFAD0000}"/>
    <cellStyle name="Percent 33 3 3" xfId="38652" xr:uid="{00000000-0005-0000-0000-0000B0AD0000}"/>
    <cellStyle name="Percent 33 4" xfId="28530" xr:uid="{00000000-0005-0000-0000-0000B1AD0000}"/>
    <cellStyle name="Percent 33 5" xfId="28531" xr:uid="{00000000-0005-0000-0000-0000B2AD0000}"/>
    <cellStyle name="Percent 33 6" xfId="28532" xr:uid="{00000000-0005-0000-0000-0000B3AD0000}"/>
    <cellStyle name="Percent 33 7" xfId="28533" xr:uid="{00000000-0005-0000-0000-0000B4AD0000}"/>
    <cellStyle name="Percent 34" xfId="4318" xr:uid="{00000000-0005-0000-0000-0000B5AD0000}"/>
    <cellStyle name="Percent 34 2" xfId="5664" xr:uid="{00000000-0005-0000-0000-0000B6AD0000}"/>
    <cellStyle name="Percent 34 2 2" xfId="11242" xr:uid="{00000000-0005-0000-0000-0000B7AD0000}"/>
    <cellStyle name="Percent 34 2 2 2" xfId="14863" xr:uid="{00000000-0005-0000-0000-0000B8AD0000}"/>
    <cellStyle name="Percent 34 2 3" xfId="28534" xr:uid="{00000000-0005-0000-0000-0000B9AD0000}"/>
    <cellStyle name="Percent 34 2 4" xfId="28535" xr:uid="{00000000-0005-0000-0000-0000BAAD0000}"/>
    <cellStyle name="Percent 34 2 5" xfId="28536" xr:uid="{00000000-0005-0000-0000-0000BBAD0000}"/>
    <cellStyle name="Percent 34 2 6" xfId="28537" xr:uid="{00000000-0005-0000-0000-0000BCAD0000}"/>
    <cellStyle name="Percent 34 3" xfId="11241" xr:uid="{00000000-0005-0000-0000-0000BDAD0000}"/>
    <cellStyle name="Percent 34 3 2" xfId="14862" xr:uid="{00000000-0005-0000-0000-0000BEAD0000}"/>
    <cellStyle name="Percent 34 3 3" xfId="38653" xr:uid="{00000000-0005-0000-0000-0000BFAD0000}"/>
    <cellStyle name="Percent 34 4" xfId="28538" xr:uid="{00000000-0005-0000-0000-0000C0AD0000}"/>
    <cellStyle name="Percent 34 5" xfId="28539" xr:uid="{00000000-0005-0000-0000-0000C1AD0000}"/>
    <cellStyle name="Percent 34 6" xfId="28540" xr:uid="{00000000-0005-0000-0000-0000C2AD0000}"/>
    <cellStyle name="Percent 34 7" xfId="28541" xr:uid="{00000000-0005-0000-0000-0000C3AD0000}"/>
    <cellStyle name="Percent 35" xfId="4319" xr:uid="{00000000-0005-0000-0000-0000C4AD0000}"/>
    <cellStyle name="Percent 35 2" xfId="5665" xr:uid="{00000000-0005-0000-0000-0000C5AD0000}"/>
    <cellStyle name="Percent 35 2 2" xfId="11244" xr:uid="{00000000-0005-0000-0000-0000C6AD0000}"/>
    <cellStyle name="Percent 35 2 2 2" xfId="14865" xr:uid="{00000000-0005-0000-0000-0000C7AD0000}"/>
    <cellStyle name="Percent 35 2 3" xfId="28542" xr:uid="{00000000-0005-0000-0000-0000C8AD0000}"/>
    <cellStyle name="Percent 35 2 4" xfId="28543" xr:uid="{00000000-0005-0000-0000-0000C9AD0000}"/>
    <cellStyle name="Percent 35 2 5" xfId="28544" xr:uid="{00000000-0005-0000-0000-0000CAAD0000}"/>
    <cellStyle name="Percent 35 2 6" xfId="28545" xr:uid="{00000000-0005-0000-0000-0000CBAD0000}"/>
    <cellStyle name="Percent 35 3" xfId="11243" xr:uid="{00000000-0005-0000-0000-0000CCAD0000}"/>
    <cellStyle name="Percent 35 3 2" xfId="14864" xr:uid="{00000000-0005-0000-0000-0000CDAD0000}"/>
    <cellStyle name="Percent 35 3 3" xfId="38654" xr:uid="{00000000-0005-0000-0000-0000CEAD0000}"/>
    <cellStyle name="Percent 35 4" xfId="28546" xr:uid="{00000000-0005-0000-0000-0000CFAD0000}"/>
    <cellStyle name="Percent 35 5" xfId="28547" xr:uid="{00000000-0005-0000-0000-0000D0AD0000}"/>
    <cellStyle name="Percent 35 6" xfId="28548" xr:uid="{00000000-0005-0000-0000-0000D1AD0000}"/>
    <cellStyle name="Percent 35 7" xfId="28549" xr:uid="{00000000-0005-0000-0000-0000D2AD0000}"/>
    <cellStyle name="Percent 36" xfId="4320" xr:uid="{00000000-0005-0000-0000-0000D3AD0000}"/>
    <cellStyle name="Percent 36 2" xfId="5666" xr:uid="{00000000-0005-0000-0000-0000D4AD0000}"/>
    <cellStyle name="Percent 36 2 2" xfId="11246" xr:uid="{00000000-0005-0000-0000-0000D5AD0000}"/>
    <cellStyle name="Percent 36 2 2 2" xfId="14867" xr:uid="{00000000-0005-0000-0000-0000D6AD0000}"/>
    <cellStyle name="Percent 36 2 3" xfId="28550" xr:uid="{00000000-0005-0000-0000-0000D7AD0000}"/>
    <cellStyle name="Percent 36 2 4" xfId="28551" xr:uid="{00000000-0005-0000-0000-0000D8AD0000}"/>
    <cellStyle name="Percent 36 2 5" xfId="28552" xr:uid="{00000000-0005-0000-0000-0000D9AD0000}"/>
    <cellStyle name="Percent 36 2 6" xfId="28553" xr:uid="{00000000-0005-0000-0000-0000DAAD0000}"/>
    <cellStyle name="Percent 36 3" xfId="11245" xr:uid="{00000000-0005-0000-0000-0000DBAD0000}"/>
    <cellStyle name="Percent 36 3 2" xfId="14866" xr:uid="{00000000-0005-0000-0000-0000DCAD0000}"/>
    <cellStyle name="Percent 36 3 3" xfId="38655" xr:uid="{00000000-0005-0000-0000-0000DDAD0000}"/>
    <cellStyle name="Percent 36 4" xfId="28554" xr:uid="{00000000-0005-0000-0000-0000DEAD0000}"/>
    <cellStyle name="Percent 36 5" xfId="28555" xr:uid="{00000000-0005-0000-0000-0000DFAD0000}"/>
    <cellStyle name="Percent 36 6" xfId="28556" xr:uid="{00000000-0005-0000-0000-0000E0AD0000}"/>
    <cellStyle name="Percent 36 7" xfId="28557" xr:uid="{00000000-0005-0000-0000-0000E1AD0000}"/>
    <cellStyle name="Percent 37" xfId="4321" xr:uid="{00000000-0005-0000-0000-0000E2AD0000}"/>
    <cellStyle name="Percent 37 2" xfId="5667" xr:uid="{00000000-0005-0000-0000-0000E3AD0000}"/>
    <cellStyle name="Percent 37 2 2" xfId="11248" xr:uid="{00000000-0005-0000-0000-0000E4AD0000}"/>
    <cellStyle name="Percent 37 2 2 2" xfId="14869" xr:uid="{00000000-0005-0000-0000-0000E5AD0000}"/>
    <cellStyle name="Percent 37 2 3" xfId="28558" xr:uid="{00000000-0005-0000-0000-0000E6AD0000}"/>
    <cellStyle name="Percent 37 2 4" xfId="28559" xr:uid="{00000000-0005-0000-0000-0000E7AD0000}"/>
    <cellStyle name="Percent 37 2 5" xfId="28560" xr:uid="{00000000-0005-0000-0000-0000E8AD0000}"/>
    <cellStyle name="Percent 37 2 6" xfId="28561" xr:uid="{00000000-0005-0000-0000-0000E9AD0000}"/>
    <cellStyle name="Percent 37 3" xfId="11247" xr:uid="{00000000-0005-0000-0000-0000EAAD0000}"/>
    <cellStyle name="Percent 37 3 2" xfId="14868" xr:uid="{00000000-0005-0000-0000-0000EBAD0000}"/>
    <cellStyle name="Percent 37 3 3" xfId="38656" xr:uid="{00000000-0005-0000-0000-0000ECAD0000}"/>
    <cellStyle name="Percent 37 4" xfId="28562" xr:uid="{00000000-0005-0000-0000-0000EDAD0000}"/>
    <cellStyle name="Percent 37 5" xfId="28563" xr:uid="{00000000-0005-0000-0000-0000EEAD0000}"/>
    <cellStyle name="Percent 37 6" xfId="28564" xr:uid="{00000000-0005-0000-0000-0000EFAD0000}"/>
    <cellStyle name="Percent 37 7" xfId="28565" xr:uid="{00000000-0005-0000-0000-0000F0AD0000}"/>
    <cellStyle name="Percent 38" xfId="4322" xr:uid="{00000000-0005-0000-0000-0000F1AD0000}"/>
    <cellStyle name="Percent 38 2" xfId="5668" xr:uid="{00000000-0005-0000-0000-0000F2AD0000}"/>
    <cellStyle name="Percent 38 2 2" xfId="11250" xr:uid="{00000000-0005-0000-0000-0000F3AD0000}"/>
    <cellStyle name="Percent 38 2 2 2" xfId="14871" xr:uid="{00000000-0005-0000-0000-0000F4AD0000}"/>
    <cellStyle name="Percent 38 2 3" xfId="28566" xr:uid="{00000000-0005-0000-0000-0000F5AD0000}"/>
    <cellStyle name="Percent 38 2 4" xfId="28567" xr:uid="{00000000-0005-0000-0000-0000F6AD0000}"/>
    <cellStyle name="Percent 38 2 5" xfId="28568" xr:uid="{00000000-0005-0000-0000-0000F7AD0000}"/>
    <cellStyle name="Percent 38 2 6" xfId="28569" xr:uid="{00000000-0005-0000-0000-0000F8AD0000}"/>
    <cellStyle name="Percent 38 3" xfId="11249" xr:uid="{00000000-0005-0000-0000-0000F9AD0000}"/>
    <cellStyle name="Percent 38 3 2" xfId="14870" xr:uid="{00000000-0005-0000-0000-0000FAAD0000}"/>
    <cellStyle name="Percent 38 3 3" xfId="38657" xr:uid="{00000000-0005-0000-0000-0000FBAD0000}"/>
    <cellStyle name="Percent 38 4" xfId="28570" xr:uid="{00000000-0005-0000-0000-0000FCAD0000}"/>
    <cellStyle name="Percent 38 5" xfId="28571" xr:uid="{00000000-0005-0000-0000-0000FDAD0000}"/>
    <cellStyle name="Percent 38 6" xfId="28572" xr:uid="{00000000-0005-0000-0000-0000FEAD0000}"/>
    <cellStyle name="Percent 38 7" xfId="28573" xr:uid="{00000000-0005-0000-0000-0000FFAD0000}"/>
    <cellStyle name="Percent 39" xfId="4323" xr:uid="{00000000-0005-0000-0000-000000AE0000}"/>
    <cellStyle name="Percent 39 2" xfId="5669" xr:uid="{00000000-0005-0000-0000-000001AE0000}"/>
    <cellStyle name="Percent 39 2 2" xfId="11252" xr:uid="{00000000-0005-0000-0000-000002AE0000}"/>
    <cellStyle name="Percent 39 2 2 2" xfId="14873" xr:uid="{00000000-0005-0000-0000-000003AE0000}"/>
    <cellStyle name="Percent 39 2 3" xfId="28574" xr:uid="{00000000-0005-0000-0000-000004AE0000}"/>
    <cellStyle name="Percent 39 2 4" xfId="28575" xr:uid="{00000000-0005-0000-0000-000005AE0000}"/>
    <cellStyle name="Percent 39 2 5" xfId="28576" xr:uid="{00000000-0005-0000-0000-000006AE0000}"/>
    <cellStyle name="Percent 39 2 6" xfId="28577" xr:uid="{00000000-0005-0000-0000-000007AE0000}"/>
    <cellStyle name="Percent 39 3" xfId="11251" xr:uid="{00000000-0005-0000-0000-000008AE0000}"/>
    <cellStyle name="Percent 39 3 2" xfId="14872" xr:uid="{00000000-0005-0000-0000-000009AE0000}"/>
    <cellStyle name="Percent 39 3 3" xfId="38658" xr:uid="{00000000-0005-0000-0000-00000AAE0000}"/>
    <cellStyle name="Percent 39 4" xfId="28578" xr:uid="{00000000-0005-0000-0000-00000BAE0000}"/>
    <cellStyle name="Percent 39 5" xfId="28579" xr:uid="{00000000-0005-0000-0000-00000CAE0000}"/>
    <cellStyle name="Percent 39 6" xfId="28580" xr:uid="{00000000-0005-0000-0000-00000DAE0000}"/>
    <cellStyle name="Percent 39 7" xfId="28581" xr:uid="{00000000-0005-0000-0000-00000EAE0000}"/>
    <cellStyle name="Percent 4" xfId="6643" xr:uid="{00000000-0005-0000-0000-00000FAE0000}"/>
    <cellStyle name="Percent 4 10" xfId="28582" xr:uid="{00000000-0005-0000-0000-000010AE0000}"/>
    <cellStyle name="Percent 4 11" xfId="28583" xr:uid="{00000000-0005-0000-0000-000011AE0000}"/>
    <cellStyle name="Percent 4 12" xfId="39773" xr:uid="{00000000-0005-0000-0000-000012AE0000}"/>
    <cellStyle name="Percent 4 2" xfId="4324" xr:uid="{00000000-0005-0000-0000-000013AE0000}"/>
    <cellStyle name="Percent 4 2 2" xfId="6763" xr:uid="{00000000-0005-0000-0000-000014AE0000}"/>
    <cellStyle name="Percent 4 2 2 2" xfId="11255" xr:uid="{00000000-0005-0000-0000-000015AE0000}"/>
    <cellStyle name="Percent 4 2 2 2 2" xfId="14876" xr:uid="{00000000-0005-0000-0000-000016AE0000}"/>
    <cellStyle name="Percent 4 2 2 3" xfId="28584" xr:uid="{00000000-0005-0000-0000-000017AE0000}"/>
    <cellStyle name="Percent 4 2 2 4" xfId="28585" xr:uid="{00000000-0005-0000-0000-000018AE0000}"/>
    <cellStyle name="Percent 4 2 2 5" xfId="28586" xr:uid="{00000000-0005-0000-0000-000019AE0000}"/>
    <cellStyle name="Percent 4 2 2 6" xfId="28587" xr:uid="{00000000-0005-0000-0000-00001AAE0000}"/>
    <cellStyle name="Percent 4 2 3" xfId="11254" xr:uid="{00000000-0005-0000-0000-00001BAE0000}"/>
    <cellStyle name="Percent 4 2 3 2" xfId="14875" xr:uid="{00000000-0005-0000-0000-00001CAE0000}"/>
    <cellStyle name="Percent 4 2 4" xfId="28588" xr:uid="{00000000-0005-0000-0000-00001DAE0000}"/>
    <cellStyle name="Percent 4 2 5" xfId="28589" xr:uid="{00000000-0005-0000-0000-00001EAE0000}"/>
    <cellStyle name="Percent 4 2 6" xfId="28590" xr:uid="{00000000-0005-0000-0000-00001FAE0000}"/>
    <cellStyle name="Percent 4 2 7" xfId="28591" xr:uid="{00000000-0005-0000-0000-000020AE0000}"/>
    <cellStyle name="Percent 4 3" xfId="4325" xr:uid="{00000000-0005-0000-0000-000021AE0000}"/>
    <cellStyle name="Percent 4 3 2" xfId="6764" xr:uid="{00000000-0005-0000-0000-000022AE0000}"/>
    <cellStyle name="Percent 4 3 2 2" xfId="11257" xr:uid="{00000000-0005-0000-0000-000023AE0000}"/>
    <cellStyle name="Percent 4 3 2 2 2" xfId="14878" xr:uid="{00000000-0005-0000-0000-000024AE0000}"/>
    <cellStyle name="Percent 4 3 2 3" xfId="28592" xr:uid="{00000000-0005-0000-0000-000025AE0000}"/>
    <cellStyle name="Percent 4 3 2 4" xfId="28593" xr:uid="{00000000-0005-0000-0000-000026AE0000}"/>
    <cellStyle name="Percent 4 3 2 5" xfId="28594" xr:uid="{00000000-0005-0000-0000-000027AE0000}"/>
    <cellStyle name="Percent 4 3 2 6" xfId="28595" xr:uid="{00000000-0005-0000-0000-000028AE0000}"/>
    <cellStyle name="Percent 4 3 3" xfId="11256" xr:uid="{00000000-0005-0000-0000-000029AE0000}"/>
    <cellStyle name="Percent 4 3 3 2" xfId="14877" xr:uid="{00000000-0005-0000-0000-00002AAE0000}"/>
    <cellStyle name="Percent 4 3 4" xfId="28596" xr:uid="{00000000-0005-0000-0000-00002BAE0000}"/>
    <cellStyle name="Percent 4 3 5" xfId="28597" xr:uid="{00000000-0005-0000-0000-00002CAE0000}"/>
    <cellStyle name="Percent 4 3 6" xfId="28598" xr:uid="{00000000-0005-0000-0000-00002DAE0000}"/>
    <cellStyle name="Percent 4 3 7" xfId="28599" xr:uid="{00000000-0005-0000-0000-00002EAE0000}"/>
    <cellStyle name="Percent 4 4" xfId="4326" xr:uid="{00000000-0005-0000-0000-00002FAE0000}"/>
    <cellStyle name="Percent 4 4 2" xfId="5670" xr:uid="{00000000-0005-0000-0000-000030AE0000}"/>
    <cellStyle name="Percent 4 4 2 2" xfId="14879" xr:uid="{00000000-0005-0000-0000-000031AE0000}"/>
    <cellStyle name="Percent 4 4 2 3" xfId="36181" xr:uid="{00000000-0005-0000-0000-000032AE0000}"/>
    <cellStyle name="Percent 4 4 2 4" xfId="11258" xr:uid="{00000000-0005-0000-0000-000033AE0000}"/>
    <cellStyle name="Percent 4 4 3" xfId="28600" xr:uid="{00000000-0005-0000-0000-000034AE0000}"/>
    <cellStyle name="Percent 4 4 3 2" xfId="38659" xr:uid="{00000000-0005-0000-0000-000035AE0000}"/>
    <cellStyle name="Percent 4 4 4" xfId="28601" xr:uid="{00000000-0005-0000-0000-000036AE0000}"/>
    <cellStyle name="Percent 4 4 5" xfId="28602" xr:uid="{00000000-0005-0000-0000-000037AE0000}"/>
    <cellStyle name="Percent 4 4 6" xfId="28603" xr:uid="{00000000-0005-0000-0000-000038AE0000}"/>
    <cellStyle name="Percent 4 5" xfId="8537" xr:uid="{00000000-0005-0000-0000-000039AE0000}"/>
    <cellStyle name="Percent 4 5 2" xfId="11259" xr:uid="{00000000-0005-0000-0000-00003AAE0000}"/>
    <cellStyle name="Percent 4 5 2 2" xfId="14880" xr:uid="{00000000-0005-0000-0000-00003BAE0000}"/>
    <cellStyle name="Percent 4 5 3" xfId="28604" xr:uid="{00000000-0005-0000-0000-00003CAE0000}"/>
    <cellStyle name="Percent 4 5 4" xfId="28605" xr:uid="{00000000-0005-0000-0000-00003DAE0000}"/>
    <cellStyle name="Percent 4 5 5" xfId="28606" xr:uid="{00000000-0005-0000-0000-00003EAE0000}"/>
    <cellStyle name="Percent 4 5 6" xfId="28607" xr:uid="{00000000-0005-0000-0000-00003FAE0000}"/>
    <cellStyle name="Percent 4 5 7" xfId="41357" xr:uid="{00000000-0005-0000-0000-000040AE0000}"/>
    <cellStyle name="Percent 4 6" xfId="11260" xr:uid="{00000000-0005-0000-0000-000041AE0000}"/>
    <cellStyle name="Percent 4 6 2" xfId="14881" xr:uid="{00000000-0005-0000-0000-000042AE0000}"/>
    <cellStyle name="Percent 4 7" xfId="11253" xr:uid="{00000000-0005-0000-0000-000043AE0000}"/>
    <cellStyle name="Percent 4 7 2" xfId="14874" xr:uid="{00000000-0005-0000-0000-000044AE0000}"/>
    <cellStyle name="Percent 4 8" xfId="28608" xr:uid="{00000000-0005-0000-0000-000045AE0000}"/>
    <cellStyle name="Percent 4 9" xfId="28609" xr:uid="{00000000-0005-0000-0000-000046AE0000}"/>
    <cellStyle name="Percent 40" xfId="4327" xr:uid="{00000000-0005-0000-0000-000047AE0000}"/>
    <cellStyle name="Percent 40 2" xfId="5671" xr:uid="{00000000-0005-0000-0000-000048AE0000}"/>
    <cellStyle name="Percent 40 2 2" xfId="11262" xr:uid="{00000000-0005-0000-0000-000049AE0000}"/>
    <cellStyle name="Percent 40 2 2 2" xfId="14883" xr:uid="{00000000-0005-0000-0000-00004AAE0000}"/>
    <cellStyle name="Percent 40 2 3" xfId="28610" xr:uid="{00000000-0005-0000-0000-00004BAE0000}"/>
    <cellStyle name="Percent 40 2 4" xfId="28611" xr:uid="{00000000-0005-0000-0000-00004CAE0000}"/>
    <cellStyle name="Percent 40 2 5" xfId="28612" xr:uid="{00000000-0005-0000-0000-00004DAE0000}"/>
    <cellStyle name="Percent 40 2 6" xfId="28613" xr:uid="{00000000-0005-0000-0000-00004EAE0000}"/>
    <cellStyle name="Percent 40 3" xfId="11261" xr:uid="{00000000-0005-0000-0000-00004FAE0000}"/>
    <cellStyle name="Percent 40 3 2" xfId="14882" xr:uid="{00000000-0005-0000-0000-000050AE0000}"/>
    <cellStyle name="Percent 40 3 3" xfId="38660" xr:uid="{00000000-0005-0000-0000-000051AE0000}"/>
    <cellStyle name="Percent 40 4" xfId="28614" xr:uid="{00000000-0005-0000-0000-000052AE0000}"/>
    <cellStyle name="Percent 40 5" xfId="28615" xr:uid="{00000000-0005-0000-0000-000053AE0000}"/>
    <cellStyle name="Percent 40 6" xfId="28616" xr:uid="{00000000-0005-0000-0000-000054AE0000}"/>
    <cellStyle name="Percent 40 7" xfId="28617" xr:uid="{00000000-0005-0000-0000-000055AE0000}"/>
    <cellStyle name="Percent 41" xfId="4328" xr:uid="{00000000-0005-0000-0000-000056AE0000}"/>
    <cellStyle name="Percent 41 2" xfId="5672" xr:uid="{00000000-0005-0000-0000-000057AE0000}"/>
    <cellStyle name="Percent 41 2 2" xfId="11264" xr:uid="{00000000-0005-0000-0000-000058AE0000}"/>
    <cellStyle name="Percent 41 2 2 2" xfId="14885" xr:uid="{00000000-0005-0000-0000-000059AE0000}"/>
    <cellStyle name="Percent 41 2 3" xfId="28618" xr:uid="{00000000-0005-0000-0000-00005AAE0000}"/>
    <cellStyle name="Percent 41 2 4" xfId="28619" xr:uid="{00000000-0005-0000-0000-00005BAE0000}"/>
    <cellStyle name="Percent 41 2 5" xfId="28620" xr:uid="{00000000-0005-0000-0000-00005CAE0000}"/>
    <cellStyle name="Percent 41 2 6" xfId="28621" xr:uid="{00000000-0005-0000-0000-00005DAE0000}"/>
    <cellStyle name="Percent 41 3" xfId="11263" xr:uid="{00000000-0005-0000-0000-00005EAE0000}"/>
    <cellStyle name="Percent 41 3 2" xfId="14884" xr:uid="{00000000-0005-0000-0000-00005FAE0000}"/>
    <cellStyle name="Percent 41 3 3" xfId="38661" xr:uid="{00000000-0005-0000-0000-000060AE0000}"/>
    <cellStyle name="Percent 41 4" xfId="28622" xr:uid="{00000000-0005-0000-0000-000061AE0000}"/>
    <cellStyle name="Percent 41 5" xfId="28623" xr:uid="{00000000-0005-0000-0000-000062AE0000}"/>
    <cellStyle name="Percent 41 6" xfId="28624" xr:uid="{00000000-0005-0000-0000-000063AE0000}"/>
    <cellStyle name="Percent 41 7" xfId="28625" xr:uid="{00000000-0005-0000-0000-000064AE0000}"/>
    <cellStyle name="Percent 42" xfId="4329" xr:uid="{00000000-0005-0000-0000-000065AE0000}"/>
    <cellStyle name="Percent 42 2" xfId="5673" xr:uid="{00000000-0005-0000-0000-000066AE0000}"/>
    <cellStyle name="Percent 42 2 2" xfId="11266" xr:uid="{00000000-0005-0000-0000-000067AE0000}"/>
    <cellStyle name="Percent 42 2 2 2" xfId="14887" xr:uid="{00000000-0005-0000-0000-000068AE0000}"/>
    <cellStyle name="Percent 42 2 3" xfId="28626" xr:uid="{00000000-0005-0000-0000-000069AE0000}"/>
    <cellStyle name="Percent 42 2 4" xfId="28627" xr:uid="{00000000-0005-0000-0000-00006AAE0000}"/>
    <cellStyle name="Percent 42 2 5" xfId="28628" xr:uid="{00000000-0005-0000-0000-00006BAE0000}"/>
    <cellStyle name="Percent 42 2 6" xfId="28629" xr:uid="{00000000-0005-0000-0000-00006CAE0000}"/>
    <cellStyle name="Percent 42 3" xfId="11265" xr:uid="{00000000-0005-0000-0000-00006DAE0000}"/>
    <cellStyle name="Percent 42 3 2" xfId="14886" xr:uid="{00000000-0005-0000-0000-00006EAE0000}"/>
    <cellStyle name="Percent 42 3 3" xfId="38662" xr:uid="{00000000-0005-0000-0000-00006FAE0000}"/>
    <cellStyle name="Percent 42 4" xfId="28630" xr:uid="{00000000-0005-0000-0000-000070AE0000}"/>
    <cellStyle name="Percent 42 5" xfId="28631" xr:uid="{00000000-0005-0000-0000-000071AE0000}"/>
    <cellStyle name="Percent 42 6" xfId="28632" xr:uid="{00000000-0005-0000-0000-000072AE0000}"/>
    <cellStyle name="Percent 42 7" xfId="28633" xr:uid="{00000000-0005-0000-0000-000073AE0000}"/>
    <cellStyle name="Percent 43" xfId="4330" xr:uid="{00000000-0005-0000-0000-000074AE0000}"/>
    <cellStyle name="Percent 43 2" xfId="5674" xr:uid="{00000000-0005-0000-0000-000075AE0000}"/>
    <cellStyle name="Percent 43 2 2" xfId="11268" xr:uid="{00000000-0005-0000-0000-000076AE0000}"/>
    <cellStyle name="Percent 43 2 2 2" xfId="14889" xr:uid="{00000000-0005-0000-0000-000077AE0000}"/>
    <cellStyle name="Percent 43 2 3" xfId="28634" xr:uid="{00000000-0005-0000-0000-000078AE0000}"/>
    <cellStyle name="Percent 43 2 4" xfId="28635" xr:uid="{00000000-0005-0000-0000-000079AE0000}"/>
    <cellStyle name="Percent 43 2 5" xfId="28636" xr:uid="{00000000-0005-0000-0000-00007AAE0000}"/>
    <cellStyle name="Percent 43 2 6" xfId="28637" xr:uid="{00000000-0005-0000-0000-00007BAE0000}"/>
    <cellStyle name="Percent 43 3" xfId="11267" xr:uid="{00000000-0005-0000-0000-00007CAE0000}"/>
    <cellStyle name="Percent 43 3 2" xfId="14888" xr:uid="{00000000-0005-0000-0000-00007DAE0000}"/>
    <cellStyle name="Percent 43 3 3" xfId="38663" xr:uid="{00000000-0005-0000-0000-00007EAE0000}"/>
    <cellStyle name="Percent 43 4" xfId="28638" xr:uid="{00000000-0005-0000-0000-00007FAE0000}"/>
    <cellStyle name="Percent 43 5" xfId="28639" xr:uid="{00000000-0005-0000-0000-000080AE0000}"/>
    <cellStyle name="Percent 43 6" xfId="28640" xr:uid="{00000000-0005-0000-0000-000081AE0000}"/>
    <cellStyle name="Percent 43 7" xfId="28641" xr:uid="{00000000-0005-0000-0000-000082AE0000}"/>
    <cellStyle name="Percent 44" xfId="4331" xr:uid="{00000000-0005-0000-0000-000083AE0000}"/>
    <cellStyle name="Percent 44 2" xfId="5675" xr:uid="{00000000-0005-0000-0000-000084AE0000}"/>
    <cellStyle name="Percent 44 2 2" xfId="11270" xr:uid="{00000000-0005-0000-0000-000085AE0000}"/>
    <cellStyle name="Percent 44 2 2 2" xfId="14891" xr:uid="{00000000-0005-0000-0000-000086AE0000}"/>
    <cellStyle name="Percent 44 2 3" xfId="28642" xr:uid="{00000000-0005-0000-0000-000087AE0000}"/>
    <cellStyle name="Percent 44 2 4" xfId="28643" xr:uid="{00000000-0005-0000-0000-000088AE0000}"/>
    <cellStyle name="Percent 44 2 5" xfId="28644" xr:uid="{00000000-0005-0000-0000-000089AE0000}"/>
    <cellStyle name="Percent 44 2 6" xfId="28645" xr:uid="{00000000-0005-0000-0000-00008AAE0000}"/>
    <cellStyle name="Percent 44 3" xfId="11269" xr:uid="{00000000-0005-0000-0000-00008BAE0000}"/>
    <cellStyle name="Percent 44 3 2" xfId="14890" xr:uid="{00000000-0005-0000-0000-00008CAE0000}"/>
    <cellStyle name="Percent 44 3 3" xfId="38664" xr:uid="{00000000-0005-0000-0000-00008DAE0000}"/>
    <cellStyle name="Percent 44 4" xfId="28646" xr:uid="{00000000-0005-0000-0000-00008EAE0000}"/>
    <cellStyle name="Percent 44 5" xfId="28647" xr:uid="{00000000-0005-0000-0000-00008FAE0000}"/>
    <cellStyle name="Percent 44 6" xfId="28648" xr:uid="{00000000-0005-0000-0000-000090AE0000}"/>
    <cellStyle name="Percent 44 7" xfId="28649" xr:uid="{00000000-0005-0000-0000-000091AE0000}"/>
    <cellStyle name="Percent 45" xfId="4332" xr:uid="{00000000-0005-0000-0000-000092AE0000}"/>
    <cellStyle name="Percent 45 2" xfId="5676" xr:uid="{00000000-0005-0000-0000-000093AE0000}"/>
    <cellStyle name="Percent 45 2 2" xfId="11272" xr:uid="{00000000-0005-0000-0000-000094AE0000}"/>
    <cellStyle name="Percent 45 2 2 2" xfId="14893" xr:uid="{00000000-0005-0000-0000-000095AE0000}"/>
    <cellStyle name="Percent 45 2 3" xfId="28650" xr:uid="{00000000-0005-0000-0000-000096AE0000}"/>
    <cellStyle name="Percent 45 2 4" xfId="28651" xr:uid="{00000000-0005-0000-0000-000097AE0000}"/>
    <cellStyle name="Percent 45 2 5" xfId="28652" xr:uid="{00000000-0005-0000-0000-000098AE0000}"/>
    <cellStyle name="Percent 45 2 6" xfId="28653" xr:uid="{00000000-0005-0000-0000-000099AE0000}"/>
    <cellStyle name="Percent 45 3" xfId="11271" xr:uid="{00000000-0005-0000-0000-00009AAE0000}"/>
    <cellStyle name="Percent 45 3 2" xfId="14892" xr:uid="{00000000-0005-0000-0000-00009BAE0000}"/>
    <cellStyle name="Percent 45 3 3" xfId="38665" xr:uid="{00000000-0005-0000-0000-00009CAE0000}"/>
    <cellStyle name="Percent 45 4" xfId="28654" xr:uid="{00000000-0005-0000-0000-00009DAE0000}"/>
    <cellStyle name="Percent 45 5" xfId="28655" xr:uid="{00000000-0005-0000-0000-00009EAE0000}"/>
    <cellStyle name="Percent 45 6" xfId="28656" xr:uid="{00000000-0005-0000-0000-00009FAE0000}"/>
    <cellStyle name="Percent 45 7" xfId="28657" xr:uid="{00000000-0005-0000-0000-0000A0AE0000}"/>
    <cellStyle name="Percent 46" xfId="4333" xr:uid="{00000000-0005-0000-0000-0000A1AE0000}"/>
    <cellStyle name="Percent 46 2" xfId="5677" xr:uid="{00000000-0005-0000-0000-0000A2AE0000}"/>
    <cellStyle name="Percent 46 2 2" xfId="11274" xr:uid="{00000000-0005-0000-0000-0000A3AE0000}"/>
    <cellStyle name="Percent 46 2 2 2" xfId="14895" xr:uid="{00000000-0005-0000-0000-0000A4AE0000}"/>
    <cellStyle name="Percent 46 2 3" xfId="28658" xr:uid="{00000000-0005-0000-0000-0000A5AE0000}"/>
    <cellStyle name="Percent 46 2 4" xfId="28659" xr:uid="{00000000-0005-0000-0000-0000A6AE0000}"/>
    <cellStyle name="Percent 46 2 5" xfId="28660" xr:uid="{00000000-0005-0000-0000-0000A7AE0000}"/>
    <cellStyle name="Percent 46 2 6" xfId="28661" xr:uid="{00000000-0005-0000-0000-0000A8AE0000}"/>
    <cellStyle name="Percent 46 3" xfId="11273" xr:uid="{00000000-0005-0000-0000-0000A9AE0000}"/>
    <cellStyle name="Percent 46 3 2" xfId="14894" xr:uid="{00000000-0005-0000-0000-0000AAAE0000}"/>
    <cellStyle name="Percent 46 3 3" xfId="38666" xr:uid="{00000000-0005-0000-0000-0000ABAE0000}"/>
    <cellStyle name="Percent 46 4" xfId="28662" xr:uid="{00000000-0005-0000-0000-0000ACAE0000}"/>
    <cellStyle name="Percent 46 5" xfId="28663" xr:uid="{00000000-0005-0000-0000-0000ADAE0000}"/>
    <cellStyle name="Percent 46 6" xfId="28664" xr:uid="{00000000-0005-0000-0000-0000AEAE0000}"/>
    <cellStyle name="Percent 46 7" xfId="28665" xr:uid="{00000000-0005-0000-0000-0000AFAE0000}"/>
    <cellStyle name="Percent 47" xfId="4334" xr:uid="{00000000-0005-0000-0000-0000B0AE0000}"/>
    <cellStyle name="Percent 47 2" xfId="5678" xr:uid="{00000000-0005-0000-0000-0000B1AE0000}"/>
    <cellStyle name="Percent 47 2 2" xfId="11276" xr:uid="{00000000-0005-0000-0000-0000B2AE0000}"/>
    <cellStyle name="Percent 47 2 2 2" xfId="14897" xr:uid="{00000000-0005-0000-0000-0000B3AE0000}"/>
    <cellStyle name="Percent 47 2 3" xfId="28666" xr:uid="{00000000-0005-0000-0000-0000B4AE0000}"/>
    <cellStyle name="Percent 47 2 4" xfId="28667" xr:uid="{00000000-0005-0000-0000-0000B5AE0000}"/>
    <cellStyle name="Percent 47 2 5" xfId="28668" xr:uid="{00000000-0005-0000-0000-0000B6AE0000}"/>
    <cellStyle name="Percent 47 2 6" xfId="28669" xr:uid="{00000000-0005-0000-0000-0000B7AE0000}"/>
    <cellStyle name="Percent 47 3" xfId="11275" xr:uid="{00000000-0005-0000-0000-0000B8AE0000}"/>
    <cellStyle name="Percent 47 3 2" xfId="14896" xr:uid="{00000000-0005-0000-0000-0000B9AE0000}"/>
    <cellStyle name="Percent 47 3 3" xfId="38667" xr:uid="{00000000-0005-0000-0000-0000BAAE0000}"/>
    <cellStyle name="Percent 47 4" xfId="28670" xr:uid="{00000000-0005-0000-0000-0000BBAE0000}"/>
    <cellStyle name="Percent 47 5" xfId="28671" xr:uid="{00000000-0005-0000-0000-0000BCAE0000}"/>
    <cellStyle name="Percent 47 6" xfId="28672" xr:uid="{00000000-0005-0000-0000-0000BDAE0000}"/>
    <cellStyle name="Percent 47 7" xfId="28673" xr:uid="{00000000-0005-0000-0000-0000BEAE0000}"/>
    <cellStyle name="Percent 48" xfId="11610" xr:uid="{00000000-0005-0000-0000-0000BFAE0000}"/>
    <cellStyle name="Percent 48 2" xfId="15231" xr:uid="{00000000-0005-0000-0000-0000C0AE0000}"/>
    <cellStyle name="Percent 48 2 2" xfId="28675" xr:uid="{00000000-0005-0000-0000-0000C1AE0000}"/>
    <cellStyle name="Percent 48 3" xfId="28676" xr:uid="{00000000-0005-0000-0000-0000C2AE0000}"/>
    <cellStyle name="Percent 48 4" xfId="28674" xr:uid="{00000000-0005-0000-0000-0000C3AE0000}"/>
    <cellStyle name="Percent 49" xfId="11639" xr:uid="{00000000-0005-0000-0000-0000C4AE0000}"/>
    <cellStyle name="Percent 49 2" xfId="15252" xr:uid="{00000000-0005-0000-0000-0000C5AE0000}"/>
    <cellStyle name="Percent 49 3" xfId="28677" xr:uid="{00000000-0005-0000-0000-0000C6AE0000}"/>
    <cellStyle name="Percent 5" xfId="5687" xr:uid="{00000000-0005-0000-0000-0000C7AE0000}"/>
    <cellStyle name="Percent 5 10" xfId="37627" xr:uid="{00000000-0005-0000-0000-0000C8AE0000}"/>
    <cellStyle name="Percent 5 2" xfId="4335" xr:uid="{00000000-0005-0000-0000-0000C9AE0000}"/>
    <cellStyle name="Percent 5 2 2" xfId="5679" xr:uid="{00000000-0005-0000-0000-0000CAAE0000}"/>
    <cellStyle name="Percent 5 2 2 2" xfId="11279" xr:uid="{00000000-0005-0000-0000-0000CBAE0000}"/>
    <cellStyle name="Percent 5 2 2 2 2" xfId="14900" xr:uid="{00000000-0005-0000-0000-0000CCAE0000}"/>
    <cellStyle name="Percent 5 2 2 3" xfId="28678" xr:uid="{00000000-0005-0000-0000-0000CDAE0000}"/>
    <cellStyle name="Percent 5 2 2 4" xfId="28679" xr:uid="{00000000-0005-0000-0000-0000CEAE0000}"/>
    <cellStyle name="Percent 5 2 2 5" xfId="28680" xr:uid="{00000000-0005-0000-0000-0000CFAE0000}"/>
    <cellStyle name="Percent 5 2 2 6" xfId="28681" xr:uid="{00000000-0005-0000-0000-0000D0AE0000}"/>
    <cellStyle name="Percent 5 2 3" xfId="8426" xr:uid="{00000000-0005-0000-0000-0000D1AE0000}"/>
    <cellStyle name="Percent 5 2 3 2" xfId="11280" xr:uid="{00000000-0005-0000-0000-0000D2AE0000}"/>
    <cellStyle name="Percent 5 2 3 2 2" xfId="14901" xr:uid="{00000000-0005-0000-0000-0000D3AE0000}"/>
    <cellStyle name="Percent 5 2 3 3" xfId="28682" xr:uid="{00000000-0005-0000-0000-0000D4AE0000}"/>
    <cellStyle name="Percent 5 2 3 4" xfId="28683" xr:uid="{00000000-0005-0000-0000-0000D5AE0000}"/>
    <cellStyle name="Percent 5 2 3 5" xfId="28684" xr:uid="{00000000-0005-0000-0000-0000D6AE0000}"/>
    <cellStyle name="Percent 5 2 3 6" xfId="28685" xr:uid="{00000000-0005-0000-0000-0000D7AE0000}"/>
    <cellStyle name="Percent 5 2 3 7" xfId="38668" xr:uid="{00000000-0005-0000-0000-0000D8AE0000}"/>
    <cellStyle name="Percent 5 2 4" xfId="11278" xr:uid="{00000000-0005-0000-0000-0000D9AE0000}"/>
    <cellStyle name="Percent 5 2 4 2" xfId="14899" xr:uid="{00000000-0005-0000-0000-0000DAAE0000}"/>
    <cellStyle name="Percent 5 2 5" xfId="28686" xr:uid="{00000000-0005-0000-0000-0000DBAE0000}"/>
    <cellStyle name="Percent 5 2 6" xfId="28687" xr:uid="{00000000-0005-0000-0000-0000DCAE0000}"/>
    <cellStyle name="Percent 5 2 7" xfId="28688" xr:uid="{00000000-0005-0000-0000-0000DDAE0000}"/>
    <cellStyle name="Percent 5 2 8" xfId="28689" xr:uid="{00000000-0005-0000-0000-0000DEAE0000}"/>
    <cellStyle name="Percent 5 3" xfId="6192" xr:uid="{00000000-0005-0000-0000-0000DFAE0000}"/>
    <cellStyle name="Percent 5 3 2" xfId="11281" xr:uid="{00000000-0005-0000-0000-0000E0AE0000}"/>
    <cellStyle name="Percent 5 3 2 2" xfId="14902" xr:uid="{00000000-0005-0000-0000-0000E1AE0000}"/>
    <cellStyle name="Percent 5 3 3" xfId="28690" xr:uid="{00000000-0005-0000-0000-0000E2AE0000}"/>
    <cellStyle name="Percent 5 3 4" xfId="28691" xr:uid="{00000000-0005-0000-0000-0000E3AE0000}"/>
    <cellStyle name="Percent 5 3 5" xfId="28692" xr:uid="{00000000-0005-0000-0000-0000E4AE0000}"/>
    <cellStyle name="Percent 5 3 6" xfId="28693" xr:uid="{00000000-0005-0000-0000-0000E5AE0000}"/>
    <cellStyle name="Percent 5 3 7" xfId="38937" xr:uid="{00000000-0005-0000-0000-0000E6AE0000}"/>
    <cellStyle name="Percent 5 3 8" xfId="8538" xr:uid="{00000000-0005-0000-0000-0000E7AE0000}"/>
    <cellStyle name="Percent 5 4" xfId="11282" xr:uid="{00000000-0005-0000-0000-0000E8AE0000}"/>
    <cellStyle name="Percent 5 4 2" xfId="14903" xr:uid="{00000000-0005-0000-0000-0000E9AE0000}"/>
    <cellStyle name="Percent 5 5" xfId="11277" xr:uid="{00000000-0005-0000-0000-0000EAAE0000}"/>
    <cellStyle name="Percent 5 5 2" xfId="14898" xr:uid="{00000000-0005-0000-0000-0000EBAE0000}"/>
    <cellStyle name="Percent 5 6" xfId="28694" xr:uid="{00000000-0005-0000-0000-0000ECAE0000}"/>
    <cellStyle name="Percent 5 7" xfId="28695" xr:uid="{00000000-0005-0000-0000-0000EDAE0000}"/>
    <cellStyle name="Percent 5 8" xfId="28696" xr:uid="{00000000-0005-0000-0000-0000EEAE0000}"/>
    <cellStyle name="Percent 5 9" xfId="28697" xr:uid="{00000000-0005-0000-0000-0000EFAE0000}"/>
    <cellStyle name="Percent 50" xfId="11660" xr:uid="{00000000-0005-0000-0000-0000F0AE0000}"/>
    <cellStyle name="Percent 50 2" xfId="28698" xr:uid="{00000000-0005-0000-0000-0000F1AE0000}"/>
    <cellStyle name="Percent 51" xfId="6641" xr:uid="{00000000-0005-0000-0000-0000F2AE0000}"/>
    <cellStyle name="Percent 51 2" xfId="28699" xr:uid="{00000000-0005-0000-0000-0000F3AE0000}"/>
    <cellStyle name="Percent 51 3" xfId="37383" xr:uid="{00000000-0005-0000-0000-0000F4AE0000}"/>
    <cellStyle name="Percent 52" xfId="28700" xr:uid="{00000000-0005-0000-0000-0000F5AE0000}"/>
    <cellStyle name="Percent 52 2" xfId="37404" xr:uid="{00000000-0005-0000-0000-0000F6AE0000}"/>
    <cellStyle name="Percent 53" xfId="1885" xr:uid="{00000000-0005-0000-0000-0000F7AE0000}"/>
    <cellStyle name="Percent 54" xfId="46675" xr:uid="{00000000-0005-0000-0000-0000F8AE0000}"/>
    <cellStyle name="Percent 55" xfId="15" xr:uid="{00000000-0005-0000-0000-0000F9AE0000}"/>
    <cellStyle name="Percent 56" xfId="46678" xr:uid="{00000000-0005-0000-0000-0000FAAE0000}"/>
    <cellStyle name="Percent 6" xfId="6644" xr:uid="{00000000-0005-0000-0000-0000FBAE0000}"/>
    <cellStyle name="Percent 6 2" xfId="1945" xr:uid="{00000000-0005-0000-0000-0000FCAE0000}"/>
    <cellStyle name="Percent 6 2 2" xfId="4337" xr:uid="{00000000-0005-0000-0000-0000FDAE0000}"/>
    <cellStyle name="Percent 6 2 2 2" xfId="5680" xr:uid="{00000000-0005-0000-0000-0000FEAE0000}"/>
    <cellStyle name="Percent 6 2 2 2 2" xfId="14906" xr:uid="{00000000-0005-0000-0000-0000FFAE0000}"/>
    <cellStyle name="Percent 6 2 2 2 3" xfId="36182" xr:uid="{00000000-0005-0000-0000-000000AF0000}"/>
    <cellStyle name="Percent 6 2 2 2 4" xfId="11285" xr:uid="{00000000-0005-0000-0000-000001AF0000}"/>
    <cellStyle name="Percent 6 2 2 3" xfId="28701" xr:uid="{00000000-0005-0000-0000-000002AF0000}"/>
    <cellStyle name="Percent 6 2 2 3 2" xfId="38669" xr:uid="{00000000-0005-0000-0000-000003AF0000}"/>
    <cellStyle name="Percent 6 2 2 4" xfId="28702" xr:uid="{00000000-0005-0000-0000-000004AF0000}"/>
    <cellStyle name="Percent 6 2 2 5" xfId="28703" xr:uid="{00000000-0005-0000-0000-000005AF0000}"/>
    <cellStyle name="Percent 6 2 2 6" xfId="28704" xr:uid="{00000000-0005-0000-0000-000006AF0000}"/>
    <cellStyle name="Percent 6 2 3" xfId="4336" xr:uid="{00000000-0005-0000-0000-000007AF0000}"/>
    <cellStyle name="Percent 6 2 3 2" xfId="14905" xr:uid="{00000000-0005-0000-0000-000008AF0000}"/>
    <cellStyle name="Percent 6 2 3 3" xfId="35594" xr:uid="{00000000-0005-0000-0000-000009AF0000}"/>
    <cellStyle name="Percent 6 2 3 4" xfId="11284" xr:uid="{00000000-0005-0000-0000-00000AAF0000}"/>
    <cellStyle name="Percent 6 2 4" xfId="5068" xr:uid="{00000000-0005-0000-0000-00000BAF0000}"/>
    <cellStyle name="Percent 6 2 4 2" xfId="36024" xr:uid="{00000000-0005-0000-0000-00000CAF0000}"/>
    <cellStyle name="Percent 6 2 4 3" xfId="28705" xr:uid="{00000000-0005-0000-0000-00000DAF0000}"/>
    <cellStyle name="Percent 6 2 5" xfId="28706" xr:uid="{00000000-0005-0000-0000-00000EAF0000}"/>
    <cellStyle name="Percent 6 2 5 2" xfId="38091" xr:uid="{00000000-0005-0000-0000-00000FAF0000}"/>
    <cellStyle name="Percent 6 2 6" xfId="28707" xr:uid="{00000000-0005-0000-0000-000010AF0000}"/>
    <cellStyle name="Percent 6 2 7" xfId="28708" xr:uid="{00000000-0005-0000-0000-000011AF0000}"/>
    <cellStyle name="Percent 6 2 8" xfId="28709" xr:uid="{00000000-0005-0000-0000-000012AF0000}"/>
    <cellStyle name="Percent 6 3" xfId="1946" xr:uid="{00000000-0005-0000-0000-000013AF0000}"/>
    <cellStyle name="Percent 6 3 2" xfId="4338" xr:uid="{00000000-0005-0000-0000-000014AF0000}"/>
    <cellStyle name="Percent 6 3 2 2" xfId="14907" xr:uid="{00000000-0005-0000-0000-000015AF0000}"/>
    <cellStyle name="Percent 6 3 2 3" xfId="35595" xr:uid="{00000000-0005-0000-0000-000016AF0000}"/>
    <cellStyle name="Percent 6 3 2 4" xfId="11286" xr:uid="{00000000-0005-0000-0000-000017AF0000}"/>
    <cellStyle name="Percent 6 3 3" xfId="5069" xr:uid="{00000000-0005-0000-0000-000018AF0000}"/>
    <cellStyle name="Percent 6 3 3 2" xfId="36025" xr:uid="{00000000-0005-0000-0000-000019AF0000}"/>
    <cellStyle name="Percent 6 3 3 3" xfId="28710" xr:uid="{00000000-0005-0000-0000-00001AAF0000}"/>
    <cellStyle name="Percent 6 3 4" xfId="28711" xr:uid="{00000000-0005-0000-0000-00001BAF0000}"/>
    <cellStyle name="Percent 6 3 4 2" xfId="38092" xr:uid="{00000000-0005-0000-0000-00001CAF0000}"/>
    <cellStyle name="Percent 6 3 5" xfId="28712" xr:uid="{00000000-0005-0000-0000-00001DAF0000}"/>
    <cellStyle name="Percent 6 3 6" xfId="28713" xr:uid="{00000000-0005-0000-0000-00001EAF0000}"/>
    <cellStyle name="Percent 6 3 7" xfId="28714" xr:uid="{00000000-0005-0000-0000-00001FAF0000}"/>
    <cellStyle name="Percent 6 4" xfId="1947" xr:uid="{00000000-0005-0000-0000-000020AF0000}"/>
    <cellStyle name="Percent 6 4 2" xfId="5070" xr:uid="{00000000-0005-0000-0000-000021AF0000}"/>
    <cellStyle name="Percent 6 4 2 2" xfId="36026" xr:uid="{00000000-0005-0000-0000-000022AF0000}"/>
    <cellStyle name="Percent 6 4 2 3" xfId="14908" xr:uid="{00000000-0005-0000-0000-000023AF0000}"/>
    <cellStyle name="Percent 6 4 3" xfId="35330" xr:uid="{00000000-0005-0000-0000-000024AF0000}"/>
    <cellStyle name="Percent 6 4 4" xfId="11287" xr:uid="{00000000-0005-0000-0000-000025AF0000}"/>
    <cellStyle name="Percent 6 5" xfId="11283" xr:uid="{00000000-0005-0000-0000-000026AF0000}"/>
    <cellStyle name="Percent 6 5 2" xfId="14904" xr:uid="{00000000-0005-0000-0000-000027AF0000}"/>
    <cellStyle name="Percent 6 6" xfId="28715" xr:uid="{00000000-0005-0000-0000-000028AF0000}"/>
    <cellStyle name="Percent 6 7" xfId="28716" xr:uid="{00000000-0005-0000-0000-000029AF0000}"/>
    <cellStyle name="Percent 6 8" xfId="28717" xr:uid="{00000000-0005-0000-0000-00002AAF0000}"/>
    <cellStyle name="Percent 6 9" xfId="28718" xr:uid="{00000000-0005-0000-0000-00002BAF0000}"/>
    <cellStyle name="Percent 7" xfId="6645" xr:uid="{00000000-0005-0000-0000-00002CAF0000}"/>
    <cellStyle name="Percent 7 2" xfId="1948" xr:uid="{00000000-0005-0000-0000-00002DAF0000}"/>
    <cellStyle name="Percent 7 2 2" xfId="4339" xr:uid="{00000000-0005-0000-0000-00002EAF0000}"/>
    <cellStyle name="Percent 7 2 2 2" xfId="5681" xr:uid="{00000000-0005-0000-0000-00002FAF0000}"/>
    <cellStyle name="Percent 7 2 2 2 2" xfId="28720" xr:uid="{00000000-0005-0000-0000-000030AF0000}"/>
    <cellStyle name="Percent 7 2 2 2 3" xfId="28721" xr:uid="{00000000-0005-0000-0000-000031AF0000}"/>
    <cellStyle name="Percent 7 2 2 2 4" xfId="28722" xr:uid="{00000000-0005-0000-0000-000032AF0000}"/>
    <cellStyle name="Percent 7 2 2 2 5" xfId="28723" xr:uid="{00000000-0005-0000-0000-000033AF0000}"/>
    <cellStyle name="Percent 7 2 2 2 6" xfId="28719" xr:uid="{00000000-0005-0000-0000-000034AF0000}"/>
    <cellStyle name="Percent 7 2 2 3" xfId="14910" xr:uid="{00000000-0005-0000-0000-000035AF0000}"/>
    <cellStyle name="Percent 7 2 2 3 2" xfId="38670" xr:uid="{00000000-0005-0000-0000-000036AF0000}"/>
    <cellStyle name="Percent 7 2 2 4" xfId="11289" xr:uid="{00000000-0005-0000-0000-000037AF0000}"/>
    <cellStyle name="Percent 7 2 3" xfId="11606" xr:uid="{00000000-0005-0000-0000-000038AF0000}"/>
    <cellStyle name="Percent 7 2 3 2" xfId="28725" xr:uid="{00000000-0005-0000-0000-000039AF0000}"/>
    <cellStyle name="Percent 7 2 3 3" xfId="28726" xr:uid="{00000000-0005-0000-0000-00003AAF0000}"/>
    <cellStyle name="Percent 7 2 3 4" xfId="28727" xr:uid="{00000000-0005-0000-0000-00003BAF0000}"/>
    <cellStyle name="Percent 7 2 3 5" xfId="28728" xr:uid="{00000000-0005-0000-0000-00003CAF0000}"/>
    <cellStyle name="Percent 7 2 3 6" xfId="28724" xr:uid="{00000000-0005-0000-0000-00003DAF0000}"/>
    <cellStyle name="Percent 7 2 4" xfId="28729" xr:uid="{00000000-0005-0000-0000-00003EAF0000}"/>
    <cellStyle name="Percent 7 2 4 2" xfId="39250" xr:uid="{00000000-0005-0000-0000-00003FAF0000}"/>
    <cellStyle name="Percent 7 2 5" xfId="28730" xr:uid="{00000000-0005-0000-0000-000040AF0000}"/>
    <cellStyle name="Percent 7 2 6" xfId="28731" xr:uid="{00000000-0005-0000-0000-000041AF0000}"/>
    <cellStyle name="Percent 7 2 7" xfId="28732" xr:uid="{00000000-0005-0000-0000-000042AF0000}"/>
    <cellStyle name="Percent 7 2 8" xfId="28733" xr:uid="{00000000-0005-0000-0000-000043AF0000}"/>
    <cellStyle name="Percent 7 3" xfId="11290" xr:uid="{00000000-0005-0000-0000-000044AF0000}"/>
    <cellStyle name="Percent 7 3 2" xfId="14911" xr:uid="{00000000-0005-0000-0000-000045AF0000}"/>
    <cellStyle name="Percent 7 4" xfId="11288" xr:uid="{00000000-0005-0000-0000-000046AF0000}"/>
    <cellStyle name="Percent 7 4 2" xfId="14909" xr:uid="{00000000-0005-0000-0000-000047AF0000}"/>
    <cellStyle name="Percent 7 5" xfId="28734" xr:uid="{00000000-0005-0000-0000-000048AF0000}"/>
    <cellStyle name="Percent 7 6" xfId="28735" xr:uid="{00000000-0005-0000-0000-000049AF0000}"/>
    <cellStyle name="Percent 7 7" xfId="28736" xr:uid="{00000000-0005-0000-0000-00004AAF0000}"/>
    <cellStyle name="Percent 7 8" xfId="28737" xr:uid="{00000000-0005-0000-0000-00004BAF0000}"/>
    <cellStyle name="Percent 8" xfId="6646" xr:uid="{00000000-0005-0000-0000-00004CAF0000}"/>
    <cellStyle name="Percent 8 2" xfId="4340" xr:uid="{00000000-0005-0000-0000-00004DAF0000}"/>
    <cellStyle name="Percent 8 2 2" xfId="5682" xr:uid="{00000000-0005-0000-0000-00004EAF0000}"/>
    <cellStyle name="Percent 8 2 2 2" xfId="14913" xr:uid="{00000000-0005-0000-0000-00004FAF0000}"/>
    <cellStyle name="Percent 8 2 2 3" xfId="36183" xr:uid="{00000000-0005-0000-0000-000050AF0000}"/>
    <cellStyle name="Percent 8 2 2 4" xfId="11292" xr:uid="{00000000-0005-0000-0000-000051AF0000}"/>
    <cellStyle name="Percent 8 2 3" xfId="28738" xr:uid="{00000000-0005-0000-0000-000052AF0000}"/>
    <cellStyle name="Percent 8 2 3 2" xfId="38671" xr:uid="{00000000-0005-0000-0000-000053AF0000}"/>
    <cellStyle name="Percent 8 2 4" xfId="28739" xr:uid="{00000000-0005-0000-0000-000054AF0000}"/>
    <cellStyle name="Percent 8 2 5" xfId="28740" xr:uid="{00000000-0005-0000-0000-000055AF0000}"/>
    <cellStyle name="Percent 8 2 6" xfId="28741" xr:uid="{00000000-0005-0000-0000-000056AF0000}"/>
    <cellStyle name="Percent 8 3" xfId="11293" xr:uid="{00000000-0005-0000-0000-000057AF0000}"/>
    <cellStyle name="Percent 8 3 2" xfId="14914" xr:uid="{00000000-0005-0000-0000-000058AF0000}"/>
    <cellStyle name="Percent 8 4" xfId="11291" xr:uid="{00000000-0005-0000-0000-000059AF0000}"/>
    <cellStyle name="Percent 8 4 2" xfId="14912" xr:uid="{00000000-0005-0000-0000-00005AAF0000}"/>
    <cellStyle name="Percent 8 5" xfId="28742" xr:uid="{00000000-0005-0000-0000-00005BAF0000}"/>
    <cellStyle name="Percent 8 6" xfId="28743" xr:uid="{00000000-0005-0000-0000-00005CAF0000}"/>
    <cellStyle name="Percent 8 7" xfId="28744" xr:uid="{00000000-0005-0000-0000-00005DAF0000}"/>
    <cellStyle name="Percent 8 8" xfId="28745" xr:uid="{00000000-0005-0000-0000-00005EAF0000}"/>
    <cellStyle name="Percent 9" xfId="1949" xr:uid="{00000000-0005-0000-0000-00005FAF0000}"/>
    <cellStyle name="Percent 9 2" xfId="4341" xr:uid="{00000000-0005-0000-0000-000060AF0000}"/>
    <cellStyle name="Percent 9 2 2" xfId="5683" xr:uid="{00000000-0005-0000-0000-000061AF0000}"/>
    <cellStyle name="Percent 9 2 2 2" xfId="14916" xr:uid="{00000000-0005-0000-0000-000062AF0000}"/>
    <cellStyle name="Percent 9 2 2 3" xfId="36184" xr:uid="{00000000-0005-0000-0000-000063AF0000}"/>
    <cellStyle name="Percent 9 2 2 4" xfId="11295" xr:uid="{00000000-0005-0000-0000-000064AF0000}"/>
    <cellStyle name="Percent 9 2 3" xfId="28746" xr:uid="{00000000-0005-0000-0000-000065AF0000}"/>
    <cellStyle name="Percent 9 2 3 2" xfId="38672" xr:uid="{00000000-0005-0000-0000-000066AF0000}"/>
    <cellStyle name="Percent 9 2 4" xfId="28747" xr:uid="{00000000-0005-0000-0000-000067AF0000}"/>
    <cellStyle name="Percent 9 2 5" xfId="28748" xr:uid="{00000000-0005-0000-0000-000068AF0000}"/>
    <cellStyle name="Percent 9 2 6" xfId="28749" xr:uid="{00000000-0005-0000-0000-000069AF0000}"/>
    <cellStyle name="Percent 9 3" xfId="11296" xr:uid="{00000000-0005-0000-0000-00006AAF0000}"/>
    <cellStyle name="Percent 9 3 2" xfId="14917" xr:uid="{00000000-0005-0000-0000-00006BAF0000}"/>
    <cellStyle name="Percent 9 4" xfId="11294" xr:uid="{00000000-0005-0000-0000-00006CAF0000}"/>
    <cellStyle name="Percent 9 4 2" xfId="14915" xr:uid="{00000000-0005-0000-0000-00006DAF0000}"/>
    <cellStyle name="Percent 9 5" xfId="28750" xr:uid="{00000000-0005-0000-0000-00006EAF0000}"/>
    <cellStyle name="Percent 9 6" xfId="28751" xr:uid="{00000000-0005-0000-0000-00006FAF0000}"/>
    <cellStyle name="Percent 9 7" xfId="28752" xr:uid="{00000000-0005-0000-0000-000070AF0000}"/>
    <cellStyle name="Percent 9 8" xfId="28753" xr:uid="{00000000-0005-0000-0000-000071AF0000}"/>
    <cellStyle name="Percent 9 9" xfId="28754" xr:uid="{00000000-0005-0000-0000-000072AF0000}"/>
    <cellStyle name="Percentagem 2" xfId="1950" xr:uid="{00000000-0005-0000-0000-000073AF0000}"/>
    <cellStyle name="Percentagem 2 2" xfId="4342" xr:uid="{00000000-0005-0000-0000-000074AF0000}"/>
    <cellStyle name="Percentagem 2 2 2" xfId="11298" xr:uid="{00000000-0005-0000-0000-000075AF0000}"/>
    <cellStyle name="Percentagem 2 2 2 2" xfId="14919" xr:uid="{00000000-0005-0000-0000-000076AF0000}"/>
    <cellStyle name="Percentagem 2 2 3" xfId="28755" xr:uid="{00000000-0005-0000-0000-000077AF0000}"/>
    <cellStyle name="Percentagem 2 2 4" xfId="28756" xr:uid="{00000000-0005-0000-0000-000078AF0000}"/>
    <cellStyle name="Percentagem 2 2 5" xfId="28757" xr:uid="{00000000-0005-0000-0000-000079AF0000}"/>
    <cellStyle name="Percentagem 2 2 6" xfId="28758" xr:uid="{00000000-0005-0000-0000-00007AAF0000}"/>
    <cellStyle name="Percentagem 2 3" xfId="11297" xr:uid="{00000000-0005-0000-0000-00007BAF0000}"/>
    <cellStyle name="Percentagem 2 3 2" xfId="14918" xr:uid="{00000000-0005-0000-0000-00007CAF0000}"/>
    <cellStyle name="Percentagem 2 4" xfId="28759" xr:uid="{00000000-0005-0000-0000-00007DAF0000}"/>
    <cellStyle name="Percentagem 2 5" xfId="28760" xr:uid="{00000000-0005-0000-0000-00007EAF0000}"/>
    <cellStyle name="Percentagem 2 6" xfId="28761" xr:uid="{00000000-0005-0000-0000-00007FAF0000}"/>
    <cellStyle name="Percentagem 2 7" xfId="28762" xr:uid="{00000000-0005-0000-0000-000080AF0000}"/>
    <cellStyle name="Percentagem 2 8" xfId="28763" xr:uid="{00000000-0005-0000-0000-000081AF0000}"/>
    <cellStyle name="Percentagem 2 9" xfId="28764" xr:uid="{00000000-0005-0000-0000-000082AF0000}"/>
    <cellStyle name="Percentagem 3" xfId="1951" xr:uid="{00000000-0005-0000-0000-000083AF0000}"/>
    <cellStyle name="Percentagem 3 10" xfId="28765" xr:uid="{00000000-0005-0000-0000-000084AF0000}"/>
    <cellStyle name="Percentagem 3 11" xfId="28766" xr:uid="{00000000-0005-0000-0000-000085AF0000}"/>
    <cellStyle name="Percentagem 3 2" xfId="1952" xr:uid="{00000000-0005-0000-0000-000086AF0000}"/>
    <cellStyle name="Percentagem 3 2 2" xfId="4344" xr:uid="{00000000-0005-0000-0000-000087AF0000}"/>
    <cellStyle name="Percentagem 3 2 2 2" xfId="14921" xr:uid="{00000000-0005-0000-0000-000088AF0000}"/>
    <cellStyle name="Percentagem 3 2 2 3" xfId="35597" xr:uid="{00000000-0005-0000-0000-000089AF0000}"/>
    <cellStyle name="Percentagem 3 2 2 4" xfId="11300" xr:uid="{00000000-0005-0000-0000-00008AAF0000}"/>
    <cellStyle name="Percentagem 3 2 3" xfId="5072" xr:uid="{00000000-0005-0000-0000-00008BAF0000}"/>
    <cellStyle name="Percentagem 3 2 3 2" xfId="36028" xr:uid="{00000000-0005-0000-0000-00008CAF0000}"/>
    <cellStyle name="Percentagem 3 2 3 3" xfId="28767" xr:uid="{00000000-0005-0000-0000-00008DAF0000}"/>
    <cellStyle name="Percentagem 3 2 4" xfId="28768" xr:uid="{00000000-0005-0000-0000-00008EAF0000}"/>
    <cellStyle name="Percentagem 3 2 4 2" xfId="38094" xr:uid="{00000000-0005-0000-0000-00008FAF0000}"/>
    <cellStyle name="Percentagem 3 2 5" xfId="28769" xr:uid="{00000000-0005-0000-0000-000090AF0000}"/>
    <cellStyle name="Percentagem 3 2 6" xfId="28770" xr:uid="{00000000-0005-0000-0000-000091AF0000}"/>
    <cellStyle name="Percentagem 3 2 7" xfId="28771" xr:uid="{00000000-0005-0000-0000-000092AF0000}"/>
    <cellStyle name="Percentagem 3 3" xfId="1953" xr:uid="{00000000-0005-0000-0000-000093AF0000}"/>
    <cellStyle name="Percentagem 3 3 2" xfId="4345" xr:uid="{00000000-0005-0000-0000-000094AF0000}"/>
    <cellStyle name="Percentagem 3 3 2 2" xfId="14922" xr:uid="{00000000-0005-0000-0000-000095AF0000}"/>
    <cellStyle name="Percentagem 3 3 2 3" xfId="35598" xr:uid="{00000000-0005-0000-0000-000096AF0000}"/>
    <cellStyle name="Percentagem 3 3 2 4" xfId="11301" xr:uid="{00000000-0005-0000-0000-000097AF0000}"/>
    <cellStyle name="Percentagem 3 3 3" xfId="5073" xr:uid="{00000000-0005-0000-0000-000098AF0000}"/>
    <cellStyle name="Percentagem 3 3 3 2" xfId="36029" xr:uid="{00000000-0005-0000-0000-000099AF0000}"/>
    <cellStyle name="Percentagem 3 3 3 3" xfId="28772" xr:uid="{00000000-0005-0000-0000-00009AAF0000}"/>
    <cellStyle name="Percentagem 3 3 4" xfId="28773" xr:uid="{00000000-0005-0000-0000-00009BAF0000}"/>
    <cellStyle name="Percentagem 3 3 4 2" xfId="38095" xr:uid="{00000000-0005-0000-0000-00009CAF0000}"/>
    <cellStyle name="Percentagem 3 3 5" xfId="28774" xr:uid="{00000000-0005-0000-0000-00009DAF0000}"/>
    <cellStyle name="Percentagem 3 3 6" xfId="28775" xr:uid="{00000000-0005-0000-0000-00009EAF0000}"/>
    <cellStyle name="Percentagem 3 3 7" xfId="28776" xr:uid="{00000000-0005-0000-0000-00009FAF0000}"/>
    <cellStyle name="Percentagem 3 4" xfId="1954" xr:uid="{00000000-0005-0000-0000-0000A0AF0000}"/>
    <cellStyle name="Percentagem 3 4 2" xfId="4346" xr:uid="{00000000-0005-0000-0000-0000A1AF0000}"/>
    <cellStyle name="Percentagem 3 4 2 2" xfId="14923" xr:uid="{00000000-0005-0000-0000-0000A2AF0000}"/>
    <cellStyle name="Percentagem 3 4 2 3" xfId="35599" xr:uid="{00000000-0005-0000-0000-0000A3AF0000}"/>
    <cellStyle name="Percentagem 3 4 2 4" xfId="11302" xr:uid="{00000000-0005-0000-0000-0000A4AF0000}"/>
    <cellStyle name="Percentagem 3 4 3" xfId="5074" xr:uid="{00000000-0005-0000-0000-0000A5AF0000}"/>
    <cellStyle name="Percentagem 3 4 3 2" xfId="36030" xr:uid="{00000000-0005-0000-0000-0000A6AF0000}"/>
    <cellStyle name="Percentagem 3 4 3 3" xfId="28777" xr:uid="{00000000-0005-0000-0000-0000A7AF0000}"/>
    <cellStyle name="Percentagem 3 4 4" xfId="28778" xr:uid="{00000000-0005-0000-0000-0000A8AF0000}"/>
    <cellStyle name="Percentagem 3 4 4 2" xfId="38096" xr:uid="{00000000-0005-0000-0000-0000A9AF0000}"/>
    <cellStyle name="Percentagem 3 4 5" xfId="28779" xr:uid="{00000000-0005-0000-0000-0000AAAF0000}"/>
    <cellStyle name="Percentagem 3 4 6" xfId="28780" xr:uid="{00000000-0005-0000-0000-0000ABAF0000}"/>
    <cellStyle name="Percentagem 3 4 7" xfId="28781" xr:uid="{00000000-0005-0000-0000-0000ACAF0000}"/>
    <cellStyle name="Percentagem 3 5" xfId="4343" xr:uid="{00000000-0005-0000-0000-0000ADAF0000}"/>
    <cellStyle name="Percentagem 3 5 2" xfId="14920" xr:uid="{00000000-0005-0000-0000-0000AEAF0000}"/>
    <cellStyle name="Percentagem 3 5 3" xfId="35596" xr:uid="{00000000-0005-0000-0000-0000AFAF0000}"/>
    <cellStyle name="Percentagem 3 5 4" xfId="11299" xr:uid="{00000000-0005-0000-0000-0000B0AF0000}"/>
    <cellStyle name="Percentagem 3 6" xfId="5071" xr:uid="{00000000-0005-0000-0000-0000B1AF0000}"/>
    <cellStyle name="Percentagem 3 6 2" xfId="36027" xr:uid="{00000000-0005-0000-0000-0000B2AF0000}"/>
    <cellStyle name="Percentagem 3 6 3" xfId="28782" xr:uid="{00000000-0005-0000-0000-0000B3AF0000}"/>
    <cellStyle name="Percentagem 3 7" xfId="28783" xr:uid="{00000000-0005-0000-0000-0000B4AF0000}"/>
    <cellStyle name="Percentagem 3 7 2" xfId="38093" xr:uid="{00000000-0005-0000-0000-0000B5AF0000}"/>
    <cellStyle name="Percentagem 3 8" xfId="28784" xr:uid="{00000000-0005-0000-0000-0000B6AF0000}"/>
    <cellStyle name="Percentagem 3 9" xfId="28785" xr:uid="{00000000-0005-0000-0000-0000B7AF0000}"/>
    <cellStyle name="Percentagem 4" xfId="1955" xr:uid="{00000000-0005-0000-0000-0000B8AF0000}"/>
    <cellStyle name="Percentagem 4 10" xfId="7782" xr:uid="{00000000-0005-0000-0000-0000B9AF0000}"/>
    <cellStyle name="Percentagem 4 10 2" xfId="11304" xr:uid="{00000000-0005-0000-0000-0000BAAF0000}"/>
    <cellStyle name="Percentagem 4 10 2 2" xfId="14925" xr:uid="{00000000-0005-0000-0000-0000BBAF0000}"/>
    <cellStyle name="Percentagem 4 10 3" xfId="28786" xr:uid="{00000000-0005-0000-0000-0000BCAF0000}"/>
    <cellStyle name="Percentagem 4 10 4" xfId="28787" xr:uid="{00000000-0005-0000-0000-0000BDAF0000}"/>
    <cellStyle name="Percentagem 4 10 5" xfId="28788" xr:uid="{00000000-0005-0000-0000-0000BEAF0000}"/>
    <cellStyle name="Percentagem 4 10 6" xfId="28789" xr:uid="{00000000-0005-0000-0000-0000BFAF0000}"/>
    <cellStyle name="Percentagem 4 11" xfId="7783" xr:uid="{00000000-0005-0000-0000-0000C0AF0000}"/>
    <cellStyle name="Percentagem 4 11 2" xfId="11305" xr:uid="{00000000-0005-0000-0000-0000C1AF0000}"/>
    <cellStyle name="Percentagem 4 11 2 2" xfId="14926" xr:uid="{00000000-0005-0000-0000-0000C2AF0000}"/>
    <cellStyle name="Percentagem 4 11 3" xfId="28790" xr:uid="{00000000-0005-0000-0000-0000C3AF0000}"/>
    <cellStyle name="Percentagem 4 11 4" xfId="28791" xr:uid="{00000000-0005-0000-0000-0000C4AF0000}"/>
    <cellStyle name="Percentagem 4 11 5" xfId="28792" xr:uid="{00000000-0005-0000-0000-0000C5AF0000}"/>
    <cellStyle name="Percentagem 4 11 6" xfId="28793" xr:uid="{00000000-0005-0000-0000-0000C6AF0000}"/>
    <cellStyle name="Percentagem 4 12" xfId="7784" xr:uid="{00000000-0005-0000-0000-0000C7AF0000}"/>
    <cellStyle name="Percentagem 4 12 2" xfId="11306" xr:uid="{00000000-0005-0000-0000-0000C8AF0000}"/>
    <cellStyle name="Percentagem 4 12 2 2" xfId="14927" xr:uid="{00000000-0005-0000-0000-0000C9AF0000}"/>
    <cellStyle name="Percentagem 4 12 3" xfId="28794" xr:uid="{00000000-0005-0000-0000-0000CAAF0000}"/>
    <cellStyle name="Percentagem 4 12 4" xfId="28795" xr:uid="{00000000-0005-0000-0000-0000CBAF0000}"/>
    <cellStyle name="Percentagem 4 12 5" xfId="28796" xr:uid="{00000000-0005-0000-0000-0000CCAF0000}"/>
    <cellStyle name="Percentagem 4 12 6" xfId="28797" xr:uid="{00000000-0005-0000-0000-0000CDAF0000}"/>
    <cellStyle name="Percentagem 4 13" xfId="7785" xr:uid="{00000000-0005-0000-0000-0000CEAF0000}"/>
    <cellStyle name="Percentagem 4 13 2" xfId="11307" xr:uid="{00000000-0005-0000-0000-0000CFAF0000}"/>
    <cellStyle name="Percentagem 4 13 2 2" xfId="14928" xr:uid="{00000000-0005-0000-0000-0000D0AF0000}"/>
    <cellStyle name="Percentagem 4 13 3" xfId="28798" xr:uid="{00000000-0005-0000-0000-0000D1AF0000}"/>
    <cellStyle name="Percentagem 4 13 4" xfId="28799" xr:uid="{00000000-0005-0000-0000-0000D2AF0000}"/>
    <cellStyle name="Percentagem 4 13 5" xfId="28800" xr:uid="{00000000-0005-0000-0000-0000D3AF0000}"/>
    <cellStyle name="Percentagem 4 13 6" xfId="28801" xr:uid="{00000000-0005-0000-0000-0000D4AF0000}"/>
    <cellStyle name="Percentagem 4 14" xfId="7786" xr:uid="{00000000-0005-0000-0000-0000D5AF0000}"/>
    <cellStyle name="Percentagem 4 14 2" xfId="11308" xr:uid="{00000000-0005-0000-0000-0000D6AF0000}"/>
    <cellStyle name="Percentagem 4 14 2 2" xfId="14929" xr:uid="{00000000-0005-0000-0000-0000D7AF0000}"/>
    <cellStyle name="Percentagem 4 14 3" xfId="28802" xr:uid="{00000000-0005-0000-0000-0000D8AF0000}"/>
    <cellStyle name="Percentagem 4 14 4" xfId="28803" xr:uid="{00000000-0005-0000-0000-0000D9AF0000}"/>
    <cellStyle name="Percentagem 4 14 5" xfId="28804" xr:uid="{00000000-0005-0000-0000-0000DAAF0000}"/>
    <cellStyle name="Percentagem 4 14 6" xfId="28805" xr:uid="{00000000-0005-0000-0000-0000DBAF0000}"/>
    <cellStyle name="Percentagem 4 15" xfId="7787" xr:uid="{00000000-0005-0000-0000-0000DCAF0000}"/>
    <cellStyle name="Percentagem 4 15 2" xfId="11309" xr:uid="{00000000-0005-0000-0000-0000DDAF0000}"/>
    <cellStyle name="Percentagem 4 15 2 2" xfId="14930" xr:uid="{00000000-0005-0000-0000-0000DEAF0000}"/>
    <cellStyle name="Percentagem 4 15 3" xfId="28806" xr:uid="{00000000-0005-0000-0000-0000DFAF0000}"/>
    <cellStyle name="Percentagem 4 15 4" xfId="28807" xr:uid="{00000000-0005-0000-0000-0000E0AF0000}"/>
    <cellStyle name="Percentagem 4 15 5" xfId="28808" xr:uid="{00000000-0005-0000-0000-0000E1AF0000}"/>
    <cellStyle name="Percentagem 4 15 6" xfId="28809" xr:uid="{00000000-0005-0000-0000-0000E2AF0000}"/>
    <cellStyle name="Percentagem 4 16" xfId="7788" xr:uid="{00000000-0005-0000-0000-0000E3AF0000}"/>
    <cellStyle name="Percentagem 4 16 2" xfId="11310" xr:uid="{00000000-0005-0000-0000-0000E4AF0000}"/>
    <cellStyle name="Percentagem 4 16 2 2" xfId="14931" xr:uid="{00000000-0005-0000-0000-0000E5AF0000}"/>
    <cellStyle name="Percentagem 4 16 3" xfId="28810" xr:uid="{00000000-0005-0000-0000-0000E6AF0000}"/>
    <cellStyle name="Percentagem 4 16 4" xfId="28811" xr:uid="{00000000-0005-0000-0000-0000E7AF0000}"/>
    <cellStyle name="Percentagem 4 16 5" xfId="28812" xr:uid="{00000000-0005-0000-0000-0000E8AF0000}"/>
    <cellStyle name="Percentagem 4 16 6" xfId="28813" xr:uid="{00000000-0005-0000-0000-0000E9AF0000}"/>
    <cellStyle name="Percentagem 4 17" xfId="7789" xr:uid="{00000000-0005-0000-0000-0000EAAF0000}"/>
    <cellStyle name="Percentagem 4 17 2" xfId="11311" xr:uid="{00000000-0005-0000-0000-0000EBAF0000}"/>
    <cellStyle name="Percentagem 4 17 2 2" xfId="14932" xr:uid="{00000000-0005-0000-0000-0000ECAF0000}"/>
    <cellStyle name="Percentagem 4 17 3" xfId="28814" xr:uid="{00000000-0005-0000-0000-0000EDAF0000}"/>
    <cellStyle name="Percentagem 4 17 4" xfId="28815" xr:uid="{00000000-0005-0000-0000-0000EEAF0000}"/>
    <cellStyle name="Percentagem 4 17 5" xfId="28816" xr:uid="{00000000-0005-0000-0000-0000EFAF0000}"/>
    <cellStyle name="Percentagem 4 17 6" xfId="28817" xr:uid="{00000000-0005-0000-0000-0000F0AF0000}"/>
    <cellStyle name="Percentagem 4 18" xfId="11303" xr:uid="{00000000-0005-0000-0000-0000F1AF0000}"/>
    <cellStyle name="Percentagem 4 18 2" xfId="14924" xr:uid="{00000000-0005-0000-0000-0000F2AF0000}"/>
    <cellStyle name="Percentagem 4 19" xfId="28818" xr:uid="{00000000-0005-0000-0000-0000F3AF0000}"/>
    <cellStyle name="Percentagem 4 2" xfId="1956" xr:uid="{00000000-0005-0000-0000-0000F4AF0000}"/>
    <cellStyle name="Percentagem 4 2 2" xfId="11312" xr:uid="{00000000-0005-0000-0000-0000F5AF0000}"/>
    <cellStyle name="Percentagem 4 2 2 2" xfId="14933" xr:uid="{00000000-0005-0000-0000-0000F6AF0000}"/>
    <cellStyle name="Percentagem 4 2 3" xfId="28819" xr:uid="{00000000-0005-0000-0000-0000F7AF0000}"/>
    <cellStyle name="Percentagem 4 2 4" xfId="28820" xr:uid="{00000000-0005-0000-0000-0000F8AF0000}"/>
    <cellStyle name="Percentagem 4 2 5" xfId="28821" xr:uid="{00000000-0005-0000-0000-0000F9AF0000}"/>
    <cellStyle name="Percentagem 4 2 6" xfId="28822" xr:uid="{00000000-0005-0000-0000-0000FAAF0000}"/>
    <cellStyle name="Percentagem 4 2 7" xfId="28823" xr:uid="{00000000-0005-0000-0000-0000FBAF0000}"/>
    <cellStyle name="Percentagem 4 20" xfId="28824" xr:uid="{00000000-0005-0000-0000-0000FCAF0000}"/>
    <cellStyle name="Percentagem 4 21" xfId="28825" xr:uid="{00000000-0005-0000-0000-0000FDAF0000}"/>
    <cellStyle name="Percentagem 4 22" xfId="28826" xr:uid="{00000000-0005-0000-0000-0000FEAF0000}"/>
    <cellStyle name="Percentagem 4 23" xfId="28827" xr:uid="{00000000-0005-0000-0000-0000FFAF0000}"/>
    <cellStyle name="Percentagem 4 24" xfId="28828" xr:uid="{00000000-0005-0000-0000-000000B00000}"/>
    <cellStyle name="Percentagem 4 3" xfId="1957" xr:uid="{00000000-0005-0000-0000-000001B00000}"/>
    <cellStyle name="Percentagem 4 3 2" xfId="11313" xr:uid="{00000000-0005-0000-0000-000002B00000}"/>
    <cellStyle name="Percentagem 4 3 2 2" xfId="14934" xr:uid="{00000000-0005-0000-0000-000003B00000}"/>
    <cellStyle name="Percentagem 4 3 3" xfId="28829" xr:uid="{00000000-0005-0000-0000-000004B00000}"/>
    <cellStyle name="Percentagem 4 3 4" xfId="28830" xr:uid="{00000000-0005-0000-0000-000005B00000}"/>
    <cellStyle name="Percentagem 4 3 5" xfId="28831" xr:uid="{00000000-0005-0000-0000-000006B00000}"/>
    <cellStyle name="Percentagem 4 3 6" xfId="28832" xr:uid="{00000000-0005-0000-0000-000007B00000}"/>
    <cellStyle name="Percentagem 4 3 7" xfId="28833" xr:uid="{00000000-0005-0000-0000-000008B00000}"/>
    <cellStyle name="Percentagem 4 4" xfId="1958" xr:uid="{00000000-0005-0000-0000-000009B00000}"/>
    <cellStyle name="Percentagem 4 4 2" xfId="11314" xr:uid="{00000000-0005-0000-0000-00000AB00000}"/>
    <cellStyle name="Percentagem 4 4 2 2" xfId="14935" xr:uid="{00000000-0005-0000-0000-00000BB00000}"/>
    <cellStyle name="Percentagem 4 4 3" xfId="28834" xr:uid="{00000000-0005-0000-0000-00000CB00000}"/>
    <cellStyle name="Percentagem 4 4 4" xfId="28835" xr:uid="{00000000-0005-0000-0000-00000DB00000}"/>
    <cellStyle name="Percentagem 4 4 5" xfId="28836" xr:uid="{00000000-0005-0000-0000-00000EB00000}"/>
    <cellStyle name="Percentagem 4 4 6" xfId="28837" xr:uid="{00000000-0005-0000-0000-00000FB00000}"/>
    <cellStyle name="Percentagem 4 4 7" xfId="28838" xr:uid="{00000000-0005-0000-0000-000010B00000}"/>
    <cellStyle name="Percentagem 4 5" xfId="1959" xr:uid="{00000000-0005-0000-0000-000011B00000}"/>
    <cellStyle name="Percentagem 4 5 2" xfId="11315" xr:uid="{00000000-0005-0000-0000-000012B00000}"/>
    <cellStyle name="Percentagem 4 5 2 2" xfId="14936" xr:uid="{00000000-0005-0000-0000-000013B00000}"/>
    <cellStyle name="Percentagem 4 5 3" xfId="28839" xr:uid="{00000000-0005-0000-0000-000014B00000}"/>
    <cellStyle name="Percentagem 4 5 4" xfId="28840" xr:uid="{00000000-0005-0000-0000-000015B00000}"/>
    <cellStyle name="Percentagem 4 5 5" xfId="28841" xr:uid="{00000000-0005-0000-0000-000016B00000}"/>
    <cellStyle name="Percentagem 4 5 6" xfId="28842" xr:uid="{00000000-0005-0000-0000-000017B00000}"/>
    <cellStyle name="Percentagem 4 5 7" xfId="28843" xr:uid="{00000000-0005-0000-0000-000018B00000}"/>
    <cellStyle name="Percentagem 4 6" xfId="1960" xr:uid="{00000000-0005-0000-0000-000019B00000}"/>
    <cellStyle name="Percentagem 4 6 2" xfId="11316" xr:uid="{00000000-0005-0000-0000-00001AB00000}"/>
    <cellStyle name="Percentagem 4 6 2 2" xfId="14937" xr:uid="{00000000-0005-0000-0000-00001BB00000}"/>
    <cellStyle name="Percentagem 4 6 3" xfId="28844" xr:uid="{00000000-0005-0000-0000-00001CB00000}"/>
    <cellStyle name="Percentagem 4 6 4" xfId="28845" xr:uid="{00000000-0005-0000-0000-00001DB00000}"/>
    <cellStyle name="Percentagem 4 6 5" xfId="28846" xr:uid="{00000000-0005-0000-0000-00001EB00000}"/>
    <cellStyle name="Percentagem 4 6 6" xfId="28847" xr:uid="{00000000-0005-0000-0000-00001FB00000}"/>
    <cellStyle name="Percentagem 4 6 7" xfId="28848" xr:uid="{00000000-0005-0000-0000-000020B00000}"/>
    <cellStyle name="Percentagem 4 7" xfId="1961" xr:uid="{00000000-0005-0000-0000-000021B00000}"/>
    <cellStyle name="Percentagem 4 7 2" xfId="11317" xr:uid="{00000000-0005-0000-0000-000022B00000}"/>
    <cellStyle name="Percentagem 4 7 2 2" xfId="14938" xr:uid="{00000000-0005-0000-0000-000023B00000}"/>
    <cellStyle name="Percentagem 4 7 3" xfId="28849" xr:uid="{00000000-0005-0000-0000-000024B00000}"/>
    <cellStyle name="Percentagem 4 7 4" xfId="28850" xr:uid="{00000000-0005-0000-0000-000025B00000}"/>
    <cellStyle name="Percentagem 4 7 5" xfId="28851" xr:uid="{00000000-0005-0000-0000-000026B00000}"/>
    <cellStyle name="Percentagem 4 7 6" xfId="28852" xr:uid="{00000000-0005-0000-0000-000027B00000}"/>
    <cellStyle name="Percentagem 4 7 7" xfId="28853" xr:uid="{00000000-0005-0000-0000-000028B00000}"/>
    <cellStyle name="Percentagem 4 8" xfId="4347" xr:uid="{00000000-0005-0000-0000-000029B00000}"/>
    <cellStyle name="Percentagem 4 8 2" xfId="11318" xr:uid="{00000000-0005-0000-0000-00002AB00000}"/>
    <cellStyle name="Percentagem 4 8 2 2" xfId="14939" xr:uid="{00000000-0005-0000-0000-00002BB00000}"/>
    <cellStyle name="Percentagem 4 8 3" xfId="28854" xr:uid="{00000000-0005-0000-0000-00002CB00000}"/>
    <cellStyle name="Percentagem 4 8 4" xfId="28855" xr:uid="{00000000-0005-0000-0000-00002DB00000}"/>
    <cellStyle name="Percentagem 4 8 5" xfId="28856" xr:uid="{00000000-0005-0000-0000-00002EB00000}"/>
    <cellStyle name="Percentagem 4 8 6" xfId="28857" xr:uid="{00000000-0005-0000-0000-00002FB00000}"/>
    <cellStyle name="Percentagem 4 9" xfId="7790" xr:uid="{00000000-0005-0000-0000-000030B00000}"/>
    <cellStyle name="Percentagem 4 9 2" xfId="11319" xr:uid="{00000000-0005-0000-0000-000031B00000}"/>
    <cellStyle name="Percentagem 4 9 2 2" xfId="14940" xr:uid="{00000000-0005-0000-0000-000032B00000}"/>
    <cellStyle name="Percentagem 4 9 3" xfId="28858" xr:uid="{00000000-0005-0000-0000-000033B00000}"/>
    <cellStyle name="Percentagem 4 9 4" xfId="28859" xr:uid="{00000000-0005-0000-0000-000034B00000}"/>
    <cellStyle name="Percentagem 4 9 5" xfId="28860" xr:uid="{00000000-0005-0000-0000-000035B00000}"/>
    <cellStyle name="Percentagem 4 9 6" xfId="28861" xr:uid="{00000000-0005-0000-0000-000036B00000}"/>
    <cellStyle name="Pilkku_Layo9704" xfId="1962" xr:uid="{00000000-0005-0000-0000-000037B00000}"/>
    <cellStyle name="Pyör. luku_Layo9704" xfId="1963" xr:uid="{00000000-0005-0000-0000-000038B00000}"/>
    <cellStyle name="Pyör. valuutta_Layo9704" xfId="1964" xr:uid="{00000000-0005-0000-0000-000039B00000}"/>
    <cellStyle name="QDTITULO" xfId="1965" xr:uid="{00000000-0005-0000-0000-00003AB00000}"/>
    <cellStyle name="QDTITULO 2" xfId="11320" xr:uid="{00000000-0005-0000-0000-00003BB00000}"/>
    <cellStyle name="QDTITULO 2 2" xfId="14941" xr:uid="{00000000-0005-0000-0000-00003CB00000}"/>
    <cellStyle name="QDTITULO 3" xfId="28862" xr:uid="{00000000-0005-0000-0000-00003DB00000}"/>
    <cellStyle name="QDTITULO 4" xfId="28863" xr:uid="{00000000-0005-0000-0000-00003EB00000}"/>
    <cellStyle name="QDTITULO 5" xfId="28864" xr:uid="{00000000-0005-0000-0000-00003FB00000}"/>
    <cellStyle name="QDTITULO 6" xfId="28865" xr:uid="{00000000-0005-0000-0000-000040B00000}"/>
    <cellStyle name="QDTITULO 7" xfId="28866" xr:uid="{00000000-0005-0000-0000-000041B00000}"/>
    <cellStyle name="QDTITULO 8" xfId="28867" xr:uid="{00000000-0005-0000-0000-000042B00000}"/>
    <cellStyle name="Saída" xfId="1966" xr:uid="{00000000-0005-0000-0000-000043B00000}"/>
    <cellStyle name="Saída 2" xfId="11321" xr:uid="{00000000-0005-0000-0000-000044B00000}"/>
    <cellStyle name="Saída 2 2" xfId="14942" xr:uid="{00000000-0005-0000-0000-000045B00000}"/>
    <cellStyle name="Saída 3" xfId="28868" xr:uid="{00000000-0005-0000-0000-000046B00000}"/>
    <cellStyle name="Saída 4" xfId="28869" xr:uid="{00000000-0005-0000-0000-000047B00000}"/>
    <cellStyle name="Saída 5" xfId="28870" xr:uid="{00000000-0005-0000-0000-000048B00000}"/>
    <cellStyle name="Saída 6" xfId="28871" xr:uid="{00000000-0005-0000-0000-000049B00000}"/>
    <cellStyle name="Saída 7" xfId="28872" xr:uid="{00000000-0005-0000-0000-00004AB00000}"/>
    <cellStyle name="Saída 8" xfId="28873" xr:uid="{00000000-0005-0000-0000-00004BB00000}"/>
    <cellStyle name="Shade_R_border" xfId="1967" xr:uid="{00000000-0005-0000-0000-00004CB00000}"/>
    <cellStyle name="Style 1" xfId="1968" xr:uid="{00000000-0005-0000-0000-00004DB00000}"/>
    <cellStyle name="Style 1 2" xfId="1969" xr:uid="{00000000-0005-0000-0000-00004EB00000}"/>
    <cellStyle name="Style 1 2 2" xfId="11323" xr:uid="{00000000-0005-0000-0000-00004FB00000}"/>
    <cellStyle name="Style 1 2 2 2" xfId="14944" xr:uid="{00000000-0005-0000-0000-000050B00000}"/>
    <cellStyle name="Style 1 2 3" xfId="28874" xr:uid="{00000000-0005-0000-0000-000051B00000}"/>
    <cellStyle name="Style 1 2 4" xfId="28875" xr:uid="{00000000-0005-0000-0000-000052B00000}"/>
    <cellStyle name="Style 1 2 5" xfId="28876" xr:uid="{00000000-0005-0000-0000-000053B00000}"/>
    <cellStyle name="Style 1 2 6" xfId="28877" xr:uid="{00000000-0005-0000-0000-000054B00000}"/>
    <cellStyle name="Style 1 2 7" xfId="28878" xr:uid="{00000000-0005-0000-0000-000055B00000}"/>
    <cellStyle name="Style 1 3" xfId="11322" xr:uid="{00000000-0005-0000-0000-000056B00000}"/>
    <cellStyle name="Style 1 3 2" xfId="14943" xr:uid="{00000000-0005-0000-0000-000057B00000}"/>
    <cellStyle name="Style 1 4" xfId="28879" xr:uid="{00000000-0005-0000-0000-000058B00000}"/>
    <cellStyle name="Style 1 5" xfId="28880" xr:uid="{00000000-0005-0000-0000-000059B00000}"/>
    <cellStyle name="Style 1 6" xfId="28881" xr:uid="{00000000-0005-0000-0000-00005AB00000}"/>
    <cellStyle name="Style 1 7" xfId="28882" xr:uid="{00000000-0005-0000-0000-00005BB00000}"/>
    <cellStyle name="Style 1 8" xfId="28883" xr:uid="{00000000-0005-0000-0000-00005CB00000}"/>
    <cellStyle name="Style 1 9" xfId="28884" xr:uid="{00000000-0005-0000-0000-00005DB00000}"/>
    <cellStyle name="Texto de Aviso" xfId="1970" xr:uid="{00000000-0005-0000-0000-00005EB00000}"/>
    <cellStyle name="Texto de Aviso 2" xfId="11324" xr:uid="{00000000-0005-0000-0000-00005FB00000}"/>
    <cellStyle name="Texto de Aviso 2 2" xfId="14945" xr:uid="{00000000-0005-0000-0000-000060B00000}"/>
    <cellStyle name="Texto de Aviso 3" xfId="28885" xr:uid="{00000000-0005-0000-0000-000061B00000}"/>
    <cellStyle name="Texto de Aviso 4" xfId="28886" xr:uid="{00000000-0005-0000-0000-000062B00000}"/>
    <cellStyle name="Texto de Aviso 5" xfId="28887" xr:uid="{00000000-0005-0000-0000-000063B00000}"/>
    <cellStyle name="Texto de Aviso 6" xfId="28888" xr:uid="{00000000-0005-0000-0000-000064B00000}"/>
    <cellStyle name="Texto de Aviso 7" xfId="28889" xr:uid="{00000000-0005-0000-0000-000065B00000}"/>
    <cellStyle name="Texto de Aviso 8" xfId="28890" xr:uid="{00000000-0005-0000-0000-000066B00000}"/>
    <cellStyle name="Texto Explicativo" xfId="1971" xr:uid="{00000000-0005-0000-0000-000067B00000}"/>
    <cellStyle name="Texto Explicativo 2" xfId="1972" xr:uid="{00000000-0005-0000-0000-000068B00000}"/>
    <cellStyle name="Texto Explicativo 2 2" xfId="11607" xr:uid="{00000000-0005-0000-0000-000069B00000}"/>
    <cellStyle name="Texto Explicativo 2 2 2" xfId="28892" xr:uid="{00000000-0005-0000-0000-00006AB00000}"/>
    <cellStyle name="Texto Explicativo 2 2 3" xfId="28893" xr:uid="{00000000-0005-0000-0000-00006BB00000}"/>
    <cellStyle name="Texto Explicativo 2 2 4" xfId="28894" xr:uid="{00000000-0005-0000-0000-00006CB00000}"/>
    <cellStyle name="Texto Explicativo 2 2 5" xfId="28895" xr:uid="{00000000-0005-0000-0000-00006DB00000}"/>
    <cellStyle name="Texto Explicativo 2 2 6" xfId="28891" xr:uid="{00000000-0005-0000-0000-00006EB00000}"/>
    <cellStyle name="Texto Explicativo 2 3" xfId="14946" xr:uid="{00000000-0005-0000-0000-00006FB00000}"/>
    <cellStyle name="Texto Explicativo 2 4" xfId="11325" xr:uid="{00000000-0005-0000-0000-000070B00000}"/>
    <cellStyle name="Texto Explicativo 3" xfId="28896" xr:uid="{00000000-0005-0000-0000-000071B00000}"/>
    <cellStyle name="Texto Explicativo 4" xfId="28897" xr:uid="{00000000-0005-0000-0000-000072B00000}"/>
    <cellStyle name="Texto Explicativo 5" xfId="28898" xr:uid="{00000000-0005-0000-0000-000073B00000}"/>
    <cellStyle name="Texto Explicativo 6" xfId="28899" xr:uid="{00000000-0005-0000-0000-000074B00000}"/>
    <cellStyle name="Texto Explicativo 7" xfId="28900" xr:uid="{00000000-0005-0000-0000-000075B00000}"/>
    <cellStyle name="Texto Explicativo 8" xfId="28901" xr:uid="{00000000-0005-0000-0000-000076B00000}"/>
    <cellStyle name="TITCOLUNA" xfId="1973" xr:uid="{00000000-0005-0000-0000-000077B00000}"/>
    <cellStyle name="TITCOLUNA 2" xfId="11326" xr:uid="{00000000-0005-0000-0000-000078B00000}"/>
    <cellStyle name="TITCOLUNA 2 2" xfId="14947" xr:uid="{00000000-0005-0000-0000-000079B00000}"/>
    <cellStyle name="TITCOLUNA 3" xfId="28902" xr:uid="{00000000-0005-0000-0000-00007AB00000}"/>
    <cellStyle name="TITCOLUNA 4" xfId="28903" xr:uid="{00000000-0005-0000-0000-00007BB00000}"/>
    <cellStyle name="TITCOLUNA 5" xfId="28904" xr:uid="{00000000-0005-0000-0000-00007CB00000}"/>
    <cellStyle name="TITCOLUNA 6" xfId="28905" xr:uid="{00000000-0005-0000-0000-00007DB00000}"/>
    <cellStyle name="TITCOLUNA 7" xfId="28906" xr:uid="{00000000-0005-0000-0000-00007EB00000}"/>
    <cellStyle name="TITCOLUNA 8" xfId="28907" xr:uid="{00000000-0005-0000-0000-00007FB00000}"/>
    <cellStyle name="Title 10" xfId="1974" xr:uid="{00000000-0005-0000-0000-000080B00000}"/>
    <cellStyle name="Title 10 2" xfId="4348" xr:uid="{00000000-0005-0000-0000-000081B00000}"/>
    <cellStyle name="Title 10 2 2" xfId="11328" xr:uid="{00000000-0005-0000-0000-000082B00000}"/>
    <cellStyle name="Title 10 2 2 2" xfId="14949" xr:uid="{00000000-0005-0000-0000-000083B00000}"/>
    <cellStyle name="Title 10 2 3" xfId="28908" xr:uid="{00000000-0005-0000-0000-000084B00000}"/>
    <cellStyle name="Title 10 2 4" xfId="28909" xr:uid="{00000000-0005-0000-0000-000085B00000}"/>
    <cellStyle name="Title 10 2 5" xfId="28910" xr:uid="{00000000-0005-0000-0000-000086B00000}"/>
    <cellStyle name="Title 10 2 6" xfId="28911" xr:uid="{00000000-0005-0000-0000-000087B00000}"/>
    <cellStyle name="Title 10 3" xfId="11327" xr:uid="{00000000-0005-0000-0000-000088B00000}"/>
    <cellStyle name="Title 10 3 2" xfId="14948" xr:uid="{00000000-0005-0000-0000-000089B00000}"/>
    <cellStyle name="Title 10 4" xfId="28912" xr:uid="{00000000-0005-0000-0000-00008AB00000}"/>
    <cellStyle name="Title 10 5" xfId="28913" xr:uid="{00000000-0005-0000-0000-00008BB00000}"/>
    <cellStyle name="Title 10 6" xfId="28914" xr:uid="{00000000-0005-0000-0000-00008CB00000}"/>
    <cellStyle name="Title 10 7" xfId="28915" xr:uid="{00000000-0005-0000-0000-00008DB00000}"/>
    <cellStyle name="Title 10 8" xfId="28916" xr:uid="{00000000-0005-0000-0000-00008EB00000}"/>
    <cellStyle name="Title 11" xfId="1975" xr:uid="{00000000-0005-0000-0000-00008FB00000}"/>
    <cellStyle name="Title 11 2" xfId="8364" xr:uid="{00000000-0005-0000-0000-000090B00000}"/>
    <cellStyle name="Title 11 2 2" xfId="11330" xr:uid="{00000000-0005-0000-0000-000091B00000}"/>
    <cellStyle name="Title 11 2 2 2" xfId="14951" xr:uid="{00000000-0005-0000-0000-000092B00000}"/>
    <cellStyle name="Title 11 2 3" xfId="28917" xr:uid="{00000000-0005-0000-0000-000093B00000}"/>
    <cellStyle name="Title 11 2 4" xfId="28918" xr:uid="{00000000-0005-0000-0000-000094B00000}"/>
    <cellStyle name="Title 11 2 5" xfId="28919" xr:uid="{00000000-0005-0000-0000-000095B00000}"/>
    <cellStyle name="Title 11 2 6" xfId="28920" xr:uid="{00000000-0005-0000-0000-000096B00000}"/>
    <cellStyle name="Title 11 3" xfId="11329" xr:uid="{00000000-0005-0000-0000-000097B00000}"/>
    <cellStyle name="Title 11 3 2" xfId="14950" xr:uid="{00000000-0005-0000-0000-000098B00000}"/>
    <cellStyle name="Title 11 4" xfId="28921" xr:uid="{00000000-0005-0000-0000-000099B00000}"/>
    <cellStyle name="Title 11 5" xfId="28922" xr:uid="{00000000-0005-0000-0000-00009AB00000}"/>
    <cellStyle name="Title 11 6" xfId="28923" xr:uid="{00000000-0005-0000-0000-00009BB00000}"/>
    <cellStyle name="Title 11 7" xfId="28924" xr:uid="{00000000-0005-0000-0000-00009CB00000}"/>
    <cellStyle name="Title 11 8" xfId="28925" xr:uid="{00000000-0005-0000-0000-00009DB00000}"/>
    <cellStyle name="Title 12" xfId="1976" xr:uid="{00000000-0005-0000-0000-00009EB00000}"/>
    <cellStyle name="Title 12 2" xfId="8365" xr:uid="{00000000-0005-0000-0000-00009FB00000}"/>
    <cellStyle name="Title 12 2 2" xfId="11332" xr:uid="{00000000-0005-0000-0000-0000A0B00000}"/>
    <cellStyle name="Title 12 2 2 2" xfId="14953" xr:uid="{00000000-0005-0000-0000-0000A1B00000}"/>
    <cellStyle name="Title 12 2 3" xfId="28926" xr:uid="{00000000-0005-0000-0000-0000A2B00000}"/>
    <cellStyle name="Title 12 2 4" xfId="28927" xr:uid="{00000000-0005-0000-0000-0000A3B00000}"/>
    <cellStyle name="Title 12 2 5" xfId="28928" xr:uid="{00000000-0005-0000-0000-0000A4B00000}"/>
    <cellStyle name="Title 12 2 6" xfId="28929" xr:uid="{00000000-0005-0000-0000-0000A5B00000}"/>
    <cellStyle name="Title 12 3" xfId="11331" xr:uid="{00000000-0005-0000-0000-0000A6B00000}"/>
    <cellStyle name="Title 12 3 2" xfId="14952" xr:uid="{00000000-0005-0000-0000-0000A7B00000}"/>
    <cellStyle name="Title 12 4" xfId="28930" xr:uid="{00000000-0005-0000-0000-0000A8B00000}"/>
    <cellStyle name="Title 12 5" xfId="28931" xr:uid="{00000000-0005-0000-0000-0000A9B00000}"/>
    <cellStyle name="Title 12 6" xfId="28932" xr:uid="{00000000-0005-0000-0000-0000AAB00000}"/>
    <cellStyle name="Title 12 7" xfId="28933" xr:uid="{00000000-0005-0000-0000-0000ABB00000}"/>
    <cellStyle name="Title 12 8" xfId="28934" xr:uid="{00000000-0005-0000-0000-0000ACB00000}"/>
    <cellStyle name="Title 13" xfId="1977" xr:uid="{00000000-0005-0000-0000-0000ADB00000}"/>
    <cellStyle name="Title 13 2" xfId="8366" xr:uid="{00000000-0005-0000-0000-0000AEB00000}"/>
    <cellStyle name="Title 13 2 2" xfId="11334" xr:uid="{00000000-0005-0000-0000-0000AFB00000}"/>
    <cellStyle name="Title 13 2 2 2" xfId="14955" xr:uid="{00000000-0005-0000-0000-0000B0B00000}"/>
    <cellStyle name="Title 13 2 3" xfId="28935" xr:uid="{00000000-0005-0000-0000-0000B1B00000}"/>
    <cellStyle name="Title 13 2 4" xfId="28936" xr:uid="{00000000-0005-0000-0000-0000B2B00000}"/>
    <cellStyle name="Title 13 2 5" xfId="28937" xr:uid="{00000000-0005-0000-0000-0000B3B00000}"/>
    <cellStyle name="Title 13 2 6" xfId="28938" xr:uid="{00000000-0005-0000-0000-0000B4B00000}"/>
    <cellStyle name="Title 13 3" xfId="11333" xr:uid="{00000000-0005-0000-0000-0000B5B00000}"/>
    <cellStyle name="Title 13 3 2" xfId="14954" xr:uid="{00000000-0005-0000-0000-0000B6B00000}"/>
    <cellStyle name="Title 13 4" xfId="28939" xr:uid="{00000000-0005-0000-0000-0000B7B00000}"/>
    <cellStyle name="Title 13 5" xfId="28940" xr:uid="{00000000-0005-0000-0000-0000B8B00000}"/>
    <cellStyle name="Title 13 6" xfId="28941" xr:uid="{00000000-0005-0000-0000-0000B9B00000}"/>
    <cellStyle name="Title 13 7" xfId="28942" xr:uid="{00000000-0005-0000-0000-0000BAB00000}"/>
    <cellStyle name="Title 13 8" xfId="28943" xr:uid="{00000000-0005-0000-0000-0000BBB00000}"/>
    <cellStyle name="Title 14" xfId="1978" xr:uid="{00000000-0005-0000-0000-0000BCB00000}"/>
    <cellStyle name="Title 14 2" xfId="8367" xr:uid="{00000000-0005-0000-0000-0000BDB00000}"/>
    <cellStyle name="Title 14 2 2" xfId="11336" xr:uid="{00000000-0005-0000-0000-0000BEB00000}"/>
    <cellStyle name="Title 14 2 2 2" xfId="14957" xr:uid="{00000000-0005-0000-0000-0000BFB00000}"/>
    <cellStyle name="Title 14 2 3" xfId="28944" xr:uid="{00000000-0005-0000-0000-0000C0B00000}"/>
    <cellStyle name="Title 14 2 4" xfId="28945" xr:uid="{00000000-0005-0000-0000-0000C1B00000}"/>
    <cellStyle name="Title 14 2 5" xfId="28946" xr:uid="{00000000-0005-0000-0000-0000C2B00000}"/>
    <cellStyle name="Title 14 2 6" xfId="28947" xr:uid="{00000000-0005-0000-0000-0000C3B00000}"/>
    <cellStyle name="Title 14 3" xfId="11335" xr:uid="{00000000-0005-0000-0000-0000C4B00000}"/>
    <cellStyle name="Title 14 3 2" xfId="14956" xr:uid="{00000000-0005-0000-0000-0000C5B00000}"/>
    <cellStyle name="Title 14 4" xfId="28948" xr:uid="{00000000-0005-0000-0000-0000C6B00000}"/>
    <cellStyle name="Title 14 5" xfId="28949" xr:uid="{00000000-0005-0000-0000-0000C7B00000}"/>
    <cellStyle name="Title 14 6" xfId="28950" xr:uid="{00000000-0005-0000-0000-0000C8B00000}"/>
    <cellStyle name="Title 14 7" xfId="28951" xr:uid="{00000000-0005-0000-0000-0000C9B00000}"/>
    <cellStyle name="Title 14 8" xfId="28952" xr:uid="{00000000-0005-0000-0000-0000CAB00000}"/>
    <cellStyle name="Title 15" xfId="4349" xr:uid="{00000000-0005-0000-0000-0000CBB00000}"/>
    <cellStyle name="Title 15 2" xfId="8368" xr:uid="{00000000-0005-0000-0000-0000CCB00000}"/>
    <cellStyle name="Title 15 2 2" xfId="11338" xr:uid="{00000000-0005-0000-0000-0000CDB00000}"/>
    <cellStyle name="Title 15 2 2 2" xfId="14959" xr:uid="{00000000-0005-0000-0000-0000CEB00000}"/>
    <cellStyle name="Title 15 2 3" xfId="28953" xr:uid="{00000000-0005-0000-0000-0000CFB00000}"/>
    <cellStyle name="Title 15 2 4" xfId="28954" xr:uid="{00000000-0005-0000-0000-0000D0B00000}"/>
    <cellStyle name="Title 15 2 5" xfId="28955" xr:uid="{00000000-0005-0000-0000-0000D1B00000}"/>
    <cellStyle name="Title 15 2 6" xfId="28956" xr:uid="{00000000-0005-0000-0000-0000D2B00000}"/>
    <cellStyle name="Title 15 3" xfId="11337" xr:uid="{00000000-0005-0000-0000-0000D3B00000}"/>
    <cellStyle name="Title 15 3 2" xfId="14958" xr:uid="{00000000-0005-0000-0000-0000D4B00000}"/>
    <cellStyle name="Title 15 4" xfId="28957" xr:uid="{00000000-0005-0000-0000-0000D5B00000}"/>
    <cellStyle name="Title 15 5" xfId="28958" xr:uid="{00000000-0005-0000-0000-0000D6B00000}"/>
    <cellStyle name="Title 15 6" xfId="28959" xr:uid="{00000000-0005-0000-0000-0000D7B00000}"/>
    <cellStyle name="Title 15 7" xfId="28960" xr:uid="{00000000-0005-0000-0000-0000D8B00000}"/>
    <cellStyle name="Title 16" xfId="4350" xr:uid="{00000000-0005-0000-0000-0000D9B00000}"/>
    <cellStyle name="Title 16 2" xfId="8369" xr:uid="{00000000-0005-0000-0000-0000DAB00000}"/>
    <cellStyle name="Title 16 2 2" xfId="11340" xr:uid="{00000000-0005-0000-0000-0000DBB00000}"/>
    <cellStyle name="Title 16 2 2 2" xfId="14961" xr:uid="{00000000-0005-0000-0000-0000DCB00000}"/>
    <cellStyle name="Title 16 2 3" xfId="28961" xr:uid="{00000000-0005-0000-0000-0000DDB00000}"/>
    <cellStyle name="Title 16 2 4" xfId="28962" xr:uid="{00000000-0005-0000-0000-0000DEB00000}"/>
    <cellStyle name="Title 16 2 5" xfId="28963" xr:uid="{00000000-0005-0000-0000-0000DFB00000}"/>
    <cellStyle name="Title 16 2 6" xfId="28964" xr:uid="{00000000-0005-0000-0000-0000E0B00000}"/>
    <cellStyle name="Title 16 3" xfId="11339" xr:uid="{00000000-0005-0000-0000-0000E1B00000}"/>
    <cellStyle name="Title 16 3 2" xfId="14960" xr:uid="{00000000-0005-0000-0000-0000E2B00000}"/>
    <cellStyle name="Title 16 4" xfId="28965" xr:uid="{00000000-0005-0000-0000-0000E3B00000}"/>
    <cellStyle name="Title 16 5" xfId="28966" xr:uid="{00000000-0005-0000-0000-0000E4B00000}"/>
    <cellStyle name="Title 16 6" xfId="28967" xr:uid="{00000000-0005-0000-0000-0000E5B00000}"/>
    <cellStyle name="Title 16 7" xfId="28968" xr:uid="{00000000-0005-0000-0000-0000E6B00000}"/>
    <cellStyle name="Title 17" xfId="4351" xr:uid="{00000000-0005-0000-0000-0000E7B00000}"/>
    <cellStyle name="Title 17 2" xfId="8370" xr:uid="{00000000-0005-0000-0000-0000E8B00000}"/>
    <cellStyle name="Title 17 2 2" xfId="11342" xr:uid="{00000000-0005-0000-0000-0000E9B00000}"/>
    <cellStyle name="Title 17 2 2 2" xfId="14963" xr:uid="{00000000-0005-0000-0000-0000EAB00000}"/>
    <cellStyle name="Title 17 2 3" xfId="28969" xr:uid="{00000000-0005-0000-0000-0000EBB00000}"/>
    <cellStyle name="Title 17 2 4" xfId="28970" xr:uid="{00000000-0005-0000-0000-0000ECB00000}"/>
    <cellStyle name="Title 17 2 5" xfId="28971" xr:uid="{00000000-0005-0000-0000-0000EDB00000}"/>
    <cellStyle name="Title 17 2 6" xfId="28972" xr:uid="{00000000-0005-0000-0000-0000EEB00000}"/>
    <cellStyle name="Title 17 3" xfId="11341" xr:uid="{00000000-0005-0000-0000-0000EFB00000}"/>
    <cellStyle name="Title 17 3 2" xfId="14962" xr:uid="{00000000-0005-0000-0000-0000F0B00000}"/>
    <cellStyle name="Title 17 4" xfId="28973" xr:uid="{00000000-0005-0000-0000-0000F1B00000}"/>
    <cellStyle name="Title 17 5" xfId="28974" xr:uid="{00000000-0005-0000-0000-0000F2B00000}"/>
    <cellStyle name="Title 17 6" xfId="28975" xr:uid="{00000000-0005-0000-0000-0000F3B00000}"/>
    <cellStyle name="Title 17 7" xfId="28976" xr:uid="{00000000-0005-0000-0000-0000F4B00000}"/>
    <cellStyle name="Title 18" xfId="4352" xr:uid="{00000000-0005-0000-0000-0000F5B00000}"/>
    <cellStyle name="Title 18 2" xfId="8371" xr:uid="{00000000-0005-0000-0000-0000F6B00000}"/>
    <cellStyle name="Title 18 2 2" xfId="11344" xr:uid="{00000000-0005-0000-0000-0000F7B00000}"/>
    <cellStyle name="Title 18 2 2 2" xfId="14965" xr:uid="{00000000-0005-0000-0000-0000F8B00000}"/>
    <cellStyle name="Title 18 2 3" xfId="28977" xr:uid="{00000000-0005-0000-0000-0000F9B00000}"/>
    <cellStyle name="Title 18 2 4" xfId="28978" xr:uid="{00000000-0005-0000-0000-0000FAB00000}"/>
    <cellStyle name="Title 18 2 5" xfId="28979" xr:uid="{00000000-0005-0000-0000-0000FBB00000}"/>
    <cellStyle name="Title 18 2 6" xfId="28980" xr:uid="{00000000-0005-0000-0000-0000FCB00000}"/>
    <cellStyle name="Title 18 3" xfId="11343" xr:uid="{00000000-0005-0000-0000-0000FDB00000}"/>
    <cellStyle name="Title 18 3 2" xfId="14964" xr:uid="{00000000-0005-0000-0000-0000FEB00000}"/>
    <cellStyle name="Title 18 4" xfId="28981" xr:uid="{00000000-0005-0000-0000-0000FFB00000}"/>
    <cellStyle name="Title 18 5" xfId="28982" xr:uid="{00000000-0005-0000-0000-000000B10000}"/>
    <cellStyle name="Title 18 6" xfId="28983" xr:uid="{00000000-0005-0000-0000-000001B10000}"/>
    <cellStyle name="Title 18 7" xfId="28984" xr:uid="{00000000-0005-0000-0000-000002B10000}"/>
    <cellStyle name="Title 19" xfId="4353" xr:uid="{00000000-0005-0000-0000-000003B10000}"/>
    <cellStyle name="Title 19 2" xfId="8372" xr:uid="{00000000-0005-0000-0000-000004B10000}"/>
    <cellStyle name="Title 19 2 2" xfId="11346" xr:uid="{00000000-0005-0000-0000-000005B10000}"/>
    <cellStyle name="Title 19 2 2 2" xfId="14967" xr:uid="{00000000-0005-0000-0000-000006B10000}"/>
    <cellStyle name="Title 19 2 3" xfId="28985" xr:uid="{00000000-0005-0000-0000-000007B10000}"/>
    <cellStyle name="Title 19 2 4" xfId="28986" xr:uid="{00000000-0005-0000-0000-000008B10000}"/>
    <cellStyle name="Title 19 2 5" xfId="28987" xr:uid="{00000000-0005-0000-0000-000009B10000}"/>
    <cellStyle name="Title 19 2 6" xfId="28988" xr:uid="{00000000-0005-0000-0000-00000AB10000}"/>
    <cellStyle name="Title 19 3" xfId="11345" xr:uid="{00000000-0005-0000-0000-00000BB10000}"/>
    <cellStyle name="Title 19 3 2" xfId="14966" xr:uid="{00000000-0005-0000-0000-00000CB10000}"/>
    <cellStyle name="Title 19 4" xfId="28989" xr:uid="{00000000-0005-0000-0000-00000DB10000}"/>
    <cellStyle name="Title 19 5" xfId="28990" xr:uid="{00000000-0005-0000-0000-00000EB10000}"/>
    <cellStyle name="Title 19 6" xfId="28991" xr:uid="{00000000-0005-0000-0000-00000FB10000}"/>
    <cellStyle name="Title 19 7" xfId="28992" xr:uid="{00000000-0005-0000-0000-000010B10000}"/>
    <cellStyle name="Title 2" xfId="1979" xr:uid="{00000000-0005-0000-0000-000011B10000}"/>
    <cellStyle name="Title 2 10" xfId="11347" xr:uid="{00000000-0005-0000-0000-000012B10000}"/>
    <cellStyle name="Title 2 10 2" xfId="14968" xr:uid="{00000000-0005-0000-0000-000013B10000}"/>
    <cellStyle name="Title 2 11" xfId="28993" xr:uid="{00000000-0005-0000-0000-000014B10000}"/>
    <cellStyle name="Title 2 12" xfId="28994" xr:uid="{00000000-0005-0000-0000-000015B10000}"/>
    <cellStyle name="Title 2 13" xfId="28995" xr:uid="{00000000-0005-0000-0000-000016B10000}"/>
    <cellStyle name="Title 2 14" xfId="28996" xr:uid="{00000000-0005-0000-0000-000017B10000}"/>
    <cellStyle name="Title 2 15" xfId="28997" xr:uid="{00000000-0005-0000-0000-000018B10000}"/>
    <cellStyle name="Title 2 16" xfId="28998" xr:uid="{00000000-0005-0000-0000-000019B10000}"/>
    <cellStyle name="Title 2 2" xfId="1980" xr:uid="{00000000-0005-0000-0000-00001AB10000}"/>
    <cellStyle name="Title 2 2 2" xfId="11348" xr:uid="{00000000-0005-0000-0000-00001BB10000}"/>
    <cellStyle name="Title 2 2 2 2" xfId="14969" xr:uid="{00000000-0005-0000-0000-00001CB10000}"/>
    <cellStyle name="Title 2 2 3" xfId="28999" xr:uid="{00000000-0005-0000-0000-00001DB10000}"/>
    <cellStyle name="Title 2 2 4" xfId="29000" xr:uid="{00000000-0005-0000-0000-00001EB10000}"/>
    <cellStyle name="Title 2 2 5" xfId="29001" xr:uid="{00000000-0005-0000-0000-00001FB10000}"/>
    <cellStyle name="Title 2 2 6" xfId="29002" xr:uid="{00000000-0005-0000-0000-000020B10000}"/>
    <cellStyle name="Title 2 2 7" xfId="29003" xr:uid="{00000000-0005-0000-0000-000021B10000}"/>
    <cellStyle name="Title 2 3" xfId="1981" xr:uid="{00000000-0005-0000-0000-000022B10000}"/>
    <cellStyle name="Title 2 3 2" xfId="11349" xr:uid="{00000000-0005-0000-0000-000023B10000}"/>
    <cellStyle name="Title 2 3 2 2" xfId="14970" xr:uid="{00000000-0005-0000-0000-000024B10000}"/>
    <cellStyle name="Title 2 3 3" xfId="29004" xr:uid="{00000000-0005-0000-0000-000025B10000}"/>
    <cellStyle name="Title 2 3 4" xfId="29005" xr:uid="{00000000-0005-0000-0000-000026B10000}"/>
    <cellStyle name="Title 2 3 5" xfId="29006" xr:uid="{00000000-0005-0000-0000-000027B10000}"/>
    <cellStyle name="Title 2 3 6" xfId="29007" xr:uid="{00000000-0005-0000-0000-000028B10000}"/>
    <cellStyle name="Title 2 3 7" xfId="29008" xr:uid="{00000000-0005-0000-0000-000029B10000}"/>
    <cellStyle name="Title 2 4" xfId="1982" xr:uid="{00000000-0005-0000-0000-00002AB10000}"/>
    <cellStyle name="Title 2 4 2" xfId="11350" xr:uid="{00000000-0005-0000-0000-00002BB10000}"/>
    <cellStyle name="Title 2 4 2 2" xfId="14971" xr:uid="{00000000-0005-0000-0000-00002CB10000}"/>
    <cellStyle name="Title 2 4 3" xfId="29009" xr:uid="{00000000-0005-0000-0000-00002DB10000}"/>
    <cellStyle name="Title 2 4 4" xfId="29010" xr:uid="{00000000-0005-0000-0000-00002EB10000}"/>
    <cellStyle name="Title 2 4 5" xfId="29011" xr:uid="{00000000-0005-0000-0000-00002FB10000}"/>
    <cellStyle name="Title 2 4 6" xfId="29012" xr:uid="{00000000-0005-0000-0000-000030B10000}"/>
    <cellStyle name="Title 2 4 7" xfId="29013" xr:uid="{00000000-0005-0000-0000-000031B10000}"/>
    <cellStyle name="Title 2 5" xfId="1983" xr:uid="{00000000-0005-0000-0000-000032B10000}"/>
    <cellStyle name="Title 2 5 2" xfId="11351" xr:uid="{00000000-0005-0000-0000-000033B10000}"/>
    <cellStyle name="Title 2 5 2 2" xfId="14972" xr:uid="{00000000-0005-0000-0000-000034B10000}"/>
    <cellStyle name="Title 2 5 3" xfId="29014" xr:uid="{00000000-0005-0000-0000-000035B10000}"/>
    <cellStyle name="Title 2 5 4" xfId="29015" xr:uid="{00000000-0005-0000-0000-000036B10000}"/>
    <cellStyle name="Title 2 5 5" xfId="29016" xr:uid="{00000000-0005-0000-0000-000037B10000}"/>
    <cellStyle name="Title 2 5 6" xfId="29017" xr:uid="{00000000-0005-0000-0000-000038B10000}"/>
    <cellStyle name="Title 2 5 7" xfId="29018" xr:uid="{00000000-0005-0000-0000-000039B10000}"/>
    <cellStyle name="Title 2 6" xfId="1984" xr:uid="{00000000-0005-0000-0000-00003AB10000}"/>
    <cellStyle name="Title 2 6 2" xfId="11352" xr:uid="{00000000-0005-0000-0000-00003BB10000}"/>
    <cellStyle name="Title 2 6 2 2" xfId="14973" xr:uid="{00000000-0005-0000-0000-00003CB10000}"/>
    <cellStyle name="Title 2 6 3" xfId="29019" xr:uid="{00000000-0005-0000-0000-00003DB10000}"/>
    <cellStyle name="Title 2 6 4" xfId="29020" xr:uid="{00000000-0005-0000-0000-00003EB10000}"/>
    <cellStyle name="Title 2 6 5" xfId="29021" xr:uid="{00000000-0005-0000-0000-00003FB10000}"/>
    <cellStyle name="Title 2 6 6" xfId="29022" xr:uid="{00000000-0005-0000-0000-000040B10000}"/>
    <cellStyle name="Title 2 6 7" xfId="29023" xr:uid="{00000000-0005-0000-0000-000041B10000}"/>
    <cellStyle name="Title 2 7" xfId="1985" xr:uid="{00000000-0005-0000-0000-000042B10000}"/>
    <cellStyle name="Title 2 7 2" xfId="11353" xr:uid="{00000000-0005-0000-0000-000043B10000}"/>
    <cellStyle name="Title 2 7 2 2" xfId="14974" xr:uid="{00000000-0005-0000-0000-000044B10000}"/>
    <cellStyle name="Title 2 7 3" xfId="29024" xr:uid="{00000000-0005-0000-0000-000045B10000}"/>
    <cellStyle name="Title 2 7 4" xfId="29025" xr:uid="{00000000-0005-0000-0000-000046B10000}"/>
    <cellStyle name="Title 2 7 5" xfId="29026" xr:uid="{00000000-0005-0000-0000-000047B10000}"/>
    <cellStyle name="Title 2 7 6" xfId="29027" xr:uid="{00000000-0005-0000-0000-000048B10000}"/>
    <cellStyle name="Title 2 7 7" xfId="29028" xr:uid="{00000000-0005-0000-0000-000049B10000}"/>
    <cellStyle name="Title 2 8" xfId="1986" xr:uid="{00000000-0005-0000-0000-00004AB10000}"/>
    <cellStyle name="Title 2 8 2" xfId="11354" xr:uid="{00000000-0005-0000-0000-00004BB10000}"/>
    <cellStyle name="Title 2 8 2 2" xfId="14975" xr:uid="{00000000-0005-0000-0000-00004CB10000}"/>
    <cellStyle name="Title 2 8 3" xfId="29029" xr:uid="{00000000-0005-0000-0000-00004DB10000}"/>
    <cellStyle name="Title 2 8 4" xfId="29030" xr:uid="{00000000-0005-0000-0000-00004EB10000}"/>
    <cellStyle name="Title 2 8 5" xfId="29031" xr:uid="{00000000-0005-0000-0000-00004FB10000}"/>
    <cellStyle name="Title 2 8 6" xfId="29032" xr:uid="{00000000-0005-0000-0000-000050B10000}"/>
    <cellStyle name="Title 2 8 7" xfId="29033" xr:uid="{00000000-0005-0000-0000-000051B10000}"/>
    <cellStyle name="Title 2 9" xfId="1987" xr:uid="{00000000-0005-0000-0000-000052B10000}"/>
    <cellStyle name="Title 2 9 2" xfId="11355" xr:uid="{00000000-0005-0000-0000-000053B10000}"/>
    <cellStyle name="Title 2 9 2 2" xfId="14976" xr:uid="{00000000-0005-0000-0000-000054B10000}"/>
    <cellStyle name="Title 2 9 3" xfId="29034" xr:uid="{00000000-0005-0000-0000-000055B10000}"/>
    <cellStyle name="Title 2 9 4" xfId="29035" xr:uid="{00000000-0005-0000-0000-000056B10000}"/>
    <cellStyle name="Title 2 9 5" xfId="29036" xr:uid="{00000000-0005-0000-0000-000057B10000}"/>
    <cellStyle name="Title 2 9 6" xfId="29037" xr:uid="{00000000-0005-0000-0000-000058B10000}"/>
    <cellStyle name="Title 2 9 7" xfId="29038" xr:uid="{00000000-0005-0000-0000-000059B10000}"/>
    <cellStyle name="Title 20" xfId="4354" xr:uid="{00000000-0005-0000-0000-00005AB10000}"/>
    <cellStyle name="Title 20 2" xfId="8373" xr:uid="{00000000-0005-0000-0000-00005BB10000}"/>
    <cellStyle name="Title 20 2 2" xfId="11357" xr:uid="{00000000-0005-0000-0000-00005CB10000}"/>
    <cellStyle name="Title 20 2 2 2" xfId="14978" xr:uid="{00000000-0005-0000-0000-00005DB10000}"/>
    <cellStyle name="Title 20 2 3" xfId="29039" xr:uid="{00000000-0005-0000-0000-00005EB10000}"/>
    <cellStyle name="Title 20 2 4" xfId="29040" xr:uid="{00000000-0005-0000-0000-00005FB10000}"/>
    <cellStyle name="Title 20 2 5" xfId="29041" xr:uid="{00000000-0005-0000-0000-000060B10000}"/>
    <cellStyle name="Title 20 2 6" xfId="29042" xr:uid="{00000000-0005-0000-0000-000061B10000}"/>
    <cellStyle name="Title 20 3" xfId="11356" xr:uid="{00000000-0005-0000-0000-000062B10000}"/>
    <cellStyle name="Title 20 3 2" xfId="14977" xr:uid="{00000000-0005-0000-0000-000063B10000}"/>
    <cellStyle name="Title 20 4" xfId="29043" xr:uid="{00000000-0005-0000-0000-000064B10000}"/>
    <cellStyle name="Title 20 5" xfId="29044" xr:uid="{00000000-0005-0000-0000-000065B10000}"/>
    <cellStyle name="Title 20 6" xfId="29045" xr:uid="{00000000-0005-0000-0000-000066B10000}"/>
    <cellStyle name="Title 20 7" xfId="29046" xr:uid="{00000000-0005-0000-0000-000067B10000}"/>
    <cellStyle name="Title 21" xfId="8374" xr:uid="{00000000-0005-0000-0000-000068B10000}"/>
    <cellStyle name="Title 21 2" xfId="11358" xr:uid="{00000000-0005-0000-0000-000069B10000}"/>
    <cellStyle name="Title 21 2 2" xfId="14979" xr:uid="{00000000-0005-0000-0000-00006AB10000}"/>
    <cellStyle name="Title 21 3" xfId="29047" xr:uid="{00000000-0005-0000-0000-00006BB10000}"/>
    <cellStyle name="Title 21 4" xfId="29048" xr:uid="{00000000-0005-0000-0000-00006CB10000}"/>
    <cellStyle name="Title 21 5" xfId="29049" xr:uid="{00000000-0005-0000-0000-00006DB10000}"/>
    <cellStyle name="Title 21 6" xfId="29050" xr:uid="{00000000-0005-0000-0000-00006EB10000}"/>
    <cellStyle name="Title 22" xfId="6647" xr:uid="{00000000-0005-0000-0000-00006FB10000}"/>
    <cellStyle name="Title 22 2" xfId="29052" xr:uid="{00000000-0005-0000-0000-000070B10000}"/>
    <cellStyle name="Title 22 3" xfId="29051" xr:uid="{00000000-0005-0000-0000-000071B10000}"/>
    <cellStyle name="Title 23" xfId="29053" xr:uid="{00000000-0005-0000-0000-000072B10000}"/>
    <cellStyle name="Title 24" xfId="29054" xr:uid="{00000000-0005-0000-0000-000073B10000}"/>
    <cellStyle name="Title 25" xfId="29055" xr:uid="{00000000-0005-0000-0000-000074B10000}"/>
    <cellStyle name="Title 3" xfId="1988" xr:uid="{00000000-0005-0000-0000-000075B10000}"/>
    <cellStyle name="Title 3 10" xfId="4355" xr:uid="{00000000-0005-0000-0000-000076B10000}"/>
    <cellStyle name="Title 3 10 2" xfId="11360" xr:uid="{00000000-0005-0000-0000-000077B10000}"/>
    <cellStyle name="Title 3 10 2 2" xfId="14981" xr:uid="{00000000-0005-0000-0000-000078B10000}"/>
    <cellStyle name="Title 3 10 3" xfId="29056" xr:uid="{00000000-0005-0000-0000-000079B10000}"/>
    <cellStyle name="Title 3 10 4" xfId="29057" xr:uid="{00000000-0005-0000-0000-00007AB10000}"/>
    <cellStyle name="Title 3 10 5" xfId="29058" xr:uid="{00000000-0005-0000-0000-00007BB10000}"/>
    <cellStyle name="Title 3 10 6" xfId="29059" xr:uid="{00000000-0005-0000-0000-00007CB10000}"/>
    <cellStyle name="Title 3 11" xfId="4356" xr:uid="{00000000-0005-0000-0000-00007DB10000}"/>
    <cellStyle name="Title 3 11 2" xfId="11361" xr:uid="{00000000-0005-0000-0000-00007EB10000}"/>
    <cellStyle name="Title 3 11 2 2" xfId="14982" xr:uid="{00000000-0005-0000-0000-00007FB10000}"/>
    <cellStyle name="Title 3 11 3" xfId="29060" xr:uid="{00000000-0005-0000-0000-000080B10000}"/>
    <cellStyle name="Title 3 11 4" xfId="29061" xr:uid="{00000000-0005-0000-0000-000081B10000}"/>
    <cellStyle name="Title 3 11 5" xfId="29062" xr:uid="{00000000-0005-0000-0000-000082B10000}"/>
    <cellStyle name="Title 3 11 6" xfId="29063" xr:uid="{00000000-0005-0000-0000-000083B10000}"/>
    <cellStyle name="Title 3 12" xfId="4357" xr:uid="{00000000-0005-0000-0000-000084B10000}"/>
    <cellStyle name="Title 3 12 2" xfId="11362" xr:uid="{00000000-0005-0000-0000-000085B10000}"/>
    <cellStyle name="Title 3 12 2 2" xfId="14983" xr:uid="{00000000-0005-0000-0000-000086B10000}"/>
    <cellStyle name="Title 3 12 3" xfId="29064" xr:uid="{00000000-0005-0000-0000-000087B10000}"/>
    <cellStyle name="Title 3 12 4" xfId="29065" xr:uid="{00000000-0005-0000-0000-000088B10000}"/>
    <cellStyle name="Title 3 12 5" xfId="29066" xr:uid="{00000000-0005-0000-0000-000089B10000}"/>
    <cellStyle name="Title 3 12 6" xfId="29067" xr:uid="{00000000-0005-0000-0000-00008AB10000}"/>
    <cellStyle name="Title 3 13" xfId="4358" xr:uid="{00000000-0005-0000-0000-00008BB10000}"/>
    <cellStyle name="Title 3 13 2" xfId="11363" xr:uid="{00000000-0005-0000-0000-00008CB10000}"/>
    <cellStyle name="Title 3 13 2 2" xfId="14984" xr:uid="{00000000-0005-0000-0000-00008DB10000}"/>
    <cellStyle name="Title 3 13 3" xfId="29068" xr:uid="{00000000-0005-0000-0000-00008EB10000}"/>
    <cellStyle name="Title 3 13 4" xfId="29069" xr:uid="{00000000-0005-0000-0000-00008FB10000}"/>
    <cellStyle name="Title 3 13 5" xfId="29070" xr:uid="{00000000-0005-0000-0000-000090B10000}"/>
    <cellStyle name="Title 3 13 6" xfId="29071" xr:uid="{00000000-0005-0000-0000-000091B10000}"/>
    <cellStyle name="Title 3 14" xfId="4359" xr:uid="{00000000-0005-0000-0000-000092B10000}"/>
    <cellStyle name="Title 3 14 2" xfId="11364" xr:uid="{00000000-0005-0000-0000-000093B10000}"/>
    <cellStyle name="Title 3 14 2 2" xfId="14985" xr:uid="{00000000-0005-0000-0000-000094B10000}"/>
    <cellStyle name="Title 3 14 3" xfId="29072" xr:uid="{00000000-0005-0000-0000-000095B10000}"/>
    <cellStyle name="Title 3 14 4" xfId="29073" xr:uid="{00000000-0005-0000-0000-000096B10000}"/>
    <cellStyle name="Title 3 14 5" xfId="29074" xr:uid="{00000000-0005-0000-0000-000097B10000}"/>
    <cellStyle name="Title 3 14 6" xfId="29075" xr:uid="{00000000-0005-0000-0000-000098B10000}"/>
    <cellStyle name="Title 3 15" xfId="8375" xr:uid="{00000000-0005-0000-0000-000099B10000}"/>
    <cellStyle name="Title 3 15 2" xfId="11365" xr:uid="{00000000-0005-0000-0000-00009AB10000}"/>
    <cellStyle name="Title 3 15 2 2" xfId="14986" xr:uid="{00000000-0005-0000-0000-00009BB10000}"/>
    <cellStyle name="Title 3 15 3" xfId="29076" xr:uid="{00000000-0005-0000-0000-00009CB10000}"/>
    <cellStyle name="Title 3 15 4" xfId="29077" xr:uid="{00000000-0005-0000-0000-00009DB10000}"/>
    <cellStyle name="Title 3 15 5" xfId="29078" xr:uid="{00000000-0005-0000-0000-00009EB10000}"/>
    <cellStyle name="Title 3 15 6" xfId="29079" xr:uid="{00000000-0005-0000-0000-00009FB10000}"/>
    <cellStyle name="Title 3 16" xfId="11359" xr:uid="{00000000-0005-0000-0000-0000A0B10000}"/>
    <cellStyle name="Title 3 16 2" xfId="14980" xr:uid="{00000000-0005-0000-0000-0000A1B10000}"/>
    <cellStyle name="Title 3 17" xfId="29080" xr:uid="{00000000-0005-0000-0000-0000A2B10000}"/>
    <cellStyle name="Title 3 18" xfId="29081" xr:uid="{00000000-0005-0000-0000-0000A3B10000}"/>
    <cellStyle name="Title 3 19" xfId="29082" xr:uid="{00000000-0005-0000-0000-0000A4B10000}"/>
    <cellStyle name="Title 3 2" xfId="1989" xr:uid="{00000000-0005-0000-0000-0000A5B10000}"/>
    <cellStyle name="Title 3 2 2" xfId="11366" xr:uid="{00000000-0005-0000-0000-0000A6B10000}"/>
    <cellStyle name="Title 3 2 2 2" xfId="14987" xr:uid="{00000000-0005-0000-0000-0000A7B10000}"/>
    <cellStyle name="Title 3 2 3" xfId="29083" xr:uid="{00000000-0005-0000-0000-0000A8B10000}"/>
    <cellStyle name="Title 3 2 4" xfId="29084" xr:uid="{00000000-0005-0000-0000-0000A9B10000}"/>
    <cellStyle name="Title 3 2 5" xfId="29085" xr:uid="{00000000-0005-0000-0000-0000AAB10000}"/>
    <cellStyle name="Title 3 2 6" xfId="29086" xr:uid="{00000000-0005-0000-0000-0000ABB10000}"/>
    <cellStyle name="Title 3 2 7" xfId="29087" xr:uid="{00000000-0005-0000-0000-0000ACB10000}"/>
    <cellStyle name="Title 3 20" xfId="29088" xr:uid="{00000000-0005-0000-0000-0000ADB10000}"/>
    <cellStyle name="Title 3 21" xfId="29089" xr:uid="{00000000-0005-0000-0000-0000AEB10000}"/>
    <cellStyle name="Title 3 3" xfId="4360" xr:uid="{00000000-0005-0000-0000-0000AFB10000}"/>
    <cellStyle name="Title 3 3 2" xfId="11367" xr:uid="{00000000-0005-0000-0000-0000B0B10000}"/>
    <cellStyle name="Title 3 3 2 2" xfId="14988" xr:uid="{00000000-0005-0000-0000-0000B1B10000}"/>
    <cellStyle name="Title 3 3 3" xfId="29090" xr:uid="{00000000-0005-0000-0000-0000B2B10000}"/>
    <cellStyle name="Title 3 3 4" xfId="29091" xr:uid="{00000000-0005-0000-0000-0000B3B10000}"/>
    <cellStyle name="Title 3 3 5" xfId="29092" xr:uid="{00000000-0005-0000-0000-0000B4B10000}"/>
    <cellStyle name="Title 3 3 6" xfId="29093" xr:uid="{00000000-0005-0000-0000-0000B5B10000}"/>
    <cellStyle name="Title 3 4" xfId="4361" xr:uid="{00000000-0005-0000-0000-0000B6B10000}"/>
    <cellStyle name="Title 3 4 2" xfId="11368" xr:uid="{00000000-0005-0000-0000-0000B7B10000}"/>
    <cellStyle name="Title 3 4 2 2" xfId="14989" xr:uid="{00000000-0005-0000-0000-0000B8B10000}"/>
    <cellStyle name="Title 3 4 3" xfId="29094" xr:uid="{00000000-0005-0000-0000-0000B9B10000}"/>
    <cellStyle name="Title 3 4 4" xfId="29095" xr:uid="{00000000-0005-0000-0000-0000BAB10000}"/>
    <cellStyle name="Title 3 4 5" xfId="29096" xr:uid="{00000000-0005-0000-0000-0000BBB10000}"/>
    <cellStyle name="Title 3 4 6" xfId="29097" xr:uid="{00000000-0005-0000-0000-0000BCB10000}"/>
    <cellStyle name="Title 3 5" xfId="4362" xr:uid="{00000000-0005-0000-0000-0000BDB10000}"/>
    <cellStyle name="Title 3 5 2" xfId="11369" xr:uid="{00000000-0005-0000-0000-0000BEB10000}"/>
    <cellStyle name="Title 3 5 2 2" xfId="14990" xr:uid="{00000000-0005-0000-0000-0000BFB10000}"/>
    <cellStyle name="Title 3 5 3" xfId="29098" xr:uid="{00000000-0005-0000-0000-0000C0B10000}"/>
    <cellStyle name="Title 3 5 4" xfId="29099" xr:uid="{00000000-0005-0000-0000-0000C1B10000}"/>
    <cellStyle name="Title 3 5 5" xfId="29100" xr:uid="{00000000-0005-0000-0000-0000C2B10000}"/>
    <cellStyle name="Title 3 5 6" xfId="29101" xr:uid="{00000000-0005-0000-0000-0000C3B10000}"/>
    <cellStyle name="Title 3 6" xfId="4363" xr:uid="{00000000-0005-0000-0000-0000C4B10000}"/>
    <cellStyle name="Title 3 6 2" xfId="11370" xr:uid="{00000000-0005-0000-0000-0000C5B10000}"/>
    <cellStyle name="Title 3 6 2 2" xfId="14991" xr:uid="{00000000-0005-0000-0000-0000C6B10000}"/>
    <cellStyle name="Title 3 6 3" xfId="29102" xr:uid="{00000000-0005-0000-0000-0000C7B10000}"/>
    <cellStyle name="Title 3 6 4" xfId="29103" xr:uid="{00000000-0005-0000-0000-0000C8B10000}"/>
    <cellStyle name="Title 3 6 5" xfId="29104" xr:uid="{00000000-0005-0000-0000-0000C9B10000}"/>
    <cellStyle name="Title 3 6 6" xfId="29105" xr:uid="{00000000-0005-0000-0000-0000CAB10000}"/>
    <cellStyle name="Title 3 7" xfId="4364" xr:uid="{00000000-0005-0000-0000-0000CBB10000}"/>
    <cellStyle name="Title 3 7 2" xfId="11371" xr:uid="{00000000-0005-0000-0000-0000CCB10000}"/>
    <cellStyle name="Title 3 7 2 2" xfId="14992" xr:uid="{00000000-0005-0000-0000-0000CDB10000}"/>
    <cellStyle name="Title 3 7 3" xfId="29106" xr:uid="{00000000-0005-0000-0000-0000CEB10000}"/>
    <cellStyle name="Title 3 7 4" xfId="29107" xr:uid="{00000000-0005-0000-0000-0000CFB10000}"/>
    <cellStyle name="Title 3 7 5" xfId="29108" xr:uid="{00000000-0005-0000-0000-0000D0B10000}"/>
    <cellStyle name="Title 3 7 6" xfId="29109" xr:uid="{00000000-0005-0000-0000-0000D1B10000}"/>
    <cellStyle name="Title 3 8" xfId="4365" xr:uid="{00000000-0005-0000-0000-0000D2B10000}"/>
    <cellStyle name="Title 3 8 2" xfId="11372" xr:uid="{00000000-0005-0000-0000-0000D3B10000}"/>
    <cellStyle name="Title 3 8 2 2" xfId="14993" xr:uid="{00000000-0005-0000-0000-0000D4B10000}"/>
    <cellStyle name="Title 3 8 3" xfId="29110" xr:uid="{00000000-0005-0000-0000-0000D5B10000}"/>
    <cellStyle name="Title 3 8 4" xfId="29111" xr:uid="{00000000-0005-0000-0000-0000D6B10000}"/>
    <cellStyle name="Title 3 8 5" xfId="29112" xr:uid="{00000000-0005-0000-0000-0000D7B10000}"/>
    <cellStyle name="Title 3 8 6" xfId="29113" xr:uid="{00000000-0005-0000-0000-0000D8B10000}"/>
    <cellStyle name="Title 3 9" xfId="4366" xr:uid="{00000000-0005-0000-0000-0000D9B10000}"/>
    <cellStyle name="Title 3 9 2" xfId="11373" xr:uid="{00000000-0005-0000-0000-0000DAB10000}"/>
    <cellStyle name="Title 3 9 2 2" xfId="14994" xr:uid="{00000000-0005-0000-0000-0000DBB10000}"/>
    <cellStyle name="Title 3 9 3" xfId="29114" xr:uid="{00000000-0005-0000-0000-0000DCB10000}"/>
    <cellStyle name="Title 3 9 4" xfId="29115" xr:uid="{00000000-0005-0000-0000-0000DDB10000}"/>
    <cellStyle name="Title 3 9 5" xfId="29116" xr:uid="{00000000-0005-0000-0000-0000DEB10000}"/>
    <cellStyle name="Title 3 9 6" xfId="29117" xr:uid="{00000000-0005-0000-0000-0000DFB10000}"/>
    <cellStyle name="Title 4" xfId="1990" xr:uid="{00000000-0005-0000-0000-0000E0B10000}"/>
    <cellStyle name="Title 4 2" xfId="1991" xr:uid="{00000000-0005-0000-0000-0000E1B10000}"/>
    <cellStyle name="Title 4 2 2" xfId="11375" xr:uid="{00000000-0005-0000-0000-0000E2B10000}"/>
    <cellStyle name="Title 4 2 2 2" xfId="14996" xr:uid="{00000000-0005-0000-0000-0000E3B10000}"/>
    <cellStyle name="Title 4 2 3" xfId="29118" xr:uid="{00000000-0005-0000-0000-0000E4B10000}"/>
    <cellStyle name="Title 4 2 4" xfId="29119" xr:uid="{00000000-0005-0000-0000-0000E5B10000}"/>
    <cellStyle name="Title 4 2 5" xfId="29120" xr:uid="{00000000-0005-0000-0000-0000E6B10000}"/>
    <cellStyle name="Title 4 2 6" xfId="29121" xr:uid="{00000000-0005-0000-0000-0000E7B10000}"/>
    <cellStyle name="Title 4 2 7" xfId="29122" xr:uid="{00000000-0005-0000-0000-0000E8B10000}"/>
    <cellStyle name="Title 4 3" xfId="11374" xr:uid="{00000000-0005-0000-0000-0000E9B10000}"/>
    <cellStyle name="Title 4 3 2" xfId="14995" xr:uid="{00000000-0005-0000-0000-0000EAB10000}"/>
    <cellStyle name="Title 4 4" xfId="29123" xr:uid="{00000000-0005-0000-0000-0000EBB10000}"/>
    <cellStyle name="Title 4 5" xfId="29124" xr:uid="{00000000-0005-0000-0000-0000ECB10000}"/>
    <cellStyle name="Title 4 6" xfId="29125" xr:uid="{00000000-0005-0000-0000-0000EDB10000}"/>
    <cellStyle name="Title 4 7" xfId="29126" xr:uid="{00000000-0005-0000-0000-0000EEB10000}"/>
    <cellStyle name="Title 4 8" xfId="29127" xr:uid="{00000000-0005-0000-0000-0000EFB10000}"/>
    <cellStyle name="Title 5" xfId="1992" xr:uid="{00000000-0005-0000-0000-0000F0B10000}"/>
    <cellStyle name="Title 5 2" xfId="1993" xr:uid="{00000000-0005-0000-0000-0000F1B10000}"/>
    <cellStyle name="Title 5 2 2" xfId="11377" xr:uid="{00000000-0005-0000-0000-0000F2B10000}"/>
    <cellStyle name="Title 5 2 2 2" xfId="14998" xr:uid="{00000000-0005-0000-0000-0000F3B10000}"/>
    <cellStyle name="Title 5 2 3" xfId="29128" xr:uid="{00000000-0005-0000-0000-0000F4B10000}"/>
    <cellStyle name="Title 5 2 4" xfId="29129" xr:uid="{00000000-0005-0000-0000-0000F5B10000}"/>
    <cellStyle name="Title 5 2 5" xfId="29130" xr:uid="{00000000-0005-0000-0000-0000F6B10000}"/>
    <cellStyle name="Title 5 2 6" xfId="29131" xr:uid="{00000000-0005-0000-0000-0000F7B10000}"/>
    <cellStyle name="Title 5 2 7" xfId="29132" xr:uid="{00000000-0005-0000-0000-0000F8B10000}"/>
    <cellStyle name="Title 5 3" xfId="11376" xr:uid="{00000000-0005-0000-0000-0000F9B10000}"/>
    <cellStyle name="Title 5 3 2" xfId="14997" xr:uid="{00000000-0005-0000-0000-0000FAB10000}"/>
    <cellStyle name="Title 5 4" xfId="29133" xr:uid="{00000000-0005-0000-0000-0000FBB10000}"/>
    <cellStyle name="Title 5 5" xfId="29134" xr:uid="{00000000-0005-0000-0000-0000FCB10000}"/>
    <cellStyle name="Title 5 6" xfId="29135" xr:uid="{00000000-0005-0000-0000-0000FDB10000}"/>
    <cellStyle name="Title 5 7" xfId="29136" xr:uid="{00000000-0005-0000-0000-0000FEB10000}"/>
    <cellStyle name="Title 5 8" xfId="29137" xr:uid="{00000000-0005-0000-0000-0000FFB10000}"/>
    <cellStyle name="Title 6" xfId="1994" xr:uid="{00000000-0005-0000-0000-000000B20000}"/>
    <cellStyle name="Title 6 2" xfId="1995" xr:uid="{00000000-0005-0000-0000-000001B20000}"/>
    <cellStyle name="Title 6 2 2" xfId="11379" xr:uid="{00000000-0005-0000-0000-000002B20000}"/>
    <cellStyle name="Title 6 2 2 2" xfId="15000" xr:uid="{00000000-0005-0000-0000-000003B20000}"/>
    <cellStyle name="Title 6 2 3" xfId="29138" xr:uid="{00000000-0005-0000-0000-000004B20000}"/>
    <cellStyle name="Title 6 2 4" xfId="29139" xr:uid="{00000000-0005-0000-0000-000005B20000}"/>
    <cellStyle name="Title 6 2 5" xfId="29140" xr:uid="{00000000-0005-0000-0000-000006B20000}"/>
    <cellStyle name="Title 6 2 6" xfId="29141" xr:uid="{00000000-0005-0000-0000-000007B20000}"/>
    <cellStyle name="Title 6 2 7" xfId="29142" xr:uid="{00000000-0005-0000-0000-000008B20000}"/>
    <cellStyle name="Title 6 3" xfId="4367" xr:uid="{00000000-0005-0000-0000-000009B20000}"/>
    <cellStyle name="Title 6 3 2" xfId="11380" xr:uid="{00000000-0005-0000-0000-00000AB20000}"/>
    <cellStyle name="Title 6 3 2 2" xfId="15001" xr:uid="{00000000-0005-0000-0000-00000BB20000}"/>
    <cellStyle name="Title 6 3 3" xfId="29143" xr:uid="{00000000-0005-0000-0000-00000CB20000}"/>
    <cellStyle name="Title 6 3 4" xfId="29144" xr:uid="{00000000-0005-0000-0000-00000DB20000}"/>
    <cellStyle name="Title 6 3 5" xfId="29145" xr:uid="{00000000-0005-0000-0000-00000EB20000}"/>
    <cellStyle name="Title 6 3 6" xfId="29146" xr:uid="{00000000-0005-0000-0000-00000FB20000}"/>
    <cellStyle name="Title 6 4" xfId="11378" xr:uid="{00000000-0005-0000-0000-000010B20000}"/>
    <cellStyle name="Title 6 4 2" xfId="14999" xr:uid="{00000000-0005-0000-0000-000011B20000}"/>
    <cellStyle name="Title 6 5" xfId="29147" xr:uid="{00000000-0005-0000-0000-000012B20000}"/>
    <cellStyle name="Title 6 6" xfId="29148" xr:uid="{00000000-0005-0000-0000-000013B20000}"/>
    <cellStyle name="Title 6 7" xfId="29149" xr:uid="{00000000-0005-0000-0000-000014B20000}"/>
    <cellStyle name="Title 6 8" xfId="29150" xr:uid="{00000000-0005-0000-0000-000015B20000}"/>
    <cellStyle name="Title 6 9" xfId="29151" xr:uid="{00000000-0005-0000-0000-000016B20000}"/>
    <cellStyle name="Title 7" xfId="1996" xr:uid="{00000000-0005-0000-0000-000017B20000}"/>
    <cellStyle name="Title 7 2" xfId="1997" xr:uid="{00000000-0005-0000-0000-000018B20000}"/>
    <cellStyle name="Title 7 2 2" xfId="11382" xr:uid="{00000000-0005-0000-0000-000019B20000}"/>
    <cellStyle name="Title 7 2 2 2" xfId="15003" xr:uid="{00000000-0005-0000-0000-00001AB20000}"/>
    <cellStyle name="Title 7 2 3" xfId="29152" xr:uid="{00000000-0005-0000-0000-00001BB20000}"/>
    <cellStyle name="Title 7 2 4" xfId="29153" xr:uid="{00000000-0005-0000-0000-00001CB20000}"/>
    <cellStyle name="Title 7 2 5" xfId="29154" xr:uid="{00000000-0005-0000-0000-00001DB20000}"/>
    <cellStyle name="Title 7 2 6" xfId="29155" xr:uid="{00000000-0005-0000-0000-00001EB20000}"/>
    <cellStyle name="Title 7 2 7" xfId="29156" xr:uid="{00000000-0005-0000-0000-00001FB20000}"/>
    <cellStyle name="Title 7 3" xfId="4368" xr:uid="{00000000-0005-0000-0000-000020B20000}"/>
    <cellStyle name="Title 7 3 2" xfId="11383" xr:uid="{00000000-0005-0000-0000-000021B20000}"/>
    <cellStyle name="Title 7 3 2 2" xfId="15004" xr:uid="{00000000-0005-0000-0000-000022B20000}"/>
    <cellStyle name="Title 7 3 3" xfId="29157" xr:uid="{00000000-0005-0000-0000-000023B20000}"/>
    <cellStyle name="Title 7 3 4" xfId="29158" xr:uid="{00000000-0005-0000-0000-000024B20000}"/>
    <cellStyle name="Title 7 3 5" xfId="29159" xr:uid="{00000000-0005-0000-0000-000025B20000}"/>
    <cellStyle name="Title 7 3 6" xfId="29160" xr:uid="{00000000-0005-0000-0000-000026B20000}"/>
    <cellStyle name="Title 7 4" xfId="11381" xr:uid="{00000000-0005-0000-0000-000027B20000}"/>
    <cellStyle name="Title 7 4 2" xfId="15002" xr:uid="{00000000-0005-0000-0000-000028B20000}"/>
    <cellStyle name="Title 7 5" xfId="29161" xr:uid="{00000000-0005-0000-0000-000029B20000}"/>
    <cellStyle name="Title 7 6" xfId="29162" xr:uid="{00000000-0005-0000-0000-00002AB20000}"/>
    <cellStyle name="Title 7 7" xfId="29163" xr:uid="{00000000-0005-0000-0000-00002BB20000}"/>
    <cellStyle name="Title 7 8" xfId="29164" xr:uid="{00000000-0005-0000-0000-00002CB20000}"/>
    <cellStyle name="Title 7 9" xfId="29165" xr:uid="{00000000-0005-0000-0000-00002DB20000}"/>
    <cellStyle name="Title 8" xfId="1998" xr:uid="{00000000-0005-0000-0000-00002EB20000}"/>
    <cellStyle name="Title 8 2" xfId="1999" xr:uid="{00000000-0005-0000-0000-00002FB20000}"/>
    <cellStyle name="Title 8 2 2" xfId="11385" xr:uid="{00000000-0005-0000-0000-000030B20000}"/>
    <cellStyle name="Title 8 2 2 2" xfId="15006" xr:uid="{00000000-0005-0000-0000-000031B20000}"/>
    <cellStyle name="Title 8 2 3" xfId="29166" xr:uid="{00000000-0005-0000-0000-000032B20000}"/>
    <cellStyle name="Title 8 2 4" xfId="29167" xr:uid="{00000000-0005-0000-0000-000033B20000}"/>
    <cellStyle name="Title 8 2 5" xfId="29168" xr:uid="{00000000-0005-0000-0000-000034B20000}"/>
    <cellStyle name="Title 8 2 6" xfId="29169" xr:uid="{00000000-0005-0000-0000-000035B20000}"/>
    <cellStyle name="Title 8 2 7" xfId="29170" xr:uid="{00000000-0005-0000-0000-000036B20000}"/>
    <cellStyle name="Title 8 3" xfId="4369" xr:uid="{00000000-0005-0000-0000-000037B20000}"/>
    <cellStyle name="Title 8 3 2" xfId="11386" xr:uid="{00000000-0005-0000-0000-000038B20000}"/>
    <cellStyle name="Title 8 3 2 2" xfId="15007" xr:uid="{00000000-0005-0000-0000-000039B20000}"/>
    <cellStyle name="Title 8 3 3" xfId="29171" xr:uid="{00000000-0005-0000-0000-00003AB20000}"/>
    <cellStyle name="Title 8 3 4" xfId="29172" xr:uid="{00000000-0005-0000-0000-00003BB20000}"/>
    <cellStyle name="Title 8 3 5" xfId="29173" xr:uid="{00000000-0005-0000-0000-00003CB20000}"/>
    <cellStyle name="Title 8 3 6" xfId="29174" xr:uid="{00000000-0005-0000-0000-00003DB20000}"/>
    <cellStyle name="Title 8 4" xfId="11384" xr:uid="{00000000-0005-0000-0000-00003EB20000}"/>
    <cellStyle name="Title 8 4 2" xfId="15005" xr:uid="{00000000-0005-0000-0000-00003FB20000}"/>
    <cellStyle name="Title 8 5" xfId="29175" xr:uid="{00000000-0005-0000-0000-000040B20000}"/>
    <cellStyle name="Title 8 6" xfId="29176" xr:uid="{00000000-0005-0000-0000-000041B20000}"/>
    <cellStyle name="Title 8 7" xfId="29177" xr:uid="{00000000-0005-0000-0000-000042B20000}"/>
    <cellStyle name="Title 8 8" xfId="29178" xr:uid="{00000000-0005-0000-0000-000043B20000}"/>
    <cellStyle name="Title 8 9" xfId="29179" xr:uid="{00000000-0005-0000-0000-000044B20000}"/>
    <cellStyle name="Title 9" xfId="2000" xr:uid="{00000000-0005-0000-0000-000045B20000}"/>
    <cellStyle name="Title 9 2" xfId="4370" xr:uid="{00000000-0005-0000-0000-000046B20000}"/>
    <cellStyle name="Title 9 2 2" xfId="11388" xr:uid="{00000000-0005-0000-0000-000047B20000}"/>
    <cellStyle name="Title 9 2 2 2" xfId="15009" xr:uid="{00000000-0005-0000-0000-000048B20000}"/>
    <cellStyle name="Title 9 2 3" xfId="29180" xr:uid="{00000000-0005-0000-0000-000049B20000}"/>
    <cellStyle name="Title 9 2 4" xfId="29181" xr:uid="{00000000-0005-0000-0000-00004AB20000}"/>
    <cellStyle name="Title 9 2 5" xfId="29182" xr:uid="{00000000-0005-0000-0000-00004BB20000}"/>
    <cellStyle name="Title 9 2 6" xfId="29183" xr:uid="{00000000-0005-0000-0000-00004CB20000}"/>
    <cellStyle name="Title 9 3" xfId="11387" xr:uid="{00000000-0005-0000-0000-00004DB20000}"/>
    <cellStyle name="Title 9 3 2" xfId="15008" xr:uid="{00000000-0005-0000-0000-00004EB20000}"/>
    <cellStyle name="Title 9 4" xfId="29184" xr:uid="{00000000-0005-0000-0000-00004FB20000}"/>
    <cellStyle name="Title 9 5" xfId="29185" xr:uid="{00000000-0005-0000-0000-000050B20000}"/>
    <cellStyle name="Title 9 6" xfId="29186" xr:uid="{00000000-0005-0000-0000-000051B20000}"/>
    <cellStyle name="Title 9 7" xfId="29187" xr:uid="{00000000-0005-0000-0000-000052B20000}"/>
    <cellStyle name="Title 9 8" xfId="29188" xr:uid="{00000000-0005-0000-0000-000053B20000}"/>
    <cellStyle name="Titre ligne" xfId="2001" xr:uid="{00000000-0005-0000-0000-000054B20000}"/>
    <cellStyle name="Titre ligne 2" xfId="11389" xr:uid="{00000000-0005-0000-0000-000055B20000}"/>
    <cellStyle name="Titre ligne 2 2" xfId="15010" xr:uid="{00000000-0005-0000-0000-000056B20000}"/>
    <cellStyle name="Titre ligne 3" xfId="29189" xr:uid="{00000000-0005-0000-0000-000057B20000}"/>
    <cellStyle name="Titre ligne 4" xfId="29190" xr:uid="{00000000-0005-0000-0000-000058B20000}"/>
    <cellStyle name="Titre ligne 5" xfId="29191" xr:uid="{00000000-0005-0000-0000-000059B20000}"/>
    <cellStyle name="Titre ligne 6" xfId="29192" xr:uid="{00000000-0005-0000-0000-00005AB20000}"/>
    <cellStyle name="Titre ligne 7" xfId="29193" xr:uid="{00000000-0005-0000-0000-00005BB20000}"/>
    <cellStyle name="Titre ligne 8" xfId="29194" xr:uid="{00000000-0005-0000-0000-00005CB20000}"/>
    <cellStyle name="Título" xfId="2002" xr:uid="{00000000-0005-0000-0000-00005DB20000}"/>
    <cellStyle name="Título 2" xfId="11390" xr:uid="{00000000-0005-0000-0000-00005EB20000}"/>
    <cellStyle name="Título 2 2" xfId="15011" xr:uid="{00000000-0005-0000-0000-00005FB20000}"/>
    <cellStyle name="Título 3" xfId="29195" xr:uid="{00000000-0005-0000-0000-000060B20000}"/>
    <cellStyle name="Título 4" xfId="2003" xr:uid="{00000000-0005-0000-0000-000061B20000}"/>
    <cellStyle name="Título 4 2" xfId="29197" xr:uid="{00000000-0005-0000-0000-000062B20000}"/>
    <cellStyle name="Título 4 3" xfId="29198" xr:uid="{00000000-0005-0000-0000-000063B20000}"/>
    <cellStyle name="Título 4 4" xfId="29199" xr:uid="{00000000-0005-0000-0000-000064B20000}"/>
    <cellStyle name="Título 4 5" xfId="29200" xr:uid="{00000000-0005-0000-0000-000065B20000}"/>
    <cellStyle name="Título 4 6" xfId="29201" xr:uid="{00000000-0005-0000-0000-000066B20000}"/>
    <cellStyle name="Título 4 7" xfId="29196" xr:uid="{00000000-0005-0000-0000-000067B20000}"/>
    <cellStyle name="Título 5" xfId="29202" xr:uid="{00000000-0005-0000-0000-000068B20000}"/>
    <cellStyle name="Título 6" xfId="29203" xr:uid="{00000000-0005-0000-0000-000069B20000}"/>
    <cellStyle name="Título 7" xfId="29204" xr:uid="{00000000-0005-0000-0000-00006AB20000}"/>
    <cellStyle name="Título 8" xfId="29205" xr:uid="{00000000-0005-0000-0000-00006BB20000}"/>
    <cellStyle name="Título 9" xfId="29206" xr:uid="{00000000-0005-0000-0000-00006CB20000}"/>
    <cellStyle name="Total 10" xfId="2004" xr:uid="{00000000-0005-0000-0000-00006DB20000}"/>
    <cellStyle name="Total 10 2" xfId="4371" xr:uid="{00000000-0005-0000-0000-00006EB20000}"/>
    <cellStyle name="Total 10 2 2" xfId="11392" xr:uid="{00000000-0005-0000-0000-00006FB20000}"/>
    <cellStyle name="Total 10 2 2 2" xfId="15013" xr:uid="{00000000-0005-0000-0000-000070B20000}"/>
    <cellStyle name="Total 10 2 3" xfId="29207" xr:uid="{00000000-0005-0000-0000-000071B20000}"/>
    <cellStyle name="Total 10 2 4" xfId="29208" xr:uid="{00000000-0005-0000-0000-000072B20000}"/>
    <cellStyle name="Total 10 2 5" xfId="29209" xr:uid="{00000000-0005-0000-0000-000073B20000}"/>
    <cellStyle name="Total 10 2 6" xfId="29210" xr:uid="{00000000-0005-0000-0000-000074B20000}"/>
    <cellStyle name="Total 10 3" xfId="11391" xr:uid="{00000000-0005-0000-0000-000075B20000}"/>
    <cellStyle name="Total 10 3 2" xfId="15012" xr:uid="{00000000-0005-0000-0000-000076B20000}"/>
    <cellStyle name="Total 10 4" xfId="29211" xr:uid="{00000000-0005-0000-0000-000077B20000}"/>
    <cellStyle name="Total 10 5" xfId="29212" xr:uid="{00000000-0005-0000-0000-000078B20000}"/>
    <cellStyle name="Total 10 6" xfId="29213" xr:uid="{00000000-0005-0000-0000-000079B20000}"/>
    <cellStyle name="Total 10 7" xfId="29214" xr:uid="{00000000-0005-0000-0000-00007AB20000}"/>
    <cellStyle name="Total 10 8" xfId="29215" xr:uid="{00000000-0005-0000-0000-00007BB20000}"/>
    <cellStyle name="Total 11" xfId="2005" xr:uid="{00000000-0005-0000-0000-00007CB20000}"/>
    <cellStyle name="Total 11 2" xfId="8376" xr:uid="{00000000-0005-0000-0000-00007DB20000}"/>
    <cellStyle name="Total 11 2 2" xfId="11394" xr:uid="{00000000-0005-0000-0000-00007EB20000}"/>
    <cellStyle name="Total 11 2 2 2" xfId="15015" xr:uid="{00000000-0005-0000-0000-00007FB20000}"/>
    <cellStyle name="Total 11 2 3" xfId="29216" xr:uid="{00000000-0005-0000-0000-000080B20000}"/>
    <cellStyle name="Total 11 2 4" xfId="29217" xr:uid="{00000000-0005-0000-0000-000081B20000}"/>
    <cellStyle name="Total 11 2 5" xfId="29218" xr:uid="{00000000-0005-0000-0000-000082B20000}"/>
    <cellStyle name="Total 11 2 6" xfId="29219" xr:uid="{00000000-0005-0000-0000-000083B20000}"/>
    <cellStyle name="Total 11 3" xfId="11393" xr:uid="{00000000-0005-0000-0000-000084B20000}"/>
    <cellStyle name="Total 11 3 2" xfId="15014" xr:uid="{00000000-0005-0000-0000-000085B20000}"/>
    <cellStyle name="Total 11 4" xfId="29220" xr:uid="{00000000-0005-0000-0000-000086B20000}"/>
    <cellStyle name="Total 11 5" xfId="29221" xr:uid="{00000000-0005-0000-0000-000087B20000}"/>
    <cellStyle name="Total 11 6" xfId="29222" xr:uid="{00000000-0005-0000-0000-000088B20000}"/>
    <cellStyle name="Total 11 7" xfId="29223" xr:uid="{00000000-0005-0000-0000-000089B20000}"/>
    <cellStyle name="Total 11 8" xfId="29224" xr:uid="{00000000-0005-0000-0000-00008AB20000}"/>
    <cellStyle name="Total 12" xfId="2006" xr:uid="{00000000-0005-0000-0000-00008BB20000}"/>
    <cellStyle name="Total 12 2" xfId="8377" xr:uid="{00000000-0005-0000-0000-00008CB20000}"/>
    <cellStyle name="Total 12 2 2" xfId="11396" xr:uid="{00000000-0005-0000-0000-00008DB20000}"/>
    <cellStyle name="Total 12 2 2 2" xfId="15017" xr:uid="{00000000-0005-0000-0000-00008EB20000}"/>
    <cellStyle name="Total 12 2 3" xfId="29225" xr:uid="{00000000-0005-0000-0000-00008FB20000}"/>
    <cellStyle name="Total 12 2 4" xfId="29226" xr:uid="{00000000-0005-0000-0000-000090B20000}"/>
    <cellStyle name="Total 12 2 5" xfId="29227" xr:uid="{00000000-0005-0000-0000-000091B20000}"/>
    <cellStyle name="Total 12 2 6" xfId="29228" xr:uid="{00000000-0005-0000-0000-000092B20000}"/>
    <cellStyle name="Total 12 3" xfId="11395" xr:uid="{00000000-0005-0000-0000-000093B20000}"/>
    <cellStyle name="Total 12 3 2" xfId="15016" xr:uid="{00000000-0005-0000-0000-000094B20000}"/>
    <cellStyle name="Total 12 4" xfId="29229" xr:uid="{00000000-0005-0000-0000-000095B20000}"/>
    <cellStyle name="Total 12 5" xfId="29230" xr:uid="{00000000-0005-0000-0000-000096B20000}"/>
    <cellStyle name="Total 12 6" xfId="29231" xr:uid="{00000000-0005-0000-0000-000097B20000}"/>
    <cellStyle name="Total 12 7" xfId="29232" xr:uid="{00000000-0005-0000-0000-000098B20000}"/>
    <cellStyle name="Total 12 8" xfId="29233" xr:uid="{00000000-0005-0000-0000-000099B20000}"/>
    <cellStyle name="Total 13" xfId="2007" xr:uid="{00000000-0005-0000-0000-00009AB20000}"/>
    <cellStyle name="Total 13 2" xfId="8378" xr:uid="{00000000-0005-0000-0000-00009BB20000}"/>
    <cellStyle name="Total 13 2 2" xfId="11398" xr:uid="{00000000-0005-0000-0000-00009CB20000}"/>
    <cellStyle name="Total 13 2 2 2" xfId="15019" xr:uid="{00000000-0005-0000-0000-00009DB20000}"/>
    <cellStyle name="Total 13 2 3" xfId="29234" xr:uid="{00000000-0005-0000-0000-00009EB20000}"/>
    <cellStyle name="Total 13 2 4" xfId="29235" xr:uid="{00000000-0005-0000-0000-00009FB20000}"/>
    <cellStyle name="Total 13 2 5" xfId="29236" xr:uid="{00000000-0005-0000-0000-0000A0B20000}"/>
    <cellStyle name="Total 13 2 6" xfId="29237" xr:uid="{00000000-0005-0000-0000-0000A1B20000}"/>
    <cellStyle name="Total 13 3" xfId="11397" xr:uid="{00000000-0005-0000-0000-0000A2B20000}"/>
    <cellStyle name="Total 13 3 2" xfId="15018" xr:uid="{00000000-0005-0000-0000-0000A3B20000}"/>
    <cellStyle name="Total 13 4" xfId="29238" xr:uid="{00000000-0005-0000-0000-0000A4B20000}"/>
    <cellStyle name="Total 13 5" xfId="29239" xr:uid="{00000000-0005-0000-0000-0000A5B20000}"/>
    <cellStyle name="Total 13 6" xfId="29240" xr:uid="{00000000-0005-0000-0000-0000A6B20000}"/>
    <cellStyle name="Total 13 7" xfId="29241" xr:uid="{00000000-0005-0000-0000-0000A7B20000}"/>
    <cellStyle name="Total 13 8" xfId="29242" xr:uid="{00000000-0005-0000-0000-0000A8B20000}"/>
    <cellStyle name="Total 14" xfId="2008" xr:uid="{00000000-0005-0000-0000-0000A9B20000}"/>
    <cellStyle name="Total 14 2" xfId="8379" xr:uid="{00000000-0005-0000-0000-0000AAB20000}"/>
    <cellStyle name="Total 14 2 2" xfId="11400" xr:uid="{00000000-0005-0000-0000-0000ABB20000}"/>
    <cellStyle name="Total 14 2 2 2" xfId="15021" xr:uid="{00000000-0005-0000-0000-0000ACB20000}"/>
    <cellStyle name="Total 14 2 3" xfId="29243" xr:uid="{00000000-0005-0000-0000-0000ADB20000}"/>
    <cellStyle name="Total 14 2 4" xfId="29244" xr:uid="{00000000-0005-0000-0000-0000AEB20000}"/>
    <cellStyle name="Total 14 2 5" xfId="29245" xr:uid="{00000000-0005-0000-0000-0000AFB20000}"/>
    <cellStyle name="Total 14 2 6" xfId="29246" xr:uid="{00000000-0005-0000-0000-0000B0B20000}"/>
    <cellStyle name="Total 14 3" xfId="11399" xr:uid="{00000000-0005-0000-0000-0000B1B20000}"/>
    <cellStyle name="Total 14 3 2" xfId="15020" xr:uid="{00000000-0005-0000-0000-0000B2B20000}"/>
    <cellStyle name="Total 14 4" xfId="29247" xr:uid="{00000000-0005-0000-0000-0000B3B20000}"/>
    <cellStyle name="Total 14 5" xfId="29248" xr:uid="{00000000-0005-0000-0000-0000B4B20000}"/>
    <cellStyle name="Total 14 6" xfId="29249" xr:uid="{00000000-0005-0000-0000-0000B5B20000}"/>
    <cellStyle name="Total 14 7" xfId="29250" xr:uid="{00000000-0005-0000-0000-0000B6B20000}"/>
    <cellStyle name="Total 14 8" xfId="29251" xr:uid="{00000000-0005-0000-0000-0000B7B20000}"/>
    <cellStyle name="Total 15" xfId="4372" xr:uid="{00000000-0005-0000-0000-0000B8B20000}"/>
    <cellStyle name="Total 15 2" xfId="8380" xr:uid="{00000000-0005-0000-0000-0000B9B20000}"/>
    <cellStyle name="Total 15 2 2" xfId="11402" xr:uid="{00000000-0005-0000-0000-0000BAB20000}"/>
    <cellStyle name="Total 15 2 2 2" xfId="15023" xr:uid="{00000000-0005-0000-0000-0000BBB20000}"/>
    <cellStyle name="Total 15 2 3" xfId="29252" xr:uid="{00000000-0005-0000-0000-0000BCB20000}"/>
    <cellStyle name="Total 15 2 4" xfId="29253" xr:uid="{00000000-0005-0000-0000-0000BDB20000}"/>
    <cellStyle name="Total 15 2 5" xfId="29254" xr:uid="{00000000-0005-0000-0000-0000BEB20000}"/>
    <cellStyle name="Total 15 2 6" xfId="29255" xr:uid="{00000000-0005-0000-0000-0000BFB20000}"/>
    <cellStyle name="Total 15 3" xfId="11401" xr:uid="{00000000-0005-0000-0000-0000C0B20000}"/>
    <cellStyle name="Total 15 3 2" xfId="15022" xr:uid="{00000000-0005-0000-0000-0000C1B20000}"/>
    <cellStyle name="Total 15 4" xfId="29256" xr:uid="{00000000-0005-0000-0000-0000C2B20000}"/>
    <cellStyle name="Total 15 5" xfId="29257" xr:uid="{00000000-0005-0000-0000-0000C3B20000}"/>
    <cellStyle name="Total 15 6" xfId="29258" xr:uid="{00000000-0005-0000-0000-0000C4B20000}"/>
    <cellStyle name="Total 15 7" xfId="29259" xr:uid="{00000000-0005-0000-0000-0000C5B20000}"/>
    <cellStyle name="Total 16" xfId="4373" xr:uid="{00000000-0005-0000-0000-0000C6B20000}"/>
    <cellStyle name="Total 16 2" xfId="8381" xr:uid="{00000000-0005-0000-0000-0000C7B20000}"/>
    <cellStyle name="Total 16 2 2" xfId="11404" xr:uid="{00000000-0005-0000-0000-0000C8B20000}"/>
    <cellStyle name="Total 16 2 2 2" xfId="15025" xr:uid="{00000000-0005-0000-0000-0000C9B20000}"/>
    <cellStyle name="Total 16 2 3" xfId="29260" xr:uid="{00000000-0005-0000-0000-0000CAB20000}"/>
    <cellStyle name="Total 16 2 4" xfId="29261" xr:uid="{00000000-0005-0000-0000-0000CBB20000}"/>
    <cellStyle name="Total 16 2 5" xfId="29262" xr:uid="{00000000-0005-0000-0000-0000CCB20000}"/>
    <cellStyle name="Total 16 2 6" xfId="29263" xr:uid="{00000000-0005-0000-0000-0000CDB20000}"/>
    <cellStyle name="Total 16 3" xfId="11403" xr:uid="{00000000-0005-0000-0000-0000CEB20000}"/>
    <cellStyle name="Total 16 3 2" xfId="15024" xr:uid="{00000000-0005-0000-0000-0000CFB20000}"/>
    <cellStyle name="Total 16 4" xfId="29264" xr:uid="{00000000-0005-0000-0000-0000D0B20000}"/>
    <cellStyle name="Total 16 5" xfId="29265" xr:uid="{00000000-0005-0000-0000-0000D1B20000}"/>
    <cellStyle name="Total 16 6" xfId="29266" xr:uid="{00000000-0005-0000-0000-0000D2B20000}"/>
    <cellStyle name="Total 16 7" xfId="29267" xr:uid="{00000000-0005-0000-0000-0000D3B20000}"/>
    <cellStyle name="Total 17" xfId="4374" xr:uid="{00000000-0005-0000-0000-0000D4B20000}"/>
    <cellStyle name="Total 17 2" xfId="8382" xr:uid="{00000000-0005-0000-0000-0000D5B20000}"/>
    <cellStyle name="Total 17 2 2" xfId="11406" xr:uid="{00000000-0005-0000-0000-0000D6B20000}"/>
    <cellStyle name="Total 17 2 2 2" xfId="15027" xr:uid="{00000000-0005-0000-0000-0000D7B20000}"/>
    <cellStyle name="Total 17 2 3" xfId="29268" xr:uid="{00000000-0005-0000-0000-0000D8B20000}"/>
    <cellStyle name="Total 17 2 4" xfId="29269" xr:uid="{00000000-0005-0000-0000-0000D9B20000}"/>
    <cellStyle name="Total 17 2 5" xfId="29270" xr:uid="{00000000-0005-0000-0000-0000DAB20000}"/>
    <cellStyle name="Total 17 2 6" xfId="29271" xr:uid="{00000000-0005-0000-0000-0000DBB20000}"/>
    <cellStyle name="Total 17 3" xfId="11405" xr:uid="{00000000-0005-0000-0000-0000DCB20000}"/>
    <cellStyle name="Total 17 3 2" xfId="15026" xr:uid="{00000000-0005-0000-0000-0000DDB20000}"/>
    <cellStyle name="Total 17 4" xfId="29272" xr:uid="{00000000-0005-0000-0000-0000DEB20000}"/>
    <cellStyle name="Total 17 5" xfId="29273" xr:uid="{00000000-0005-0000-0000-0000DFB20000}"/>
    <cellStyle name="Total 17 6" xfId="29274" xr:uid="{00000000-0005-0000-0000-0000E0B20000}"/>
    <cellStyle name="Total 17 7" xfId="29275" xr:uid="{00000000-0005-0000-0000-0000E1B20000}"/>
    <cellStyle name="Total 18" xfId="4375" xr:uid="{00000000-0005-0000-0000-0000E2B20000}"/>
    <cellStyle name="Total 18 2" xfId="8383" xr:uid="{00000000-0005-0000-0000-0000E3B20000}"/>
    <cellStyle name="Total 18 2 2" xfId="11408" xr:uid="{00000000-0005-0000-0000-0000E4B20000}"/>
    <cellStyle name="Total 18 2 2 2" xfId="15029" xr:uid="{00000000-0005-0000-0000-0000E5B20000}"/>
    <cellStyle name="Total 18 2 3" xfId="29276" xr:uid="{00000000-0005-0000-0000-0000E6B20000}"/>
    <cellStyle name="Total 18 2 4" xfId="29277" xr:uid="{00000000-0005-0000-0000-0000E7B20000}"/>
    <cellStyle name="Total 18 2 5" xfId="29278" xr:uid="{00000000-0005-0000-0000-0000E8B20000}"/>
    <cellStyle name="Total 18 2 6" xfId="29279" xr:uid="{00000000-0005-0000-0000-0000E9B20000}"/>
    <cellStyle name="Total 18 3" xfId="11407" xr:uid="{00000000-0005-0000-0000-0000EAB20000}"/>
    <cellStyle name="Total 18 3 2" xfId="15028" xr:uid="{00000000-0005-0000-0000-0000EBB20000}"/>
    <cellStyle name="Total 18 4" xfId="29280" xr:uid="{00000000-0005-0000-0000-0000ECB20000}"/>
    <cellStyle name="Total 18 5" xfId="29281" xr:uid="{00000000-0005-0000-0000-0000EDB20000}"/>
    <cellStyle name="Total 18 6" xfId="29282" xr:uid="{00000000-0005-0000-0000-0000EEB20000}"/>
    <cellStyle name="Total 18 7" xfId="29283" xr:uid="{00000000-0005-0000-0000-0000EFB20000}"/>
    <cellStyle name="Total 19" xfId="4376" xr:uid="{00000000-0005-0000-0000-0000F0B20000}"/>
    <cellStyle name="Total 19 2" xfId="8384" xr:uid="{00000000-0005-0000-0000-0000F1B20000}"/>
    <cellStyle name="Total 19 2 2" xfId="11410" xr:uid="{00000000-0005-0000-0000-0000F2B20000}"/>
    <cellStyle name="Total 19 2 2 2" xfId="15031" xr:uid="{00000000-0005-0000-0000-0000F3B20000}"/>
    <cellStyle name="Total 19 2 3" xfId="29284" xr:uid="{00000000-0005-0000-0000-0000F4B20000}"/>
    <cellStyle name="Total 19 2 4" xfId="29285" xr:uid="{00000000-0005-0000-0000-0000F5B20000}"/>
    <cellStyle name="Total 19 2 5" xfId="29286" xr:uid="{00000000-0005-0000-0000-0000F6B20000}"/>
    <cellStyle name="Total 19 2 6" xfId="29287" xr:uid="{00000000-0005-0000-0000-0000F7B20000}"/>
    <cellStyle name="Total 19 3" xfId="11409" xr:uid="{00000000-0005-0000-0000-0000F8B20000}"/>
    <cellStyle name="Total 19 3 2" xfId="15030" xr:uid="{00000000-0005-0000-0000-0000F9B20000}"/>
    <cellStyle name="Total 19 4" xfId="29288" xr:uid="{00000000-0005-0000-0000-0000FAB20000}"/>
    <cellStyle name="Total 19 5" xfId="29289" xr:uid="{00000000-0005-0000-0000-0000FBB20000}"/>
    <cellStyle name="Total 19 6" xfId="29290" xr:uid="{00000000-0005-0000-0000-0000FCB20000}"/>
    <cellStyle name="Total 19 7" xfId="29291" xr:uid="{00000000-0005-0000-0000-0000FDB20000}"/>
    <cellStyle name="Total 2" xfId="2009" xr:uid="{00000000-0005-0000-0000-0000FEB20000}"/>
    <cellStyle name="Total 2 10" xfId="11411" xr:uid="{00000000-0005-0000-0000-0000FFB20000}"/>
    <cellStyle name="Total 2 10 2" xfId="15032" xr:uid="{00000000-0005-0000-0000-000000B30000}"/>
    <cellStyle name="Total 2 11" xfId="29292" xr:uid="{00000000-0005-0000-0000-000001B30000}"/>
    <cellStyle name="Total 2 12" xfId="29293" xr:uid="{00000000-0005-0000-0000-000002B30000}"/>
    <cellStyle name="Total 2 13" xfId="29294" xr:uid="{00000000-0005-0000-0000-000003B30000}"/>
    <cellStyle name="Total 2 14" xfId="29295" xr:uid="{00000000-0005-0000-0000-000004B30000}"/>
    <cellStyle name="Total 2 15" xfId="29296" xr:uid="{00000000-0005-0000-0000-000005B30000}"/>
    <cellStyle name="Total 2 16" xfId="29297" xr:uid="{00000000-0005-0000-0000-000006B30000}"/>
    <cellStyle name="Total 2 2" xfId="2010" xr:uid="{00000000-0005-0000-0000-000007B30000}"/>
    <cellStyle name="Total 2 2 2" xfId="11412" xr:uid="{00000000-0005-0000-0000-000008B30000}"/>
    <cellStyle name="Total 2 2 2 2" xfId="15033" xr:uid="{00000000-0005-0000-0000-000009B30000}"/>
    <cellStyle name="Total 2 2 3" xfId="29298" xr:uid="{00000000-0005-0000-0000-00000AB30000}"/>
    <cellStyle name="Total 2 2 4" xfId="29299" xr:uid="{00000000-0005-0000-0000-00000BB30000}"/>
    <cellStyle name="Total 2 2 5" xfId="29300" xr:uid="{00000000-0005-0000-0000-00000CB30000}"/>
    <cellStyle name="Total 2 2 6" xfId="29301" xr:uid="{00000000-0005-0000-0000-00000DB30000}"/>
    <cellStyle name="Total 2 2 7" xfId="29302" xr:uid="{00000000-0005-0000-0000-00000EB30000}"/>
    <cellStyle name="Total 2 3" xfId="2011" xr:uid="{00000000-0005-0000-0000-00000FB30000}"/>
    <cellStyle name="Total 2 3 2" xfId="11413" xr:uid="{00000000-0005-0000-0000-000010B30000}"/>
    <cellStyle name="Total 2 3 2 2" xfId="15034" xr:uid="{00000000-0005-0000-0000-000011B30000}"/>
    <cellStyle name="Total 2 3 3" xfId="29303" xr:uid="{00000000-0005-0000-0000-000012B30000}"/>
    <cellStyle name="Total 2 3 4" xfId="29304" xr:uid="{00000000-0005-0000-0000-000013B30000}"/>
    <cellStyle name="Total 2 3 5" xfId="29305" xr:uid="{00000000-0005-0000-0000-000014B30000}"/>
    <cellStyle name="Total 2 3 6" xfId="29306" xr:uid="{00000000-0005-0000-0000-000015B30000}"/>
    <cellStyle name="Total 2 3 7" xfId="29307" xr:uid="{00000000-0005-0000-0000-000016B30000}"/>
    <cellStyle name="Total 2 4" xfId="2012" xr:uid="{00000000-0005-0000-0000-000017B30000}"/>
    <cellStyle name="Total 2 4 2" xfId="11414" xr:uid="{00000000-0005-0000-0000-000018B30000}"/>
    <cellStyle name="Total 2 4 2 2" xfId="15035" xr:uid="{00000000-0005-0000-0000-000019B30000}"/>
    <cellStyle name="Total 2 4 3" xfId="29308" xr:uid="{00000000-0005-0000-0000-00001AB30000}"/>
    <cellStyle name="Total 2 4 4" xfId="29309" xr:uid="{00000000-0005-0000-0000-00001BB30000}"/>
    <cellStyle name="Total 2 4 5" xfId="29310" xr:uid="{00000000-0005-0000-0000-00001CB30000}"/>
    <cellStyle name="Total 2 4 6" xfId="29311" xr:uid="{00000000-0005-0000-0000-00001DB30000}"/>
    <cellStyle name="Total 2 4 7" xfId="29312" xr:uid="{00000000-0005-0000-0000-00001EB30000}"/>
    <cellStyle name="Total 2 5" xfId="2013" xr:uid="{00000000-0005-0000-0000-00001FB30000}"/>
    <cellStyle name="Total 2 5 2" xfId="11415" xr:uid="{00000000-0005-0000-0000-000020B30000}"/>
    <cellStyle name="Total 2 5 2 2" xfId="15036" xr:uid="{00000000-0005-0000-0000-000021B30000}"/>
    <cellStyle name="Total 2 5 3" xfId="29313" xr:uid="{00000000-0005-0000-0000-000022B30000}"/>
    <cellStyle name="Total 2 5 4" xfId="29314" xr:uid="{00000000-0005-0000-0000-000023B30000}"/>
    <cellStyle name="Total 2 5 5" xfId="29315" xr:uid="{00000000-0005-0000-0000-000024B30000}"/>
    <cellStyle name="Total 2 5 6" xfId="29316" xr:uid="{00000000-0005-0000-0000-000025B30000}"/>
    <cellStyle name="Total 2 5 7" xfId="29317" xr:uid="{00000000-0005-0000-0000-000026B30000}"/>
    <cellStyle name="Total 2 6" xfId="2014" xr:uid="{00000000-0005-0000-0000-000027B30000}"/>
    <cellStyle name="Total 2 6 2" xfId="11416" xr:uid="{00000000-0005-0000-0000-000028B30000}"/>
    <cellStyle name="Total 2 6 2 2" xfId="15037" xr:uid="{00000000-0005-0000-0000-000029B30000}"/>
    <cellStyle name="Total 2 6 3" xfId="29318" xr:uid="{00000000-0005-0000-0000-00002AB30000}"/>
    <cellStyle name="Total 2 6 4" xfId="29319" xr:uid="{00000000-0005-0000-0000-00002BB30000}"/>
    <cellStyle name="Total 2 6 5" xfId="29320" xr:uid="{00000000-0005-0000-0000-00002CB30000}"/>
    <cellStyle name="Total 2 6 6" xfId="29321" xr:uid="{00000000-0005-0000-0000-00002DB30000}"/>
    <cellStyle name="Total 2 6 7" xfId="29322" xr:uid="{00000000-0005-0000-0000-00002EB30000}"/>
    <cellStyle name="Total 2 7" xfId="2015" xr:uid="{00000000-0005-0000-0000-00002FB30000}"/>
    <cellStyle name="Total 2 7 2" xfId="11417" xr:uid="{00000000-0005-0000-0000-000030B30000}"/>
    <cellStyle name="Total 2 7 2 2" xfId="15038" xr:uid="{00000000-0005-0000-0000-000031B30000}"/>
    <cellStyle name="Total 2 7 3" xfId="29323" xr:uid="{00000000-0005-0000-0000-000032B30000}"/>
    <cellStyle name="Total 2 7 4" xfId="29324" xr:uid="{00000000-0005-0000-0000-000033B30000}"/>
    <cellStyle name="Total 2 7 5" xfId="29325" xr:uid="{00000000-0005-0000-0000-000034B30000}"/>
    <cellStyle name="Total 2 7 6" xfId="29326" xr:uid="{00000000-0005-0000-0000-000035B30000}"/>
    <cellStyle name="Total 2 7 7" xfId="29327" xr:uid="{00000000-0005-0000-0000-000036B30000}"/>
    <cellStyle name="Total 2 8" xfId="2016" xr:uid="{00000000-0005-0000-0000-000037B30000}"/>
    <cellStyle name="Total 2 8 2" xfId="11418" xr:uid="{00000000-0005-0000-0000-000038B30000}"/>
    <cellStyle name="Total 2 8 2 2" xfId="15039" xr:uid="{00000000-0005-0000-0000-000039B30000}"/>
    <cellStyle name="Total 2 8 3" xfId="29328" xr:uid="{00000000-0005-0000-0000-00003AB30000}"/>
    <cellStyle name="Total 2 8 4" xfId="29329" xr:uid="{00000000-0005-0000-0000-00003BB30000}"/>
    <cellStyle name="Total 2 8 5" xfId="29330" xr:uid="{00000000-0005-0000-0000-00003CB30000}"/>
    <cellStyle name="Total 2 8 6" xfId="29331" xr:uid="{00000000-0005-0000-0000-00003DB30000}"/>
    <cellStyle name="Total 2 8 7" xfId="29332" xr:uid="{00000000-0005-0000-0000-00003EB30000}"/>
    <cellStyle name="Total 2 9" xfId="2017" xr:uid="{00000000-0005-0000-0000-00003FB30000}"/>
    <cellStyle name="Total 2 9 2" xfId="11419" xr:uid="{00000000-0005-0000-0000-000040B30000}"/>
    <cellStyle name="Total 2 9 2 2" xfId="15040" xr:uid="{00000000-0005-0000-0000-000041B30000}"/>
    <cellStyle name="Total 2 9 3" xfId="29333" xr:uid="{00000000-0005-0000-0000-000042B30000}"/>
    <cellStyle name="Total 2 9 4" xfId="29334" xr:uid="{00000000-0005-0000-0000-000043B30000}"/>
    <cellStyle name="Total 2 9 5" xfId="29335" xr:uid="{00000000-0005-0000-0000-000044B30000}"/>
    <cellStyle name="Total 2 9 6" xfId="29336" xr:uid="{00000000-0005-0000-0000-000045B30000}"/>
    <cellStyle name="Total 2 9 7" xfId="29337" xr:uid="{00000000-0005-0000-0000-000046B30000}"/>
    <cellStyle name="Total 20" xfId="4377" xr:uid="{00000000-0005-0000-0000-000047B30000}"/>
    <cellStyle name="Total 20 2" xfId="8385" xr:uid="{00000000-0005-0000-0000-000048B30000}"/>
    <cellStyle name="Total 20 2 2" xfId="11421" xr:uid="{00000000-0005-0000-0000-000049B30000}"/>
    <cellStyle name="Total 20 2 2 2" xfId="15042" xr:uid="{00000000-0005-0000-0000-00004AB30000}"/>
    <cellStyle name="Total 20 2 3" xfId="29338" xr:uid="{00000000-0005-0000-0000-00004BB30000}"/>
    <cellStyle name="Total 20 2 4" xfId="29339" xr:uid="{00000000-0005-0000-0000-00004CB30000}"/>
    <cellStyle name="Total 20 2 5" xfId="29340" xr:uid="{00000000-0005-0000-0000-00004DB30000}"/>
    <cellStyle name="Total 20 2 6" xfId="29341" xr:uid="{00000000-0005-0000-0000-00004EB30000}"/>
    <cellStyle name="Total 20 3" xfId="11420" xr:uid="{00000000-0005-0000-0000-00004FB30000}"/>
    <cellStyle name="Total 20 3 2" xfId="15041" xr:uid="{00000000-0005-0000-0000-000050B30000}"/>
    <cellStyle name="Total 20 4" xfId="29342" xr:uid="{00000000-0005-0000-0000-000051B30000}"/>
    <cellStyle name="Total 20 5" xfId="29343" xr:uid="{00000000-0005-0000-0000-000052B30000}"/>
    <cellStyle name="Total 20 6" xfId="29344" xr:uid="{00000000-0005-0000-0000-000053B30000}"/>
    <cellStyle name="Total 20 7" xfId="29345" xr:uid="{00000000-0005-0000-0000-000054B30000}"/>
    <cellStyle name="Total 21" xfId="8386" xr:uid="{00000000-0005-0000-0000-000055B30000}"/>
    <cellStyle name="Total 21 2" xfId="11422" xr:uid="{00000000-0005-0000-0000-000056B30000}"/>
    <cellStyle name="Total 21 2 2" xfId="15043" xr:uid="{00000000-0005-0000-0000-000057B30000}"/>
    <cellStyle name="Total 21 3" xfId="29346" xr:uid="{00000000-0005-0000-0000-000058B30000}"/>
    <cellStyle name="Total 21 4" xfId="29347" xr:uid="{00000000-0005-0000-0000-000059B30000}"/>
    <cellStyle name="Total 21 5" xfId="29348" xr:uid="{00000000-0005-0000-0000-00005AB30000}"/>
    <cellStyle name="Total 21 6" xfId="29349" xr:uid="{00000000-0005-0000-0000-00005BB30000}"/>
    <cellStyle name="Total 22" xfId="6648" xr:uid="{00000000-0005-0000-0000-00005CB30000}"/>
    <cellStyle name="Total 22 2" xfId="29351" xr:uid="{00000000-0005-0000-0000-00005DB30000}"/>
    <cellStyle name="Total 22 3" xfId="29350" xr:uid="{00000000-0005-0000-0000-00005EB30000}"/>
    <cellStyle name="Total 23" xfId="29352" xr:uid="{00000000-0005-0000-0000-00005FB30000}"/>
    <cellStyle name="Total 24" xfId="29353" xr:uid="{00000000-0005-0000-0000-000060B30000}"/>
    <cellStyle name="Total 25" xfId="29354" xr:uid="{00000000-0005-0000-0000-000061B30000}"/>
    <cellStyle name="Total 3" xfId="2018" xr:uid="{00000000-0005-0000-0000-000062B30000}"/>
    <cellStyle name="Total 3 10" xfId="4378" xr:uid="{00000000-0005-0000-0000-000063B30000}"/>
    <cellStyle name="Total 3 10 2" xfId="11424" xr:uid="{00000000-0005-0000-0000-000064B30000}"/>
    <cellStyle name="Total 3 10 2 2" xfId="15045" xr:uid="{00000000-0005-0000-0000-000065B30000}"/>
    <cellStyle name="Total 3 10 3" xfId="29355" xr:uid="{00000000-0005-0000-0000-000066B30000}"/>
    <cellStyle name="Total 3 10 4" xfId="29356" xr:uid="{00000000-0005-0000-0000-000067B30000}"/>
    <cellStyle name="Total 3 10 5" xfId="29357" xr:uid="{00000000-0005-0000-0000-000068B30000}"/>
    <cellStyle name="Total 3 10 6" xfId="29358" xr:uid="{00000000-0005-0000-0000-000069B30000}"/>
    <cellStyle name="Total 3 11" xfId="4379" xr:uid="{00000000-0005-0000-0000-00006AB30000}"/>
    <cellStyle name="Total 3 11 2" xfId="11425" xr:uid="{00000000-0005-0000-0000-00006BB30000}"/>
    <cellStyle name="Total 3 11 2 2" xfId="15046" xr:uid="{00000000-0005-0000-0000-00006CB30000}"/>
    <cellStyle name="Total 3 11 3" xfId="29359" xr:uid="{00000000-0005-0000-0000-00006DB30000}"/>
    <cellStyle name="Total 3 11 4" xfId="29360" xr:uid="{00000000-0005-0000-0000-00006EB30000}"/>
    <cellStyle name="Total 3 11 5" xfId="29361" xr:uid="{00000000-0005-0000-0000-00006FB30000}"/>
    <cellStyle name="Total 3 11 6" xfId="29362" xr:uid="{00000000-0005-0000-0000-000070B30000}"/>
    <cellStyle name="Total 3 12" xfId="4380" xr:uid="{00000000-0005-0000-0000-000071B30000}"/>
    <cellStyle name="Total 3 12 2" xfId="11426" xr:uid="{00000000-0005-0000-0000-000072B30000}"/>
    <cellStyle name="Total 3 12 2 2" xfId="15047" xr:uid="{00000000-0005-0000-0000-000073B30000}"/>
    <cellStyle name="Total 3 12 3" xfId="29363" xr:uid="{00000000-0005-0000-0000-000074B30000}"/>
    <cellStyle name="Total 3 12 4" xfId="29364" xr:uid="{00000000-0005-0000-0000-000075B30000}"/>
    <cellStyle name="Total 3 12 5" xfId="29365" xr:uid="{00000000-0005-0000-0000-000076B30000}"/>
    <cellStyle name="Total 3 12 6" xfId="29366" xr:uid="{00000000-0005-0000-0000-000077B30000}"/>
    <cellStyle name="Total 3 13" xfId="4381" xr:uid="{00000000-0005-0000-0000-000078B30000}"/>
    <cellStyle name="Total 3 13 2" xfId="11427" xr:uid="{00000000-0005-0000-0000-000079B30000}"/>
    <cellStyle name="Total 3 13 2 2" xfId="15048" xr:uid="{00000000-0005-0000-0000-00007AB30000}"/>
    <cellStyle name="Total 3 13 3" xfId="29367" xr:uid="{00000000-0005-0000-0000-00007BB30000}"/>
    <cellStyle name="Total 3 13 4" xfId="29368" xr:uid="{00000000-0005-0000-0000-00007CB30000}"/>
    <cellStyle name="Total 3 13 5" xfId="29369" xr:uid="{00000000-0005-0000-0000-00007DB30000}"/>
    <cellStyle name="Total 3 13 6" xfId="29370" xr:uid="{00000000-0005-0000-0000-00007EB30000}"/>
    <cellStyle name="Total 3 14" xfId="4382" xr:uid="{00000000-0005-0000-0000-00007FB30000}"/>
    <cellStyle name="Total 3 14 2" xfId="11428" xr:uid="{00000000-0005-0000-0000-000080B30000}"/>
    <cellStyle name="Total 3 14 2 2" xfId="15049" xr:uid="{00000000-0005-0000-0000-000081B30000}"/>
    <cellStyle name="Total 3 14 3" xfId="29371" xr:uid="{00000000-0005-0000-0000-000082B30000}"/>
    <cellStyle name="Total 3 14 4" xfId="29372" xr:uid="{00000000-0005-0000-0000-000083B30000}"/>
    <cellStyle name="Total 3 14 5" xfId="29373" xr:uid="{00000000-0005-0000-0000-000084B30000}"/>
    <cellStyle name="Total 3 14 6" xfId="29374" xr:uid="{00000000-0005-0000-0000-000085B30000}"/>
    <cellStyle name="Total 3 15" xfId="8387" xr:uid="{00000000-0005-0000-0000-000086B30000}"/>
    <cellStyle name="Total 3 15 2" xfId="11429" xr:uid="{00000000-0005-0000-0000-000087B30000}"/>
    <cellStyle name="Total 3 15 2 2" xfId="15050" xr:uid="{00000000-0005-0000-0000-000088B30000}"/>
    <cellStyle name="Total 3 15 3" xfId="29375" xr:uid="{00000000-0005-0000-0000-000089B30000}"/>
    <cellStyle name="Total 3 15 4" xfId="29376" xr:uid="{00000000-0005-0000-0000-00008AB30000}"/>
    <cellStyle name="Total 3 15 5" xfId="29377" xr:uid="{00000000-0005-0000-0000-00008BB30000}"/>
    <cellStyle name="Total 3 15 6" xfId="29378" xr:uid="{00000000-0005-0000-0000-00008CB30000}"/>
    <cellStyle name="Total 3 16" xfId="11423" xr:uid="{00000000-0005-0000-0000-00008DB30000}"/>
    <cellStyle name="Total 3 16 2" xfId="15044" xr:uid="{00000000-0005-0000-0000-00008EB30000}"/>
    <cellStyle name="Total 3 17" xfId="29379" xr:uid="{00000000-0005-0000-0000-00008FB30000}"/>
    <cellStyle name="Total 3 18" xfId="29380" xr:uid="{00000000-0005-0000-0000-000090B30000}"/>
    <cellStyle name="Total 3 19" xfId="29381" xr:uid="{00000000-0005-0000-0000-000091B30000}"/>
    <cellStyle name="Total 3 2" xfId="2019" xr:uid="{00000000-0005-0000-0000-000092B30000}"/>
    <cellStyle name="Total 3 2 2" xfId="11430" xr:uid="{00000000-0005-0000-0000-000093B30000}"/>
    <cellStyle name="Total 3 2 2 2" xfId="15051" xr:uid="{00000000-0005-0000-0000-000094B30000}"/>
    <cellStyle name="Total 3 2 3" xfId="29382" xr:uid="{00000000-0005-0000-0000-000095B30000}"/>
    <cellStyle name="Total 3 2 4" xfId="29383" xr:uid="{00000000-0005-0000-0000-000096B30000}"/>
    <cellStyle name="Total 3 2 5" xfId="29384" xr:uid="{00000000-0005-0000-0000-000097B30000}"/>
    <cellStyle name="Total 3 2 6" xfId="29385" xr:uid="{00000000-0005-0000-0000-000098B30000}"/>
    <cellStyle name="Total 3 2 7" xfId="29386" xr:uid="{00000000-0005-0000-0000-000099B30000}"/>
    <cellStyle name="Total 3 20" xfId="29387" xr:uid="{00000000-0005-0000-0000-00009AB30000}"/>
    <cellStyle name="Total 3 21" xfId="29388" xr:uid="{00000000-0005-0000-0000-00009BB30000}"/>
    <cellStyle name="Total 3 3" xfId="4383" xr:uid="{00000000-0005-0000-0000-00009CB30000}"/>
    <cellStyle name="Total 3 3 2" xfId="11431" xr:uid="{00000000-0005-0000-0000-00009DB30000}"/>
    <cellStyle name="Total 3 3 2 2" xfId="15052" xr:uid="{00000000-0005-0000-0000-00009EB30000}"/>
    <cellStyle name="Total 3 3 3" xfId="29389" xr:uid="{00000000-0005-0000-0000-00009FB30000}"/>
    <cellStyle name="Total 3 3 4" xfId="29390" xr:uid="{00000000-0005-0000-0000-0000A0B30000}"/>
    <cellStyle name="Total 3 3 5" xfId="29391" xr:uid="{00000000-0005-0000-0000-0000A1B30000}"/>
    <cellStyle name="Total 3 3 6" xfId="29392" xr:uid="{00000000-0005-0000-0000-0000A2B30000}"/>
    <cellStyle name="Total 3 4" xfId="4384" xr:uid="{00000000-0005-0000-0000-0000A3B30000}"/>
    <cellStyle name="Total 3 4 2" xfId="11432" xr:uid="{00000000-0005-0000-0000-0000A4B30000}"/>
    <cellStyle name="Total 3 4 2 2" xfId="15053" xr:uid="{00000000-0005-0000-0000-0000A5B30000}"/>
    <cellStyle name="Total 3 4 3" xfId="29393" xr:uid="{00000000-0005-0000-0000-0000A6B30000}"/>
    <cellStyle name="Total 3 4 4" xfId="29394" xr:uid="{00000000-0005-0000-0000-0000A7B30000}"/>
    <cellStyle name="Total 3 4 5" xfId="29395" xr:uid="{00000000-0005-0000-0000-0000A8B30000}"/>
    <cellStyle name="Total 3 4 6" xfId="29396" xr:uid="{00000000-0005-0000-0000-0000A9B30000}"/>
    <cellStyle name="Total 3 5" xfId="4385" xr:uid="{00000000-0005-0000-0000-0000AAB30000}"/>
    <cellStyle name="Total 3 5 2" xfId="11433" xr:uid="{00000000-0005-0000-0000-0000ABB30000}"/>
    <cellStyle name="Total 3 5 2 2" xfId="15054" xr:uid="{00000000-0005-0000-0000-0000ACB30000}"/>
    <cellStyle name="Total 3 5 3" xfId="29397" xr:uid="{00000000-0005-0000-0000-0000ADB30000}"/>
    <cellStyle name="Total 3 5 4" xfId="29398" xr:uid="{00000000-0005-0000-0000-0000AEB30000}"/>
    <cellStyle name="Total 3 5 5" xfId="29399" xr:uid="{00000000-0005-0000-0000-0000AFB30000}"/>
    <cellStyle name="Total 3 5 6" xfId="29400" xr:uid="{00000000-0005-0000-0000-0000B0B30000}"/>
    <cellStyle name="Total 3 6" xfId="4386" xr:uid="{00000000-0005-0000-0000-0000B1B30000}"/>
    <cellStyle name="Total 3 6 2" xfId="11434" xr:uid="{00000000-0005-0000-0000-0000B2B30000}"/>
    <cellStyle name="Total 3 6 2 2" xfId="15055" xr:uid="{00000000-0005-0000-0000-0000B3B30000}"/>
    <cellStyle name="Total 3 6 3" xfId="29401" xr:uid="{00000000-0005-0000-0000-0000B4B30000}"/>
    <cellStyle name="Total 3 6 4" xfId="29402" xr:uid="{00000000-0005-0000-0000-0000B5B30000}"/>
    <cellStyle name="Total 3 6 5" xfId="29403" xr:uid="{00000000-0005-0000-0000-0000B6B30000}"/>
    <cellStyle name="Total 3 6 6" xfId="29404" xr:uid="{00000000-0005-0000-0000-0000B7B30000}"/>
    <cellStyle name="Total 3 7" xfId="4387" xr:uid="{00000000-0005-0000-0000-0000B8B30000}"/>
    <cellStyle name="Total 3 7 2" xfId="11435" xr:uid="{00000000-0005-0000-0000-0000B9B30000}"/>
    <cellStyle name="Total 3 7 2 2" xfId="15056" xr:uid="{00000000-0005-0000-0000-0000BAB30000}"/>
    <cellStyle name="Total 3 7 3" xfId="29405" xr:uid="{00000000-0005-0000-0000-0000BBB30000}"/>
    <cellStyle name="Total 3 7 4" xfId="29406" xr:uid="{00000000-0005-0000-0000-0000BCB30000}"/>
    <cellStyle name="Total 3 7 5" xfId="29407" xr:uid="{00000000-0005-0000-0000-0000BDB30000}"/>
    <cellStyle name="Total 3 7 6" xfId="29408" xr:uid="{00000000-0005-0000-0000-0000BEB30000}"/>
    <cellStyle name="Total 3 8" xfId="4388" xr:uid="{00000000-0005-0000-0000-0000BFB30000}"/>
    <cellStyle name="Total 3 8 2" xfId="11436" xr:uid="{00000000-0005-0000-0000-0000C0B30000}"/>
    <cellStyle name="Total 3 8 2 2" xfId="15057" xr:uid="{00000000-0005-0000-0000-0000C1B30000}"/>
    <cellStyle name="Total 3 8 3" xfId="29409" xr:uid="{00000000-0005-0000-0000-0000C2B30000}"/>
    <cellStyle name="Total 3 8 4" xfId="29410" xr:uid="{00000000-0005-0000-0000-0000C3B30000}"/>
    <cellStyle name="Total 3 8 5" xfId="29411" xr:uid="{00000000-0005-0000-0000-0000C4B30000}"/>
    <cellStyle name="Total 3 8 6" xfId="29412" xr:uid="{00000000-0005-0000-0000-0000C5B30000}"/>
    <cellStyle name="Total 3 9" xfId="4389" xr:uid="{00000000-0005-0000-0000-0000C6B30000}"/>
    <cellStyle name="Total 3 9 2" xfId="11437" xr:uid="{00000000-0005-0000-0000-0000C7B30000}"/>
    <cellStyle name="Total 3 9 2 2" xfId="15058" xr:uid="{00000000-0005-0000-0000-0000C8B30000}"/>
    <cellStyle name="Total 3 9 3" xfId="29413" xr:uid="{00000000-0005-0000-0000-0000C9B30000}"/>
    <cellStyle name="Total 3 9 4" xfId="29414" xr:uid="{00000000-0005-0000-0000-0000CAB30000}"/>
    <cellStyle name="Total 3 9 5" xfId="29415" xr:uid="{00000000-0005-0000-0000-0000CBB30000}"/>
    <cellStyle name="Total 3 9 6" xfId="29416" xr:uid="{00000000-0005-0000-0000-0000CCB30000}"/>
    <cellStyle name="Total 4" xfId="2020" xr:uid="{00000000-0005-0000-0000-0000CDB30000}"/>
    <cellStyle name="Total 4 2" xfId="2021" xr:uid="{00000000-0005-0000-0000-0000CEB30000}"/>
    <cellStyle name="Total 4 2 2" xfId="11439" xr:uid="{00000000-0005-0000-0000-0000CFB30000}"/>
    <cellStyle name="Total 4 2 2 2" xfId="15060" xr:uid="{00000000-0005-0000-0000-0000D0B30000}"/>
    <cellStyle name="Total 4 2 3" xfId="29417" xr:uid="{00000000-0005-0000-0000-0000D1B30000}"/>
    <cellStyle name="Total 4 2 4" xfId="29418" xr:uid="{00000000-0005-0000-0000-0000D2B30000}"/>
    <cellStyle name="Total 4 2 5" xfId="29419" xr:uid="{00000000-0005-0000-0000-0000D3B30000}"/>
    <cellStyle name="Total 4 2 6" xfId="29420" xr:uid="{00000000-0005-0000-0000-0000D4B30000}"/>
    <cellStyle name="Total 4 2 7" xfId="29421" xr:uid="{00000000-0005-0000-0000-0000D5B30000}"/>
    <cellStyle name="Total 4 3" xfId="11438" xr:uid="{00000000-0005-0000-0000-0000D6B30000}"/>
    <cellStyle name="Total 4 3 2" xfId="15059" xr:uid="{00000000-0005-0000-0000-0000D7B30000}"/>
    <cellStyle name="Total 4 4" xfId="29422" xr:uid="{00000000-0005-0000-0000-0000D8B30000}"/>
    <cellStyle name="Total 4 5" xfId="29423" xr:uid="{00000000-0005-0000-0000-0000D9B30000}"/>
    <cellStyle name="Total 4 6" xfId="29424" xr:uid="{00000000-0005-0000-0000-0000DAB30000}"/>
    <cellStyle name="Total 4 7" xfId="29425" xr:uid="{00000000-0005-0000-0000-0000DBB30000}"/>
    <cellStyle name="Total 4 8" xfId="29426" xr:uid="{00000000-0005-0000-0000-0000DCB30000}"/>
    <cellStyle name="Total 5" xfId="2022" xr:uid="{00000000-0005-0000-0000-0000DDB30000}"/>
    <cellStyle name="Total 5 2" xfId="2023" xr:uid="{00000000-0005-0000-0000-0000DEB30000}"/>
    <cellStyle name="Total 5 2 2" xfId="11441" xr:uid="{00000000-0005-0000-0000-0000DFB30000}"/>
    <cellStyle name="Total 5 2 2 2" xfId="15062" xr:uid="{00000000-0005-0000-0000-0000E0B30000}"/>
    <cellStyle name="Total 5 2 3" xfId="29427" xr:uid="{00000000-0005-0000-0000-0000E1B30000}"/>
    <cellStyle name="Total 5 2 4" xfId="29428" xr:uid="{00000000-0005-0000-0000-0000E2B30000}"/>
    <cellStyle name="Total 5 2 5" xfId="29429" xr:uid="{00000000-0005-0000-0000-0000E3B30000}"/>
    <cellStyle name="Total 5 2 6" xfId="29430" xr:uid="{00000000-0005-0000-0000-0000E4B30000}"/>
    <cellStyle name="Total 5 2 7" xfId="29431" xr:uid="{00000000-0005-0000-0000-0000E5B30000}"/>
    <cellStyle name="Total 5 3" xfId="11440" xr:uid="{00000000-0005-0000-0000-0000E6B30000}"/>
    <cellStyle name="Total 5 3 2" xfId="15061" xr:uid="{00000000-0005-0000-0000-0000E7B30000}"/>
    <cellStyle name="Total 5 4" xfId="29432" xr:uid="{00000000-0005-0000-0000-0000E8B30000}"/>
    <cellStyle name="Total 5 5" xfId="29433" xr:uid="{00000000-0005-0000-0000-0000E9B30000}"/>
    <cellStyle name="Total 5 6" xfId="29434" xr:uid="{00000000-0005-0000-0000-0000EAB30000}"/>
    <cellStyle name="Total 5 7" xfId="29435" xr:uid="{00000000-0005-0000-0000-0000EBB30000}"/>
    <cellStyle name="Total 5 8" xfId="29436" xr:uid="{00000000-0005-0000-0000-0000ECB30000}"/>
    <cellStyle name="Total 6" xfId="2024" xr:uid="{00000000-0005-0000-0000-0000EDB30000}"/>
    <cellStyle name="Total 6 2" xfId="2025" xr:uid="{00000000-0005-0000-0000-0000EEB30000}"/>
    <cellStyle name="Total 6 2 2" xfId="11443" xr:uid="{00000000-0005-0000-0000-0000EFB30000}"/>
    <cellStyle name="Total 6 2 2 2" xfId="15064" xr:uid="{00000000-0005-0000-0000-0000F0B30000}"/>
    <cellStyle name="Total 6 2 3" xfId="29437" xr:uid="{00000000-0005-0000-0000-0000F1B30000}"/>
    <cellStyle name="Total 6 2 4" xfId="29438" xr:uid="{00000000-0005-0000-0000-0000F2B30000}"/>
    <cellStyle name="Total 6 2 5" xfId="29439" xr:uid="{00000000-0005-0000-0000-0000F3B30000}"/>
    <cellStyle name="Total 6 2 6" xfId="29440" xr:uid="{00000000-0005-0000-0000-0000F4B30000}"/>
    <cellStyle name="Total 6 2 7" xfId="29441" xr:uid="{00000000-0005-0000-0000-0000F5B30000}"/>
    <cellStyle name="Total 6 3" xfId="4390" xr:uid="{00000000-0005-0000-0000-0000F6B30000}"/>
    <cellStyle name="Total 6 3 2" xfId="11444" xr:uid="{00000000-0005-0000-0000-0000F7B30000}"/>
    <cellStyle name="Total 6 3 2 2" xfId="15065" xr:uid="{00000000-0005-0000-0000-0000F8B30000}"/>
    <cellStyle name="Total 6 3 3" xfId="29442" xr:uid="{00000000-0005-0000-0000-0000F9B30000}"/>
    <cellStyle name="Total 6 3 4" xfId="29443" xr:uid="{00000000-0005-0000-0000-0000FAB30000}"/>
    <cellStyle name="Total 6 3 5" xfId="29444" xr:uid="{00000000-0005-0000-0000-0000FBB30000}"/>
    <cellStyle name="Total 6 3 6" xfId="29445" xr:uid="{00000000-0005-0000-0000-0000FCB30000}"/>
    <cellStyle name="Total 6 4" xfId="11442" xr:uid="{00000000-0005-0000-0000-0000FDB30000}"/>
    <cellStyle name="Total 6 4 2" xfId="15063" xr:uid="{00000000-0005-0000-0000-0000FEB30000}"/>
    <cellStyle name="Total 6 5" xfId="29446" xr:uid="{00000000-0005-0000-0000-0000FFB30000}"/>
    <cellStyle name="Total 6 6" xfId="29447" xr:uid="{00000000-0005-0000-0000-000000B40000}"/>
    <cellStyle name="Total 6 7" xfId="29448" xr:uid="{00000000-0005-0000-0000-000001B40000}"/>
    <cellStyle name="Total 6 8" xfId="29449" xr:uid="{00000000-0005-0000-0000-000002B40000}"/>
    <cellStyle name="Total 6 9" xfId="29450" xr:uid="{00000000-0005-0000-0000-000003B40000}"/>
    <cellStyle name="Total 7" xfId="2026" xr:uid="{00000000-0005-0000-0000-000004B40000}"/>
    <cellStyle name="Total 7 2" xfId="2027" xr:uid="{00000000-0005-0000-0000-000005B40000}"/>
    <cellStyle name="Total 7 2 2" xfId="11446" xr:uid="{00000000-0005-0000-0000-000006B40000}"/>
    <cellStyle name="Total 7 2 2 2" xfId="15067" xr:uid="{00000000-0005-0000-0000-000007B40000}"/>
    <cellStyle name="Total 7 2 3" xfId="29451" xr:uid="{00000000-0005-0000-0000-000008B40000}"/>
    <cellStyle name="Total 7 2 4" xfId="29452" xr:uid="{00000000-0005-0000-0000-000009B40000}"/>
    <cellStyle name="Total 7 2 5" xfId="29453" xr:uid="{00000000-0005-0000-0000-00000AB40000}"/>
    <cellStyle name="Total 7 2 6" xfId="29454" xr:uid="{00000000-0005-0000-0000-00000BB40000}"/>
    <cellStyle name="Total 7 2 7" xfId="29455" xr:uid="{00000000-0005-0000-0000-00000CB40000}"/>
    <cellStyle name="Total 7 3" xfId="4391" xr:uid="{00000000-0005-0000-0000-00000DB40000}"/>
    <cellStyle name="Total 7 3 2" xfId="11447" xr:uid="{00000000-0005-0000-0000-00000EB40000}"/>
    <cellStyle name="Total 7 3 2 2" xfId="15068" xr:uid="{00000000-0005-0000-0000-00000FB40000}"/>
    <cellStyle name="Total 7 3 3" xfId="29456" xr:uid="{00000000-0005-0000-0000-000010B40000}"/>
    <cellStyle name="Total 7 3 4" xfId="29457" xr:uid="{00000000-0005-0000-0000-000011B40000}"/>
    <cellStyle name="Total 7 3 5" xfId="29458" xr:uid="{00000000-0005-0000-0000-000012B40000}"/>
    <cellStyle name="Total 7 3 6" xfId="29459" xr:uid="{00000000-0005-0000-0000-000013B40000}"/>
    <cellStyle name="Total 7 4" xfId="11445" xr:uid="{00000000-0005-0000-0000-000014B40000}"/>
    <cellStyle name="Total 7 4 2" xfId="15066" xr:uid="{00000000-0005-0000-0000-000015B40000}"/>
    <cellStyle name="Total 7 5" xfId="29460" xr:uid="{00000000-0005-0000-0000-000016B40000}"/>
    <cellStyle name="Total 7 6" xfId="29461" xr:uid="{00000000-0005-0000-0000-000017B40000}"/>
    <cellStyle name="Total 7 7" xfId="29462" xr:uid="{00000000-0005-0000-0000-000018B40000}"/>
    <cellStyle name="Total 7 8" xfId="29463" xr:uid="{00000000-0005-0000-0000-000019B40000}"/>
    <cellStyle name="Total 7 9" xfId="29464" xr:uid="{00000000-0005-0000-0000-00001AB40000}"/>
    <cellStyle name="Total 8" xfId="2028" xr:uid="{00000000-0005-0000-0000-00001BB40000}"/>
    <cellStyle name="Total 8 2" xfId="2029" xr:uid="{00000000-0005-0000-0000-00001CB40000}"/>
    <cellStyle name="Total 8 2 2" xfId="11449" xr:uid="{00000000-0005-0000-0000-00001DB40000}"/>
    <cellStyle name="Total 8 2 2 2" xfId="15070" xr:uid="{00000000-0005-0000-0000-00001EB40000}"/>
    <cellStyle name="Total 8 2 3" xfId="29465" xr:uid="{00000000-0005-0000-0000-00001FB40000}"/>
    <cellStyle name="Total 8 2 4" xfId="29466" xr:uid="{00000000-0005-0000-0000-000020B40000}"/>
    <cellStyle name="Total 8 2 5" xfId="29467" xr:uid="{00000000-0005-0000-0000-000021B40000}"/>
    <cellStyle name="Total 8 2 6" xfId="29468" xr:uid="{00000000-0005-0000-0000-000022B40000}"/>
    <cellStyle name="Total 8 2 7" xfId="29469" xr:uid="{00000000-0005-0000-0000-000023B40000}"/>
    <cellStyle name="Total 8 3" xfId="4392" xr:uid="{00000000-0005-0000-0000-000024B40000}"/>
    <cellStyle name="Total 8 3 2" xfId="11450" xr:uid="{00000000-0005-0000-0000-000025B40000}"/>
    <cellStyle name="Total 8 3 2 2" xfId="15071" xr:uid="{00000000-0005-0000-0000-000026B40000}"/>
    <cellStyle name="Total 8 3 3" xfId="29470" xr:uid="{00000000-0005-0000-0000-000027B40000}"/>
    <cellStyle name="Total 8 3 4" xfId="29471" xr:uid="{00000000-0005-0000-0000-000028B40000}"/>
    <cellStyle name="Total 8 3 5" xfId="29472" xr:uid="{00000000-0005-0000-0000-000029B40000}"/>
    <cellStyle name="Total 8 3 6" xfId="29473" xr:uid="{00000000-0005-0000-0000-00002AB40000}"/>
    <cellStyle name="Total 8 4" xfId="11448" xr:uid="{00000000-0005-0000-0000-00002BB40000}"/>
    <cellStyle name="Total 8 4 2" xfId="15069" xr:uid="{00000000-0005-0000-0000-00002CB40000}"/>
    <cellStyle name="Total 8 5" xfId="29474" xr:uid="{00000000-0005-0000-0000-00002DB40000}"/>
    <cellStyle name="Total 8 6" xfId="29475" xr:uid="{00000000-0005-0000-0000-00002EB40000}"/>
    <cellStyle name="Total 8 7" xfId="29476" xr:uid="{00000000-0005-0000-0000-00002FB40000}"/>
    <cellStyle name="Total 8 8" xfId="29477" xr:uid="{00000000-0005-0000-0000-000030B40000}"/>
    <cellStyle name="Total 8 9" xfId="29478" xr:uid="{00000000-0005-0000-0000-000031B40000}"/>
    <cellStyle name="Total 9" xfId="2030" xr:uid="{00000000-0005-0000-0000-000032B40000}"/>
    <cellStyle name="Total 9 2" xfId="4393" xr:uid="{00000000-0005-0000-0000-000033B40000}"/>
    <cellStyle name="Total 9 2 2" xfId="11452" xr:uid="{00000000-0005-0000-0000-000034B40000}"/>
    <cellStyle name="Total 9 2 2 2" xfId="15073" xr:uid="{00000000-0005-0000-0000-000035B40000}"/>
    <cellStyle name="Total 9 2 3" xfId="29479" xr:uid="{00000000-0005-0000-0000-000036B40000}"/>
    <cellStyle name="Total 9 2 4" xfId="29480" xr:uid="{00000000-0005-0000-0000-000037B40000}"/>
    <cellStyle name="Total 9 2 5" xfId="29481" xr:uid="{00000000-0005-0000-0000-000038B40000}"/>
    <cellStyle name="Total 9 2 6" xfId="29482" xr:uid="{00000000-0005-0000-0000-000039B40000}"/>
    <cellStyle name="Total 9 3" xfId="11451" xr:uid="{00000000-0005-0000-0000-00003AB40000}"/>
    <cellStyle name="Total 9 3 2" xfId="15072" xr:uid="{00000000-0005-0000-0000-00003BB40000}"/>
    <cellStyle name="Total 9 4" xfId="29483" xr:uid="{00000000-0005-0000-0000-00003CB40000}"/>
    <cellStyle name="Total 9 5" xfId="29484" xr:uid="{00000000-0005-0000-0000-00003DB40000}"/>
    <cellStyle name="Total 9 6" xfId="29485" xr:uid="{00000000-0005-0000-0000-00003EB40000}"/>
    <cellStyle name="Total 9 7" xfId="29486" xr:uid="{00000000-0005-0000-0000-00003FB40000}"/>
    <cellStyle name="Total 9 8" xfId="29487" xr:uid="{00000000-0005-0000-0000-000040B40000}"/>
    <cellStyle name="Total intermediaire" xfId="2031" xr:uid="{00000000-0005-0000-0000-000041B40000}"/>
    <cellStyle name="Total intermediaire 2" xfId="11453" xr:uid="{00000000-0005-0000-0000-000042B40000}"/>
    <cellStyle name="Total intermediaire 2 2" xfId="15074" xr:uid="{00000000-0005-0000-0000-000043B40000}"/>
    <cellStyle name="Total intermediaire 3" xfId="29488" xr:uid="{00000000-0005-0000-0000-000044B40000}"/>
    <cellStyle name="Total intermediaire 4" xfId="29489" xr:uid="{00000000-0005-0000-0000-000045B40000}"/>
    <cellStyle name="Total intermediaire 5" xfId="29490" xr:uid="{00000000-0005-0000-0000-000046B40000}"/>
    <cellStyle name="Total intermediaire 6" xfId="29491" xr:uid="{00000000-0005-0000-0000-000047B40000}"/>
    <cellStyle name="Total intermediaire 7" xfId="29492" xr:uid="{00000000-0005-0000-0000-000048B40000}"/>
    <cellStyle name="Total intermediaire 8" xfId="29493" xr:uid="{00000000-0005-0000-0000-000049B40000}"/>
    <cellStyle name="Tusental (0)_SNI 23" xfId="2032" xr:uid="{00000000-0005-0000-0000-00004AB40000}"/>
    <cellStyle name="Valuta (0)_SNI 23" xfId="2033" xr:uid="{00000000-0005-0000-0000-00004BB40000}"/>
    <cellStyle name="Valuutta_Layo9704" xfId="2034" xr:uid="{00000000-0005-0000-0000-00004CB40000}"/>
    <cellStyle name="Warning Text 10" xfId="2040" xr:uid="{00000000-0005-0000-0000-00008BB40000}"/>
    <cellStyle name="Warning Text 10 2" xfId="4398" xr:uid="{00000000-0005-0000-0000-00008CB40000}"/>
    <cellStyle name="Warning Text 10 2 2" xfId="11460" xr:uid="{00000000-0005-0000-0000-00008DB40000}"/>
    <cellStyle name="Warning Text 10 2 2 2" xfId="15081" xr:uid="{00000000-0005-0000-0000-00008EB40000}"/>
    <cellStyle name="Warning Text 10 2 3" xfId="29521" xr:uid="{00000000-0005-0000-0000-00008FB40000}"/>
    <cellStyle name="Warning Text 10 2 4" xfId="29522" xr:uid="{00000000-0005-0000-0000-000090B40000}"/>
    <cellStyle name="Warning Text 10 2 5" xfId="29523" xr:uid="{00000000-0005-0000-0000-000091B40000}"/>
    <cellStyle name="Warning Text 10 2 6" xfId="29524" xr:uid="{00000000-0005-0000-0000-000092B40000}"/>
    <cellStyle name="Warning Text 10 3" xfId="11459" xr:uid="{00000000-0005-0000-0000-000093B40000}"/>
    <cellStyle name="Warning Text 10 3 2" xfId="15080" xr:uid="{00000000-0005-0000-0000-000094B40000}"/>
    <cellStyle name="Warning Text 10 4" xfId="29525" xr:uid="{00000000-0005-0000-0000-000095B40000}"/>
    <cellStyle name="Warning Text 10 5" xfId="29526" xr:uid="{00000000-0005-0000-0000-000096B40000}"/>
    <cellStyle name="Warning Text 10 6" xfId="29527" xr:uid="{00000000-0005-0000-0000-000097B40000}"/>
    <cellStyle name="Warning Text 10 7" xfId="29528" xr:uid="{00000000-0005-0000-0000-000098B40000}"/>
    <cellStyle name="Warning Text 10 8" xfId="29529" xr:uid="{00000000-0005-0000-0000-000099B40000}"/>
    <cellStyle name="Warning Text 11" xfId="2041" xr:uid="{00000000-0005-0000-0000-00009AB40000}"/>
    <cellStyle name="Warning Text 11 2" xfId="8388" xr:uid="{00000000-0005-0000-0000-00009BB40000}"/>
    <cellStyle name="Warning Text 11 2 2" xfId="11462" xr:uid="{00000000-0005-0000-0000-00009CB40000}"/>
    <cellStyle name="Warning Text 11 2 2 2" xfId="15083" xr:uid="{00000000-0005-0000-0000-00009DB40000}"/>
    <cellStyle name="Warning Text 11 2 3" xfId="29530" xr:uid="{00000000-0005-0000-0000-00009EB40000}"/>
    <cellStyle name="Warning Text 11 2 4" xfId="29531" xr:uid="{00000000-0005-0000-0000-00009FB40000}"/>
    <cellStyle name="Warning Text 11 2 5" xfId="29532" xr:uid="{00000000-0005-0000-0000-0000A0B40000}"/>
    <cellStyle name="Warning Text 11 2 6" xfId="29533" xr:uid="{00000000-0005-0000-0000-0000A1B40000}"/>
    <cellStyle name="Warning Text 11 3" xfId="11461" xr:uid="{00000000-0005-0000-0000-0000A2B40000}"/>
    <cellStyle name="Warning Text 11 3 2" xfId="15082" xr:uid="{00000000-0005-0000-0000-0000A3B40000}"/>
    <cellStyle name="Warning Text 11 4" xfId="29534" xr:uid="{00000000-0005-0000-0000-0000A4B40000}"/>
    <cellStyle name="Warning Text 11 5" xfId="29535" xr:uid="{00000000-0005-0000-0000-0000A5B40000}"/>
    <cellStyle name="Warning Text 11 6" xfId="29536" xr:uid="{00000000-0005-0000-0000-0000A6B40000}"/>
    <cellStyle name="Warning Text 11 7" xfId="29537" xr:uid="{00000000-0005-0000-0000-0000A7B40000}"/>
    <cellStyle name="Warning Text 11 8" xfId="29538" xr:uid="{00000000-0005-0000-0000-0000A8B40000}"/>
    <cellStyle name="Warning Text 12" xfId="2042" xr:uid="{00000000-0005-0000-0000-0000A9B40000}"/>
    <cellStyle name="Warning Text 12 2" xfId="8389" xr:uid="{00000000-0005-0000-0000-0000AAB40000}"/>
    <cellStyle name="Warning Text 12 2 2" xfId="11464" xr:uid="{00000000-0005-0000-0000-0000ABB40000}"/>
    <cellStyle name="Warning Text 12 2 2 2" xfId="15085" xr:uid="{00000000-0005-0000-0000-0000ACB40000}"/>
    <cellStyle name="Warning Text 12 2 3" xfId="29539" xr:uid="{00000000-0005-0000-0000-0000ADB40000}"/>
    <cellStyle name="Warning Text 12 2 4" xfId="29540" xr:uid="{00000000-0005-0000-0000-0000AEB40000}"/>
    <cellStyle name="Warning Text 12 2 5" xfId="29541" xr:uid="{00000000-0005-0000-0000-0000AFB40000}"/>
    <cellStyle name="Warning Text 12 2 6" xfId="29542" xr:uid="{00000000-0005-0000-0000-0000B0B40000}"/>
    <cellStyle name="Warning Text 12 3" xfId="11463" xr:uid="{00000000-0005-0000-0000-0000B1B40000}"/>
    <cellStyle name="Warning Text 12 3 2" xfId="15084" xr:uid="{00000000-0005-0000-0000-0000B2B40000}"/>
    <cellStyle name="Warning Text 12 4" xfId="29543" xr:uid="{00000000-0005-0000-0000-0000B3B40000}"/>
    <cellStyle name="Warning Text 12 5" xfId="29544" xr:uid="{00000000-0005-0000-0000-0000B4B40000}"/>
    <cellStyle name="Warning Text 12 6" xfId="29545" xr:uid="{00000000-0005-0000-0000-0000B5B40000}"/>
    <cellStyle name="Warning Text 12 7" xfId="29546" xr:uid="{00000000-0005-0000-0000-0000B6B40000}"/>
    <cellStyle name="Warning Text 12 8" xfId="29547" xr:uid="{00000000-0005-0000-0000-0000B7B40000}"/>
    <cellStyle name="Warning Text 13" xfId="2043" xr:uid="{00000000-0005-0000-0000-0000B8B40000}"/>
    <cellStyle name="Warning Text 13 2" xfId="8390" xr:uid="{00000000-0005-0000-0000-0000B9B40000}"/>
    <cellStyle name="Warning Text 13 2 2" xfId="11466" xr:uid="{00000000-0005-0000-0000-0000BAB40000}"/>
    <cellStyle name="Warning Text 13 2 2 2" xfId="15087" xr:uid="{00000000-0005-0000-0000-0000BBB40000}"/>
    <cellStyle name="Warning Text 13 2 3" xfId="29548" xr:uid="{00000000-0005-0000-0000-0000BCB40000}"/>
    <cellStyle name="Warning Text 13 2 4" xfId="29549" xr:uid="{00000000-0005-0000-0000-0000BDB40000}"/>
    <cellStyle name="Warning Text 13 2 5" xfId="29550" xr:uid="{00000000-0005-0000-0000-0000BEB40000}"/>
    <cellStyle name="Warning Text 13 2 6" xfId="29551" xr:uid="{00000000-0005-0000-0000-0000BFB40000}"/>
    <cellStyle name="Warning Text 13 3" xfId="11465" xr:uid="{00000000-0005-0000-0000-0000C0B40000}"/>
    <cellStyle name="Warning Text 13 3 2" xfId="15086" xr:uid="{00000000-0005-0000-0000-0000C1B40000}"/>
    <cellStyle name="Warning Text 13 4" xfId="29552" xr:uid="{00000000-0005-0000-0000-0000C2B40000}"/>
    <cellStyle name="Warning Text 13 5" xfId="29553" xr:uid="{00000000-0005-0000-0000-0000C3B40000}"/>
    <cellStyle name="Warning Text 13 6" xfId="29554" xr:uid="{00000000-0005-0000-0000-0000C4B40000}"/>
    <cellStyle name="Warning Text 13 7" xfId="29555" xr:uid="{00000000-0005-0000-0000-0000C5B40000}"/>
    <cellStyle name="Warning Text 13 8" xfId="29556" xr:uid="{00000000-0005-0000-0000-0000C6B40000}"/>
    <cellStyle name="Warning Text 14" xfId="2044" xr:uid="{00000000-0005-0000-0000-0000C7B40000}"/>
    <cellStyle name="Warning Text 14 2" xfId="8391" xr:uid="{00000000-0005-0000-0000-0000C8B40000}"/>
    <cellStyle name="Warning Text 14 2 2" xfId="11468" xr:uid="{00000000-0005-0000-0000-0000C9B40000}"/>
    <cellStyle name="Warning Text 14 2 2 2" xfId="15089" xr:uid="{00000000-0005-0000-0000-0000CAB40000}"/>
    <cellStyle name="Warning Text 14 2 3" xfId="29557" xr:uid="{00000000-0005-0000-0000-0000CBB40000}"/>
    <cellStyle name="Warning Text 14 2 4" xfId="29558" xr:uid="{00000000-0005-0000-0000-0000CCB40000}"/>
    <cellStyle name="Warning Text 14 2 5" xfId="29559" xr:uid="{00000000-0005-0000-0000-0000CDB40000}"/>
    <cellStyle name="Warning Text 14 2 6" xfId="29560" xr:uid="{00000000-0005-0000-0000-0000CEB40000}"/>
    <cellStyle name="Warning Text 14 3" xfId="11467" xr:uid="{00000000-0005-0000-0000-0000CFB40000}"/>
    <cellStyle name="Warning Text 14 3 2" xfId="15088" xr:uid="{00000000-0005-0000-0000-0000D0B40000}"/>
    <cellStyle name="Warning Text 14 4" xfId="29561" xr:uid="{00000000-0005-0000-0000-0000D1B40000}"/>
    <cellStyle name="Warning Text 14 5" xfId="29562" xr:uid="{00000000-0005-0000-0000-0000D2B40000}"/>
    <cellStyle name="Warning Text 14 6" xfId="29563" xr:uid="{00000000-0005-0000-0000-0000D3B40000}"/>
    <cellStyle name="Warning Text 14 7" xfId="29564" xr:uid="{00000000-0005-0000-0000-0000D4B40000}"/>
    <cellStyle name="Warning Text 14 8" xfId="29565" xr:uid="{00000000-0005-0000-0000-0000D5B40000}"/>
    <cellStyle name="Warning Text 15" xfId="4399" xr:uid="{00000000-0005-0000-0000-0000D6B40000}"/>
    <cellStyle name="Warning Text 15 2" xfId="8392" xr:uid="{00000000-0005-0000-0000-0000D7B40000}"/>
    <cellStyle name="Warning Text 15 2 2" xfId="11470" xr:uid="{00000000-0005-0000-0000-0000D8B40000}"/>
    <cellStyle name="Warning Text 15 2 2 2" xfId="15091" xr:uid="{00000000-0005-0000-0000-0000D9B40000}"/>
    <cellStyle name="Warning Text 15 2 3" xfId="29566" xr:uid="{00000000-0005-0000-0000-0000DAB40000}"/>
    <cellStyle name="Warning Text 15 2 4" xfId="29567" xr:uid="{00000000-0005-0000-0000-0000DBB40000}"/>
    <cellStyle name="Warning Text 15 2 5" xfId="29568" xr:uid="{00000000-0005-0000-0000-0000DCB40000}"/>
    <cellStyle name="Warning Text 15 2 6" xfId="29569" xr:uid="{00000000-0005-0000-0000-0000DDB40000}"/>
    <cellStyle name="Warning Text 15 3" xfId="11469" xr:uid="{00000000-0005-0000-0000-0000DEB40000}"/>
    <cellStyle name="Warning Text 15 3 2" xfId="15090" xr:uid="{00000000-0005-0000-0000-0000DFB40000}"/>
    <cellStyle name="Warning Text 15 4" xfId="29570" xr:uid="{00000000-0005-0000-0000-0000E0B40000}"/>
    <cellStyle name="Warning Text 15 5" xfId="29571" xr:uid="{00000000-0005-0000-0000-0000E1B40000}"/>
    <cellStyle name="Warning Text 15 6" xfId="29572" xr:uid="{00000000-0005-0000-0000-0000E2B40000}"/>
    <cellStyle name="Warning Text 15 7" xfId="29573" xr:uid="{00000000-0005-0000-0000-0000E3B40000}"/>
    <cellStyle name="Warning Text 16" xfId="4400" xr:uid="{00000000-0005-0000-0000-0000E4B40000}"/>
    <cellStyle name="Warning Text 16 2" xfId="8393" xr:uid="{00000000-0005-0000-0000-0000E5B40000}"/>
    <cellStyle name="Warning Text 16 2 2" xfId="11472" xr:uid="{00000000-0005-0000-0000-0000E6B40000}"/>
    <cellStyle name="Warning Text 16 2 2 2" xfId="15093" xr:uid="{00000000-0005-0000-0000-0000E7B40000}"/>
    <cellStyle name="Warning Text 16 2 3" xfId="29574" xr:uid="{00000000-0005-0000-0000-0000E8B40000}"/>
    <cellStyle name="Warning Text 16 2 4" xfId="29575" xr:uid="{00000000-0005-0000-0000-0000E9B40000}"/>
    <cellStyle name="Warning Text 16 2 5" xfId="29576" xr:uid="{00000000-0005-0000-0000-0000EAB40000}"/>
    <cellStyle name="Warning Text 16 2 6" xfId="29577" xr:uid="{00000000-0005-0000-0000-0000EBB40000}"/>
    <cellStyle name="Warning Text 16 3" xfId="11471" xr:uid="{00000000-0005-0000-0000-0000ECB40000}"/>
    <cellStyle name="Warning Text 16 3 2" xfId="15092" xr:uid="{00000000-0005-0000-0000-0000EDB40000}"/>
    <cellStyle name="Warning Text 16 4" xfId="29578" xr:uid="{00000000-0005-0000-0000-0000EEB40000}"/>
    <cellStyle name="Warning Text 16 5" xfId="29579" xr:uid="{00000000-0005-0000-0000-0000EFB40000}"/>
    <cellStyle name="Warning Text 16 6" xfId="29580" xr:uid="{00000000-0005-0000-0000-0000F0B40000}"/>
    <cellStyle name="Warning Text 16 7" xfId="29581" xr:uid="{00000000-0005-0000-0000-0000F1B40000}"/>
    <cellStyle name="Warning Text 17" xfId="4401" xr:uid="{00000000-0005-0000-0000-0000F2B40000}"/>
    <cellStyle name="Warning Text 17 2" xfId="8394" xr:uid="{00000000-0005-0000-0000-0000F3B40000}"/>
    <cellStyle name="Warning Text 17 2 2" xfId="11474" xr:uid="{00000000-0005-0000-0000-0000F4B40000}"/>
    <cellStyle name="Warning Text 17 2 2 2" xfId="15095" xr:uid="{00000000-0005-0000-0000-0000F5B40000}"/>
    <cellStyle name="Warning Text 17 2 3" xfId="29582" xr:uid="{00000000-0005-0000-0000-0000F6B40000}"/>
    <cellStyle name="Warning Text 17 2 4" xfId="29583" xr:uid="{00000000-0005-0000-0000-0000F7B40000}"/>
    <cellStyle name="Warning Text 17 2 5" xfId="29584" xr:uid="{00000000-0005-0000-0000-0000F8B40000}"/>
    <cellStyle name="Warning Text 17 2 6" xfId="29585" xr:uid="{00000000-0005-0000-0000-0000F9B40000}"/>
    <cellStyle name="Warning Text 17 3" xfId="11473" xr:uid="{00000000-0005-0000-0000-0000FAB40000}"/>
    <cellStyle name="Warning Text 17 3 2" xfId="15094" xr:uid="{00000000-0005-0000-0000-0000FBB40000}"/>
    <cellStyle name="Warning Text 17 4" xfId="29586" xr:uid="{00000000-0005-0000-0000-0000FCB40000}"/>
    <cellStyle name="Warning Text 17 5" xfId="29587" xr:uid="{00000000-0005-0000-0000-0000FDB40000}"/>
    <cellStyle name="Warning Text 17 6" xfId="29588" xr:uid="{00000000-0005-0000-0000-0000FEB40000}"/>
    <cellStyle name="Warning Text 17 7" xfId="29589" xr:uid="{00000000-0005-0000-0000-0000FFB40000}"/>
    <cellStyle name="Warning Text 18" xfId="4402" xr:uid="{00000000-0005-0000-0000-000000B50000}"/>
    <cellStyle name="Warning Text 18 2" xfId="8395" xr:uid="{00000000-0005-0000-0000-000001B50000}"/>
    <cellStyle name="Warning Text 18 2 2" xfId="11476" xr:uid="{00000000-0005-0000-0000-000002B50000}"/>
    <cellStyle name="Warning Text 18 2 2 2" xfId="15097" xr:uid="{00000000-0005-0000-0000-000003B50000}"/>
    <cellStyle name="Warning Text 18 2 3" xfId="29590" xr:uid="{00000000-0005-0000-0000-000004B50000}"/>
    <cellStyle name="Warning Text 18 2 4" xfId="29591" xr:uid="{00000000-0005-0000-0000-000005B50000}"/>
    <cellStyle name="Warning Text 18 2 5" xfId="29592" xr:uid="{00000000-0005-0000-0000-000006B50000}"/>
    <cellStyle name="Warning Text 18 2 6" xfId="29593" xr:uid="{00000000-0005-0000-0000-000007B50000}"/>
    <cellStyle name="Warning Text 18 3" xfId="11475" xr:uid="{00000000-0005-0000-0000-000008B50000}"/>
    <cellStyle name="Warning Text 18 3 2" xfId="15096" xr:uid="{00000000-0005-0000-0000-000009B50000}"/>
    <cellStyle name="Warning Text 18 4" xfId="29594" xr:uid="{00000000-0005-0000-0000-00000AB50000}"/>
    <cellStyle name="Warning Text 18 5" xfId="29595" xr:uid="{00000000-0005-0000-0000-00000BB50000}"/>
    <cellStyle name="Warning Text 18 6" xfId="29596" xr:uid="{00000000-0005-0000-0000-00000CB50000}"/>
    <cellStyle name="Warning Text 18 7" xfId="29597" xr:uid="{00000000-0005-0000-0000-00000DB50000}"/>
    <cellStyle name="Warning Text 19" xfId="4403" xr:uid="{00000000-0005-0000-0000-00000EB50000}"/>
    <cellStyle name="Warning Text 19 2" xfId="8396" xr:uid="{00000000-0005-0000-0000-00000FB50000}"/>
    <cellStyle name="Warning Text 19 2 2" xfId="11478" xr:uid="{00000000-0005-0000-0000-000010B50000}"/>
    <cellStyle name="Warning Text 19 2 2 2" xfId="15099" xr:uid="{00000000-0005-0000-0000-000011B50000}"/>
    <cellStyle name="Warning Text 19 2 3" xfId="29598" xr:uid="{00000000-0005-0000-0000-000012B50000}"/>
    <cellStyle name="Warning Text 19 2 4" xfId="29599" xr:uid="{00000000-0005-0000-0000-000013B50000}"/>
    <cellStyle name="Warning Text 19 2 5" xfId="29600" xr:uid="{00000000-0005-0000-0000-000014B50000}"/>
    <cellStyle name="Warning Text 19 2 6" xfId="29601" xr:uid="{00000000-0005-0000-0000-000015B50000}"/>
    <cellStyle name="Warning Text 19 3" xfId="11477" xr:uid="{00000000-0005-0000-0000-000016B50000}"/>
    <cellStyle name="Warning Text 19 3 2" xfId="15098" xr:uid="{00000000-0005-0000-0000-000017B50000}"/>
    <cellStyle name="Warning Text 19 4" xfId="29602" xr:uid="{00000000-0005-0000-0000-000018B50000}"/>
    <cellStyle name="Warning Text 19 5" xfId="29603" xr:uid="{00000000-0005-0000-0000-000019B50000}"/>
    <cellStyle name="Warning Text 19 6" xfId="29604" xr:uid="{00000000-0005-0000-0000-00001AB50000}"/>
    <cellStyle name="Warning Text 19 7" xfId="29605" xr:uid="{00000000-0005-0000-0000-00001BB50000}"/>
    <cellStyle name="Warning Text 2" xfId="2045" xr:uid="{00000000-0005-0000-0000-00001CB50000}"/>
    <cellStyle name="Warning Text 2 10" xfId="11479" xr:uid="{00000000-0005-0000-0000-00001DB50000}"/>
    <cellStyle name="Warning Text 2 10 2" xfId="15100" xr:uid="{00000000-0005-0000-0000-00001EB50000}"/>
    <cellStyle name="Warning Text 2 11" xfId="29606" xr:uid="{00000000-0005-0000-0000-00001FB50000}"/>
    <cellStyle name="Warning Text 2 12" xfId="29607" xr:uid="{00000000-0005-0000-0000-000020B50000}"/>
    <cellStyle name="Warning Text 2 13" xfId="29608" xr:uid="{00000000-0005-0000-0000-000021B50000}"/>
    <cellStyle name="Warning Text 2 14" xfId="29609" xr:uid="{00000000-0005-0000-0000-000022B50000}"/>
    <cellStyle name="Warning Text 2 15" xfId="29610" xr:uid="{00000000-0005-0000-0000-000023B50000}"/>
    <cellStyle name="Warning Text 2 16" xfId="29611" xr:uid="{00000000-0005-0000-0000-000024B50000}"/>
    <cellStyle name="Warning Text 2 2" xfId="2046" xr:uid="{00000000-0005-0000-0000-000025B50000}"/>
    <cellStyle name="Warning Text 2 2 2" xfId="11480" xr:uid="{00000000-0005-0000-0000-000026B50000}"/>
    <cellStyle name="Warning Text 2 2 2 2" xfId="15101" xr:uid="{00000000-0005-0000-0000-000027B50000}"/>
    <cellStyle name="Warning Text 2 2 3" xfId="29612" xr:uid="{00000000-0005-0000-0000-000028B50000}"/>
    <cellStyle name="Warning Text 2 2 4" xfId="29613" xr:uid="{00000000-0005-0000-0000-000029B50000}"/>
    <cellStyle name="Warning Text 2 2 5" xfId="29614" xr:uid="{00000000-0005-0000-0000-00002AB50000}"/>
    <cellStyle name="Warning Text 2 2 6" xfId="29615" xr:uid="{00000000-0005-0000-0000-00002BB50000}"/>
    <cellStyle name="Warning Text 2 2 7" xfId="29616" xr:uid="{00000000-0005-0000-0000-00002CB50000}"/>
    <cellStyle name="Warning Text 2 3" xfId="2047" xr:uid="{00000000-0005-0000-0000-00002DB50000}"/>
    <cellStyle name="Warning Text 2 3 2" xfId="11481" xr:uid="{00000000-0005-0000-0000-00002EB50000}"/>
    <cellStyle name="Warning Text 2 3 2 2" xfId="15102" xr:uid="{00000000-0005-0000-0000-00002FB50000}"/>
    <cellStyle name="Warning Text 2 3 3" xfId="29617" xr:uid="{00000000-0005-0000-0000-000030B50000}"/>
    <cellStyle name="Warning Text 2 3 4" xfId="29618" xr:uid="{00000000-0005-0000-0000-000031B50000}"/>
    <cellStyle name="Warning Text 2 3 5" xfId="29619" xr:uid="{00000000-0005-0000-0000-000032B50000}"/>
    <cellStyle name="Warning Text 2 3 6" xfId="29620" xr:uid="{00000000-0005-0000-0000-000033B50000}"/>
    <cellStyle name="Warning Text 2 3 7" xfId="29621" xr:uid="{00000000-0005-0000-0000-000034B50000}"/>
    <cellStyle name="Warning Text 2 4" xfId="2048" xr:uid="{00000000-0005-0000-0000-000035B50000}"/>
    <cellStyle name="Warning Text 2 4 2" xfId="11482" xr:uid="{00000000-0005-0000-0000-000036B50000}"/>
    <cellStyle name="Warning Text 2 4 2 2" xfId="15103" xr:uid="{00000000-0005-0000-0000-000037B50000}"/>
    <cellStyle name="Warning Text 2 4 3" xfId="29622" xr:uid="{00000000-0005-0000-0000-000038B50000}"/>
    <cellStyle name="Warning Text 2 4 4" xfId="29623" xr:uid="{00000000-0005-0000-0000-000039B50000}"/>
    <cellStyle name="Warning Text 2 4 5" xfId="29624" xr:uid="{00000000-0005-0000-0000-00003AB50000}"/>
    <cellStyle name="Warning Text 2 4 6" xfId="29625" xr:uid="{00000000-0005-0000-0000-00003BB50000}"/>
    <cellStyle name="Warning Text 2 4 7" xfId="29626" xr:uid="{00000000-0005-0000-0000-00003CB50000}"/>
    <cellStyle name="Warning Text 2 5" xfId="2049" xr:uid="{00000000-0005-0000-0000-00003DB50000}"/>
    <cellStyle name="Warning Text 2 5 2" xfId="11483" xr:uid="{00000000-0005-0000-0000-00003EB50000}"/>
    <cellStyle name="Warning Text 2 5 2 2" xfId="15104" xr:uid="{00000000-0005-0000-0000-00003FB50000}"/>
    <cellStyle name="Warning Text 2 5 3" xfId="29627" xr:uid="{00000000-0005-0000-0000-000040B50000}"/>
    <cellStyle name="Warning Text 2 5 4" xfId="29628" xr:uid="{00000000-0005-0000-0000-000041B50000}"/>
    <cellStyle name="Warning Text 2 5 5" xfId="29629" xr:uid="{00000000-0005-0000-0000-000042B50000}"/>
    <cellStyle name="Warning Text 2 5 6" xfId="29630" xr:uid="{00000000-0005-0000-0000-000043B50000}"/>
    <cellStyle name="Warning Text 2 5 7" xfId="29631" xr:uid="{00000000-0005-0000-0000-000044B50000}"/>
    <cellStyle name="Warning Text 2 6" xfId="2050" xr:uid="{00000000-0005-0000-0000-000045B50000}"/>
    <cellStyle name="Warning Text 2 6 2" xfId="11484" xr:uid="{00000000-0005-0000-0000-000046B50000}"/>
    <cellStyle name="Warning Text 2 6 2 2" xfId="15105" xr:uid="{00000000-0005-0000-0000-000047B50000}"/>
    <cellStyle name="Warning Text 2 6 3" xfId="29632" xr:uid="{00000000-0005-0000-0000-000048B50000}"/>
    <cellStyle name="Warning Text 2 6 4" xfId="29633" xr:uid="{00000000-0005-0000-0000-000049B50000}"/>
    <cellStyle name="Warning Text 2 6 5" xfId="29634" xr:uid="{00000000-0005-0000-0000-00004AB50000}"/>
    <cellStyle name="Warning Text 2 6 6" xfId="29635" xr:uid="{00000000-0005-0000-0000-00004BB50000}"/>
    <cellStyle name="Warning Text 2 6 7" xfId="29636" xr:uid="{00000000-0005-0000-0000-00004CB50000}"/>
    <cellStyle name="Warning Text 2 7" xfId="2051" xr:uid="{00000000-0005-0000-0000-00004DB50000}"/>
    <cellStyle name="Warning Text 2 7 2" xfId="11485" xr:uid="{00000000-0005-0000-0000-00004EB50000}"/>
    <cellStyle name="Warning Text 2 7 2 2" xfId="15106" xr:uid="{00000000-0005-0000-0000-00004FB50000}"/>
    <cellStyle name="Warning Text 2 7 3" xfId="29637" xr:uid="{00000000-0005-0000-0000-000050B50000}"/>
    <cellStyle name="Warning Text 2 7 4" xfId="29638" xr:uid="{00000000-0005-0000-0000-000051B50000}"/>
    <cellStyle name="Warning Text 2 7 5" xfId="29639" xr:uid="{00000000-0005-0000-0000-000052B50000}"/>
    <cellStyle name="Warning Text 2 7 6" xfId="29640" xr:uid="{00000000-0005-0000-0000-000053B50000}"/>
    <cellStyle name="Warning Text 2 7 7" xfId="29641" xr:uid="{00000000-0005-0000-0000-000054B50000}"/>
    <cellStyle name="Warning Text 2 8" xfId="2052" xr:uid="{00000000-0005-0000-0000-000055B50000}"/>
    <cellStyle name="Warning Text 2 8 2" xfId="11486" xr:uid="{00000000-0005-0000-0000-000056B50000}"/>
    <cellStyle name="Warning Text 2 8 2 2" xfId="15107" xr:uid="{00000000-0005-0000-0000-000057B50000}"/>
    <cellStyle name="Warning Text 2 8 3" xfId="29642" xr:uid="{00000000-0005-0000-0000-000058B50000}"/>
    <cellStyle name="Warning Text 2 8 4" xfId="29643" xr:uid="{00000000-0005-0000-0000-000059B50000}"/>
    <cellStyle name="Warning Text 2 8 5" xfId="29644" xr:uid="{00000000-0005-0000-0000-00005AB50000}"/>
    <cellStyle name="Warning Text 2 8 6" xfId="29645" xr:uid="{00000000-0005-0000-0000-00005BB50000}"/>
    <cellStyle name="Warning Text 2 8 7" xfId="29646" xr:uid="{00000000-0005-0000-0000-00005CB50000}"/>
    <cellStyle name="Warning Text 2 9" xfId="2053" xr:uid="{00000000-0005-0000-0000-00005DB50000}"/>
    <cellStyle name="Warning Text 2 9 2" xfId="11487" xr:uid="{00000000-0005-0000-0000-00005EB50000}"/>
    <cellStyle name="Warning Text 2 9 2 2" xfId="15108" xr:uid="{00000000-0005-0000-0000-00005FB50000}"/>
    <cellStyle name="Warning Text 2 9 3" xfId="29647" xr:uid="{00000000-0005-0000-0000-000060B50000}"/>
    <cellStyle name="Warning Text 2 9 4" xfId="29648" xr:uid="{00000000-0005-0000-0000-000061B50000}"/>
    <cellStyle name="Warning Text 2 9 5" xfId="29649" xr:uid="{00000000-0005-0000-0000-000062B50000}"/>
    <cellStyle name="Warning Text 2 9 6" xfId="29650" xr:uid="{00000000-0005-0000-0000-000063B50000}"/>
    <cellStyle name="Warning Text 2 9 7" xfId="29651" xr:uid="{00000000-0005-0000-0000-000064B50000}"/>
    <cellStyle name="Warning Text 20" xfId="4404" xr:uid="{00000000-0005-0000-0000-000065B50000}"/>
    <cellStyle name="Warning Text 20 2" xfId="8397" xr:uid="{00000000-0005-0000-0000-000066B50000}"/>
    <cellStyle name="Warning Text 20 2 2" xfId="11489" xr:uid="{00000000-0005-0000-0000-000067B50000}"/>
    <cellStyle name="Warning Text 20 2 2 2" xfId="15110" xr:uid="{00000000-0005-0000-0000-000068B50000}"/>
    <cellStyle name="Warning Text 20 2 3" xfId="29652" xr:uid="{00000000-0005-0000-0000-000069B50000}"/>
    <cellStyle name="Warning Text 20 2 4" xfId="29653" xr:uid="{00000000-0005-0000-0000-00006AB50000}"/>
    <cellStyle name="Warning Text 20 2 5" xfId="29654" xr:uid="{00000000-0005-0000-0000-00006BB50000}"/>
    <cellStyle name="Warning Text 20 2 6" xfId="29655" xr:uid="{00000000-0005-0000-0000-00006CB50000}"/>
    <cellStyle name="Warning Text 20 3" xfId="11488" xr:uid="{00000000-0005-0000-0000-00006DB50000}"/>
    <cellStyle name="Warning Text 20 3 2" xfId="15109" xr:uid="{00000000-0005-0000-0000-00006EB50000}"/>
    <cellStyle name="Warning Text 20 4" xfId="29656" xr:uid="{00000000-0005-0000-0000-00006FB50000}"/>
    <cellStyle name="Warning Text 20 5" xfId="29657" xr:uid="{00000000-0005-0000-0000-000070B50000}"/>
    <cellStyle name="Warning Text 20 6" xfId="29658" xr:uid="{00000000-0005-0000-0000-000071B50000}"/>
    <cellStyle name="Warning Text 20 7" xfId="29659" xr:uid="{00000000-0005-0000-0000-000072B50000}"/>
    <cellStyle name="Warning Text 21" xfId="8398" xr:uid="{00000000-0005-0000-0000-000073B50000}"/>
    <cellStyle name="Warning Text 21 2" xfId="11490" xr:uid="{00000000-0005-0000-0000-000074B50000}"/>
    <cellStyle name="Warning Text 21 2 2" xfId="15111" xr:uid="{00000000-0005-0000-0000-000075B50000}"/>
    <cellStyle name="Warning Text 21 3" xfId="29660" xr:uid="{00000000-0005-0000-0000-000076B50000}"/>
    <cellStyle name="Warning Text 21 4" xfId="29661" xr:uid="{00000000-0005-0000-0000-000077B50000}"/>
    <cellStyle name="Warning Text 21 5" xfId="29662" xr:uid="{00000000-0005-0000-0000-000078B50000}"/>
    <cellStyle name="Warning Text 21 6" xfId="29663" xr:uid="{00000000-0005-0000-0000-000079B50000}"/>
    <cellStyle name="Warning Text 22" xfId="6649" xr:uid="{00000000-0005-0000-0000-00007AB50000}"/>
    <cellStyle name="Warning Text 22 2" xfId="29665" xr:uid="{00000000-0005-0000-0000-00007BB50000}"/>
    <cellStyle name="Warning Text 22 3" xfId="29664" xr:uid="{00000000-0005-0000-0000-00007CB50000}"/>
    <cellStyle name="Warning Text 23" xfId="29666" xr:uid="{00000000-0005-0000-0000-00007DB50000}"/>
    <cellStyle name="Warning Text 24" xfId="29667" xr:uid="{00000000-0005-0000-0000-00007EB50000}"/>
    <cellStyle name="Warning Text 25" xfId="29668" xr:uid="{00000000-0005-0000-0000-00007FB50000}"/>
    <cellStyle name="Warning Text 3" xfId="2054" xr:uid="{00000000-0005-0000-0000-000080B50000}"/>
    <cellStyle name="Warning Text 3 10" xfId="4405" xr:uid="{00000000-0005-0000-0000-000081B50000}"/>
    <cellStyle name="Warning Text 3 10 2" xfId="11492" xr:uid="{00000000-0005-0000-0000-000082B50000}"/>
    <cellStyle name="Warning Text 3 10 2 2" xfId="15113" xr:uid="{00000000-0005-0000-0000-000083B50000}"/>
    <cellStyle name="Warning Text 3 10 3" xfId="29669" xr:uid="{00000000-0005-0000-0000-000084B50000}"/>
    <cellStyle name="Warning Text 3 10 4" xfId="29670" xr:uid="{00000000-0005-0000-0000-000085B50000}"/>
    <cellStyle name="Warning Text 3 10 5" xfId="29671" xr:uid="{00000000-0005-0000-0000-000086B50000}"/>
    <cellStyle name="Warning Text 3 10 6" xfId="29672" xr:uid="{00000000-0005-0000-0000-000087B50000}"/>
    <cellStyle name="Warning Text 3 11" xfId="4406" xr:uid="{00000000-0005-0000-0000-000088B50000}"/>
    <cellStyle name="Warning Text 3 11 2" xfId="11493" xr:uid="{00000000-0005-0000-0000-000089B50000}"/>
    <cellStyle name="Warning Text 3 11 2 2" xfId="15114" xr:uid="{00000000-0005-0000-0000-00008AB50000}"/>
    <cellStyle name="Warning Text 3 11 3" xfId="29673" xr:uid="{00000000-0005-0000-0000-00008BB50000}"/>
    <cellStyle name="Warning Text 3 11 4" xfId="29674" xr:uid="{00000000-0005-0000-0000-00008CB50000}"/>
    <cellStyle name="Warning Text 3 11 5" xfId="29675" xr:uid="{00000000-0005-0000-0000-00008DB50000}"/>
    <cellStyle name="Warning Text 3 11 6" xfId="29676" xr:uid="{00000000-0005-0000-0000-00008EB50000}"/>
    <cellStyle name="Warning Text 3 12" xfId="4407" xr:uid="{00000000-0005-0000-0000-00008FB50000}"/>
    <cellStyle name="Warning Text 3 12 2" xfId="11494" xr:uid="{00000000-0005-0000-0000-000090B50000}"/>
    <cellStyle name="Warning Text 3 12 2 2" xfId="15115" xr:uid="{00000000-0005-0000-0000-000091B50000}"/>
    <cellStyle name="Warning Text 3 12 3" xfId="29677" xr:uid="{00000000-0005-0000-0000-000092B50000}"/>
    <cellStyle name="Warning Text 3 12 4" xfId="29678" xr:uid="{00000000-0005-0000-0000-000093B50000}"/>
    <cellStyle name="Warning Text 3 12 5" xfId="29679" xr:uid="{00000000-0005-0000-0000-000094B50000}"/>
    <cellStyle name="Warning Text 3 12 6" xfId="29680" xr:uid="{00000000-0005-0000-0000-000095B50000}"/>
    <cellStyle name="Warning Text 3 13" xfId="4408" xr:uid="{00000000-0005-0000-0000-000096B50000}"/>
    <cellStyle name="Warning Text 3 13 2" xfId="11495" xr:uid="{00000000-0005-0000-0000-000097B50000}"/>
    <cellStyle name="Warning Text 3 13 2 2" xfId="15116" xr:uid="{00000000-0005-0000-0000-000098B50000}"/>
    <cellStyle name="Warning Text 3 13 3" xfId="29681" xr:uid="{00000000-0005-0000-0000-000099B50000}"/>
    <cellStyle name="Warning Text 3 13 4" xfId="29682" xr:uid="{00000000-0005-0000-0000-00009AB50000}"/>
    <cellStyle name="Warning Text 3 13 5" xfId="29683" xr:uid="{00000000-0005-0000-0000-00009BB50000}"/>
    <cellStyle name="Warning Text 3 13 6" xfId="29684" xr:uid="{00000000-0005-0000-0000-00009CB50000}"/>
    <cellStyle name="Warning Text 3 14" xfId="4409" xr:uid="{00000000-0005-0000-0000-00009DB50000}"/>
    <cellStyle name="Warning Text 3 14 2" xfId="11496" xr:uid="{00000000-0005-0000-0000-00009EB50000}"/>
    <cellStyle name="Warning Text 3 14 2 2" xfId="15117" xr:uid="{00000000-0005-0000-0000-00009FB50000}"/>
    <cellStyle name="Warning Text 3 14 3" xfId="29685" xr:uid="{00000000-0005-0000-0000-0000A0B50000}"/>
    <cellStyle name="Warning Text 3 14 4" xfId="29686" xr:uid="{00000000-0005-0000-0000-0000A1B50000}"/>
    <cellStyle name="Warning Text 3 14 5" xfId="29687" xr:uid="{00000000-0005-0000-0000-0000A2B50000}"/>
    <cellStyle name="Warning Text 3 14 6" xfId="29688" xr:uid="{00000000-0005-0000-0000-0000A3B50000}"/>
    <cellStyle name="Warning Text 3 15" xfId="8399" xr:uid="{00000000-0005-0000-0000-0000A4B50000}"/>
    <cellStyle name="Warning Text 3 15 2" xfId="11497" xr:uid="{00000000-0005-0000-0000-0000A5B50000}"/>
    <cellStyle name="Warning Text 3 15 2 2" xfId="15118" xr:uid="{00000000-0005-0000-0000-0000A6B50000}"/>
    <cellStyle name="Warning Text 3 15 3" xfId="29689" xr:uid="{00000000-0005-0000-0000-0000A7B50000}"/>
    <cellStyle name="Warning Text 3 15 4" xfId="29690" xr:uid="{00000000-0005-0000-0000-0000A8B50000}"/>
    <cellStyle name="Warning Text 3 15 5" xfId="29691" xr:uid="{00000000-0005-0000-0000-0000A9B50000}"/>
    <cellStyle name="Warning Text 3 15 6" xfId="29692" xr:uid="{00000000-0005-0000-0000-0000AAB50000}"/>
    <cellStyle name="Warning Text 3 16" xfId="11491" xr:uid="{00000000-0005-0000-0000-0000ABB50000}"/>
    <cellStyle name="Warning Text 3 16 2" xfId="15112" xr:uid="{00000000-0005-0000-0000-0000ACB50000}"/>
    <cellStyle name="Warning Text 3 17" xfId="29693" xr:uid="{00000000-0005-0000-0000-0000ADB50000}"/>
    <cellStyle name="Warning Text 3 18" xfId="29694" xr:uid="{00000000-0005-0000-0000-0000AEB50000}"/>
    <cellStyle name="Warning Text 3 19" xfId="29695" xr:uid="{00000000-0005-0000-0000-0000AFB50000}"/>
    <cellStyle name="Warning Text 3 2" xfId="2055" xr:uid="{00000000-0005-0000-0000-0000B0B50000}"/>
    <cellStyle name="Warning Text 3 2 2" xfId="11498" xr:uid="{00000000-0005-0000-0000-0000B1B50000}"/>
    <cellStyle name="Warning Text 3 2 2 2" xfId="15119" xr:uid="{00000000-0005-0000-0000-0000B2B50000}"/>
    <cellStyle name="Warning Text 3 2 3" xfId="29696" xr:uid="{00000000-0005-0000-0000-0000B3B50000}"/>
    <cellStyle name="Warning Text 3 2 4" xfId="29697" xr:uid="{00000000-0005-0000-0000-0000B4B50000}"/>
    <cellStyle name="Warning Text 3 2 5" xfId="29698" xr:uid="{00000000-0005-0000-0000-0000B5B50000}"/>
    <cellStyle name="Warning Text 3 2 6" xfId="29699" xr:uid="{00000000-0005-0000-0000-0000B6B50000}"/>
    <cellStyle name="Warning Text 3 2 7" xfId="29700" xr:uid="{00000000-0005-0000-0000-0000B7B50000}"/>
    <cellStyle name="Warning Text 3 20" xfId="29701" xr:uid="{00000000-0005-0000-0000-0000B8B50000}"/>
    <cellStyle name="Warning Text 3 21" xfId="29702" xr:uid="{00000000-0005-0000-0000-0000B9B50000}"/>
    <cellStyle name="Warning Text 3 3" xfId="4410" xr:uid="{00000000-0005-0000-0000-0000BAB50000}"/>
    <cellStyle name="Warning Text 3 3 2" xfId="11499" xr:uid="{00000000-0005-0000-0000-0000BBB50000}"/>
    <cellStyle name="Warning Text 3 3 2 2" xfId="15120" xr:uid="{00000000-0005-0000-0000-0000BCB50000}"/>
    <cellStyle name="Warning Text 3 3 3" xfId="29703" xr:uid="{00000000-0005-0000-0000-0000BDB50000}"/>
    <cellStyle name="Warning Text 3 3 4" xfId="29704" xr:uid="{00000000-0005-0000-0000-0000BEB50000}"/>
    <cellStyle name="Warning Text 3 3 5" xfId="29705" xr:uid="{00000000-0005-0000-0000-0000BFB50000}"/>
    <cellStyle name="Warning Text 3 3 6" xfId="29706" xr:uid="{00000000-0005-0000-0000-0000C0B50000}"/>
    <cellStyle name="Warning Text 3 4" xfId="4411" xr:uid="{00000000-0005-0000-0000-0000C1B50000}"/>
    <cellStyle name="Warning Text 3 4 2" xfId="11500" xr:uid="{00000000-0005-0000-0000-0000C2B50000}"/>
    <cellStyle name="Warning Text 3 4 2 2" xfId="15121" xr:uid="{00000000-0005-0000-0000-0000C3B50000}"/>
    <cellStyle name="Warning Text 3 4 3" xfId="29707" xr:uid="{00000000-0005-0000-0000-0000C4B50000}"/>
    <cellStyle name="Warning Text 3 4 4" xfId="29708" xr:uid="{00000000-0005-0000-0000-0000C5B50000}"/>
    <cellStyle name="Warning Text 3 4 5" xfId="29709" xr:uid="{00000000-0005-0000-0000-0000C6B50000}"/>
    <cellStyle name="Warning Text 3 4 6" xfId="29710" xr:uid="{00000000-0005-0000-0000-0000C7B50000}"/>
    <cellStyle name="Warning Text 3 5" xfId="4412" xr:uid="{00000000-0005-0000-0000-0000C8B50000}"/>
    <cellStyle name="Warning Text 3 5 2" xfId="11501" xr:uid="{00000000-0005-0000-0000-0000C9B50000}"/>
    <cellStyle name="Warning Text 3 5 2 2" xfId="15122" xr:uid="{00000000-0005-0000-0000-0000CAB50000}"/>
    <cellStyle name="Warning Text 3 5 3" xfId="29711" xr:uid="{00000000-0005-0000-0000-0000CBB50000}"/>
    <cellStyle name="Warning Text 3 5 4" xfId="29712" xr:uid="{00000000-0005-0000-0000-0000CCB50000}"/>
    <cellStyle name="Warning Text 3 5 5" xfId="29713" xr:uid="{00000000-0005-0000-0000-0000CDB50000}"/>
    <cellStyle name="Warning Text 3 5 6" xfId="29714" xr:uid="{00000000-0005-0000-0000-0000CEB50000}"/>
    <cellStyle name="Warning Text 3 6" xfId="4413" xr:uid="{00000000-0005-0000-0000-0000CFB50000}"/>
    <cellStyle name="Warning Text 3 6 2" xfId="11502" xr:uid="{00000000-0005-0000-0000-0000D0B50000}"/>
    <cellStyle name="Warning Text 3 6 2 2" xfId="15123" xr:uid="{00000000-0005-0000-0000-0000D1B50000}"/>
    <cellStyle name="Warning Text 3 6 3" xfId="29715" xr:uid="{00000000-0005-0000-0000-0000D2B50000}"/>
    <cellStyle name="Warning Text 3 6 4" xfId="29716" xr:uid="{00000000-0005-0000-0000-0000D3B50000}"/>
    <cellStyle name="Warning Text 3 6 5" xfId="29717" xr:uid="{00000000-0005-0000-0000-0000D4B50000}"/>
    <cellStyle name="Warning Text 3 6 6" xfId="29718" xr:uid="{00000000-0005-0000-0000-0000D5B50000}"/>
    <cellStyle name="Warning Text 3 7" xfId="4414" xr:uid="{00000000-0005-0000-0000-0000D6B50000}"/>
    <cellStyle name="Warning Text 3 7 2" xfId="11503" xr:uid="{00000000-0005-0000-0000-0000D7B50000}"/>
    <cellStyle name="Warning Text 3 7 2 2" xfId="15124" xr:uid="{00000000-0005-0000-0000-0000D8B50000}"/>
    <cellStyle name="Warning Text 3 7 3" xfId="29719" xr:uid="{00000000-0005-0000-0000-0000D9B50000}"/>
    <cellStyle name="Warning Text 3 7 4" xfId="29720" xr:uid="{00000000-0005-0000-0000-0000DAB50000}"/>
    <cellStyle name="Warning Text 3 7 5" xfId="29721" xr:uid="{00000000-0005-0000-0000-0000DBB50000}"/>
    <cellStyle name="Warning Text 3 7 6" xfId="29722" xr:uid="{00000000-0005-0000-0000-0000DCB50000}"/>
    <cellStyle name="Warning Text 3 8" xfId="4415" xr:uid="{00000000-0005-0000-0000-0000DDB50000}"/>
    <cellStyle name="Warning Text 3 8 2" xfId="11504" xr:uid="{00000000-0005-0000-0000-0000DEB50000}"/>
    <cellStyle name="Warning Text 3 8 2 2" xfId="15125" xr:uid="{00000000-0005-0000-0000-0000DFB50000}"/>
    <cellStyle name="Warning Text 3 8 3" xfId="29723" xr:uid="{00000000-0005-0000-0000-0000E0B50000}"/>
    <cellStyle name="Warning Text 3 8 4" xfId="29724" xr:uid="{00000000-0005-0000-0000-0000E1B50000}"/>
    <cellStyle name="Warning Text 3 8 5" xfId="29725" xr:uid="{00000000-0005-0000-0000-0000E2B50000}"/>
    <cellStyle name="Warning Text 3 8 6" xfId="29726" xr:uid="{00000000-0005-0000-0000-0000E3B50000}"/>
    <cellStyle name="Warning Text 3 9" xfId="4416" xr:uid="{00000000-0005-0000-0000-0000E4B50000}"/>
    <cellStyle name="Warning Text 3 9 2" xfId="11505" xr:uid="{00000000-0005-0000-0000-0000E5B50000}"/>
    <cellStyle name="Warning Text 3 9 2 2" xfId="15126" xr:uid="{00000000-0005-0000-0000-0000E6B50000}"/>
    <cellStyle name="Warning Text 3 9 3" xfId="29727" xr:uid="{00000000-0005-0000-0000-0000E7B50000}"/>
    <cellStyle name="Warning Text 3 9 4" xfId="29728" xr:uid="{00000000-0005-0000-0000-0000E8B50000}"/>
    <cellStyle name="Warning Text 3 9 5" xfId="29729" xr:uid="{00000000-0005-0000-0000-0000E9B50000}"/>
    <cellStyle name="Warning Text 3 9 6" xfId="29730" xr:uid="{00000000-0005-0000-0000-0000EAB50000}"/>
    <cellStyle name="Warning Text 4" xfId="2056" xr:uid="{00000000-0005-0000-0000-0000EBB50000}"/>
    <cellStyle name="Warning Text 4 2" xfId="2057" xr:uid="{00000000-0005-0000-0000-0000ECB50000}"/>
    <cellStyle name="Warning Text 4 2 2" xfId="11507" xr:uid="{00000000-0005-0000-0000-0000EDB50000}"/>
    <cellStyle name="Warning Text 4 2 2 2" xfId="15128" xr:uid="{00000000-0005-0000-0000-0000EEB50000}"/>
    <cellStyle name="Warning Text 4 2 3" xfId="29731" xr:uid="{00000000-0005-0000-0000-0000EFB50000}"/>
    <cellStyle name="Warning Text 4 2 4" xfId="29732" xr:uid="{00000000-0005-0000-0000-0000F0B50000}"/>
    <cellStyle name="Warning Text 4 2 5" xfId="29733" xr:uid="{00000000-0005-0000-0000-0000F1B50000}"/>
    <cellStyle name="Warning Text 4 2 6" xfId="29734" xr:uid="{00000000-0005-0000-0000-0000F2B50000}"/>
    <cellStyle name="Warning Text 4 2 7" xfId="29735" xr:uid="{00000000-0005-0000-0000-0000F3B50000}"/>
    <cellStyle name="Warning Text 4 3" xfId="11506" xr:uid="{00000000-0005-0000-0000-0000F4B50000}"/>
    <cellStyle name="Warning Text 4 3 2" xfId="15127" xr:uid="{00000000-0005-0000-0000-0000F5B50000}"/>
    <cellStyle name="Warning Text 4 4" xfId="29736" xr:uid="{00000000-0005-0000-0000-0000F6B50000}"/>
    <cellStyle name="Warning Text 4 5" xfId="29737" xr:uid="{00000000-0005-0000-0000-0000F7B50000}"/>
    <cellStyle name="Warning Text 4 6" xfId="29738" xr:uid="{00000000-0005-0000-0000-0000F8B50000}"/>
    <cellStyle name="Warning Text 4 7" xfId="29739" xr:uid="{00000000-0005-0000-0000-0000F9B50000}"/>
    <cellStyle name="Warning Text 4 8" xfId="29740" xr:uid="{00000000-0005-0000-0000-0000FAB50000}"/>
    <cellStyle name="Warning Text 5" xfId="2058" xr:uid="{00000000-0005-0000-0000-0000FBB50000}"/>
    <cellStyle name="Warning Text 5 2" xfId="2059" xr:uid="{00000000-0005-0000-0000-0000FCB50000}"/>
    <cellStyle name="Warning Text 5 2 2" xfId="11509" xr:uid="{00000000-0005-0000-0000-0000FDB50000}"/>
    <cellStyle name="Warning Text 5 2 2 2" xfId="15130" xr:uid="{00000000-0005-0000-0000-0000FEB50000}"/>
    <cellStyle name="Warning Text 5 2 3" xfId="29741" xr:uid="{00000000-0005-0000-0000-0000FFB50000}"/>
    <cellStyle name="Warning Text 5 2 4" xfId="29742" xr:uid="{00000000-0005-0000-0000-000000B60000}"/>
    <cellStyle name="Warning Text 5 2 5" xfId="29743" xr:uid="{00000000-0005-0000-0000-000001B60000}"/>
    <cellStyle name="Warning Text 5 2 6" xfId="29744" xr:uid="{00000000-0005-0000-0000-000002B60000}"/>
    <cellStyle name="Warning Text 5 2 7" xfId="29745" xr:uid="{00000000-0005-0000-0000-000003B60000}"/>
    <cellStyle name="Warning Text 5 3" xfId="11508" xr:uid="{00000000-0005-0000-0000-000004B60000}"/>
    <cellStyle name="Warning Text 5 3 2" xfId="15129" xr:uid="{00000000-0005-0000-0000-000005B60000}"/>
    <cellStyle name="Warning Text 5 4" xfId="29746" xr:uid="{00000000-0005-0000-0000-000006B60000}"/>
    <cellStyle name="Warning Text 5 5" xfId="29747" xr:uid="{00000000-0005-0000-0000-000007B60000}"/>
    <cellStyle name="Warning Text 5 6" xfId="29748" xr:uid="{00000000-0005-0000-0000-000008B60000}"/>
    <cellStyle name="Warning Text 5 7" xfId="29749" xr:uid="{00000000-0005-0000-0000-000009B60000}"/>
    <cellStyle name="Warning Text 5 8" xfId="29750" xr:uid="{00000000-0005-0000-0000-00000AB60000}"/>
    <cellStyle name="Warning Text 6" xfId="2060" xr:uid="{00000000-0005-0000-0000-00000BB60000}"/>
    <cellStyle name="Warning Text 6 2" xfId="2061" xr:uid="{00000000-0005-0000-0000-00000CB60000}"/>
    <cellStyle name="Warning Text 6 2 2" xfId="11511" xr:uid="{00000000-0005-0000-0000-00000DB60000}"/>
    <cellStyle name="Warning Text 6 2 2 2" xfId="15132" xr:uid="{00000000-0005-0000-0000-00000EB60000}"/>
    <cellStyle name="Warning Text 6 2 3" xfId="29751" xr:uid="{00000000-0005-0000-0000-00000FB60000}"/>
    <cellStyle name="Warning Text 6 2 4" xfId="29752" xr:uid="{00000000-0005-0000-0000-000010B60000}"/>
    <cellStyle name="Warning Text 6 2 5" xfId="29753" xr:uid="{00000000-0005-0000-0000-000011B60000}"/>
    <cellStyle name="Warning Text 6 2 6" xfId="29754" xr:uid="{00000000-0005-0000-0000-000012B60000}"/>
    <cellStyle name="Warning Text 6 2 7" xfId="29755" xr:uid="{00000000-0005-0000-0000-000013B60000}"/>
    <cellStyle name="Warning Text 6 3" xfId="4417" xr:uid="{00000000-0005-0000-0000-000014B60000}"/>
    <cellStyle name="Warning Text 6 3 2" xfId="11512" xr:uid="{00000000-0005-0000-0000-000015B60000}"/>
    <cellStyle name="Warning Text 6 3 2 2" xfId="15133" xr:uid="{00000000-0005-0000-0000-000016B60000}"/>
    <cellStyle name="Warning Text 6 3 3" xfId="29756" xr:uid="{00000000-0005-0000-0000-000017B60000}"/>
    <cellStyle name="Warning Text 6 3 4" xfId="29757" xr:uid="{00000000-0005-0000-0000-000018B60000}"/>
    <cellStyle name="Warning Text 6 3 5" xfId="29758" xr:uid="{00000000-0005-0000-0000-000019B60000}"/>
    <cellStyle name="Warning Text 6 3 6" xfId="29759" xr:uid="{00000000-0005-0000-0000-00001AB60000}"/>
    <cellStyle name="Warning Text 6 4" xfId="11510" xr:uid="{00000000-0005-0000-0000-00001BB60000}"/>
    <cellStyle name="Warning Text 6 4 2" xfId="15131" xr:uid="{00000000-0005-0000-0000-00001CB60000}"/>
    <cellStyle name="Warning Text 6 5" xfId="29760" xr:uid="{00000000-0005-0000-0000-00001DB60000}"/>
    <cellStyle name="Warning Text 6 6" xfId="29761" xr:uid="{00000000-0005-0000-0000-00001EB60000}"/>
    <cellStyle name="Warning Text 6 7" xfId="29762" xr:uid="{00000000-0005-0000-0000-00001FB60000}"/>
    <cellStyle name="Warning Text 6 8" xfId="29763" xr:uid="{00000000-0005-0000-0000-000020B60000}"/>
    <cellStyle name="Warning Text 6 9" xfId="29764" xr:uid="{00000000-0005-0000-0000-000021B60000}"/>
    <cellStyle name="Warning Text 7" xfId="2062" xr:uid="{00000000-0005-0000-0000-000022B60000}"/>
    <cellStyle name="Warning Text 7 2" xfId="2063" xr:uid="{00000000-0005-0000-0000-000023B60000}"/>
    <cellStyle name="Warning Text 7 2 2" xfId="11514" xr:uid="{00000000-0005-0000-0000-000024B60000}"/>
    <cellStyle name="Warning Text 7 2 2 2" xfId="15135" xr:uid="{00000000-0005-0000-0000-000025B60000}"/>
    <cellStyle name="Warning Text 7 2 3" xfId="29765" xr:uid="{00000000-0005-0000-0000-000026B60000}"/>
    <cellStyle name="Warning Text 7 2 4" xfId="29766" xr:uid="{00000000-0005-0000-0000-000027B60000}"/>
    <cellStyle name="Warning Text 7 2 5" xfId="29767" xr:uid="{00000000-0005-0000-0000-000028B60000}"/>
    <cellStyle name="Warning Text 7 2 6" xfId="29768" xr:uid="{00000000-0005-0000-0000-000029B60000}"/>
    <cellStyle name="Warning Text 7 2 7" xfId="29769" xr:uid="{00000000-0005-0000-0000-00002AB60000}"/>
    <cellStyle name="Warning Text 7 3" xfId="4418" xr:uid="{00000000-0005-0000-0000-00002BB60000}"/>
    <cellStyle name="Warning Text 7 3 2" xfId="11515" xr:uid="{00000000-0005-0000-0000-00002CB60000}"/>
    <cellStyle name="Warning Text 7 3 2 2" xfId="15136" xr:uid="{00000000-0005-0000-0000-00002DB60000}"/>
    <cellStyle name="Warning Text 7 3 3" xfId="29770" xr:uid="{00000000-0005-0000-0000-00002EB60000}"/>
    <cellStyle name="Warning Text 7 3 4" xfId="29771" xr:uid="{00000000-0005-0000-0000-00002FB60000}"/>
    <cellStyle name="Warning Text 7 3 5" xfId="29772" xr:uid="{00000000-0005-0000-0000-000030B60000}"/>
    <cellStyle name="Warning Text 7 3 6" xfId="29773" xr:uid="{00000000-0005-0000-0000-000031B60000}"/>
    <cellStyle name="Warning Text 7 4" xfId="11513" xr:uid="{00000000-0005-0000-0000-000032B60000}"/>
    <cellStyle name="Warning Text 7 4 2" xfId="15134" xr:uid="{00000000-0005-0000-0000-000033B60000}"/>
    <cellStyle name="Warning Text 7 5" xfId="29774" xr:uid="{00000000-0005-0000-0000-000034B60000}"/>
    <cellStyle name="Warning Text 7 6" xfId="29775" xr:uid="{00000000-0005-0000-0000-000035B60000}"/>
    <cellStyle name="Warning Text 7 7" xfId="29776" xr:uid="{00000000-0005-0000-0000-000036B60000}"/>
    <cellStyle name="Warning Text 7 8" xfId="29777" xr:uid="{00000000-0005-0000-0000-000037B60000}"/>
    <cellStyle name="Warning Text 7 9" xfId="29778" xr:uid="{00000000-0005-0000-0000-000038B60000}"/>
    <cellStyle name="Warning Text 8" xfId="2064" xr:uid="{00000000-0005-0000-0000-000039B60000}"/>
    <cellStyle name="Warning Text 8 2" xfId="2065" xr:uid="{00000000-0005-0000-0000-00003AB60000}"/>
    <cellStyle name="Warning Text 8 2 2" xfId="11517" xr:uid="{00000000-0005-0000-0000-00003BB60000}"/>
    <cellStyle name="Warning Text 8 2 2 2" xfId="15138" xr:uid="{00000000-0005-0000-0000-00003CB60000}"/>
    <cellStyle name="Warning Text 8 2 3" xfId="29779" xr:uid="{00000000-0005-0000-0000-00003DB60000}"/>
    <cellStyle name="Warning Text 8 2 4" xfId="29780" xr:uid="{00000000-0005-0000-0000-00003EB60000}"/>
    <cellStyle name="Warning Text 8 2 5" xfId="29781" xr:uid="{00000000-0005-0000-0000-00003FB60000}"/>
    <cellStyle name="Warning Text 8 2 6" xfId="29782" xr:uid="{00000000-0005-0000-0000-000040B60000}"/>
    <cellStyle name="Warning Text 8 2 7" xfId="29783" xr:uid="{00000000-0005-0000-0000-000041B60000}"/>
    <cellStyle name="Warning Text 8 3" xfId="4419" xr:uid="{00000000-0005-0000-0000-000042B60000}"/>
    <cellStyle name="Warning Text 8 3 2" xfId="11518" xr:uid="{00000000-0005-0000-0000-000043B60000}"/>
    <cellStyle name="Warning Text 8 3 2 2" xfId="15139" xr:uid="{00000000-0005-0000-0000-000044B60000}"/>
    <cellStyle name="Warning Text 8 3 3" xfId="29784" xr:uid="{00000000-0005-0000-0000-000045B60000}"/>
    <cellStyle name="Warning Text 8 3 4" xfId="29785" xr:uid="{00000000-0005-0000-0000-000046B60000}"/>
    <cellStyle name="Warning Text 8 3 5" xfId="29786" xr:uid="{00000000-0005-0000-0000-000047B60000}"/>
    <cellStyle name="Warning Text 8 3 6" xfId="29787" xr:uid="{00000000-0005-0000-0000-000048B60000}"/>
    <cellStyle name="Warning Text 8 4" xfId="11516" xr:uid="{00000000-0005-0000-0000-000049B60000}"/>
    <cellStyle name="Warning Text 8 4 2" xfId="15137" xr:uid="{00000000-0005-0000-0000-00004AB60000}"/>
    <cellStyle name="Warning Text 8 5" xfId="29788" xr:uid="{00000000-0005-0000-0000-00004BB60000}"/>
    <cellStyle name="Warning Text 8 6" xfId="29789" xr:uid="{00000000-0005-0000-0000-00004CB60000}"/>
    <cellStyle name="Warning Text 8 7" xfId="29790" xr:uid="{00000000-0005-0000-0000-00004DB60000}"/>
    <cellStyle name="Warning Text 8 8" xfId="29791" xr:uid="{00000000-0005-0000-0000-00004EB60000}"/>
    <cellStyle name="Warning Text 8 9" xfId="29792" xr:uid="{00000000-0005-0000-0000-00004FB60000}"/>
    <cellStyle name="Warning Text 9" xfId="2066" xr:uid="{00000000-0005-0000-0000-000050B60000}"/>
    <cellStyle name="Warning Text 9 2" xfId="4420" xr:uid="{00000000-0005-0000-0000-000051B60000}"/>
    <cellStyle name="Warning Text 9 2 2" xfId="11520" xr:uid="{00000000-0005-0000-0000-000052B60000}"/>
    <cellStyle name="Warning Text 9 2 2 2" xfId="15141" xr:uid="{00000000-0005-0000-0000-000053B60000}"/>
    <cellStyle name="Warning Text 9 2 3" xfId="29793" xr:uid="{00000000-0005-0000-0000-000054B60000}"/>
    <cellStyle name="Warning Text 9 2 4" xfId="29794" xr:uid="{00000000-0005-0000-0000-000055B60000}"/>
    <cellStyle name="Warning Text 9 2 5" xfId="29795" xr:uid="{00000000-0005-0000-0000-000056B60000}"/>
    <cellStyle name="Warning Text 9 2 6" xfId="29796" xr:uid="{00000000-0005-0000-0000-000057B60000}"/>
    <cellStyle name="Warning Text 9 3" xfId="11519" xr:uid="{00000000-0005-0000-0000-000058B60000}"/>
    <cellStyle name="Warning Text 9 3 2" xfId="15140" xr:uid="{00000000-0005-0000-0000-000059B60000}"/>
    <cellStyle name="Warning Text 9 4" xfId="29797" xr:uid="{00000000-0005-0000-0000-00005AB60000}"/>
    <cellStyle name="Warning Text 9 5" xfId="29798" xr:uid="{00000000-0005-0000-0000-00005BB60000}"/>
    <cellStyle name="Warning Text 9 6" xfId="29799" xr:uid="{00000000-0005-0000-0000-00005CB60000}"/>
    <cellStyle name="Warning Text 9 7" xfId="29800" xr:uid="{00000000-0005-0000-0000-00005DB60000}"/>
    <cellStyle name="Warning Text 9 8" xfId="29801" xr:uid="{00000000-0005-0000-0000-00005EB60000}"/>
    <cellStyle name="Verificar Célula" xfId="2035" xr:uid="{00000000-0005-0000-0000-00004DB40000}"/>
    <cellStyle name="Verificar Célula 2" xfId="11454" xr:uid="{00000000-0005-0000-0000-00004EB40000}"/>
    <cellStyle name="Verificar Célula 2 2" xfId="15075" xr:uid="{00000000-0005-0000-0000-00004FB40000}"/>
    <cellStyle name="Verificar Célula 3" xfId="29494" xr:uid="{00000000-0005-0000-0000-000050B40000}"/>
    <cellStyle name="Verificar Célula 4" xfId="29495" xr:uid="{00000000-0005-0000-0000-000051B40000}"/>
    <cellStyle name="Verificar Célula 5" xfId="29496" xr:uid="{00000000-0005-0000-0000-000052B40000}"/>
    <cellStyle name="Verificar Célula 6" xfId="29497" xr:uid="{00000000-0005-0000-0000-000053B40000}"/>
    <cellStyle name="Verificar Célula 7" xfId="29498" xr:uid="{00000000-0005-0000-0000-000054B40000}"/>
    <cellStyle name="Verificar Célula 8" xfId="29499" xr:uid="{00000000-0005-0000-0000-000055B40000}"/>
    <cellStyle name="Vírgula 2" xfId="2036" xr:uid="{00000000-0005-0000-0000-000056B40000}"/>
    <cellStyle name="Vírgula 2 10" xfId="29500" xr:uid="{00000000-0005-0000-0000-000057B40000}"/>
    <cellStyle name="Vírgula 2 11" xfId="29501" xr:uid="{00000000-0005-0000-0000-000058B40000}"/>
    <cellStyle name="Vírgula 2 2" xfId="2037" xr:uid="{00000000-0005-0000-0000-000059B40000}"/>
    <cellStyle name="Vírgula 2 2 2" xfId="4395" xr:uid="{00000000-0005-0000-0000-00005AB40000}"/>
    <cellStyle name="Vírgula 2 2 2 2" xfId="15077" xr:uid="{00000000-0005-0000-0000-00005BB40000}"/>
    <cellStyle name="Vírgula 2 2 2 3" xfId="35601" xr:uid="{00000000-0005-0000-0000-00005CB40000}"/>
    <cellStyle name="Vírgula 2 2 2 4" xfId="11456" xr:uid="{00000000-0005-0000-0000-00005DB40000}"/>
    <cellStyle name="Vírgula 2 2 3" xfId="5076" xr:uid="{00000000-0005-0000-0000-00005EB40000}"/>
    <cellStyle name="Vírgula 2 2 3 2" xfId="36032" xr:uid="{00000000-0005-0000-0000-00005FB40000}"/>
    <cellStyle name="Vírgula 2 2 3 3" xfId="29502" xr:uid="{00000000-0005-0000-0000-000060B40000}"/>
    <cellStyle name="Vírgula 2 2 4" xfId="29503" xr:uid="{00000000-0005-0000-0000-000061B40000}"/>
    <cellStyle name="Vírgula 2 2 4 2" xfId="38098" xr:uid="{00000000-0005-0000-0000-000062B40000}"/>
    <cellStyle name="Vírgula 2 2 5" xfId="29504" xr:uid="{00000000-0005-0000-0000-000063B40000}"/>
    <cellStyle name="Vírgula 2 2 6" xfId="29505" xr:uid="{00000000-0005-0000-0000-000064B40000}"/>
    <cellStyle name="Vírgula 2 2 7" xfId="29506" xr:uid="{00000000-0005-0000-0000-000065B40000}"/>
    <cellStyle name="Vírgula 2 3" xfId="2038" xr:uid="{00000000-0005-0000-0000-000066B40000}"/>
    <cellStyle name="Vírgula 2 3 2" xfId="4396" xr:uid="{00000000-0005-0000-0000-000067B40000}"/>
    <cellStyle name="Vírgula 2 3 2 2" xfId="15078" xr:uid="{00000000-0005-0000-0000-000068B40000}"/>
    <cellStyle name="Vírgula 2 3 2 3" xfId="35602" xr:uid="{00000000-0005-0000-0000-000069B40000}"/>
    <cellStyle name="Vírgula 2 3 2 4" xfId="11457" xr:uid="{00000000-0005-0000-0000-00006AB40000}"/>
    <cellStyle name="Vírgula 2 3 3" xfId="5077" xr:uid="{00000000-0005-0000-0000-00006BB40000}"/>
    <cellStyle name="Vírgula 2 3 3 2" xfId="36033" xr:uid="{00000000-0005-0000-0000-00006CB40000}"/>
    <cellStyle name="Vírgula 2 3 3 3" xfId="29507" xr:uid="{00000000-0005-0000-0000-00006DB40000}"/>
    <cellStyle name="Vírgula 2 3 4" xfId="29508" xr:uid="{00000000-0005-0000-0000-00006EB40000}"/>
    <cellStyle name="Vírgula 2 3 4 2" xfId="38099" xr:uid="{00000000-0005-0000-0000-00006FB40000}"/>
    <cellStyle name="Vírgula 2 3 5" xfId="29509" xr:uid="{00000000-0005-0000-0000-000070B40000}"/>
    <cellStyle name="Vírgula 2 3 6" xfId="29510" xr:uid="{00000000-0005-0000-0000-000071B40000}"/>
    <cellStyle name="Vírgula 2 3 7" xfId="29511" xr:uid="{00000000-0005-0000-0000-000072B40000}"/>
    <cellStyle name="Vírgula 2 4" xfId="2039" xr:uid="{00000000-0005-0000-0000-000073B40000}"/>
    <cellStyle name="Vírgula 2 4 2" xfId="4397" xr:uid="{00000000-0005-0000-0000-000074B40000}"/>
    <cellStyle name="Vírgula 2 4 2 2" xfId="15079" xr:uid="{00000000-0005-0000-0000-000075B40000}"/>
    <cellStyle name="Vírgula 2 4 2 3" xfId="35603" xr:uid="{00000000-0005-0000-0000-000076B40000}"/>
    <cellStyle name="Vírgula 2 4 2 4" xfId="11458" xr:uid="{00000000-0005-0000-0000-000077B40000}"/>
    <cellStyle name="Vírgula 2 4 3" xfId="5078" xr:uid="{00000000-0005-0000-0000-000078B40000}"/>
    <cellStyle name="Vírgula 2 4 3 2" xfId="36034" xr:uid="{00000000-0005-0000-0000-000079B40000}"/>
    <cellStyle name="Vírgula 2 4 3 3" xfId="29512" xr:uid="{00000000-0005-0000-0000-00007AB40000}"/>
    <cellStyle name="Vírgula 2 4 4" xfId="29513" xr:uid="{00000000-0005-0000-0000-00007BB40000}"/>
    <cellStyle name="Vírgula 2 4 4 2" xfId="38100" xr:uid="{00000000-0005-0000-0000-00007CB40000}"/>
    <cellStyle name="Vírgula 2 4 5" xfId="29514" xr:uid="{00000000-0005-0000-0000-00007DB40000}"/>
    <cellStyle name="Vírgula 2 4 6" xfId="29515" xr:uid="{00000000-0005-0000-0000-00007EB40000}"/>
    <cellStyle name="Vírgula 2 4 7" xfId="29516" xr:uid="{00000000-0005-0000-0000-00007FB40000}"/>
    <cellStyle name="Vírgula 2 5" xfId="4394" xr:uid="{00000000-0005-0000-0000-000080B40000}"/>
    <cellStyle name="Vírgula 2 5 2" xfId="15076" xr:uid="{00000000-0005-0000-0000-000081B40000}"/>
    <cellStyle name="Vírgula 2 5 3" xfId="35600" xr:uid="{00000000-0005-0000-0000-000082B40000}"/>
    <cellStyle name="Vírgula 2 5 4" xfId="11455" xr:uid="{00000000-0005-0000-0000-000083B40000}"/>
    <cellStyle name="Vírgula 2 6" xfId="5075" xr:uid="{00000000-0005-0000-0000-000084B40000}"/>
    <cellStyle name="Vírgula 2 6 2" xfId="36031" xr:uid="{00000000-0005-0000-0000-000085B40000}"/>
    <cellStyle name="Vírgula 2 6 3" xfId="29517" xr:uid="{00000000-0005-0000-0000-000086B40000}"/>
    <cellStyle name="Vírgula 2 7" xfId="29518" xr:uid="{00000000-0005-0000-0000-000087B40000}"/>
    <cellStyle name="Vírgula 2 7 2" xfId="38097" xr:uid="{00000000-0005-0000-0000-000088B40000}"/>
    <cellStyle name="Vírgula 2 8" xfId="29519" xr:uid="{00000000-0005-0000-0000-000089B40000}"/>
    <cellStyle name="Vírgula 2 9" xfId="29520" xr:uid="{00000000-0005-0000-0000-00008AB40000}"/>
    <cellStyle name="Обычный_CRF2002 (1)" xfId="2067" xr:uid="{00000000-0005-0000-0000-00005FB60000}"/>
  </cellStyles>
  <dxfs count="0"/>
  <tableStyles count="0" defaultTableStyle="TableStyleMedium9" defaultPivotStyle="PivotStyleLight16"/>
  <colors>
    <mruColors>
      <color rgb="FFACC2E6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23</xdr:row>
      <xdr:rowOff>28575</xdr:rowOff>
    </xdr:from>
    <xdr:to>
      <xdr:col>6</xdr:col>
      <xdr:colOff>590550</xdr:colOff>
      <xdr:row>30</xdr:row>
      <xdr:rowOff>102885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61925" y="1485900"/>
          <a:ext cx="4038600" cy="1207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~BookRegions_Map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used to define: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workbook name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(cells B5 and B6);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name must be the same for each base year template workbook  VT_REG1_&lt;sector&gt;_&lt;version&gt; (for REG1);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list of region names (cell E5,6,,...) maps the names used in the B-Y templates to the model regions:  in this case REG1 and REG2.</a:t>
          </a: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259079</xdr:colOff>
      <xdr:row>31</xdr:row>
      <xdr:rowOff>125730</xdr:rowOff>
    </xdr:from>
    <xdr:to>
      <xdr:col>6</xdr:col>
      <xdr:colOff>114299</xdr:colOff>
      <xdr:row>36</xdr:row>
      <xdr:rowOff>163830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11479" y="5440680"/>
          <a:ext cx="3427095" cy="895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~TimeSlices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time-slices resolution for the model, by declaring the elements of each time-slice. In the column-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SEASON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WEEKLY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DAYNITE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</xdr:colOff>
      <xdr:row>4</xdr:row>
      <xdr:rowOff>19049</xdr:rowOff>
    </xdr:from>
    <xdr:to>
      <xdr:col>16</xdr:col>
      <xdr:colOff>276225</xdr:colOff>
      <xdr:row>15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914899" y="666749"/>
          <a:ext cx="6524626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</xdr:colOff>
      <xdr:row>17</xdr:row>
      <xdr:rowOff>129540</xdr:rowOff>
    </xdr:from>
    <xdr:to>
      <xdr:col>6</xdr:col>
      <xdr:colOff>116205</xdr:colOff>
      <xdr:row>26</xdr:row>
      <xdr:rowOff>91463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74320" y="3482340"/>
          <a:ext cx="6158865" cy="147068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1</xdr:row>
      <xdr:rowOff>9525</xdr:rowOff>
    </xdr:from>
    <xdr:to>
      <xdr:col>20</xdr:col>
      <xdr:colOff>476250</xdr:colOff>
      <xdr:row>14</xdr:row>
      <xdr:rowOff>121914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6848475" y="171450"/>
          <a:ext cx="5962650" cy="2219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586740</xdr:colOff>
      <xdr:row>15</xdr:row>
      <xdr:rowOff>152400</xdr:rowOff>
    </xdr:from>
    <xdr:to>
      <xdr:col>21</xdr:col>
      <xdr:colOff>91440</xdr:colOff>
      <xdr:row>33</xdr:row>
      <xdr:rowOff>53340</xdr:rowOff>
    </xdr:to>
    <xdr:pic>
      <xdr:nvPicPr>
        <xdr:cNvPr id="1550" name="Picture 2">
          <a:extLst>
            <a:ext uri="{FF2B5EF4-FFF2-40B4-BE49-F238E27FC236}">
              <a16:creationId xmlns:a16="http://schemas.microsoft.com/office/drawing/2014/main" id="{00000000-0008-0000-03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5160" y="3329940"/>
          <a:ext cx="6233160" cy="3025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36</xdr:row>
      <xdr:rowOff>129540</xdr:rowOff>
    </xdr:from>
    <xdr:to>
      <xdr:col>17</xdr:col>
      <xdr:colOff>397945</xdr:colOff>
      <xdr:row>50</xdr:row>
      <xdr:rowOff>91450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5454015" y="6301740"/>
          <a:ext cx="6478705" cy="23622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~TFM_INS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(transformation insert table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assign an absolute value for parameters that are based on rules.</a:t>
          </a:r>
        </a:p>
        <a:p>
          <a:pPr>
            <a:lnSpc>
              <a:spcPts val="10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lvl="0"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ATTRIBUTE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 reserved word indicating that a VEDA-TIMES parameter names appear in this column; in this example these parameters are G_DYEAR (discounting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year),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DISCOUNT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(overall discount rate) 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YRFR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(fraction of year for season and dayniote level. There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four timeslice because it is the combination of the seasonal timeslice with the daynite timeslice)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TIMESLICE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indicating the particular time-slice for which data is provided.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0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 see Transformation tables, Insert Value section at www.kanors.com/vedasupport.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1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full description of the time-slices is given in paragraph 3.2.1.1.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0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2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12</xdr:row>
      <xdr:rowOff>152400</xdr:rowOff>
    </xdr:from>
    <xdr:to>
      <xdr:col>11</xdr:col>
      <xdr:colOff>361950</xdr:colOff>
      <xdr:row>20</xdr:row>
      <xdr:rowOff>20955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541020" y="2171700"/>
          <a:ext cx="5962650" cy="12096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533431</xdr:colOff>
      <xdr:row>11</xdr:row>
      <xdr:rowOff>63499</xdr:rowOff>
    </xdr:from>
    <xdr:ext cx="5335848" cy="401856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31" y="1907539"/>
          <a:ext cx="5335848" cy="401856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GE\saic_technology\ResCOM\New%20Microsoft%20Excel%20Workshe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EDA_Models\NEEDS_SE\SUBRES_TMPL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ra.malmo.se\dfs\Documents%20and%20Settings\kathleen\Desktop\TMPL_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ityofmalmo-my.sharepoint.com/Documents%20and%20Settings/kathleen/Desktop/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hleen/Desktop/TMPL_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\TS_Model\ESK_6912TS\SysSetti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-Time Slices"/>
      <sheetName val="TimePeriods"/>
      <sheetName val="Import Settings"/>
      <sheetName val="Interpol_Extrapol_Defaults"/>
      <sheetName val="Constants"/>
      <sheetName val="Defaults"/>
      <sheetName val="Commodity Group"/>
      <sheetName val="EMI_Comm"/>
      <sheetName val="CityData"/>
      <sheetName val="SUP_Comm"/>
      <sheetName val="ELC_Comm"/>
      <sheetName val="COM_Comm"/>
      <sheetName val="MUN_Comm"/>
      <sheetName val="RSD_Comm"/>
      <sheetName val="IND_Comm"/>
      <sheetName val="TRA_Comm"/>
      <sheetName val="WWW_Comm"/>
      <sheetName val="Sector_Comm"/>
    </sheetNames>
    <sheetDataSet>
      <sheetData sheetId="0">
        <row r="5">
          <cell r="M5" t="str">
            <v>JA_1WD1</v>
          </cell>
          <cell r="N5">
            <v>3.0340000001338741E-4</v>
          </cell>
        </row>
        <row r="6">
          <cell r="M6" t="str">
            <v>JA_2WD1</v>
          </cell>
          <cell r="N6">
            <v>2.106E-4</v>
          </cell>
        </row>
        <row r="7">
          <cell r="M7" t="str">
            <v>JA_3WD1</v>
          </cell>
          <cell r="N7">
            <v>2.106E-4</v>
          </cell>
        </row>
        <row r="8">
          <cell r="M8" t="str">
            <v>JA_4WD1</v>
          </cell>
          <cell r="N8">
            <v>2.106E-4</v>
          </cell>
        </row>
        <row r="9">
          <cell r="M9" t="str">
            <v>JA_5WD1</v>
          </cell>
          <cell r="N9">
            <v>2.106E-4</v>
          </cell>
        </row>
        <row r="10">
          <cell r="M10" t="str">
            <v>JA_6WD1</v>
          </cell>
          <cell r="N10">
            <v>2.106E-4</v>
          </cell>
        </row>
        <row r="11">
          <cell r="M11" t="str">
            <v>FB_1WD1</v>
          </cell>
          <cell r="N11">
            <v>1.9029999999999999E-4</v>
          </cell>
        </row>
        <row r="12">
          <cell r="M12" t="str">
            <v>FB_2WD1</v>
          </cell>
          <cell r="N12">
            <v>1.9029999999999999E-4</v>
          </cell>
        </row>
        <row r="13">
          <cell r="M13" t="str">
            <v>FB_3WD1</v>
          </cell>
          <cell r="N13">
            <v>1.9029999999999999E-4</v>
          </cell>
        </row>
        <row r="14">
          <cell r="M14" t="str">
            <v>FB_4WD1</v>
          </cell>
          <cell r="N14">
            <v>1.9029999999999999E-4</v>
          </cell>
        </row>
        <row r="15">
          <cell r="M15" t="str">
            <v>FB_5WD1</v>
          </cell>
          <cell r="N15">
            <v>1.9029999999999999E-4</v>
          </cell>
        </row>
        <row r="16">
          <cell r="M16" t="str">
            <v>FB_6WD1</v>
          </cell>
          <cell r="N16">
            <v>1.9029999999999999E-4</v>
          </cell>
        </row>
        <row r="17">
          <cell r="M17" t="str">
            <v>MR_1WD1</v>
          </cell>
          <cell r="N17">
            <v>2.106E-4</v>
          </cell>
        </row>
        <row r="18">
          <cell r="M18" t="str">
            <v>MR_2WD1</v>
          </cell>
          <cell r="N18">
            <v>2.106E-4</v>
          </cell>
        </row>
        <row r="19">
          <cell r="M19" t="str">
            <v>MR_3WD1</v>
          </cell>
          <cell r="N19">
            <v>2.106E-4</v>
          </cell>
        </row>
        <row r="20">
          <cell r="M20" t="str">
            <v>MR_4WD1</v>
          </cell>
          <cell r="N20">
            <v>2.106E-4</v>
          </cell>
        </row>
        <row r="21">
          <cell r="M21" t="str">
            <v>MR_5WD1</v>
          </cell>
          <cell r="N21">
            <v>2.106E-4</v>
          </cell>
        </row>
        <row r="22">
          <cell r="M22" t="str">
            <v>MR_6WD1</v>
          </cell>
          <cell r="N22">
            <v>2.106E-4</v>
          </cell>
        </row>
        <row r="23">
          <cell r="M23" t="str">
            <v>AR_1WD1</v>
          </cell>
          <cell r="N23">
            <v>2.0379999999999999E-4</v>
          </cell>
        </row>
        <row r="24">
          <cell r="M24" t="str">
            <v>AR_2WD1</v>
          </cell>
          <cell r="N24">
            <v>2.0379999999999999E-4</v>
          </cell>
        </row>
        <row r="25">
          <cell r="M25" t="str">
            <v>AR_3WD1</v>
          </cell>
          <cell r="N25">
            <v>2.0379999999999999E-4</v>
          </cell>
        </row>
        <row r="26">
          <cell r="M26" t="str">
            <v>AR_4WD1</v>
          </cell>
          <cell r="N26">
            <v>2.0379999999999999E-4</v>
          </cell>
        </row>
        <row r="27">
          <cell r="M27" t="str">
            <v>AR_5WD1</v>
          </cell>
          <cell r="N27">
            <v>2.0379999999999999E-4</v>
          </cell>
        </row>
        <row r="28">
          <cell r="M28" t="str">
            <v>AR_6WD1</v>
          </cell>
          <cell r="N28">
            <v>2.0379999999999999E-4</v>
          </cell>
        </row>
        <row r="29">
          <cell r="M29" t="str">
            <v>MY_1WD1</v>
          </cell>
          <cell r="N29">
            <v>2.106E-4</v>
          </cell>
        </row>
        <row r="30">
          <cell r="M30" t="str">
            <v>MY_2WD1</v>
          </cell>
          <cell r="N30">
            <v>2.106E-4</v>
          </cell>
        </row>
        <row r="31">
          <cell r="M31" t="str">
            <v>MY_3WD1</v>
          </cell>
          <cell r="N31">
            <v>2.106E-4</v>
          </cell>
        </row>
        <row r="32">
          <cell r="M32" t="str">
            <v>MY_4WD1</v>
          </cell>
          <cell r="N32">
            <v>2.106E-4</v>
          </cell>
        </row>
        <row r="33">
          <cell r="M33" t="str">
            <v>MY_5WD1</v>
          </cell>
          <cell r="N33">
            <v>2.106E-4</v>
          </cell>
        </row>
        <row r="34">
          <cell r="M34" t="str">
            <v>MY_6WD1</v>
          </cell>
          <cell r="N34">
            <v>2.106E-4</v>
          </cell>
        </row>
        <row r="35">
          <cell r="M35" t="str">
            <v>JN_1WD1</v>
          </cell>
          <cell r="N35">
            <v>2.0379999999999999E-4</v>
          </cell>
        </row>
        <row r="36">
          <cell r="M36" t="str">
            <v>JN_2WD1</v>
          </cell>
          <cell r="N36">
            <v>2.0379999999999999E-4</v>
          </cell>
        </row>
        <row r="37">
          <cell r="M37" t="str">
            <v>JN_3WD1</v>
          </cell>
          <cell r="N37">
            <v>2.0379999999999999E-4</v>
          </cell>
        </row>
        <row r="38">
          <cell r="M38" t="str">
            <v>JN_4WD1</v>
          </cell>
          <cell r="N38">
            <v>2.0379999999999999E-4</v>
          </cell>
        </row>
        <row r="39">
          <cell r="M39" t="str">
            <v>JN_5WD1</v>
          </cell>
          <cell r="N39">
            <v>2.0379999999999999E-4</v>
          </cell>
        </row>
        <row r="40">
          <cell r="M40" t="str">
            <v>JN_6WD1</v>
          </cell>
          <cell r="N40">
            <v>2.0379999999999999E-4</v>
          </cell>
        </row>
        <row r="41">
          <cell r="M41" t="str">
            <v>JL_1WD1</v>
          </cell>
          <cell r="N41">
            <v>2.106E-4</v>
          </cell>
        </row>
        <row r="42">
          <cell r="M42" t="str">
            <v>JL_2WD1</v>
          </cell>
          <cell r="N42">
            <v>2.106E-4</v>
          </cell>
        </row>
        <row r="43">
          <cell r="M43" t="str">
            <v>JL_3WD1</v>
          </cell>
          <cell r="N43">
            <v>2.106E-4</v>
          </cell>
        </row>
        <row r="44">
          <cell r="M44" t="str">
            <v>JL_4WD1</v>
          </cell>
          <cell r="N44">
            <v>2.106E-4</v>
          </cell>
        </row>
        <row r="45">
          <cell r="M45" t="str">
            <v>JL_5WD1</v>
          </cell>
          <cell r="N45">
            <v>2.106E-4</v>
          </cell>
        </row>
        <row r="46">
          <cell r="M46" t="str">
            <v>JL_6WD1</v>
          </cell>
          <cell r="N46">
            <v>2.106E-4</v>
          </cell>
        </row>
        <row r="47">
          <cell r="M47" t="str">
            <v>AG_1WD1</v>
          </cell>
          <cell r="N47">
            <v>2.106E-4</v>
          </cell>
        </row>
        <row r="48">
          <cell r="M48" t="str">
            <v>AG_2WD1</v>
          </cell>
          <cell r="N48">
            <v>2.106E-4</v>
          </cell>
        </row>
        <row r="49">
          <cell r="M49" t="str">
            <v>AG_3WD1</v>
          </cell>
          <cell r="N49">
            <v>2.106E-4</v>
          </cell>
        </row>
        <row r="50">
          <cell r="M50" t="str">
            <v>AG_4WD1</v>
          </cell>
          <cell r="N50">
            <v>2.106E-4</v>
          </cell>
        </row>
        <row r="51">
          <cell r="M51" t="str">
            <v>AG_5WD1</v>
          </cell>
          <cell r="N51">
            <v>2.106E-4</v>
          </cell>
        </row>
        <row r="52">
          <cell r="M52" t="str">
            <v>AG_6WD1</v>
          </cell>
          <cell r="N52">
            <v>2.106E-4</v>
          </cell>
        </row>
        <row r="53">
          <cell r="M53" t="str">
            <v>SP_1WD1</v>
          </cell>
          <cell r="N53">
            <v>2.0379999999999999E-4</v>
          </cell>
        </row>
        <row r="54">
          <cell r="M54" t="str">
            <v>SP_2WD1</v>
          </cell>
          <cell r="N54">
            <v>2.0379999999999999E-4</v>
          </cell>
        </row>
        <row r="55">
          <cell r="M55" t="str">
            <v>SP_3WD1</v>
          </cell>
          <cell r="N55">
            <v>2.0379999999999999E-4</v>
          </cell>
        </row>
        <row r="56">
          <cell r="M56" t="str">
            <v>SP_4WD1</v>
          </cell>
          <cell r="N56">
            <v>2.0379999999999999E-4</v>
          </cell>
        </row>
        <row r="57">
          <cell r="M57" t="str">
            <v>SP_5WD1</v>
          </cell>
          <cell r="N57">
            <v>2.0379999999999999E-4</v>
          </cell>
        </row>
        <row r="58">
          <cell r="M58" t="str">
            <v>SP_6WD1</v>
          </cell>
          <cell r="N58">
            <v>2.0379999999999999E-4</v>
          </cell>
        </row>
        <row r="59">
          <cell r="M59" t="str">
            <v>OT_1WD1</v>
          </cell>
          <cell r="N59">
            <v>2.106E-4</v>
          </cell>
        </row>
        <row r="60">
          <cell r="M60" t="str">
            <v>OT_2WD1</v>
          </cell>
          <cell r="N60">
            <v>2.106E-4</v>
          </cell>
        </row>
        <row r="61">
          <cell r="M61" t="str">
            <v>OT_3WD1</v>
          </cell>
          <cell r="N61">
            <v>2.106E-4</v>
          </cell>
        </row>
        <row r="62">
          <cell r="M62" t="str">
            <v>OT_4WD1</v>
          </cell>
          <cell r="N62">
            <v>2.106E-4</v>
          </cell>
        </row>
        <row r="63">
          <cell r="M63" t="str">
            <v>OT_5WD1</v>
          </cell>
          <cell r="N63">
            <v>2.106E-4</v>
          </cell>
        </row>
        <row r="64">
          <cell r="M64" t="str">
            <v>OT_6WD1</v>
          </cell>
          <cell r="N64">
            <v>2.106E-4</v>
          </cell>
        </row>
        <row r="65">
          <cell r="M65" t="str">
            <v>NV_1WD1</v>
          </cell>
          <cell r="N65">
            <v>2.0379999999999999E-4</v>
          </cell>
        </row>
        <row r="66">
          <cell r="M66" t="str">
            <v>NV_2WD1</v>
          </cell>
          <cell r="N66">
            <v>2.0379999999999999E-4</v>
          </cell>
        </row>
        <row r="67">
          <cell r="M67" t="str">
            <v>NV_3WD1</v>
          </cell>
          <cell r="N67">
            <v>2.0379999999999999E-4</v>
          </cell>
        </row>
        <row r="68">
          <cell r="M68" t="str">
            <v>NV_4WD1</v>
          </cell>
          <cell r="N68">
            <v>2.0379999999999999E-4</v>
          </cell>
        </row>
        <row r="69">
          <cell r="M69" t="str">
            <v>NV_5WD1</v>
          </cell>
          <cell r="N69">
            <v>2.0379999999999999E-4</v>
          </cell>
        </row>
        <row r="70">
          <cell r="M70" t="str">
            <v>NV_6WD1</v>
          </cell>
          <cell r="N70">
            <v>2.0379999999999999E-4</v>
          </cell>
        </row>
        <row r="71">
          <cell r="M71" t="str">
            <v>DC_1WD1</v>
          </cell>
          <cell r="N71">
            <v>2.106E-4</v>
          </cell>
        </row>
        <row r="72">
          <cell r="M72" t="str">
            <v>DC_2WD1</v>
          </cell>
          <cell r="N72">
            <v>2.106E-4</v>
          </cell>
        </row>
        <row r="73">
          <cell r="M73" t="str">
            <v>DC_3WD1</v>
          </cell>
          <cell r="N73">
            <v>2.106E-4</v>
          </cell>
        </row>
        <row r="74">
          <cell r="M74" t="str">
            <v>DC_4WD1</v>
          </cell>
          <cell r="N74">
            <v>2.106E-4</v>
          </cell>
        </row>
        <row r="75">
          <cell r="M75" t="str">
            <v>DC_5WD1</v>
          </cell>
          <cell r="N75">
            <v>2.106E-4</v>
          </cell>
        </row>
        <row r="76">
          <cell r="M76" t="str">
            <v>DC_6WD1</v>
          </cell>
          <cell r="N76">
            <v>2.106E-4</v>
          </cell>
        </row>
        <row r="77">
          <cell r="M77" t="str">
            <v>JA_7WD1</v>
          </cell>
          <cell r="N77">
            <v>2.106E-4</v>
          </cell>
        </row>
        <row r="78">
          <cell r="M78" t="str">
            <v>JA_8WD1</v>
          </cell>
          <cell r="N78">
            <v>2.106E-4</v>
          </cell>
        </row>
        <row r="79">
          <cell r="M79" t="str">
            <v>JA_9WD1</v>
          </cell>
          <cell r="N79">
            <v>2.106E-4</v>
          </cell>
        </row>
        <row r="80">
          <cell r="M80" t="str">
            <v>JA_10WD1</v>
          </cell>
          <cell r="N80">
            <v>2.106E-4</v>
          </cell>
        </row>
        <row r="81">
          <cell r="M81" t="str">
            <v>JA_11WD1</v>
          </cell>
          <cell r="N81">
            <v>2.106E-4</v>
          </cell>
        </row>
        <row r="82">
          <cell r="M82" t="str">
            <v>JA_12WD1</v>
          </cell>
          <cell r="N82">
            <v>2.106E-4</v>
          </cell>
        </row>
        <row r="83">
          <cell r="M83" t="str">
            <v>FB_7WD1</v>
          </cell>
          <cell r="N83">
            <v>1.9029999999999999E-4</v>
          </cell>
        </row>
        <row r="84">
          <cell r="M84" t="str">
            <v>FB_8WD1</v>
          </cell>
          <cell r="N84">
            <v>1.9029999999999999E-4</v>
          </cell>
        </row>
        <row r="85">
          <cell r="M85" t="str">
            <v>FB_9WD1</v>
          </cell>
          <cell r="N85">
            <v>1.9029999999999999E-4</v>
          </cell>
        </row>
        <row r="86">
          <cell r="M86" t="str">
            <v>FB_10WD1</v>
          </cell>
          <cell r="N86">
            <v>1.9029999999999999E-4</v>
          </cell>
        </row>
        <row r="87">
          <cell r="M87" t="str">
            <v>FB_11WD1</v>
          </cell>
          <cell r="N87">
            <v>1.9029999999999999E-4</v>
          </cell>
        </row>
        <row r="88">
          <cell r="M88" t="str">
            <v>FB_12WD1</v>
          </cell>
          <cell r="N88">
            <v>1.9029999999999999E-4</v>
          </cell>
        </row>
        <row r="89">
          <cell r="M89" t="str">
            <v>MR_7WD1</v>
          </cell>
          <cell r="N89">
            <v>2.106E-4</v>
          </cell>
        </row>
        <row r="90">
          <cell r="M90" t="str">
            <v>MR_8WD1</v>
          </cell>
          <cell r="N90">
            <v>2.106E-4</v>
          </cell>
        </row>
        <row r="91">
          <cell r="M91" t="str">
            <v>MR_9WD1</v>
          </cell>
          <cell r="N91">
            <v>2.106E-4</v>
          </cell>
        </row>
        <row r="92">
          <cell r="M92" t="str">
            <v>MR_10WD1</v>
          </cell>
          <cell r="N92">
            <v>2.106E-4</v>
          </cell>
        </row>
        <row r="93">
          <cell r="M93" t="str">
            <v>MR_11WD1</v>
          </cell>
          <cell r="N93">
            <v>2.106E-4</v>
          </cell>
        </row>
        <row r="94">
          <cell r="M94" t="str">
            <v>MR_12WD1</v>
          </cell>
          <cell r="N94">
            <v>2.106E-4</v>
          </cell>
        </row>
        <row r="95">
          <cell r="M95" t="str">
            <v>AR_7WD1</v>
          </cell>
          <cell r="N95">
            <v>2.0379999999999999E-4</v>
          </cell>
        </row>
        <row r="96">
          <cell r="M96" t="str">
            <v>AR_8WD1</v>
          </cell>
          <cell r="N96">
            <v>2.0379999999999999E-4</v>
          </cell>
        </row>
        <row r="97">
          <cell r="M97" t="str">
            <v>AR_9WD1</v>
          </cell>
          <cell r="N97">
            <v>2.0379999999999999E-4</v>
          </cell>
        </row>
        <row r="98">
          <cell r="M98" t="str">
            <v>AR_10WD1</v>
          </cell>
          <cell r="N98">
            <v>2.0379999999999999E-4</v>
          </cell>
        </row>
        <row r="99">
          <cell r="M99" t="str">
            <v>AR_11WD1</v>
          </cell>
          <cell r="N99">
            <v>2.0379999999999999E-4</v>
          </cell>
        </row>
        <row r="100">
          <cell r="M100" t="str">
            <v>AR_12WD1</v>
          </cell>
          <cell r="N100">
            <v>2.0379999999999999E-4</v>
          </cell>
        </row>
        <row r="101">
          <cell r="M101" t="str">
            <v>MY_7WD1</v>
          </cell>
          <cell r="N101">
            <v>2.106E-4</v>
          </cell>
        </row>
        <row r="102">
          <cell r="M102" t="str">
            <v>MY_8WD1</v>
          </cell>
          <cell r="N102">
            <v>2.106E-4</v>
          </cell>
        </row>
        <row r="103">
          <cell r="M103" t="str">
            <v>MY_9WD1</v>
          </cell>
          <cell r="N103">
            <v>2.106E-4</v>
          </cell>
        </row>
        <row r="104">
          <cell r="M104" t="str">
            <v>MY_10WD1</v>
          </cell>
          <cell r="N104">
            <v>2.106E-4</v>
          </cell>
        </row>
        <row r="105">
          <cell r="M105" t="str">
            <v>MY_11WD1</v>
          </cell>
          <cell r="N105">
            <v>2.106E-4</v>
          </cell>
        </row>
        <row r="106">
          <cell r="M106" t="str">
            <v>MY_12WD1</v>
          </cell>
          <cell r="N106">
            <v>2.106E-4</v>
          </cell>
        </row>
        <row r="107">
          <cell r="M107" t="str">
            <v>JN_7WD1</v>
          </cell>
          <cell r="N107">
            <v>2.0379999999999999E-4</v>
          </cell>
        </row>
        <row r="108">
          <cell r="M108" t="str">
            <v>JN_8WD1</v>
          </cell>
          <cell r="N108">
            <v>2.0379999999999999E-4</v>
          </cell>
        </row>
        <row r="109">
          <cell r="M109" t="str">
            <v>JN_9WD1</v>
          </cell>
          <cell r="N109">
            <v>2.0379999999999999E-4</v>
          </cell>
        </row>
        <row r="110">
          <cell r="M110" t="str">
            <v>JN_10WD1</v>
          </cell>
          <cell r="N110">
            <v>2.0379999999999999E-4</v>
          </cell>
        </row>
        <row r="111">
          <cell r="M111" t="str">
            <v>JN_11WD1</v>
          </cell>
          <cell r="N111">
            <v>2.0379999999999999E-4</v>
          </cell>
        </row>
        <row r="112">
          <cell r="M112" t="str">
            <v>JN_12WD1</v>
          </cell>
          <cell r="N112">
            <v>2.0379999999999999E-4</v>
          </cell>
        </row>
        <row r="113">
          <cell r="M113" t="str">
            <v>JL_7WD1</v>
          </cell>
          <cell r="N113">
            <v>2.106E-4</v>
          </cell>
        </row>
        <row r="114">
          <cell r="M114" t="str">
            <v>JL_8WD1</v>
          </cell>
          <cell r="N114">
            <v>2.106E-4</v>
          </cell>
        </row>
        <row r="115">
          <cell r="M115" t="str">
            <v>JL_9WD1</v>
          </cell>
          <cell r="N115">
            <v>2.106E-4</v>
          </cell>
        </row>
        <row r="116">
          <cell r="M116" t="str">
            <v>JL_10WD1</v>
          </cell>
          <cell r="N116">
            <v>2.106E-4</v>
          </cell>
        </row>
        <row r="117">
          <cell r="M117" t="str">
            <v>JL_11WD1</v>
          </cell>
          <cell r="N117">
            <v>2.106E-4</v>
          </cell>
        </row>
        <row r="118">
          <cell r="M118" t="str">
            <v>JL_12WD1</v>
          </cell>
          <cell r="N118">
            <v>2.106E-4</v>
          </cell>
        </row>
        <row r="119">
          <cell r="M119" t="str">
            <v>AG_7WD1</v>
          </cell>
          <cell r="N119">
            <v>2.106E-4</v>
          </cell>
        </row>
        <row r="120">
          <cell r="M120" t="str">
            <v>AG_8WD1</v>
          </cell>
          <cell r="N120">
            <v>2.106E-4</v>
          </cell>
        </row>
        <row r="121">
          <cell r="M121" t="str">
            <v>AG_9WD1</v>
          </cell>
          <cell r="N121">
            <v>2.106E-4</v>
          </cell>
        </row>
        <row r="122">
          <cell r="M122" t="str">
            <v>AG_10WD1</v>
          </cell>
          <cell r="N122">
            <v>2.106E-4</v>
          </cell>
        </row>
        <row r="123">
          <cell r="M123" t="str">
            <v>AG_11WD1</v>
          </cell>
          <cell r="N123">
            <v>2.106E-4</v>
          </cell>
        </row>
        <row r="124">
          <cell r="M124" t="str">
            <v>AG_12WD1</v>
          </cell>
          <cell r="N124">
            <v>2.106E-4</v>
          </cell>
        </row>
        <row r="125">
          <cell r="M125" t="str">
            <v>SP_7WD1</v>
          </cell>
          <cell r="N125">
            <v>2.0379999999999999E-4</v>
          </cell>
        </row>
        <row r="126">
          <cell r="M126" t="str">
            <v>SP_8WD1</v>
          </cell>
          <cell r="N126">
            <v>2.0379999999999999E-4</v>
          </cell>
        </row>
        <row r="127">
          <cell r="M127" t="str">
            <v>SP_9WD1</v>
          </cell>
          <cell r="N127">
            <v>2.0379999999999999E-4</v>
          </cell>
        </row>
        <row r="128">
          <cell r="M128" t="str">
            <v>SP_10WD1</v>
          </cell>
          <cell r="N128">
            <v>2.0379999999999999E-4</v>
          </cell>
        </row>
        <row r="129">
          <cell r="M129" t="str">
            <v>SP_11WD1</v>
          </cell>
          <cell r="N129">
            <v>2.0379999999999999E-4</v>
          </cell>
        </row>
        <row r="130">
          <cell r="M130" t="str">
            <v>SP_12WD1</v>
          </cell>
          <cell r="N130">
            <v>2.0379999999999999E-4</v>
          </cell>
        </row>
        <row r="131">
          <cell r="M131" t="str">
            <v>OT_7WD1</v>
          </cell>
          <cell r="N131">
            <v>2.106E-4</v>
          </cell>
        </row>
        <row r="132">
          <cell r="M132" t="str">
            <v>OT_8WD1</v>
          </cell>
          <cell r="N132">
            <v>2.106E-4</v>
          </cell>
        </row>
        <row r="133">
          <cell r="M133" t="str">
            <v>OT_9WD1</v>
          </cell>
          <cell r="N133">
            <v>2.106E-4</v>
          </cell>
        </row>
        <row r="134">
          <cell r="M134" t="str">
            <v>OT_10WD1</v>
          </cell>
          <cell r="N134">
            <v>2.106E-4</v>
          </cell>
        </row>
        <row r="135">
          <cell r="M135" t="str">
            <v>OT_11WD1</v>
          </cell>
          <cell r="N135">
            <v>2.106E-4</v>
          </cell>
        </row>
        <row r="136">
          <cell r="M136" t="str">
            <v>OT_12WD1</v>
          </cell>
          <cell r="N136">
            <v>2.106E-4</v>
          </cell>
        </row>
        <row r="137">
          <cell r="M137" t="str">
            <v>NV_7WD1</v>
          </cell>
          <cell r="N137">
            <v>2.0379999999999999E-4</v>
          </cell>
        </row>
        <row r="138">
          <cell r="M138" t="str">
            <v>NV_8WD1</v>
          </cell>
          <cell r="N138">
            <v>2.0379999999999999E-4</v>
          </cell>
        </row>
        <row r="139">
          <cell r="M139" t="str">
            <v>NV_9WD1</v>
          </cell>
          <cell r="N139">
            <v>2.0379999999999999E-4</v>
          </cell>
        </row>
        <row r="140">
          <cell r="M140" t="str">
            <v>NV_10WD1</v>
          </cell>
          <cell r="N140">
            <v>2.0379999999999999E-4</v>
          </cell>
        </row>
        <row r="141">
          <cell r="M141" t="str">
            <v>NV_11WD1</v>
          </cell>
          <cell r="N141">
            <v>2.0379999999999999E-4</v>
          </cell>
        </row>
        <row r="142">
          <cell r="M142" t="str">
            <v>NV_12WD1</v>
          </cell>
          <cell r="N142">
            <v>2.0379999999999999E-4</v>
          </cell>
        </row>
        <row r="143">
          <cell r="M143" t="str">
            <v>DC_7WD1</v>
          </cell>
          <cell r="N143">
            <v>2.106E-4</v>
          </cell>
        </row>
        <row r="144">
          <cell r="M144" t="str">
            <v>DC_8WD1</v>
          </cell>
          <cell r="N144">
            <v>2.106E-4</v>
          </cell>
        </row>
        <row r="145">
          <cell r="M145" t="str">
            <v>DC_9WD1</v>
          </cell>
          <cell r="N145">
            <v>2.106E-4</v>
          </cell>
        </row>
        <row r="146">
          <cell r="M146" t="str">
            <v>DC_10WD1</v>
          </cell>
          <cell r="N146">
            <v>2.106E-4</v>
          </cell>
        </row>
        <row r="147">
          <cell r="M147" t="str">
            <v>DC_11WD1</v>
          </cell>
          <cell r="N147">
            <v>2.106E-4</v>
          </cell>
        </row>
        <row r="148">
          <cell r="M148" t="str">
            <v>DC_12WD1</v>
          </cell>
          <cell r="N148">
            <v>2.106E-4</v>
          </cell>
        </row>
        <row r="149">
          <cell r="M149" t="str">
            <v>JA_1WD2</v>
          </cell>
          <cell r="N149">
            <v>2.106E-4</v>
          </cell>
        </row>
        <row r="150">
          <cell r="M150" t="str">
            <v>JA_2WD2</v>
          </cell>
          <cell r="N150">
            <v>2.106E-4</v>
          </cell>
        </row>
        <row r="151">
          <cell r="M151" t="str">
            <v>JA_3WD2</v>
          </cell>
          <cell r="N151">
            <v>2.106E-4</v>
          </cell>
        </row>
        <row r="152">
          <cell r="M152" t="str">
            <v>JA_4WD2</v>
          </cell>
          <cell r="N152">
            <v>2.106E-4</v>
          </cell>
        </row>
        <row r="153">
          <cell r="M153" t="str">
            <v>JA_5WD2</v>
          </cell>
          <cell r="N153">
            <v>2.106E-4</v>
          </cell>
        </row>
        <row r="154">
          <cell r="M154" t="str">
            <v>JA_6WD2</v>
          </cell>
          <cell r="N154">
            <v>2.106E-4</v>
          </cell>
        </row>
        <row r="155">
          <cell r="M155" t="str">
            <v>FB_1WD2</v>
          </cell>
          <cell r="N155">
            <v>1.9029999999999999E-4</v>
          </cell>
        </row>
        <row r="156">
          <cell r="M156" t="str">
            <v>FB_2WD2</v>
          </cell>
          <cell r="N156">
            <v>1.9029999999999999E-4</v>
          </cell>
        </row>
        <row r="157">
          <cell r="M157" t="str">
            <v>FB_3WD2</v>
          </cell>
          <cell r="N157">
            <v>1.9029999999999999E-4</v>
          </cell>
        </row>
        <row r="158">
          <cell r="M158" t="str">
            <v>FB_4WD2</v>
          </cell>
          <cell r="N158">
            <v>1.9029999999999999E-4</v>
          </cell>
        </row>
        <row r="159">
          <cell r="M159" t="str">
            <v>FB_5WD2</v>
          </cell>
          <cell r="N159">
            <v>1.9029999999999999E-4</v>
          </cell>
        </row>
        <row r="160">
          <cell r="M160" t="str">
            <v>FB_6WD2</v>
          </cell>
          <cell r="N160">
            <v>1.9029999999999999E-4</v>
          </cell>
        </row>
        <row r="161">
          <cell r="M161" t="str">
            <v>MR_1WD2</v>
          </cell>
          <cell r="N161">
            <v>2.106E-4</v>
          </cell>
        </row>
        <row r="162">
          <cell r="M162" t="str">
            <v>MR_2WD2</v>
          </cell>
          <cell r="N162">
            <v>2.106E-4</v>
          </cell>
        </row>
        <row r="163">
          <cell r="M163" t="str">
            <v>MR_3WD2</v>
          </cell>
          <cell r="N163">
            <v>2.106E-4</v>
          </cell>
        </row>
        <row r="164">
          <cell r="M164" t="str">
            <v>MR_4WD2</v>
          </cell>
          <cell r="N164">
            <v>2.106E-4</v>
          </cell>
        </row>
        <row r="165">
          <cell r="M165" t="str">
            <v>MR_5WD2</v>
          </cell>
          <cell r="N165">
            <v>2.106E-4</v>
          </cell>
        </row>
        <row r="166">
          <cell r="M166" t="str">
            <v>MR_6WD2</v>
          </cell>
          <cell r="N166">
            <v>2.106E-4</v>
          </cell>
        </row>
        <row r="167">
          <cell r="M167" t="str">
            <v>AR_1WD2</v>
          </cell>
          <cell r="N167">
            <v>2.0379999999999999E-4</v>
          </cell>
        </row>
        <row r="168">
          <cell r="M168" t="str">
            <v>AR_2WD2</v>
          </cell>
          <cell r="N168">
            <v>2.0379999999999999E-4</v>
          </cell>
        </row>
        <row r="169">
          <cell r="M169" t="str">
            <v>AR_3WD2</v>
          </cell>
          <cell r="N169">
            <v>2.0379999999999999E-4</v>
          </cell>
        </row>
        <row r="170">
          <cell r="M170" t="str">
            <v>AR_4WD2</v>
          </cell>
          <cell r="N170">
            <v>2.0379999999999999E-4</v>
          </cell>
        </row>
        <row r="171">
          <cell r="M171" t="str">
            <v>AR_5WD2</v>
          </cell>
          <cell r="N171">
            <v>2.0379999999999999E-4</v>
          </cell>
        </row>
        <row r="172">
          <cell r="M172" t="str">
            <v>AR_6WD2</v>
          </cell>
          <cell r="N172">
            <v>2.0379999999999999E-4</v>
          </cell>
        </row>
        <row r="173">
          <cell r="M173" t="str">
            <v>MY_1WD2</v>
          </cell>
          <cell r="N173">
            <v>2.106E-4</v>
          </cell>
        </row>
        <row r="174">
          <cell r="M174" t="str">
            <v>MY_2WD2</v>
          </cell>
          <cell r="N174">
            <v>2.106E-4</v>
          </cell>
        </row>
        <row r="175">
          <cell r="M175" t="str">
            <v>MY_3WD2</v>
          </cell>
          <cell r="N175">
            <v>2.106E-4</v>
          </cell>
        </row>
        <row r="176">
          <cell r="M176" t="str">
            <v>MY_4WD2</v>
          </cell>
          <cell r="N176">
            <v>2.106E-4</v>
          </cell>
        </row>
        <row r="177">
          <cell r="M177" t="str">
            <v>MY_5WD2</v>
          </cell>
          <cell r="N177">
            <v>2.106E-4</v>
          </cell>
        </row>
        <row r="178">
          <cell r="M178" t="str">
            <v>MY_6WD2</v>
          </cell>
          <cell r="N178">
            <v>2.106E-4</v>
          </cell>
        </row>
        <row r="179">
          <cell r="M179" t="str">
            <v>JN_1WD2</v>
          </cell>
          <cell r="N179">
            <v>2.0379999999999999E-4</v>
          </cell>
        </row>
        <row r="180">
          <cell r="M180" t="str">
            <v>JN_2WD2</v>
          </cell>
          <cell r="N180">
            <v>2.0379999999999999E-4</v>
          </cell>
        </row>
        <row r="181">
          <cell r="M181" t="str">
            <v>JN_3WD2</v>
          </cell>
          <cell r="N181">
            <v>2.0379999999999999E-4</v>
          </cell>
        </row>
        <row r="182">
          <cell r="M182" t="str">
            <v>JN_4WD2</v>
          </cell>
          <cell r="N182">
            <v>2.0379999999999999E-4</v>
          </cell>
        </row>
        <row r="183">
          <cell r="M183" t="str">
            <v>JN_5WD2</v>
          </cell>
          <cell r="N183">
            <v>2.0379999999999999E-4</v>
          </cell>
        </row>
        <row r="184">
          <cell r="M184" t="str">
            <v>JN_6WD2</v>
          </cell>
          <cell r="N184">
            <v>2.0379999999999999E-4</v>
          </cell>
        </row>
        <row r="185">
          <cell r="M185" t="str">
            <v>JL_1WD2</v>
          </cell>
          <cell r="N185">
            <v>2.106E-4</v>
          </cell>
        </row>
        <row r="186">
          <cell r="M186" t="str">
            <v>JL_2WD2</v>
          </cell>
          <cell r="N186">
            <v>2.106E-4</v>
          </cell>
        </row>
        <row r="187">
          <cell r="M187" t="str">
            <v>JL_3WD2</v>
          </cell>
          <cell r="N187">
            <v>2.106E-4</v>
          </cell>
        </row>
        <row r="188">
          <cell r="M188" t="str">
            <v>JL_4WD2</v>
          </cell>
          <cell r="N188">
            <v>2.106E-4</v>
          </cell>
        </row>
        <row r="189">
          <cell r="M189" t="str">
            <v>JL_5WD2</v>
          </cell>
          <cell r="N189">
            <v>2.106E-4</v>
          </cell>
        </row>
        <row r="190">
          <cell r="M190" t="str">
            <v>JL_6WD2</v>
          </cell>
          <cell r="N190">
            <v>2.106E-4</v>
          </cell>
        </row>
        <row r="191">
          <cell r="M191" t="str">
            <v>AG_1WD2</v>
          </cell>
          <cell r="N191">
            <v>2.106E-4</v>
          </cell>
        </row>
        <row r="192">
          <cell r="M192" t="str">
            <v>AG_2WD2</v>
          </cell>
          <cell r="N192">
            <v>2.106E-4</v>
          </cell>
        </row>
        <row r="193">
          <cell r="M193" t="str">
            <v>AG_3WD2</v>
          </cell>
          <cell r="N193">
            <v>2.106E-4</v>
          </cell>
        </row>
        <row r="194">
          <cell r="M194" t="str">
            <v>AG_4WD2</v>
          </cell>
          <cell r="N194">
            <v>2.106E-4</v>
          </cell>
        </row>
        <row r="195">
          <cell r="M195" t="str">
            <v>AG_5WD2</v>
          </cell>
          <cell r="N195">
            <v>2.106E-4</v>
          </cell>
        </row>
        <row r="196">
          <cell r="M196" t="str">
            <v>AG_6WD2</v>
          </cell>
          <cell r="N196">
            <v>2.106E-4</v>
          </cell>
        </row>
        <row r="197">
          <cell r="M197" t="str">
            <v>SP_1WD2</v>
          </cell>
          <cell r="N197">
            <v>2.0379999999999999E-4</v>
          </cell>
        </row>
        <row r="198">
          <cell r="M198" t="str">
            <v>SP_2WD2</v>
          </cell>
          <cell r="N198">
            <v>2.0379999999999999E-4</v>
          </cell>
        </row>
        <row r="199">
          <cell r="M199" t="str">
            <v>SP_3WD2</v>
          </cell>
          <cell r="N199">
            <v>2.0379999999999999E-4</v>
          </cell>
        </row>
        <row r="200">
          <cell r="M200" t="str">
            <v>SP_4WD2</v>
          </cell>
          <cell r="N200">
            <v>2.0379999999999999E-4</v>
          </cell>
        </row>
        <row r="201">
          <cell r="M201" t="str">
            <v>SP_5WD2</v>
          </cell>
          <cell r="N201">
            <v>2.0379999999999999E-4</v>
          </cell>
        </row>
        <row r="202">
          <cell r="M202" t="str">
            <v>SP_6WD2</v>
          </cell>
          <cell r="N202">
            <v>2.0379999999999999E-4</v>
          </cell>
        </row>
        <row r="203">
          <cell r="M203" t="str">
            <v>OT_1WD2</v>
          </cell>
          <cell r="N203">
            <v>2.106E-4</v>
          </cell>
        </row>
        <row r="204">
          <cell r="M204" t="str">
            <v>OT_2WD2</v>
          </cell>
          <cell r="N204">
            <v>2.106E-4</v>
          </cell>
        </row>
        <row r="205">
          <cell r="M205" t="str">
            <v>OT_3WD2</v>
          </cell>
          <cell r="N205">
            <v>2.106E-4</v>
          </cell>
        </row>
        <row r="206">
          <cell r="M206" t="str">
            <v>OT_4WD2</v>
          </cell>
          <cell r="N206">
            <v>2.106E-4</v>
          </cell>
        </row>
        <row r="207">
          <cell r="M207" t="str">
            <v>OT_5WD2</v>
          </cell>
          <cell r="N207">
            <v>2.106E-4</v>
          </cell>
        </row>
        <row r="208">
          <cell r="M208" t="str">
            <v>OT_6WD2</v>
          </cell>
          <cell r="N208">
            <v>2.106E-4</v>
          </cell>
        </row>
        <row r="209">
          <cell r="M209" t="str">
            <v>NV_1WD2</v>
          </cell>
          <cell r="N209">
            <v>2.0379999999999999E-4</v>
          </cell>
        </row>
        <row r="210">
          <cell r="M210" t="str">
            <v>NV_2WD2</v>
          </cell>
          <cell r="N210">
            <v>2.0379999999999999E-4</v>
          </cell>
        </row>
        <row r="211">
          <cell r="M211" t="str">
            <v>NV_3WD2</v>
          </cell>
          <cell r="N211">
            <v>2.0379999999999999E-4</v>
          </cell>
        </row>
        <row r="212">
          <cell r="M212" t="str">
            <v>NV_4WD2</v>
          </cell>
          <cell r="N212">
            <v>2.0379999999999999E-4</v>
          </cell>
        </row>
        <row r="213">
          <cell r="M213" t="str">
            <v>NV_5WD2</v>
          </cell>
          <cell r="N213">
            <v>2.0379999999999999E-4</v>
          </cell>
        </row>
        <row r="214">
          <cell r="M214" t="str">
            <v>NV_6WD2</v>
          </cell>
          <cell r="N214">
            <v>2.0379999999999999E-4</v>
          </cell>
        </row>
        <row r="215">
          <cell r="M215" t="str">
            <v>DC_1WD2</v>
          </cell>
          <cell r="N215">
            <v>2.106E-4</v>
          </cell>
        </row>
        <row r="216">
          <cell r="M216" t="str">
            <v>DC_2WD2</v>
          </cell>
          <cell r="N216">
            <v>2.106E-4</v>
          </cell>
        </row>
        <row r="217">
          <cell r="M217" t="str">
            <v>DC_3WD2</v>
          </cell>
          <cell r="N217">
            <v>2.106E-4</v>
          </cell>
        </row>
        <row r="218">
          <cell r="M218" t="str">
            <v>DC_4WD2</v>
          </cell>
          <cell r="N218">
            <v>2.106E-4</v>
          </cell>
        </row>
        <row r="219">
          <cell r="M219" t="str">
            <v>DC_5WD2</v>
          </cell>
          <cell r="N219">
            <v>2.106E-4</v>
          </cell>
        </row>
        <row r="220">
          <cell r="M220" t="str">
            <v>DC_6WD2</v>
          </cell>
          <cell r="N220">
            <v>2.106E-4</v>
          </cell>
        </row>
        <row r="221">
          <cell r="M221" t="str">
            <v>JA_7WD2</v>
          </cell>
          <cell r="N221">
            <v>2.106E-4</v>
          </cell>
        </row>
        <row r="222">
          <cell r="M222" t="str">
            <v>JA_8WD2</v>
          </cell>
          <cell r="N222">
            <v>2.106E-4</v>
          </cell>
        </row>
        <row r="223">
          <cell r="M223" t="str">
            <v>JA_9WD2</v>
          </cell>
          <cell r="N223">
            <v>2.106E-4</v>
          </cell>
        </row>
        <row r="224">
          <cell r="M224" t="str">
            <v>JA_10WD2</v>
          </cell>
          <cell r="N224">
            <v>2.106E-4</v>
          </cell>
        </row>
        <row r="225">
          <cell r="M225" t="str">
            <v>JA_11WD2</v>
          </cell>
          <cell r="N225">
            <v>2.106E-4</v>
          </cell>
        </row>
        <row r="226">
          <cell r="M226" t="str">
            <v>JA_12WD2</v>
          </cell>
          <cell r="N226">
            <v>2.106E-4</v>
          </cell>
        </row>
        <row r="227">
          <cell r="M227" t="str">
            <v>FB_7WD2</v>
          </cell>
          <cell r="N227">
            <v>1.9029999999999999E-4</v>
          </cell>
        </row>
        <row r="228">
          <cell r="M228" t="str">
            <v>FB_8WD2</v>
          </cell>
          <cell r="N228">
            <v>1.9029999999999999E-4</v>
          </cell>
        </row>
        <row r="229">
          <cell r="M229" t="str">
            <v>FB_9WD2</v>
          </cell>
          <cell r="N229">
            <v>1.9029999999999999E-4</v>
          </cell>
        </row>
        <row r="230">
          <cell r="M230" t="str">
            <v>FB_10WD2</v>
          </cell>
          <cell r="N230">
            <v>1.9029999999999999E-4</v>
          </cell>
        </row>
        <row r="231">
          <cell r="M231" t="str">
            <v>FB_11WD2</v>
          </cell>
          <cell r="N231">
            <v>1.9029999999999999E-4</v>
          </cell>
        </row>
        <row r="232">
          <cell r="M232" t="str">
            <v>FB_12WD2</v>
          </cell>
          <cell r="N232">
            <v>1.9029999999999999E-4</v>
          </cell>
        </row>
        <row r="233">
          <cell r="M233" t="str">
            <v>MR_7WD2</v>
          </cell>
          <cell r="N233">
            <v>2.106E-4</v>
          </cell>
        </row>
        <row r="234">
          <cell r="M234" t="str">
            <v>MR_8WD2</v>
          </cell>
          <cell r="N234">
            <v>2.106E-4</v>
          </cell>
        </row>
        <row r="235">
          <cell r="M235" t="str">
            <v>MR_9WD2</v>
          </cell>
          <cell r="N235">
            <v>2.106E-4</v>
          </cell>
        </row>
        <row r="236">
          <cell r="M236" t="str">
            <v>MR_10WD2</v>
          </cell>
          <cell r="N236">
            <v>2.106E-4</v>
          </cell>
        </row>
        <row r="237">
          <cell r="M237" t="str">
            <v>MR_11WD2</v>
          </cell>
          <cell r="N237">
            <v>2.106E-4</v>
          </cell>
        </row>
        <row r="238">
          <cell r="M238" t="str">
            <v>MR_12WD2</v>
          </cell>
          <cell r="N238">
            <v>2.106E-4</v>
          </cell>
        </row>
        <row r="239">
          <cell r="M239" t="str">
            <v>AR_7WD2</v>
          </cell>
          <cell r="N239">
            <v>2.0379999999999999E-4</v>
          </cell>
        </row>
        <row r="240">
          <cell r="M240" t="str">
            <v>AR_8WD2</v>
          </cell>
          <cell r="N240">
            <v>2.0379999999999999E-4</v>
          </cell>
        </row>
        <row r="241">
          <cell r="M241" t="str">
            <v>AR_9WD2</v>
          </cell>
          <cell r="N241">
            <v>2.0379999999999999E-4</v>
          </cell>
        </row>
        <row r="242">
          <cell r="M242" t="str">
            <v>AR_10WD2</v>
          </cell>
          <cell r="N242">
            <v>2.0379999999999999E-4</v>
          </cell>
        </row>
        <row r="243">
          <cell r="M243" t="str">
            <v>AR_11WD2</v>
          </cell>
          <cell r="N243">
            <v>2.0379999999999999E-4</v>
          </cell>
        </row>
        <row r="244">
          <cell r="M244" t="str">
            <v>AR_12WD2</v>
          </cell>
          <cell r="N244">
            <v>2.0379999999999999E-4</v>
          </cell>
        </row>
        <row r="245">
          <cell r="M245" t="str">
            <v>MY_7WD2</v>
          </cell>
          <cell r="N245">
            <v>2.106E-4</v>
          </cell>
        </row>
        <row r="246">
          <cell r="M246" t="str">
            <v>MY_8WD2</v>
          </cell>
          <cell r="N246">
            <v>2.106E-4</v>
          </cell>
        </row>
        <row r="247">
          <cell r="M247" t="str">
            <v>MY_9WD2</v>
          </cell>
          <cell r="N247">
            <v>2.106E-4</v>
          </cell>
        </row>
        <row r="248">
          <cell r="M248" t="str">
            <v>MY_10WD2</v>
          </cell>
          <cell r="N248">
            <v>2.106E-4</v>
          </cell>
        </row>
        <row r="249">
          <cell r="M249" t="str">
            <v>MY_11WD2</v>
          </cell>
          <cell r="N249">
            <v>2.106E-4</v>
          </cell>
        </row>
        <row r="250">
          <cell r="M250" t="str">
            <v>MY_12WD2</v>
          </cell>
          <cell r="N250">
            <v>2.106E-4</v>
          </cell>
        </row>
        <row r="251">
          <cell r="M251" t="str">
            <v>JN_7WD2</v>
          </cell>
          <cell r="N251">
            <v>2.0379999999999999E-4</v>
          </cell>
        </row>
        <row r="252">
          <cell r="M252" t="str">
            <v>JN_8WD2</v>
          </cell>
          <cell r="N252">
            <v>2.0379999999999999E-4</v>
          </cell>
        </row>
        <row r="253">
          <cell r="M253" t="str">
            <v>JN_9WD2</v>
          </cell>
          <cell r="N253">
            <v>2.0379999999999999E-4</v>
          </cell>
        </row>
        <row r="254">
          <cell r="M254" t="str">
            <v>JN_10WD2</v>
          </cell>
          <cell r="N254">
            <v>2.0379999999999999E-4</v>
          </cell>
        </row>
        <row r="255">
          <cell r="M255" t="str">
            <v>JN_11WD2</v>
          </cell>
          <cell r="N255">
            <v>2.0379999999999999E-4</v>
          </cell>
        </row>
        <row r="256">
          <cell r="M256" t="str">
            <v>JN_12WD2</v>
          </cell>
          <cell r="N256">
            <v>2.0379999999999999E-4</v>
          </cell>
        </row>
        <row r="257">
          <cell r="M257" t="str">
            <v>JL_7WD2</v>
          </cell>
          <cell r="N257">
            <v>2.106E-4</v>
          </cell>
        </row>
        <row r="258">
          <cell r="M258" t="str">
            <v>JL_8WD2</v>
          </cell>
          <cell r="N258">
            <v>2.106E-4</v>
          </cell>
        </row>
        <row r="259">
          <cell r="M259" t="str">
            <v>JL_9WD2</v>
          </cell>
          <cell r="N259">
            <v>2.106E-4</v>
          </cell>
        </row>
        <row r="260">
          <cell r="M260" t="str">
            <v>JL_10WD2</v>
          </cell>
          <cell r="N260">
            <v>2.106E-4</v>
          </cell>
        </row>
        <row r="261">
          <cell r="M261" t="str">
            <v>JL_11WD2</v>
          </cell>
          <cell r="N261">
            <v>2.106E-4</v>
          </cell>
        </row>
        <row r="262">
          <cell r="M262" t="str">
            <v>JL_12WD2</v>
          </cell>
          <cell r="N262">
            <v>2.106E-4</v>
          </cell>
        </row>
        <row r="263">
          <cell r="M263" t="str">
            <v>AG_7WD2</v>
          </cell>
          <cell r="N263">
            <v>2.106E-4</v>
          </cell>
        </row>
        <row r="264">
          <cell r="M264" t="str">
            <v>AG_8WD2</v>
          </cell>
          <cell r="N264">
            <v>2.106E-4</v>
          </cell>
        </row>
        <row r="265">
          <cell r="M265" t="str">
            <v>AG_9WD2</v>
          </cell>
          <cell r="N265">
            <v>2.106E-4</v>
          </cell>
        </row>
        <row r="266">
          <cell r="M266" t="str">
            <v>AG_10WD2</v>
          </cell>
          <cell r="N266">
            <v>2.106E-4</v>
          </cell>
        </row>
        <row r="267">
          <cell r="M267" t="str">
            <v>AG_11WD2</v>
          </cell>
          <cell r="N267">
            <v>2.106E-4</v>
          </cell>
        </row>
        <row r="268">
          <cell r="M268" t="str">
            <v>AG_12WD2</v>
          </cell>
          <cell r="N268">
            <v>2.106E-4</v>
          </cell>
        </row>
        <row r="269">
          <cell r="M269" t="str">
            <v>SP_7WD2</v>
          </cell>
          <cell r="N269">
            <v>2.0379999999999999E-4</v>
          </cell>
        </row>
        <row r="270">
          <cell r="M270" t="str">
            <v>SP_8WD2</v>
          </cell>
          <cell r="N270">
            <v>2.0379999999999999E-4</v>
          </cell>
        </row>
        <row r="271">
          <cell r="M271" t="str">
            <v>SP_9WD2</v>
          </cell>
          <cell r="N271">
            <v>2.0379999999999999E-4</v>
          </cell>
        </row>
        <row r="272">
          <cell r="M272" t="str">
            <v>SP_10WD2</v>
          </cell>
          <cell r="N272">
            <v>2.0379999999999999E-4</v>
          </cell>
        </row>
        <row r="273">
          <cell r="M273" t="str">
            <v>SP_11WD2</v>
          </cell>
          <cell r="N273">
            <v>2.0379999999999999E-4</v>
          </cell>
        </row>
        <row r="274">
          <cell r="M274" t="str">
            <v>SP_12WD2</v>
          </cell>
          <cell r="N274">
            <v>2.0379999999999999E-4</v>
          </cell>
        </row>
        <row r="275">
          <cell r="M275" t="str">
            <v>OT_7WD2</v>
          </cell>
          <cell r="N275">
            <v>2.106E-4</v>
          </cell>
        </row>
        <row r="276">
          <cell r="M276" t="str">
            <v>OT_8WD2</v>
          </cell>
          <cell r="N276">
            <v>2.106E-4</v>
          </cell>
        </row>
        <row r="277">
          <cell r="M277" t="str">
            <v>OT_9WD2</v>
          </cell>
          <cell r="N277">
            <v>2.106E-4</v>
          </cell>
        </row>
        <row r="278">
          <cell r="M278" t="str">
            <v>OT_10WD2</v>
          </cell>
          <cell r="N278">
            <v>2.106E-4</v>
          </cell>
        </row>
        <row r="279">
          <cell r="M279" t="str">
            <v>OT_11WD2</v>
          </cell>
          <cell r="N279">
            <v>2.106E-4</v>
          </cell>
        </row>
        <row r="280">
          <cell r="M280" t="str">
            <v>OT_12WD2</v>
          </cell>
          <cell r="N280">
            <v>2.106E-4</v>
          </cell>
        </row>
        <row r="281">
          <cell r="M281" t="str">
            <v>NV_7WD2</v>
          </cell>
          <cell r="N281">
            <v>2.0379999999999999E-4</v>
          </cell>
        </row>
        <row r="282">
          <cell r="M282" t="str">
            <v>NV_8WD2</v>
          </cell>
          <cell r="N282">
            <v>2.0379999999999999E-4</v>
          </cell>
        </row>
        <row r="283">
          <cell r="M283" t="str">
            <v>NV_9WD2</v>
          </cell>
          <cell r="N283">
            <v>2.0379999999999999E-4</v>
          </cell>
        </row>
        <row r="284">
          <cell r="M284" t="str">
            <v>NV_10WD2</v>
          </cell>
          <cell r="N284">
            <v>2.0379999999999999E-4</v>
          </cell>
        </row>
        <row r="285">
          <cell r="M285" t="str">
            <v>NV_11WD2</v>
          </cell>
          <cell r="N285">
            <v>2.0379999999999999E-4</v>
          </cell>
        </row>
        <row r="286">
          <cell r="M286" t="str">
            <v>NV_12WD2</v>
          </cell>
          <cell r="N286">
            <v>2.0379999999999999E-4</v>
          </cell>
        </row>
        <row r="287">
          <cell r="M287" t="str">
            <v>DC_7WD2</v>
          </cell>
          <cell r="N287">
            <v>2.106E-4</v>
          </cell>
        </row>
        <row r="288">
          <cell r="M288" t="str">
            <v>DC_8WD2</v>
          </cell>
          <cell r="N288">
            <v>2.106E-4</v>
          </cell>
        </row>
        <row r="289">
          <cell r="M289" t="str">
            <v>DC_9WD2</v>
          </cell>
          <cell r="N289">
            <v>2.106E-4</v>
          </cell>
        </row>
        <row r="290">
          <cell r="M290" t="str">
            <v>DC_10WD2</v>
          </cell>
          <cell r="N290">
            <v>2.106E-4</v>
          </cell>
        </row>
        <row r="291">
          <cell r="M291" t="str">
            <v>DC_11WD2</v>
          </cell>
          <cell r="N291">
            <v>2.106E-4</v>
          </cell>
        </row>
        <row r="292">
          <cell r="M292" t="str">
            <v>DC_12WD2</v>
          </cell>
          <cell r="N292">
            <v>2.106E-4</v>
          </cell>
        </row>
        <row r="293">
          <cell r="M293" t="str">
            <v>JA_1WD3</v>
          </cell>
          <cell r="N293">
            <v>2.106E-4</v>
          </cell>
        </row>
        <row r="294">
          <cell r="M294" t="str">
            <v>JA_2WD3</v>
          </cell>
          <cell r="N294">
            <v>2.106E-4</v>
          </cell>
        </row>
        <row r="295">
          <cell r="M295" t="str">
            <v>JA_3WD3</v>
          </cell>
          <cell r="N295">
            <v>2.106E-4</v>
          </cell>
        </row>
        <row r="296">
          <cell r="M296" t="str">
            <v>JA_4WD3</v>
          </cell>
          <cell r="N296">
            <v>2.106E-4</v>
          </cell>
        </row>
        <row r="297">
          <cell r="M297" t="str">
            <v>JA_5WD3</v>
          </cell>
          <cell r="N297">
            <v>2.106E-4</v>
          </cell>
        </row>
        <row r="298">
          <cell r="M298" t="str">
            <v>JA_6WD3</v>
          </cell>
          <cell r="N298">
            <v>2.106E-4</v>
          </cell>
        </row>
        <row r="299">
          <cell r="M299" t="str">
            <v>FB_1WD3</v>
          </cell>
          <cell r="N299">
            <v>1.9029999999999999E-4</v>
          </cell>
        </row>
        <row r="300">
          <cell r="M300" t="str">
            <v>FB_2WD3</v>
          </cell>
          <cell r="N300">
            <v>1.9029999999999999E-4</v>
          </cell>
        </row>
        <row r="301">
          <cell r="M301" t="str">
            <v>FB_3WD3</v>
          </cell>
          <cell r="N301">
            <v>1.9029999999999999E-4</v>
          </cell>
        </row>
        <row r="302">
          <cell r="M302" t="str">
            <v>FB_4WD3</v>
          </cell>
          <cell r="N302">
            <v>1.9029999999999999E-4</v>
          </cell>
        </row>
        <row r="303">
          <cell r="M303" t="str">
            <v>FB_5WD3</v>
          </cell>
          <cell r="N303">
            <v>1.9029999999999999E-4</v>
          </cell>
        </row>
        <row r="304">
          <cell r="M304" t="str">
            <v>FB_6WD3</v>
          </cell>
          <cell r="N304">
            <v>1.9029999999999999E-4</v>
          </cell>
        </row>
        <row r="305">
          <cell r="M305" t="str">
            <v>MR_1WD3</v>
          </cell>
          <cell r="N305">
            <v>2.106E-4</v>
          </cell>
        </row>
        <row r="306">
          <cell r="M306" t="str">
            <v>MR_2WD3</v>
          </cell>
          <cell r="N306">
            <v>2.106E-4</v>
          </cell>
        </row>
        <row r="307">
          <cell r="M307" t="str">
            <v>MR_3WD3</v>
          </cell>
          <cell r="N307">
            <v>2.106E-4</v>
          </cell>
        </row>
        <row r="308">
          <cell r="M308" t="str">
            <v>MR_4WD3</v>
          </cell>
          <cell r="N308">
            <v>2.106E-4</v>
          </cell>
        </row>
        <row r="309">
          <cell r="M309" t="str">
            <v>MR_5WD3</v>
          </cell>
          <cell r="N309">
            <v>2.106E-4</v>
          </cell>
        </row>
        <row r="310">
          <cell r="M310" t="str">
            <v>MR_6WD3</v>
          </cell>
          <cell r="N310">
            <v>2.106E-4</v>
          </cell>
        </row>
        <row r="311">
          <cell r="M311" t="str">
            <v>AR_1WD3</v>
          </cell>
          <cell r="N311">
            <v>2.0379999999999999E-4</v>
          </cell>
        </row>
        <row r="312">
          <cell r="M312" t="str">
            <v>AR_2WD3</v>
          </cell>
          <cell r="N312">
            <v>2.0379999999999999E-4</v>
          </cell>
        </row>
        <row r="313">
          <cell r="M313" t="str">
            <v>AR_3WD3</v>
          </cell>
          <cell r="N313">
            <v>2.0379999999999999E-4</v>
          </cell>
        </row>
        <row r="314">
          <cell r="M314" t="str">
            <v>AR_4WD3</v>
          </cell>
          <cell r="N314">
            <v>2.0379999999999999E-4</v>
          </cell>
        </row>
        <row r="315">
          <cell r="M315" t="str">
            <v>AR_5WD3</v>
          </cell>
          <cell r="N315">
            <v>2.0379999999999999E-4</v>
          </cell>
        </row>
        <row r="316">
          <cell r="M316" t="str">
            <v>AR_6WD3</v>
          </cell>
          <cell r="N316">
            <v>2.0379999999999999E-4</v>
          </cell>
        </row>
        <row r="317">
          <cell r="M317" t="str">
            <v>MY_1WD3</v>
          </cell>
          <cell r="N317">
            <v>2.106E-4</v>
          </cell>
        </row>
        <row r="318">
          <cell r="M318" t="str">
            <v>MY_2WD3</v>
          </cell>
          <cell r="N318">
            <v>2.106E-4</v>
          </cell>
        </row>
        <row r="319">
          <cell r="M319" t="str">
            <v>MY_3WD3</v>
          </cell>
          <cell r="N319">
            <v>2.106E-4</v>
          </cell>
        </row>
        <row r="320">
          <cell r="M320" t="str">
            <v>MY_4WD3</v>
          </cell>
          <cell r="N320">
            <v>2.106E-4</v>
          </cell>
        </row>
        <row r="321">
          <cell r="M321" t="str">
            <v>MY_5WD3</v>
          </cell>
          <cell r="N321">
            <v>2.106E-4</v>
          </cell>
        </row>
        <row r="322">
          <cell r="M322" t="str">
            <v>MY_6WD3</v>
          </cell>
          <cell r="N322">
            <v>2.106E-4</v>
          </cell>
        </row>
        <row r="323">
          <cell r="M323" t="str">
            <v>JN_1WD3</v>
          </cell>
          <cell r="N323">
            <v>2.0379999999999999E-4</v>
          </cell>
        </row>
        <row r="324">
          <cell r="M324" t="str">
            <v>JN_2WD3</v>
          </cell>
          <cell r="N324">
            <v>2.0379999999999999E-4</v>
          </cell>
        </row>
        <row r="325">
          <cell r="M325" t="str">
            <v>JN_3WD3</v>
          </cell>
          <cell r="N325">
            <v>2.0379999999999999E-4</v>
          </cell>
        </row>
        <row r="326">
          <cell r="M326" t="str">
            <v>JN_4WD3</v>
          </cell>
          <cell r="N326">
            <v>2.0379999999999999E-4</v>
          </cell>
        </row>
        <row r="327">
          <cell r="M327" t="str">
            <v>JN_5WD3</v>
          </cell>
          <cell r="N327">
            <v>2.0379999999999999E-4</v>
          </cell>
        </row>
        <row r="328">
          <cell r="M328" t="str">
            <v>JN_6WD3</v>
          </cell>
          <cell r="N328">
            <v>2.0379999999999999E-4</v>
          </cell>
        </row>
        <row r="329">
          <cell r="M329" t="str">
            <v>JL_1WD3</v>
          </cell>
          <cell r="N329">
            <v>2.106E-4</v>
          </cell>
        </row>
        <row r="330">
          <cell r="M330" t="str">
            <v>JL_2WD3</v>
          </cell>
          <cell r="N330">
            <v>2.106E-4</v>
          </cell>
        </row>
        <row r="331">
          <cell r="M331" t="str">
            <v>JL_3WD3</v>
          </cell>
          <cell r="N331">
            <v>2.106E-4</v>
          </cell>
        </row>
        <row r="332">
          <cell r="M332" t="str">
            <v>JL_4WD3</v>
          </cell>
          <cell r="N332">
            <v>2.106E-4</v>
          </cell>
        </row>
        <row r="333">
          <cell r="M333" t="str">
            <v>JL_5WD3</v>
          </cell>
          <cell r="N333">
            <v>2.106E-4</v>
          </cell>
        </row>
        <row r="334">
          <cell r="M334" t="str">
            <v>JL_6WD3</v>
          </cell>
          <cell r="N334">
            <v>2.106E-4</v>
          </cell>
        </row>
        <row r="335">
          <cell r="M335" t="str">
            <v>AG_1WD3</v>
          </cell>
          <cell r="N335">
            <v>2.106E-4</v>
          </cell>
        </row>
        <row r="336">
          <cell r="M336" t="str">
            <v>AG_2WD3</v>
          </cell>
          <cell r="N336">
            <v>2.106E-4</v>
          </cell>
        </row>
        <row r="337">
          <cell r="M337" t="str">
            <v>AG_3WD3</v>
          </cell>
          <cell r="N337">
            <v>2.106E-4</v>
          </cell>
        </row>
        <row r="338">
          <cell r="M338" t="str">
            <v>AG_4WD3</v>
          </cell>
          <cell r="N338">
            <v>2.106E-4</v>
          </cell>
        </row>
        <row r="339">
          <cell r="M339" t="str">
            <v>AG_5WD3</v>
          </cell>
          <cell r="N339">
            <v>2.106E-4</v>
          </cell>
        </row>
        <row r="340">
          <cell r="M340" t="str">
            <v>AG_6WD3</v>
          </cell>
          <cell r="N340">
            <v>2.106E-4</v>
          </cell>
        </row>
        <row r="341">
          <cell r="M341" t="str">
            <v>SP_1WD3</v>
          </cell>
          <cell r="N341">
            <v>2.0379999999999999E-4</v>
          </cell>
        </row>
        <row r="342">
          <cell r="M342" t="str">
            <v>SP_2WD3</v>
          </cell>
          <cell r="N342">
            <v>2.0379999999999999E-4</v>
          </cell>
        </row>
        <row r="343">
          <cell r="M343" t="str">
            <v>SP_3WD3</v>
          </cell>
          <cell r="N343">
            <v>2.0379999999999999E-4</v>
          </cell>
        </row>
        <row r="344">
          <cell r="M344" t="str">
            <v>SP_4WD3</v>
          </cell>
          <cell r="N344">
            <v>2.0379999999999999E-4</v>
          </cell>
        </row>
        <row r="345">
          <cell r="M345" t="str">
            <v>SP_5WD3</v>
          </cell>
          <cell r="N345">
            <v>2.0379999999999999E-4</v>
          </cell>
        </row>
        <row r="346">
          <cell r="M346" t="str">
            <v>SP_6WD3</v>
          </cell>
          <cell r="N346">
            <v>2.0379999999999999E-4</v>
          </cell>
        </row>
        <row r="347">
          <cell r="M347" t="str">
            <v>OT_1WD3</v>
          </cell>
          <cell r="N347">
            <v>2.106E-4</v>
          </cell>
        </row>
        <row r="348">
          <cell r="M348" t="str">
            <v>OT_2WD3</v>
          </cell>
          <cell r="N348">
            <v>2.106E-4</v>
          </cell>
        </row>
        <row r="349">
          <cell r="M349" t="str">
            <v>OT_3WD3</v>
          </cell>
          <cell r="N349">
            <v>2.106E-4</v>
          </cell>
        </row>
        <row r="350">
          <cell r="M350" t="str">
            <v>OT_4WD3</v>
          </cell>
          <cell r="N350">
            <v>2.106E-4</v>
          </cell>
        </row>
        <row r="351">
          <cell r="M351" t="str">
            <v>OT_5WD3</v>
          </cell>
          <cell r="N351">
            <v>2.106E-4</v>
          </cell>
        </row>
        <row r="352">
          <cell r="M352" t="str">
            <v>OT_6WD3</v>
          </cell>
          <cell r="N352">
            <v>2.106E-4</v>
          </cell>
        </row>
        <row r="353">
          <cell r="M353" t="str">
            <v>NV_1WD3</v>
          </cell>
          <cell r="N353">
            <v>2.0379999999999999E-4</v>
          </cell>
        </row>
        <row r="354">
          <cell r="M354" t="str">
            <v>NV_2WD3</v>
          </cell>
          <cell r="N354">
            <v>2.0379999999999999E-4</v>
          </cell>
        </row>
        <row r="355">
          <cell r="M355" t="str">
            <v>NV_3WD3</v>
          </cell>
          <cell r="N355">
            <v>2.0379999999999999E-4</v>
          </cell>
        </row>
        <row r="356">
          <cell r="M356" t="str">
            <v>NV_4WD3</v>
          </cell>
          <cell r="N356">
            <v>2.0379999999999999E-4</v>
          </cell>
        </row>
        <row r="357">
          <cell r="M357" t="str">
            <v>NV_5WD3</v>
          </cell>
          <cell r="N357">
            <v>2.0379999999999999E-4</v>
          </cell>
        </row>
        <row r="358">
          <cell r="M358" t="str">
            <v>NV_6WD3</v>
          </cell>
          <cell r="N358">
            <v>2.0379999999999999E-4</v>
          </cell>
        </row>
        <row r="359">
          <cell r="M359" t="str">
            <v>DC_1WD3</v>
          </cell>
          <cell r="N359">
            <v>2.106E-4</v>
          </cell>
        </row>
        <row r="360">
          <cell r="M360" t="str">
            <v>DC_2WD3</v>
          </cell>
          <cell r="N360">
            <v>2.106E-4</v>
          </cell>
        </row>
        <row r="361">
          <cell r="M361" t="str">
            <v>DC_3WD3</v>
          </cell>
          <cell r="N361">
            <v>2.106E-4</v>
          </cell>
        </row>
        <row r="362">
          <cell r="M362" t="str">
            <v>DC_4WD3</v>
          </cell>
          <cell r="N362">
            <v>2.106E-4</v>
          </cell>
        </row>
        <row r="363">
          <cell r="M363" t="str">
            <v>DC_5WD3</v>
          </cell>
          <cell r="N363">
            <v>2.106E-4</v>
          </cell>
        </row>
        <row r="364">
          <cell r="M364" t="str">
            <v>DC_6WD3</v>
          </cell>
          <cell r="N364">
            <v>2.106E-4</v>
          </cell>
        </row>
        <row r="365">
          <cell r="M365" t="str">
            <v>JA_7WD3</v>
          </cell>
          <cell r="N365">
            <v>2.106E-4</v>
          </cell>
        </row>
        <row r="366">
          <cell r="M366" t="str">
            <v>JA_8WD3</v>
          </cell>
          <cell r="N366">
            <v>2.106E-4</v>
          </cell>
        </row>
        <row r="367">
          <cell r="M367" t="str">
            <v>JA_9WD3</v>
          </cell>
          <cell r="N367">
            <v>2.106E-4</v>
          </cell>
        </row>
        <row r="368">
          <cell r="M368" t="str">
            <v>JA_10WD3</v>
          </cell>
          <cell r="N368">
            <v>2.106E-4</v>
          </cell>
        </row>
        <row r="369">
          <cell r="M369" t="str">
            <v>JA_11WD3</v>
          </cell>
          <cell r="N369">
            <v>2.106E-4</v>
          </cell>
        </row>
        <row r="370">
          <cell r="M370" t="str">
            <v>JA_12WD3</v>
          </cell>
          <cell r="N370">
            <v>2.106E-4</v>
          </cell>
        </row>
        <row r="371">
          <cell r="M371" t="str">
            <v>FB_7WD3</v>
          </cell>
          <cell r="N371">
            <v>1.9029999999999999E-4</v>
          </cell>
        </row>
        <row r="372">
          <cell r="M372" t="str">
            <v>FB_8WD3</v>
          </cell>
          <cell r="N372">
            <v>1.9029999999999999E-4</v>
          </cell>
        </row>
        <row r="373">
          <cell r="M373" t="str">
            <v>FB_9WD3</v>
          </cell>
          <cell r="N373">
            <v>1.9029999999999999E-4</v>
          </cell>
        </row>
        <row r="374">
          <cell r="M374" t="str">
            <v>FB_10WD3</v>
          </cell>
          <cell r="N374">
            <v>1.9029999999999999E-4</v>
          </cell>
        </row>
        <row r="375">
          <cell r="M375" t="str">
            <v>FB_11WD3</v>
          </cell>
          <cell r="N375">
            <v>1.9029999999999999E-4</v>
          </cell>
        </row>
        <row r="376">
          <cell r="M376" t="str">
            <v>FB_12WD3</v>
          </cell>
          <cell r="N376">
            <v>1.9029999999999999E-4</v>
          </cell>
        </row>
        <row r="377">
          <cell r="M377" t="str">
            <v>MR_7WD3</v>
          </cell>
          <cell r="N377">
            <v>2.106E-4</v>
          </cell>
        </row>
        <row r="378">
          <cell r="M378" t="str">
            <v>MR_8WD3</v>
          </cell>
          <cell r="N378">
            <v>2.106E-4</v>
          </cell>
        </row>
        <row r="379">
          <cell r="M379" t="str">
            <v>MR_9WD3</v>
          </cell>
          <cell r="N379">
            <v>2.106E-4</v>
          </cell>
        </row>
        <row r="380">
          <cell r="M380" t="str">
            <v>MR_10WD3</v>
          </cell>
          <cell r="N380">
            <v>2.106E-4</v>
          </cell>
        </row>
        <row r="381">
          <cell r="M381" t="str">
            <v>MR_11WD3</v>
          </cell>
          <cell r="N381">
            <v>2.106E-4</v>
          </cell>
        </row>
        <row r="382">
          <cell r="M382" t="str">
            <v>MR_12WD3</v>
          </cell>
          <cell r="N382">
            <v>2.106E-4</v>
          </cell>
        </row>
        <row r="383">
          <cell r="M383" t="str">
            <v>AR_7WD3</v>
          </cell>
          <cell r="N383">
            <v>2.0379999999999999E-4</v>
          </cell>
        </row>
        <row r="384">
          <cell r="M384" t="str">
            <v>AR_8WD3</v>
          </cell>
          <cell r="N384">
            <v>2.0379999999999999E-4</v>
          </cell>
        </row>
        <row r="385">
          <cell r="M385" t="str">
            <v>AR_9WD3</v>
          </cell>
          <cell r="N385">
            <v>2.0379999999999999E-4</v>
          </cell>
        </row>
        <row r="386">
          <cell r="M386" t="str">
            <v>AR_10WD3</v>
          </cell>
          <cell r="N386">
            <v>2.0379999999999999E-4</v>
          </cell>
        </row>
        <row r="387">
          <cell r="M387" t="str">
            <v>AR_11WD3</v>
          </cell>
          <cell r="N387">
            <v>2.0379999999999999E-4</v>
          </cell>
        </row>
        <row r="388">
          <cell r="M388" t="str">
            <v>AR_12WD3</v>
          </cell>
          <cell r="N388">
            <v>2.0379999999999999E-4</v>
          </cell>
        </row>
        <row r="389">
          <cell r="M389" t="str">
            <v>MY_7WD3</v>
          </cell>
          <cell r="N389">
            <v>2.106E-4</v>
          </cell>
        </row>
        <row r="390">
          <cell r="M390" t="str">
            <v>MY_8WD3</v>
          </cell>
          <cell r="N390">
            <v>2.106E-4</v>
          </cell>
        </row>
        <row r="391">
          <cell r="M391" t="str">
            <v>MY_9WD3</v>
          </cell>
          <cell r="N391">
            <v>2.106E-4</v>
          </cell>
        </row>
        <row r="392">
          <cell r="M392" t="str">
            <v>MY_10WD3</v>
          </cell>
          <cell r="N392">
            <v>2.106E-4</v>
          </cell>
        </row>
        <row r="393">
          <cell r="M393" t="str">
            <v>MY_11WD3</v>
          </cell>
          <cell r="N393">
            <v>2.106E-4</v>
          </cell>
        </row>
        <row r="394">
          <cell r="M394" t="str">
            <v>MY_12WD3</v>
          </cell>
          <cell r="N394">
            <v>2.106E-4</v>
          </cell>
        </row>
        <row r="395">
          <cell r="M395" t="str">
            <v>JN_7WD3</v>
          </cell>
          <cell r="N395">
            <v>2.0379999999999999E-4</v>
          </cell>
        </row>
        <row r="396">
          <cell r="M396" t="str">
            <v>JN_8WD3</v>
          </cell>
          <cell r="N396">
            <v>2.0379999999999999E-4</v>
          </cell>
        </row>
        <row r="397">
          <cell r="M397" t="str">
            <v>JN_9WD3</v>
          </cell>
          <cell r="N397">
            <v>2.0379999999999999E-4</v>
          </cell>
        </row>
        <row r="398">
          <cell r="M398" t="str">
            <v>JN_10WD3</v>
          </cell>
          <cell r="N398">
            <v>2.0379999999999999E-4</v>
          </cell>
        </row>
        <row r="399">
          <cell r="M399" t="str">
            <v>JN_11WD3</v>
          </cell>
          <cell r="N399">
            <v>2.0379999999999999E-4</v>
          </cell>
        </row>
        <row r="400">
          <cell r="M400" t="str">
            <v>JN_12WD3</v>
          </cell>
          <cell r="N400">
            <v>2.0379999999999999E-4</v>
          </cell>
        </row>
        <row r="401">
          <cell r="M401" t="str">
            <v>JL_7WD3</v>
          </cell>
          <cell r="N401">
            <v>2.106E-4</v>
          </cell>
        </row>
        <row r="402">
          <cell r="M402" t="str">
            <v>JL_8WD3</v>
          </cell>
          <cell r="N402">
            <v>2.106E-4</v>
          </cell>
        </row>
        <row r="403">
          <cell r="M403" t="str">
            <v>JL_9WD3</v>
          </cell>
          <cell r="N403">
            <v>2.106E-4</v>
          </cell>
        </row>
        <row r="404">
          <cell r="M404" t="str">
            <v>JL_10WD3</v>
          </cell>
          <cell r="N404">
            <v>2.106E-4</v>
          </cell>
        </row>
        <row r="405">
          <cell r="M405" t="str">
            <v>JL_11WD3</v>
          </cell>
          <cell r="N405">
            <v>2.106E-4</v>
          </cell>
        </row>
        <row r="406">
          <cell r="M406" t="str">
            <v>JL_12WD3</v>
          </cell>
          <cell r="N406">
            <v>2.106E-4</v>
          </cell>
        </row>
        <row r="407">
          <cell r="M407" t="str">
            <v>AG_7WD3</v>
          </cell>
          <cell r="N407">
            <v>2.106E-4</v>
          </cell>
        </row>
        <row r="408">
          <cell r="M408" t="str">
            <v>AG_8WD3</v>
          </cell>
          <cell r="N408">
            <v>2.106E-4</v>
          </cell>
        </row>
        <row r="409">
          <cell r="M409" t="str">
            <v>AG_9WD3</v>
          </cell>
          <cell r="N409">
            <v>2.106E-4</v>
          </cell>
        </row>
        <row r="410">
          <cell r="M410" t="str">
            <v>AG_10WD3</v>
          </cell>
          <cell r="N410">
            <v>2.106E-4</v>
          </cell>
        </row>
        <row r="411">
          <cell r="M411" t="str">
            <v>AG_11WD3</v>
          </cell>
          <cell r="N411">
            <v>2.106E-4</v>
          </cell>
        </row>
        <row r="412">
          <cell r="M412" t="str">
            <v>AG_12WD3</v>
          </cell>
          <cell r="N412">
            <v>2.106E-4</v>
          </cell>
        </row>
        <row r="413">
          <cell r="M413" t="str">
            <v>SP_7WD3</v>
          </cell>
          <cell r="N413">
            <v>2.0379999999999999E-4</v>
          </cell>
        </row>
        <row r="414">
          <cell r="M414" t="str">
            <v>SP_8WD3</v>
          </cell>
          <cell r="N414">
            <v>2.0379999999999999E-4</v>
          </cell>
        </row>
        <row r="415">
          <cell r="M415" t="str">
            <v>SP_9WD3</v>
          </cell>
          <cell r="N415">
            <v>2.0379999999999999E-4</v>
          </cell>
        </row>
        <row r="416">
          <cell r="M416" t="str">
            <v>SP_10WD3</v>
          </cell>
          <cell r="N416">
            <v>2.0379999999999999E-4</v>
          </cell>
        </row>
        <row r="417">
          <cell r="M417" t="str">
            <v>SP_11WD3</v>
          </cell>
          <cell r="N417">
            <v>2.0379999999999999E-4</v>
          </cell>
        </row>
        <row r="418">
          <cell r="M418" t="str">
            <v>SP_12WD3</v>
          </cell>
          <cell r="N418">
            <v>2.0379999999999999E-4</v>
          </cell>
        </row>
        <row r="419">
          <cell r="M419" t="str">
            <v>OT_7WD3</v>
          </cell>
          <cell r="N419">
            <v>2.106E-4</v>
          </cell>
        </row>
        <row r="420">
          <cell r="M420" t="str">
            <v>OT_8WD3</v>
          </cell>
          <cell r="N420">
            <v>2.106E-4</v>
          </cell>
        </row>
        <row r="421">
          <cell r="M421" t="str">
            <v>OT_9WD3</v>
          </cell>
          <cell r="N421">
            <v>2.106E-4</v>
          </cell>
        </row>
        <row r="422">
          <cell r="M422" t="str">
            <v>OT_10WD3</v>
          </cell>
          <cell r="N422">
            <v>2.106E-4</v>
          </cell>
        </row>
        <row r="423">
          <cell r="M423" t="str">
            <v>OT_11WD3</v>
          </cell>
          <cell r="N423">
            <v>2.106E-4</v>
          </cell>
        </row>
        <row r="424">
          <cell r="M424" t="str">
            <v>OT_12WD3</v>
          </cell>
          <cell r="N424">
            <v>2.106E-4</v>
          </cell>
        </row>
        <row r="425">
          <cell r="M425" t="str">
            <v>NV_7WD3</v>
          </cell>
          <cell r="N425">
            <v>2.0379999999999999E-4</v>
          </cell>
        </row>
        <row r="426">
          <cell r="M426" t="str">
            <v>NV_8WD3</v>
          </cell>
          <cell r="N426">
            <v>2.0379999999999999E-4</v>
          </cell>
        </row>
        <row r="427">
          <cell r="M427" t="str">
            <v>NV_9WD3</v>
          </cell>
          <cell r="N427">
            <v>2.0379999999999999E-4</v>
          </cell>
        </row>
        <row r="428">
          <cell r="M428" t="str">
            <v>NV_10WD3</v>
          </cell>
          <cell r="N428">
            <v>2.0379999999999999E-4</v>
          </cell>
        </row>
        <row r="429">
          <cell r="M429" t="str">
            <v>NV_11WD3</v>
          </cell>
          <cell r="N429">
            <v>2.0379999999999999E-4</v>
          </cell>
        </row>
        <row r="430">
          <cell r="M430" t="str">
            <v>NV_12WD3</v>
          </cell>
          <cell r="N430">
            <v>2.0379999999999999E-4</v>
          </cell>
        </row>
        <row r="431">
          <cell r="M431" t="str">
            <v>DC_7WD3</v>
          </cell>
          <cell r="N431">
            <v>2.106E-4</v>
          </cell>
        </row>
        <row r="432">
          <cell r="M432" t="str">
            <v>DC_8WD3</v>
          </cell>
          <cell r="N432">
            <v>2.106E-4</v>
          </cell>
        </row>
        <row r="433">
          <cell r="M433" t="str">
            <v>DC_9WD3</v>
          </cell>
          <cell r="N433">
            <v>2.106E-4</v>
          </cell>
        </row>
        <row r="434">
          <cell r="M434" t="str">
            <v>DC_10WD3</v>
          </cell>
          <cell r="N434">
            <v>2.106E-4</v>
          </cell>
        </row>
        <row r="435">
          <cell r="M435" t="str">
            <v>DC_11WD3</v>
          </cell>
          <cell r="N435">
            <v>2.106E-4</v>
          </cell>
        </row>
        <row r="436">
          <cell r="M436" t="str">
            <v>DC_12WD3</v>
          </cell>
          <cell r="N436">
            <v>2.106E-4</v>
          </cell>
        </row>
        <row r="437">
          <cell r="M437" t="str">
            <v>JA_1WD4</v>
          </cell>
          <cell r="N437">
            <v>2.106E-4</v>
          </cell>
        </row>
        <row r="438">
          <cell r="M438" t="str">
            <v>JA_2WD4</v>
          </cell>
          <cell r="N438">
            <v>2.106E-4</v>
          </cell>
        </row>
        <row r="439">
          <cell r="M439" t="str">
            <v>JA_3WD4</v>
          </cell>
          <cell r="N439">
            <v>2.106E-4</v>
          </cell>
        </row>
        <row r="440">
          <cell r="M440" t="str">
            <v>JA_4WD4</v>
          </cell>
          <cell r="N440">
            <v>2.106E-4</v>
          </cell>
        </row>
        <row r="441">
          <cell r="M441" t="str">
            <v>JA_5WD4</v>
          </cell>
          <cell r="N441">
            <v>2.106E-4</v>
          </cell>
        </row>
        <row r="442">
          <cell r="M442" t="str">
            <v>JA_6WD4</v>
          </cell>
          <cell r="N442">
            <v>2.106E-4</v>
          </cell>
        </row>
        <row r="443">
          <cell r="M443" t="str">
            <v>FB_1WD4</v>
          </cell>
          <cell r="N443">
            <v>1.9029999999999999E-4</v>
          </cell>
        </row>
        <row r="444">
          <cell r="M444" t="str">
            <v>FB_2WD4</v>
          </cell>
          <cell r="N444">
            <v>1.9029999999999999E-4</v>
          </cell>
        </row>
        <row r="445">
          <cell r="M445" t="str">
            <v>FB_3WD4</v>
          </cell>
          <cell r="N445">
            <v>1.9029999999999999E-4</v>
          </cell>
        </row>
        <row r="446">
          <cell r="M446" t="str">
            <v>FB_4WD4</v>
          </cell>
          <cell r="N446">
            <v>1.9029999999999999E-4</v>
          </cell>
        </row>
        <row r="447">
          <cell r="M447" t="str">
            <v>FB_5WD4</v>
          </cell>
          <cell r="N447">
            <v>1.9029999999999999E-4</v>
          </cell>
        </row>
        <row r="448">
          <cell r="M448" t="str">
            <v>FB_6WD4</v>
          </cell>
          <cell r="N448">
            <v>1.9029999999999999E-4</v>
          </cell>
        </row>
        <row r="449">
          <cell r="M449" t="str">
            <v>MR_1WD4</v>
          </cell>
          <cell r="N449">
            <v>2.106E-4</v>
          </cell>
        </row>
        <row r="450">
          <cell r="M450" t="str">
            <v>MR_2WD4</v>
          </cell>
          <cell r="N450">
            <v>2.106E-4</v>
          </cell>
        </row>
        <row r="451">
          <cell r="M451" t="str">
            <v>MR_3WD4</v>
          </cell>
          <cell r="N451">
            <v>2.106E-4</v>
          </cell>
        </row>
        <row r="452">
          <cell r="M452" t="str">
            <v>MR_4WD4</v>
          </cell>
          <cell r="N452">
            <v>2.106E-4</v>
          </cell>
        </row>
        <row r="453">
          <cell r="M453" t="str">
            <v>MR_5WD4</v>
          </cell>
          <cell r="N453">
            <v>2.106E-4</v>
          </cell>
        </row>
        <row r="454">
          <cell r="M454" t="str">
            <v>MR_6WD4</v>
          </cell>
          <cell r="N454">
            <v>2.106E-4</v>
          </cell>
        </row>
        <row r="455">
          <cell r="M455" t="str">
            <v>AR_1WD4</v>
          </cell>
          <cell r="N455">
            <v>2.0379999999999999E-4</v>
          </cell>
        </row>
        <row r="456">
          <cell r="M456" t="str">
            <v>AR_2WD4</v>
          </cell>
          <cell r="N456">
            <v>2.0379999999999999E-4</v>
          </cell>
        </row>
        <row r="457">
          <cell r="M457" t="str">
            <v>AR_3WD4</v>
          </cell>
          <cell r="N457">
            <v>2.0379999999999999E-4</v>
          </cell>
        </row>
        <row r="458">
          <cell r="M458" t="str">
            <v>AR_4WD4</v>
          </cell>
          <cell r="N458">
            <v>2.0379999999999999E-4</v>
          </cell>
        </row>
        <row r="459">
          <cell r="M459" t="str">
            <v>AR_5WD4</v>
          </cell>
          <cell r="N459">
            <v>2.0379999999999999E-4</v>
          </cell>
        </row>
        <row r="460">
          <cell r="M460" t="str">
            <v>AR_6WD4</v>
          </cell>
          <cell r="N460">
            <v>2.0379999999999999E-4</v>
          </cell>
        </row>
        <row r="461">
          <cell r="M461" t="str">
            <v>MY_1WD4</v>
          </cell>
          <cell r="N461">
            <v>2.106E-4</v>
          </cell>
        </row>
        <row r="462">
          <cell r="M462" t="str">
            <v>MY_2WD4</v>
          </cell>
          <cell r="N462">
            <v>2.106E-4</v>
          </cell>
        </row>
        <row r="463">
          <cell r="M463" t="str">
            <v>MY_3WD4</v>
          </cell>
          <cell r="N463">
            <v>2.106E-4</v>
          </cell>
        </row>
        <row r="464">
          <cell r="M464" t="str">
            <v>MY_4WD4</v>
          </cell>
          <cell r="N464">
            <v>2.106E-4</v>
          </cell>
        </row>
        <row r="465">
          <cell r="M465" t="str">
            <v>MY_5WD4</v>
          </cell>
          <cell r="N465">
            <v>2.106E-4</v>
          </cell>
        </row>
        <row r="466">
          <cell r="M466" t="str">
            <v>MY_6WD4</v>
          </cell>
          <cell r="N466">
            <v>2.106E-4</v>
          </cell>
        </row>
        <row r="467">
          <cell r="M467" t="str">
            <v>JN_1WD4</v>
          </cell>
          <cell r="N467">
            <v>2.0379999999999999E-4</v>
          </cell>
        </row>
        <row r="468">
          <cell r="M468" t="str">
            <v>JN_2WD4</v>
          </cell>
          <cell r="N468">
            <v>2.0379999999999999E-4</v>
          </cell>
        </row>
        <row r="469">
          <cell r="M469" t="str">
            <v>JN_3WD4</v>
          </cell>
          <cell r="N469">
            <v>2.0379999999999999E-4</v>
          </cell>
        </row>
        <row r="470">
          <cell r="M470" t="str">
            <v>JN_4WD4</v>
          </cell>
          <cell r="N470">
            <v>2.0379999999999999E-4</v>
          </cell>
        </row>
        <row r="471">
          <cell r="M471" t="str">
            <v>JN_5WD4</v>
          </cell>
          <cell r="N471">
            <v>2.0379999999999999E-4</v>
          </cell>
        </row>
        <row r="472">
          <cell r="M472" t="str">
            <v>JN_6WD4</v>
          </cell>
          <cell r="N472">
            <v>2.0379999999999999E-4</v>
          </cell>
        </row>
        <row r="473">
          <cell r="M473" t="str">
            <v>JL_1WD4</v>
          </cell>
          <cell r="N473">
            <v>2.106E-4</v>
          </cell>
        </row>
        <row r="474">
          <cell r="M474" t="str">
            <v>JL_2WD4</v>
          </cell>
          <cell r="N474">
            <v>2.106E-4</v>
          </cell>
        </row>
        <row r="475">
          <cell r="M475" t="str">
            <v>JL_3WD4</v>
          </cell>
          <cell r="N475">
            <v>2.106E-4</v>
          </cell>
        </row>
        <row r="476">
          <cell r="M476" t="str">
            <v>JL_4WD4</v>
          </cell>
          <cell r="N476">
            <v>2.106E-4</v>
          </cell>
        </row>
        <row r="477">
          <cell r="M477" t="str">
            <v>JL_5WD4</v>
          </cell>
          <cell r="N477">
            <v>2.106E-4</v>
          </cell>
        </row>
        <row r="478">
          <cell r="M478" t="str">
            <v>JL_6WD4</v>
          </cell>
          <cell r="N478">
            <v>2.106E-4</v>
          </cell>
        </row>
        <row r="479">
          <cell r="M479" t="str">
            <v>AG_1WD4</v>
          </cell>
          <cell r="N479">
            <v>2.106E-4</v>
          </cell>
        </row>
        <row r="480">
          <cell r="M480" t="str">
            <v>AG_2WD4</v>
          </cell>
          <cell r="N480">
            <v>2.106E-4</v>
          </cell>
        </row>
        <row r="481">
          <cell r="M481" t="str">
            <v>AG_3WD4</v>
          </cell>
          <cell r="N481">
            <v>2.106E-4</v>
          </cell>
        </row>
        <row r="482">
          <cell r="M482" t="str">
            <v>AG_4WD4</v>
          </cell>
          <cell r="N482">
            <v>2.106E-4</v>
          </cell>
        </row>
        <row r="483">
          <cell r="M483" t="str">
            <v>AG_5WD4</v>
          </cell>
          <cell r="N483">
            <v>2.106E-4</v>
          </cell>
        </row>
        <row r="484">
          <cell r="M484" t="str">
            <v>AG_6WD4</v>
          </cell>
          <cell r="N484">
            <v>2.106E-4</v>
          </cell>
        </row>
        <row r="485">
          <cell r="M485" t="str">
            <v>SP_1WD4</v>
          </cell>
          <cell r="N485">
            <v>2.0379999999999999E-4</v>
          </cell>
        </row>
        <row r="486">
          <cell r="M486" t="str">
            <v>SP_2WD4</v>
          </cell>
          <cell r="N486">
            <v>2.0379999999999999E-4</v>
          </cell>
        </row>
        <row r="487">
          <cell r="M487" t="str">
            <v>SP_3WD4</v>
          </cell>
          <cell r="N487">
            <v>2.0379999999999999E-4</v>
          </cell>
        </row>
        <row r="488">
          <cell r="M488" t="str">
            <v>SP_4WD4</v>
          </cell>
          <cell r="N488">
            <v>2.0379999999999999E-4</v>
          </cell>
        </row>
        <row r="489">
          <cell r="M489" t="str">
            <v>SP_5WD4</v>
          </cell>
          <cell r="N489">
            <v>2.0379999999999999E-4</v>
          </cell>
        </row>
        <row r="490">
          <cell r="M490" t="str">
            <v>SP_6WD4</v>
          </cell>
          <cell r="N490">
            <v>2.0379999999999999E-4</v>
          </cell>
        </row>
        <row r="491">
          <cell r="M491" t="str">
            <v>OT_1WD4</v>
          </cell>
          <cell r="N491">
            <v>2.106E-4</v>
          </cell>
        </row>
        <row r="492">
          <cell r="M492" t="str">
            <v>OT_2WD4</v>
          </cell>
          <cell r="N492">
            <v>2.106E-4</v>
          </cell>
        </row>
        <row r="493">
          <cell r="M493" t="str">
            <v>OT_3WD4</v>
          </cell>
          <cell r="N493">
            <v>2.106E-4</v>
          </cell>
        </row>
        <row r="494">
          <cell r="M494" t="str">
            <v>OT_4WD4</v>
          </cell>
          <cell r="N494">
            <v>2.106E-4</v>
          </cell>
        </row>
        <row r="495">
          <cell r="M495" t="str">
            <v>OT_5WD4</v>
          </cell>
          <cell r="N495">
            <v>2.106E-4</v>
          </cell>
        </row>
        <row r="496">
          <cell r="M496" t="str">
            <v>OT_6WD4</v>
          </cell>
          <cell r="N496">
            <v>2.106E-4</v>
          </cell>
        </row>
        <row r="497">
          <cell r="M497" t="str">
            <v>NV_1WD4</v>
          </cell>
          <cell r="N497">
            <v>2.0379999999999999E-4</v>
          </cell>
        </row>
        <row r="498">
          <cell r="M498" t="str">
            <v>NV_2WD4</v>
          </cell>
          <cell r="N498">
            <v>2.0379999999999999E-4</v>
          </cell>
        </row>
        <row r="499">
          <cell r="M499" t="str">
            <v>NV_3WD4</v>
          </cell>
          <cell r="N499">
            <v>2.0379999999999999E-4</v>
          </cell>
        </row>
        <row r="500">
          <cell r="M500" t="str">
            <v>NV_4WD4</v>
          </cell>
          <cell r="N500">
            <v>2.0379999999999999E-4</v>
          </cell>
        </row>
        <row r="501">
          <cell r="M501" t="str">
            <v>NV_5WD4</v>
          </cell>
          <cell r="N501">
            <v>2.0379999999999999E-4</v>
          </cell>
        </row>
        <row r="502">
          <cell r="M502" t="str">
            <v>NV_6WD4</v>
          </cell>
          <cell r="N502">
            <v>2.0379999999999999E-4</v>
          </cell>
        </row>
        <row r="503">
          <cell r="M503" t="str">
            <v>DC_1WD4</v>
          </cell>
          <cell r="N503">
            <v>2.106E-4</v>
          </cell>
        </row>
        <row r="504">
          <cell r="M504" t="str">
            <v>DC_2WD4</v>
          </cell>
          <cell r="N504">
            <v>2.106E-4</v>
          </cell>
        </row>
        <row r="505">
          <cell r="M505" t="str">
            <v>DC_3WD4</v>
          </cell>
          <cell r="N505">
            <v>2.106E-4</v>
          </cell>
        </row>
        <row r="506">
          <cell r="M506" t="str">
            <v>DC_4WD4</v>
          </cell>
          <cell r="N506">
            <v>2.106E-4</v>
          </cell>
        </row>
        <row r="507">
          <cell r="M507" t="str">
            <v>DC_5WD4</v>
          </cell>
          <cell r="N507">
            <v>2.106E-4</v>
          </cell>
        </row>
        <row r="508">
          <cell r="M508" t="str">
            <v>DC_6WD4</v>
          </cell>
          <cell r="N508">
            <v>2.106E-4</v>
          </cell>
        </row>
        <row r="509">
          <cell r="M509" t="str">
            <v>JA_7WD4</v>
          </cell>
          <cell r="N509">
            <v>2.106E-4</v>
          </cell>
        </row>
        <row r="510">
          <cell r="M510" t="str">
            <v>JA_8WD4</v>
          </cell>
          <cell r="N510">
            <v>2.106E-4</v>
          </cell>
        </row>
        <row r="511">
          <cell r="M511" t="str">
            <v>JA_9WD4</v>
          </cell>
          <cell r="N511">
            <v>2.106E-4</v>
          </cell>
        </row>
        <row r="512">
          <cell r="M512" t="str">
            <v>JA_10WD4</v>
          </cell>
          <cell r="N512">
            <v>2.106E-4</v>
          </cell>
        </row>
        <row r="513">
          <cell r="M513" t="str">
            <v>JA_11WD4</v>
          </cell>
          <cell r="N513">
            <v>2.106E-4</v>
          </cell>
        </row>
        <row r="514">
          <cell r="M514" t="str">
            <v>JA_12WD4</v>
          </cell>
          <cell r="N514">
            <v>2.106E-4</v>
          </cell>
        </row>
        <row r="515">
          <cell r="M515" t="str">
            <v>FB_7WD4</v>
          </cell>
          <cell r="N515">
            <v>1.9029999999999999E-4</v>
          </cell>
        </row>
        <row r="516">
          <cell r="M516" t="str">
            <v>FB_8WD4</v>
          </cell>
          <cell r="N516">
            <v>1.9029999999999999E-4</v>
          </cell>
        </row>
        <row r="517">
          <cell r="M517" t="str">
            <v>FB_9WD4</v>
          </cell>
          <cell r="N517">
            <v>1.9029999999999999E-4</v>
          </cell>
        </row>
        <row r="518">
          <cell r="M518" t="str">
            <v>FB_10WD4</v>
          </cell>
          <cell r="N518">
            <v>1.9029999999999999E-4</v>
          </cell>
        </row>
        <row r="519">
          <cell r="M519" t="str">
            <v>FB_11WD4</v>
          </cell>
          <cell r="N519">
            <v>1.9029999999999999E-4</v>
          </cell>
        </row>
        <row r="520">
          <cell r="M520" t="str">
            <v>FB_12WD4</v>
          </cell>
          <cell r="N520">
            <v>1.9029999999999999E-4</v>
          </cell>
        </row>
        <row r="521">
          <cell r="M521" t="str">
            <v>MR_7WD4</v>
          </cell>
          <cell r="N521">
            <v>2.106E-4</v>
          </cell>
        </row>
        <row r="522">
          <cell r="M522" t="str">
            <v>MR_8WD4</v>
          </cell>
          <cell r="N522">
            <v>2.106E-4</v>
          </cell>
        </row>
        <row r="523">
          <cell r="M523" t="str">
            <v>MR_9WD4</v>
          </cell>
          <cell r="N523">
            <v>2.106E-4</v>
          </cell>
        </row>
        <row r="524">
          <cell r="M524" t="str">
            <v>MR_10WD4</v>
          </cell>
          <cell r="N524">
            <v>2.106E-4</v>
          </cell>
        </row>
        <row r="525">
          <cell r="M525" t="str">
            <v>MR_11WD4</v>
          </cell>
          <cell r="N525">
            <v>2.106E-4</v>
          </cell>
        </row>
        <row r="526">
          <cell r="M526" t="str">
            <v>MR_12WD4</v>
          </cell>
          <cell r="N526">
            <v>2.106E-4</v>
          </cell>
        </row>
        <row r="527">
          <cell r="M527" t="str">
            <v>AR_7WD4</v>
          </cell>
          <cell r="N527">
            <v>2.0379999999999999E-4</v>
          </cell>
        </row>
        <row r="528">
          <cell r="M528" t="str">
            <v>AR_8WD4</v>
          </cell>
          <cell r="N528">
            <v>2.0379999999999999E-4</v>
          </cell>
        </row>
        <row r="529">
          <cell r="M529" t="str">
            <v>AR_9WD4</v>
          </cell>
          <cell r="N529">
            <v>2.0379999999999999E-4</v>
          </cell>
        </row>
        <row r="530">
          <cell r="M530" t="str">
            <v>AR_10WD4</v>
          </cell>
          <cell r="N530">
            <v>2.0379999999999999E-4</v>
          </cell>
        </row>
        <row r="531">
          <cell r="M531" t="str">
            <v>AR_11WD4</v>
          </cell>
          <cell r="N531">
            <v>2.0379999999999999E-4</v>
          </cell>
        </row>
        <row r="532">
          <cell r="M532" t="str">
            <v>AR_12WD4</v>
          </cell>
          <cell r="N532">
            <v>2.0379999999999999E-4</v>
          </cell>
        </row>
        <row r="533">
          <cell r="M533" t="str">
            <v>MY_7WD4</v>
          </cell>
          <cell r="N533">
            <v>2.106E-4</v>
          </cell>
        </row>
        <row r="534">
          <cell r="M534" t="str">
            <v>MY_8WD4</v>
          </cell>
          <cell r="N534">
            <v>2.106E-4</v>
          </cell>
        </row>
        <row r="535">
          <cell r="M535" t="str">
            <v>MY_9WD4</v>
          </cell>
          <cell r="N535">
            <v>2.106E-4</v>
          </cell>
        </row>
        <row r="536">
          <cell r="M536" t="str">
            <v>MY_10WD4</v>
          </cell>
          <cell r="N536">
            <v>2.106E-4</v>
          </cell>
        </row>
        <row r="537">
          <cell r="M537" t="str">
            <v>MY_11WD4</v>
          </cell>
          <cell r="N537">
            <v>2.106E-4</v>
          </cell>
        </row>
        <row r="538">
          <cell r="M538" t="str">
            <v>MY_12WD4</v>
          </cell>
          <cell r="N538">
            <v>2.106E-4</v>
          </cell>
        </row>
        <row r="539">
          <cell r="M539" t="str">
            <v>JN_7WD4</v>
          </cell>
          <cell r="N539">
            <v>2.0379999999999999E-4</v>
          </cell>
        </row>
        <row r="540">
          <cell r="M540" t="str">
            <v>JN_8WD4</v>
          </cell>
          <cell r="N540">
            <v>2.0379999999999999E-4</v>
          </cell>
        </row>
        <row r="541">
          <cell r="M541" t="str">
            <v>JN_9WD4</v>
          </cell>
          <cell r="N541">
            <v>2.0379999999999999E-4</v>
          </cell>
        </row>
        <row r="542">
          <cell r="M542" t="str">
            <v>JN_10WD4</v>
          </cell>
          <cell r="N542">
            <v>2.0379999999999999E-4</v>
          </cell>
        </row>
        <row r="543">
          <cell r="M543" t="str">
            <v>JN_11WD4</v>
          </cell>
          <cell r="N543">
            <v>2.0379999999999999E-4</v>
          </cell>
        </row>
        <row r="544">
          <cell r="M544" t="str">
            <v>JN_12WD4</v>
          </cell>
          <cell r="N544">
            <v>2.0379999999999999E-4</v>
          </cell>
        </row>
        <row r="545">
          <cell r="M545" t="str">
            <v>JL_7WD4</v>
          </cell>
          <cell r="N545">
            <v>2.106E-4</v>
          </cell>
        </row>
        <row r="546">
          <cell r="M546" t="str">
            <v>JL_8WD4</v>
          </cell>
          <cell r="N546">
            <v>2.106E-4</v>
          </cell>
        </row>
        <row r="547">
          <cell r="M547" t="str">
            <v>JL_9WD4</v>
          </cell>
          <cell r="N547">
            <v>2.106E-4</v>
          </cell>
        </row>
        <row r="548">
          <cell r="M548" t="str">
            <v>JL_10WD4</v>
          </cell>
          <cell r="N548">
            <v>2.106E-4</v>
          </cell>
        </row>
        <row r="549">
          <cell r="M549" t="str">
            <v>JL_11WD4</v>
          </cell>
          <cell r="N549">
            <v>2.106E-4</v>
          </cell>
        </row>
        <row r="550">
          <cell r="M550" t="str">
            <v>JL_12WD4</v>
          </cell>
          <cell r="N550">
            <v>2.106E-4</v>
          </cell>
        </row>
        <row r="551">
          <cell r="M551" t="str">
            <v>AG_7WD4</v>
          </cell>
          <cell r="N551">
            <v>2.106E-4</v>
          </cell>
        </row>
        <row r="552">
          <cell r="M552" t="str">
            <v>AG_8WD4</v>
          </cell>
          <cell r="N552">
            <v>2.106E-4</v>
          </cell>
        </row>
        <row r="553">
          <cell r="M553" t="str">
            <v>AG_9WD4</v>
          </cell>
          <cell r="N553">
            <v>2.106E-4</v>
          </cell>
        </row>
        <row r="554">
          <cell r="M554" t="str">
            <v>AG_10WD4</v>
          </cell>
          <cell r="N554">
            <v>2.106E-4</v>
          </cell>
        </row>
        <row r="555">
          <cell r="M555" t="str">
            <v>AG_11WD4</v>
          </cell>
          <cell r="N555">
            <v>2.106E-4</v>
          </cell>
        </row>
        <row r="556">
          <cell r="M556" t="str">
            <v>AG_12WD4</v>
          </cell>
          <cell r="N556">
            <v>2.106E-4</v>
          </cell>
        </row>
        <row r="557">
          <cell r="M557" t="str">
            <v>SP_7WD4</v>
          </cell>
          <cell r="N557">
            <v>2.0379999999999999E-4</v>
          </cell>
        </row>
        <row r="558">
          <cell r="M558" t="str">
            <v>SP_8WD4</v>
          </cell>
          <cell r="N558">
            <v>2.0379999999999999E-4</v>
          </cell>
        </row>
        <row r="559">
          <cell r="M559" t="str">
            <v>SP_9WD4</v>
          </cell>
          <cell r="N559">
            <v>2.0379999999999999E-4</v>
          </cell>
        </row>
        <row r="560">
          <cell r="M560" t="str">
            <v>SP_10WD4</v>
          </cell>
          <cell r="N560">
            <v>2.0379999999999999E-4</v>
          </cell>
        </row>
        <row r="561">
          <cell r="M561" t="str">
            <v>SP_11WD4</v>
          </cell>
          <cell r="N561">
            <v>2.0379999999999999E-4</v>
          </cell>
        </row>
        <row r="562">
          <cell r="M562" t="str">
            <v>SP_12WD4</v>
          </cell>
          <cell r="N562">
            <v>2.0379999999999999E-4</v>
          </cell>
        </row>
        <row r="563">
          <cell r="M563" t="str">
            <v>OT_7WD4</v>
          </cell>
          <cell r="N563">
            <v>2.106E-4</v>
          </cell>
        </row>
        <row r="564">
          <cell r="M564" t="str">
            <v>OT_8WD4</v>
          </cell>
          <cell r="N564">
            <v>2.106E-4</v>
          </cell>
        </row>
        <row r="565">
          <cell r="M565" t="str">
            <v>OT_9WD4</v>
          </cell>
          <cell r="N565">
            <v>2.106E-4</v>
          </cell>
        </row>
        <row r="566">
          <cell r="M566" t="str">
            <v>OT_10WD4</v>
          </cell>
          <cell r="N566">
            <v>2.106E-4</v>
          </cell>
        </row>
        <row r="567">
          <cell r="M567" t="str">
            <v>OT_11WD4</v>
          </cell>
          <cell r="N567">
            <v>2.106E-4</v>
          </cell>
        </row>
        <row r="568">
          <cell r="M568" t="str">
            <v>OT_12WD4</v>
          </cell>
          <cell r="N568">
            <v>2.106E-4</v>
          </cell>
        </row>
        <row r="569">
          <cell r="M569" t="str">
            <v>NV_7WD4</v>
          </cell>
          <cell r="N569">
            <v>2.0379999999999999E-4</v>
          </cell>
        </row>
        <row r="570">
          <cell r="M570" t="str">
            <v>NV_8WD4</v>
          </cell>
          <cell r="N570">
            <v>2.0379999999999999E-4</v>
          </cell>
        </row>
        <row r="571">
          <cell r="M571" t="str">
            <v>NV_9WD4</v>
          </cell>
          <cell r="N571">
            <v>2.0379999999999999E-4</v>
          </cell>
        </row>
        <row r="572">
          <cell r="M572" t="str">
            <v>NV_10WD4</v>
          </cell>
          <cell r="N572">
            <v>2.0379999999999999E-4</v>
          </cell>
        </row>
        <row r="573">
          <cell r="M573" t="str">
            <v>NV_11WD4</v>
          </cell>
          <cell r="N573">
            <v>2.0379999999999999E-4</v>
          </cell>
        </row>
        <row r="574">
          <cell r="M574" t="str">
            <v>NV_12WD4</v>
          </cell>
          <cell r="N574">
            <v>2.0379999999999999E-4</v>
          </cell>
        </row>
        <row r="575">
          <cell r="M575" t="str">
            <v>DC_7WD4</v>
          </cell>
          <cell r="N575">
            <v>2.106E-4</v>
          </cell>
        </row>
        <row r="576">
          <cell r="M576" t="str">
            <v>DC_8WD4</v>
          </cell>
          <cell r="N576">
            <v>2.106E-4</v>
          </cell>
        </row>
        <row r="577">
          <cell r="M577" t="str">
            <v>DC_9WD4</v>
          </cell>
          <cell r="N577">
            <v>2.106E-4</v>
          </cell>
        </row>
        <row r="578">
          <cell r="M578" t="str">
            <v>DC_10WD4</v>
          </cell>
          <cell r="N578">
            <v>2.106E-4</v>
          </cell>
        </row>
        <row r="579">
          <cell r="M579" t="str">
            <v>DC_11WD4</v>
          </cell>
          <cell r="N579">
            <v>2.106E-4</v>
          </cell>
        </row>
        <row r="580">
          <cell r="M580" t="str">
            <v>DC_12WD4</v>
          </cell>
          <cell r="N580">
            <v>2.106E-4</v>
          </cell>
        </row>
        <row r="581">
          <cell r="M581" t="str">
            <v>JA_1WD5</v>
          </cell>
          <cell r="N581">
            <v>2.106E-4</v>
          </cell>
        </row>
        <row r="582">
          <cell r="M582" t="str">
            <v>JA_2WD5</v>
          </cell>
          <cell r="N582">
            <v>2.106E-4</v>
          </cell>
        </row>
        <row r="583">
          <cell r="M583" t="str">
            <v>JA_3WD5</v>
          </cell>
          <cell r="N583">
            <v>2.106E-4</v>
          </cell>
        </row>
        <row r="584">
          <cell r="M584" t="str">
            <v>JA_4WD5</v>
          </cell>
          <cell r="N584">
            <v>2.106E-4</v>
          </cell>
        </row>
        <row r="585">
          <cell r="M585" t="str">
            <v>JA_5WD5</v>
          </cell>
          <cell r="N585">
            <v>2.106E-4</v>
          </cell>
        </row>
        <row r="586">
          <cell r="M586" t="str">
            <v>JA_6WD5</v>
          </cell>
          <cell r="N586">
            <v>2.106E-4</v>
          </cell>
        </row>
        <row r="587">
          <cell r="M587" t="str">
            <v>FB_1WD5</v>
          </cell>
          <cell r="N587">
            <v>1.9029999999999999E-4</v>
          </cell>
        </row>
        <row r="588">
          <cell r="M588" t="str">
            <v>FB_2WD5</v>
          </cell>
          <cell r="N588">
            <v>1.9029999999999999E-4</v>
          </cell>
        </row>
        <row r="589">
          <cell r="M589" t="str">
            <v>FB_3WD5</v>
          </cell>
          <cell r="N589">
            <v>1.9029999999999999E-4</v>
          </cell>
        </row>
        <row r="590">
          <cell r="M590" t="str">
            <v>FB_4WD5</v>
          </cell>
          <cell r="N590">
            <v>1.9029999999999999E-4</v>
          </cell>
        </row>
        <row r="591">
          <cell r="M591" t="str">
            <v>FB_5WD5</v>
          </cell>
          <cell r="N591">
            <v>1.9029999999999999E-4</v>
          </cell>
        </row>
        <row r="592">
          <cell r="M592" t="str">
            <v>FB_6WD5</v>
          </cell>
          <cell r="N592">
            <v>1.9029999999999999E-4</v>
          </cell>
        </row>
        <row r="593">
          <cell r="M593" t="str">
            <v>MR_1WD5</v>
          </cell>
          <cell r="N593">
            <v>2.106E-4</v>
          </cell>
        </row>
        <row r="594">
          <cell r="M594" t="str">
            <v>MR_2WD5</v>
          </cell>
          <cell r="N594">
            <v>2.106E-4</v>
          </cell>
        </row>
        <row r="595">
          <cell r="M595" t="str">
            <v>MR_3WD5</v>
          </cell>
          <cell r="N595">
            <v>2.106E-4</v>
          </cell>
        </row>
        <row r="596">
          <cell r="M596" t="str">
            <v>MR_4WD5</v>
          </cell>
          <cell r="N596">
            <v>2.106E-4</v>
          </cell>
        </row>
        <row r="597">
          <cell r="M597" t="str">
            <v>MR_5WD5</v>
          </cell>
          <cell r="N597">
            <v>2.106E-4</v>
          </cell>
        </row>
        <row r="598">
          <cell r="M598" t="str">
            <v>MR_6WD5</v>
          </cell>
          <cell r="N598">
            <v>2.106E-4</v>
          </cell>
        </row>
        <row r="599">
          <cell r="M599" t="str">
            <v>AR_1WD5</v>
          </cell>
          <cell r="N599">
            <v>2.0379999999999999E-4</v>
          </cell>
        </row>
        <row r="600">
          <cell r="M600" t="str">
            <v>AR_2WD5</v>
          </cell>
          <cell r="N600">
            <v>2.0379999999999999E-4</v>
          </cell>
        </row>
        <row r="601">
          <cell r="M601" t="str">
            <v>AR_3WD5</v>
          </cell>
          <cell r="N601">
            <v>2.0379999999999999E-4</v>
          </cell>
        </row>
        <row r="602">
          <cell r="M602" t="str">
            <v>AR_4WD5</v>
          </cell>
          <cell r="N602">
            <v>2.0379999999999999E-4</v>
          </cell>
        </row>
        <row r="603">
          <cell r="M603" t="str">
            <v>AR_5WD5</v>
          </cell>
          <cell r="N603">
            <v>2.0379999999999999E-4</v>
          </cell>
        </row>
        <row r="604">
          <cell r="M604" t="str">
            <v>AR_6WD5</v>
          </cell>
          <cell r="N604">
            <v>2.0379999999999999E-4</v>
          </cell>
        </row>
        <row r="605">
          <cell r="M605" t="str">
            <v>MY_1WD5</v>
          </cell>
          <cell r="N605">
            <v>2.106E-4</v>
          </cell>
        </row>
        <row r="606">
          <cell r="M606" t="str">
            <v>MY_2WD5</v>
          </cell>
          <cell r="N606">
            <v>2.106E-4</v>
          </cell>
        </row>
        <row r="607">
          <cell r="M607" t="str">
            <v>MY_3WD5</v>
          </cell>
          <cell r="N607">
            <v>2.106E-4</v>
          </cell>
        </row>
        <row r="608">
          <cell r="M608" t="str">
            <v>MY_4WD5</v>
          </cell>
          <cell r="N608">
            <v>2.106E-4</v>
          </cell>
        </row>
        <row r="609">
          <cell r="M609" t="str">
            <v>MY_5WD5</v>
          </cell>
          <cell r="N609">
            <v>2.106E-4</v>
          </cell>
        </row>
        <row r="610">
          <cell r="M610" t="str">
            <v>MY_6WD5</v>
          </cell>
          <cell r="N610">
            <v>2.106E-4</v>
          </cell>
        </row>
        <row r="611">
          <cell r="M611" t="str">
            <v>JN_1WD5</v>
          </cell>
          <cell r="N611">
            <v>2.0379999999999999E-4</v>
          </cell>
        </row>
        <row r="612">
          <cell r="M612" t="str">
            <v>JN_2WD5</v>
          </cell>
          <cell r="N612">
            <v>2.0379999999999999E-4</v>
          </cell>
        </row>
        <row r="613">
          <cell r="M613" t="str">
            <v>JN_3WD5</v>
          </cell>
          <cell r="N613">
            <v>2.0379999999999999E-4</v>
          </cell>
        </row>
        <row r="614">
          <cell r="M614" t="str">
            <v>JN_4WD5</v>
          </cell>
          <cell r="N614">
            <v>2.0379999999999999E-4</v>
          </cell>
        </row>
        <row r="615">
          <cell r="M615" t="str">
            <v>JN_5WD5</v>
          </cell>
          <cell r="N615">
            <v>2.0379999999999999E-4</v>
          </cell>
        </row>
        <row r="616">
          <cell r="M616" t="str">
            <v>JN_6WD5</v>
          </cell>
          <cell r="N616">
            <v>2.0379999999999999E-4</v>
          </cell>
        </row>
        <row r="617">
          <cell r="M617" t="str">
            <v>JL_1WD5</v>
          </cell>
          <cell r="N617">
            <v>2.106E-4</v>
          </cell>
        </row>
        <row r="618">
          <cell r="M618" t="str">
            <v>JL_2WD5</v>
          </cell>
          <cell r="N618">
            <v>2.106E-4</v>
          </cell>
        </row>
        <row r="619">
          <cell r="M619" t="str">
            <v>JL_3WD5</v>
          </cell>
          <cell r="N619">
            <v>2.106E-4</v>
          </cell>
        </row>
        <row r="620">
          <cell r="M620" t="str">
            <v>JL_4WD5</v>
          </cell>
          <cell r="N620">
            <v>2.106E-4</v>
          </cell>
        </row>
        <row r="621">
          <cell r="M621" t="str">
            <v>JL_5WD5</v>
          </cell>
          <cell r="N621">
            <v>2.106E-4</v>
          </cell>
        </row>
        <row r="622">
          <cell r="M622" t="str">
            <v>JL_6WD5</v>
          </cell>
          <cell r="N622">
            <v>2.106E-4</v>
          </cell>
        </row>
        <row r="623">
          <cell r="M623" t="str">
            <v>AG_1WD5</v>
          </cell>
          <cell r="N623">
            <v>2.106E-4</v>
          </cell>
        </row>
        <row r="624">
          <cell r="M624" t="str">
            <v>AG_2WD5</v>
          </cell>
          <cell r="N624">
            <v>2.106E-4</v>
          </cell>
        </row>
        <row r="625">
          <cell r="M625" t="str">
            <v>AG_3WD5</v>
          </cell>
          <cell r="N625">
            <v>2.106E-4</v>
          </cell>
        </row>
        <row r="626">
          <cell r="M626" t="str">
            <v>AG_4WD5</v>
          </cell>
          <cell r="N626">
            <v>2.106E-4</v>
          </cell>
        </row>
        <row r="627">
          <cell r="M627" t="str">
            <v>AG_5WD5</v>
          </cell>
          <cell r="N627">
            <v>2.106E-4</v>
          </cell>
        </row>
        <row r="628">
          <cell r="M628" t="str">
            <v>AG_6WD5</v>
          </cell>
          <cell r="N628">
            <v>2.106E-4</v>
          </cell>
        </row>
        <row r="629">
          <cell r="M629" t="str">
            <v>SP_1WD5</v>
          </cell>
          <cell r="N629">
            <v>2.0379999999999999E-4</v>
          </cell>
        </row>
        <row r="630">
          <cell r="M630" t="str">
            <v>SP_2WD5</v>
          </cell>
          <cell r="N630">
            <v>2.0379999999999999E-4</v>
          </cell>
        </row>
        <row r="631">
          <cell r="M631" t="str">
            <v>SP_3WD5</v>
          </cell>
          <cell r="N631">
            <v>2.0379999999999999E-4</v>
          </cell>
        </row>
        <row r="632">
          <cell r="M632" t="str">
            <v>SP_4WD5</v>
          </cell>
          <cell r="N632">
            <v>2.0379999999999999E-4</v>
          </cell>
        </row>
        <row r="633">
          <cell r="M633" t="str">
            <v>SP_5WD5</v>
          </cell>
          <cell r="N633">
            <v>2.0379999999999999E-4</v>
          </cell>
        </row>
        <row r="634">
          <cell r="M634" t="str">
            <v>SP_6WD5</v>
          </cell>
          <cell r="N634">
            <v>2.0379999999999999E-4</v>
          </cell>
        </row>
        <row r="635">
          <cell r="M635" t="str">
            <v>OT_1WD5</v>
          </cell>
          <cell r="N635">
            <v>2.106E-4</v>
          </cell>
        </row>
        <row r="636">
          <cell r="M636" t="str">
            <v>OT_2WD5</v>
          </cell>
          <cell r="N636">
            <v>2.106E-4</v>
          </cell>
        </row>
        <row r="637">
          <cell r="M637" t="str">
            <v>OT_3WD5</v>
          </cell>
          <cell r="N637">
            <v>2.106E-4</v>
          </cell>
        </row>
        <row r="638">
          <cell r="M638" t="str">
            <v>OT_4WD5</v>
          </cell>
          <cell r="N638">
            <v>2.106E-4</v>
          </cell>
        </row>
        <row r="639">
          <cell r="M639" t="str">
            <v>OT_5WD5</v>
          </cell>
          <cell r="N639">
            <v>2.106E-4</v>
          </cell>
        </row>
        <row r="640">
          <cell r="M640" t="str">
            <v>OT_6WD5</v>
          </cell>
          <cell r="N640">
            <v>2.106E-4</v>
          </cell>
        </row>
        <row r="641">
          <cell r="M641" t="str">
            <v>NV_1WD5</v>
          </cell>
          <cell r="N641">
            <v>2.0379999999999999E-4</v>
          </cell>
        </row>
        <row r="642">
          <cell r="M642" t="str">
            <v>NV_2WD5</v>
          </cell>
          <cell r="N642">
            <v>2.0379999999999999E-4</v>
          </cell>
        </row>
        <row r="643">
          <cell r="M643" t="str">
            <v>NV_3WD5</v>
          </cell>
          <cell r="N643">
            <v>2.0379999999999999E-4</v>
          </cell>
        </row>
        <row r="644">
          <cell r="M644" t="str">
            <v>NV_4WD5</v>
          </cell>
          <cell r="N644">
            <v>2.0379999999999999E-4</v>
          </cell>
        </row>
        <row r="645">
          <cell r="M645" t="str">
            <v>NV_5WD5</v>
          </cell>
          <cell r="N645">
            <v>2.0379999999999999E-4</v>
          </cell>
        </row>
        <row r="646">
          <cell r="M646" t="str">
            <v>NV_6WD5</v>
          </cell>
          <cell r="N646">
            <v>2.0379999999999999E-4</v>
          </cell>
        </row>
        <row r="647">
          <cell r="M647" t="str">
            <v>DC_1WD5</v>
          </cell>
          <cell r="N647">
            <v>2.106E-4</v>
          </cell>
        </row>
        <row r="648">
          <cell r="M648" t="str">
            <v>DC_2WD5</v>
          </cell>
          <cell r="N648">
            <v>2.106E-4</v>
          </cell>
        </row>
        <row r="649">
          <cell r="M649" t="str">
            <v>DC_3WD5</v>
          </cell>
          <cell r="N649">
            <v>2.106E-4</v>
          </cell>
        </row>
        <row r="650">
          <cell r="M650" t="str">
            <v>DC_4WD5</v>
          </cell>
          <cell r="N650">
            <v>2.106E-4</v>
          </cell>
        </row>
        <row r="651">
          <cell r="M651" t="str">
            <v>DC_5WD5</v>
          </cell>
          <cell r="N651">
            <v>2.106E-4</v>
          </cell>
        </row>
        <row r="652">
          <cell r="M652" t="str">
            <v>DC_6WD5</v>
          </cell>
          <cell r="N652">
            <v>2.106E-4</v>
          </cell>
        </row>
        <row r="653">
          <cell r="M653" t="str">
            <v>JA_7WD5</v>
          </cell>
          <cell r="N653">
            <v>2.106E-4</v>
          </cell>
        </row>
        <row r="654">
          <cell r="M654" t="str">
            <v>JA_8WD5</v>
          </cell>
          <cell r="N654">
            <v>2.106E-4</v>
          </cell>
        </row>
        <row r="655">
          <cell r="M655" t="str">
            <v>JA_9WD5</v>
          </cell>
          <cell r="N655">
            <v>2.106E-4</v>
          </cell>
        </row>
        <row r="656">
          <cell r="M656" t="str">
            <v>JA_10WD5</v>
          </cell>
          <cell r="N656">
            <v>2.106E-4</v>
          </cell>
        </row>
        <row r="657">
          <cell r="M657" t="str">
            <v>JA_11WD5</v>
          </cell>
          <cell r="N657">
            <v>2.106E-4</v>
          </cell>
        </row>
        <row r="658">
          <cell r="M658" t="str">
            <v>JA_12WD5</v>
          </cell>
          <cell r="N658">
            <v>2.106E-4</v>
          </cell>
        </row>
        <row r="659">
          <cell r="M659" t="str">
            <v>FB_7WD5</v>
          </cell>
          <cell r="N659">
            <v>1.9029999999999999E-4</v>
          </cell>
        </row>
        <row r="660">
          <cell r="M660" t="str">
            <v>FB_8WD5</v>
          </cell>
          <cell r="N660">
            <v>1.9029999999999999E-4</v>
          </cell>
        </row>
        <row r="661">
          <cell r="M661" t="str">
            <v>FB_9WD5</v>
          </cell>
          <cell r="N661">
            <v>1.9029999999999999E-4</v>
          </cell>
        </row>
        <row r="662">
          <cell r="M662" t="str">
            <v>FB_10WD5</v>
          </cell>
          <cell r="N662">
            <v>1.9029999999999999E-4</v>
          </cell>
        </row>
        <row r="663">
          <cell r="M663" t="str">
            <v>FB_11WD5</v>
          </cell>
          <cell r="N663">
            <v>1.9029999999999999E-4</v>
          </cell>
        </row>
        <row r="664">
          <cell r="M664" t="str">
            <v>FB_12WD5</v>
          </cell>
          <cell r="N664">
            <v>1.9029999999999999E-4</v>
          </cell>
        </row>
        <row r="665">
          <cell r="M665" t="str">
            <v>MR_7WD5</v>
          </cell>
          <cell r="N665">
            <v>2.106E-4</v>
          </cell>
        </row>
        <row r="666">
          <cell r="M666" t="str">
            <v>MR_8WD5</v>
          </cell>
          <cell r="N666">
            <v>2.106E-4</v>
          </cell>
        </row>
        <row r="667">
          <cell r="M667" t="str">
            <v>MR_9WD5</v>
          </cell>
          <cell r="N667">
            <v>2.106E-4</v>
          </cell>
        </row>
        <row r="668">
          <cell r="M668" t="str">
            <v>MR_10WD5</v>
          </cell>
          <cell r="N668">
            <v>2.106E-4</v>
          </cell>
        </row>
        <row r="669">
          <cell r="M669" t="str">
            <v>MR_11WD5</v>
          </cell>
          <cell r="N669">
            <v>2.106E-4</v>
          </cell>
        </row>
        <row r="670">
          <cell r="M670" t="str">
            <v>MR_12WD5</v>
          </cell>
          <cell r="N670">
            <v>2.106E-4</v>
          </cell>
        </row>
        <row r="671">
          <cell r="M671" t="str">
            <v>AR_7WD5</v>
          </cell>
          <cell r="N671">
            <v>2.0379999999999999E-4</v>
          </cell>
        </row>
        <row r="672">
          <cell r="M672" t="str">
            <v>AR_8WD5</v>
          </cell>
          <cell r="N672">
            <v>2.0379999999999999E-4</v>
          </cell>
        </row>
        <row r="673">
          <cell r="M673" t="str">
            <v>AR_9WD5</v>
          </cell>
          <cell r="N673">
            <v>2.0379999999999999E-4</v>
          </cell>
        </row>
        <row r="674">
          <cell r="M674" t="str">
            <v>AR_10WD5</v>
          </cell>
          <cell r="N674">
            <v>2.0379999999999999E-4</v>
          </cell>
        </row>
        <row r="675">
          <cell r="M675" t="str">
            <v>AR_11WD5</v>
          </cell>
          <cell r="N675">
            <v>2.0379999999999999E-4</v>
          </cell>
        </row>
        <row r="676">
          <cell r="M676" t="str">
            <v>AR_12WD5</v>
          </cell>
          <cell r="N676">
            <v>2.0379999999999999E-4</v>
          </cell>
        </row>
        <row r="677">
          <cell r="M677" t="str">
            <v>MY_7WD5</v>
          </cell>
          <cell r="N677">
            <v>2.106E-4</v>
          </cell>
        </row>
        <row r="678">
          <cell r="M678" t="str">
            <v>MY_8WD5</v>
          </cell>
          <cell r="N678">
            <v>2.106E-4</v>
          </cell>
        </row>
        <row r="679">
          <cell r="M679" t="str">
            <v>MY_9WD5</v>
          </cell>
          <cell r="N679">
            <v>2.106E-4</v>
          </cell>
        </row>
        <row r="680">
          <cell r="M680" t="str">
            <v>MY_10WD5</v>
          </cell>
          <cell r="N680">
            <v>2.106E-4</v>
          </cell>
        </row>
        <row r="681">
          <cell r="M681" t="str">
            <v>MY_11WD5</v>
          </cell>
          <cell r="N681">
            <v>2.106E-4</v>
          </cell>
        </row>
        <row r="682">
          <cell r="M682" t="str">
            <v>MY_12WD5</v>
          </cell>
          <cell r="N682">
            <v>2.106E-4</v>
          </cell>
        </row>
        <row r="683">
          <cell r="M683" t="str">
            <v>JN_7WD5</v>
          </cell>
          <cell r="N683">
            <v>2.0379999999999999E-4</v>
          </cell>
        </row>
        <row r="684">
          <cell r="M684" t="str">
            <v>JN_8WD5</v>
          </cell>
          <cell r="N684">
            <v>2.0379999999999999E-4</v>
          </cell>
        </row>
        <row r="685">
          <cell r="M685" t="str">
            <v>JN_9WD5</v>
          </cell>
          <cell r="N685">
            <v>2.0379999999999999E-4</v>
          </cell>
        </row>
        <row r="686">
          <cell r="M686" t="str">
            <v>JN_10WD5</v>
          </cell>
          <cell r="N686">
            <v>2.0379999999999999E-4</v>
          </cell>
        </row>
        <row r="687">
          <cell r="M687" t="str">
            <v>JN_11WD5</v>
          </cell>
          <cell r="N687">
            <v>2.0379999999999999E-4</v>
          </cell>
        </row>
        <row r="688">
          <cell r="M688" t="str">
            <v>JN_12WD5</v>
          </cell>
          <cell r="N688">
            <v>2.0379999999999999E-4</v>
          </cell>
        </row>
        <row r="689">
          <cell r="M689" t="str">
            <v>JL_7WD5</v>
          </cell>
          <cell r="N689">
            <v>2.106E-4</v>
          </cell>
        </row>
        <row r="690">
          <cell r="M690" t="str">
            <v>JL_8WD5</v>
          </cell>
          <cell r="N690">
            <v>2.106E-4</v>
          </cell>
        </row>
        <row r="691">
          <cell r="M691" t="str">
            <v>JL_9WD5</v>
          </cell>
          <cell r="N691">
            <v>2.106E-4</v>
          </cell>
        </row>
        <row r="692">
          <cell r="M692" t="str">
            <v>JL_10WD5</v>
          </cell>
          <cell r="N692">
            <v>2.106E-4</v>
          </cell>
        </row>
        <row r="693">
          <cell r="M693" t="str">
            <v>JL_11WD5</v>
          </cell>
          <cell r="N693">
            <v>2.106E-4</v>
          </cell>
        </row>
        <row r="694">
          <cell r="M694" t="str">
            <v>JL_12WD5</v>
          </cell>
          <cell r="N694">
            <v>2.106E-4</v>
          </cell>
        </row>
        <row r="695">
          <cell r="M695" t="str">
            <v>AG_7WD5</v>
          </cell>
          <cell r="N695">
            <v>2.106E-4</v>
          </cell>
        </row>
        <row r="696">
          <cell r="M696" t="str">
            <v>AG_8WD5</v>
          </cell>
          <cell r="N696">
            <v>2.106E-4</v>
          </cell>
        </row>
        <row r="697">
          <cell r="M697" t="str">
            <v>AG_9WD5</v>
          </cell>
          <cell r="N697">
            <v>2.106E-4</v>
          </cell>
        </row>
        <row r="698">
          <cell r="M698" t="str">
            <v>AG_10WD5</v>
          </cell>
          <cell r="N698">
            <v>2.106E-4</v>
          </cell>
        </row>
        <row r="699">
          <cell r="M699" t="str">
            <v>AG_11WD5</v>
          </cell>
          <cell r="N699">
            <v>2.106E-4</v>
          </cell>
        </row>
        <row r="700">
          <cell r="M700" t="str">
            <v>AG_12WD5</v>
          </cell>
          <cell r="N700">
            <v>2.106E-4</v>
          </cell>
        </row>
        <row r="701">
          <cell r="M701" t="str">
            <v>SP_7WD5</v>
          </cell>
          <cell r="N701">
            <v>2.0379999999999999E-4</v>
          </cell>
        </row>
        <row r="702">
          <cell r="M702" t="str">
            <v>SP_8WD5</v>
          </cell>
          <cell r="N702">
            <v>2.0379999999999999E-4</v>
          </cell>
        </row>
        <row r="703">
          <cell r="M703" t="str">
            <v>SP_9WD5</v>
          </cell>
          <cell r="N703">
            <v>2.0379999999999999E-4</v>
          </cell>
        </row>
        <row r="704">
          <cell r="M704" t="str">
            <v>SP_10WD5</v>
          </cell>
          <cell r="N704">
            <v>2.0379999999999999E-4</v>
          </cell>
        </row>
        <row r="705">
          <cell r="M705" t="str">
            <v>SP_11WD5</v>
          </cell>
          <cell r="N705">
            <v>2.0379999999999999E-4</v>
          </cell>
        </row>
        <row r="706">
          <cell r="M706" t="str">
            <v>SP_12WD5</v>
          </cell>
          <cell r="N706">
            <v>2.0379999999999999E-4</v>
          </cell>
        </row>
        <row r="707">
          <cell r="M707" t="str">
            <v>OT_7WD5</v>
          </cell>
          <cell r="N707">
            <v>2.106E-4</v>
          </cell>
        </row>
        <row r="708">
          <cell r="M708" t="str">
            <v>OT_8WD5</v>
          </cell>
          <cell r="N708">
            <v>2.106E-4</v>
          </cell>
        </row>
        <row r="709">
          <cell r="M709" t="str">
            <v>OT_9WD5</v>
          </cell>
          <cell r="N709">
            <v>2.106E-4</v>
          </cell>
        </row>
        <row r="710">
          <cell r="M710" t="str">
            <v>OT_10WD5</v>
          </cell>
          <cell r="N710">
            <v>2.106E-4</v>
          </cell>
        </row>
        <row r="711">
          <cell r="M711" t="str">
            <v>OT_11WD5</v>
          </cell>
          <cell r="N711">
            <v>2.106E-4</v>
          </cell>
        </row>
        <row r="712">
          <cell r="M712" t="str">
            <v>OT_12WD5</v>
          </cell>
          <cell r="N712">
            <v>2.106E-4</v>
          </cell>
        </row>
        <row r="713">
          <cell r="M713" t="str">
            <v>NV_7WD5</v>
          </cell>
          <cell r="N713">
            <v>2.0379999999999999E-4</v>
          </cell>
        </row>
        <row r="714">
          <cell r="M714" t="str">
            <v>NV_8WD5</v>
          </cell>
          <cell r="N714">
            <v>2.0379999999999999E-4</v>
          </cell>
        </row>
        <row r="715">
          <cell r="M715" t="str">
            <v>NV_9WD5</v>
          </cell>
          <cell r="N715">
            <v>2.0379999999999999E-4</v>
          </cell>
        </row>
        <row r="716">
          <cell r="M716" t="str">
            <v>NV_10WD5</v>
          </cell>
          <cell r="N716">
            <v>2.0379999999999999E-4</v>
          </cell>
        </row>
        <row r="717">
          <cell r="M717" t="str">
            <v>NV_11WD5</v>
          </cell>
          <cell r="N717">
            <v>2.0379999999999999E-4</v>
          </cell>
        </row>
        <row r="718">
          <cell r="M718" t="str">
            <v>NV_12WD5</v>
          </cell>
          <cell r="N718">
            <v>2.0379999999999999E-4</v>
          </cell>
        </row>
        <row r="719">
          <cell r="M719" t="str">
            <v>DC_7WD5</v>
          </cell>
          <cell r="N719">
            <v>2.106E-4</v>
          </cell>
        </row>
        <row r="720">
          <cell r="M720" t="str">
            <v>DC_8WD5</v>
          </cell>
          <cell r="N720">
            <v>2.106E-4</v>
          </cell>
        </row>
        <row r="721">
          <cell r="M721" t="str">
            <v>DC_9WD5</v>
          </cell>
          <cell r="N721">
            <v>2.106E-4</v>
          </cell>
        </row>
        <row r="722">
          <cell r="M722" t="str">
            <v>DC_10WD5</v>
          </cell>
          <cell r="N722">
            <v>2.106E-4</v>
          </cell>
        </row>
        <row r="723">
          <cell r="M723" t="str">
            <v>DC_11WD5</v>
          </cell>
          <cell r="N723">
            <v>2.106E-4</v>
          </cell>
        </row>
        <row r="724">
          <cell r="M724" t="str">
            <v>DC_12WD5</v>
          </cell>
          <cell r="N724">
            <v>2.106E-4</v>
          </cell>
        </row>
        <row r="725">
          <cell r="M725" t="str">
            <v>JA_1WD6</v>
          </cell>
          <cell r="N725">
            <v>2.106E-4</v>
          </cell>
        </row>
        <row r="726">
          <cell r="M726" t="str">
            <v>JA_2WD6</v>
          </cell>
          <cell r="N726">
            <v>2.106E-4</v>
          </cell>
        </row>
        <row r="727">
          <cell r="M727" t="str">
            <v>JA_3WD6</v>
          </cell>
          <cell r="N727">
            <v>2.106E-4</v>
          </cell>
        </row>
        <row r="728">
          <cell r="M728" t="str">
            <v>JA_4WD6</v>
          </cell>
          <cell r="N728">
            <v>2.106E-4</v>
          </cell>
        </row>
        <row r="729">
          <cell r="M729" t="str">
            <v>JA_5WD6</v>
          </cell>
          <cell r="N729">
            <v>2.106E-4</v>
          </cell>
        </row>
        <row r="730">
          <cell r="M730" t="str">
            <v>JA_6WD6</v>
          </cell>
          <cell r="N730">
            <v>2.106E-4</v>
          </cell>
        </row>
        <row r="731">
          <cell r="M731" t="str">
            <v>FB_1WD6</v>
          </cell>
          <cell r="N731">
            <v>1.9029999999999999E-4</v>
          </cell>
        </row>
        <row r="732">
          <cell r="M732" t="str">
            <v>FB_2WD6</v>
          </cell>
          <cell r="N732">
            <v>1.9029999999999999E-4</v>
          </cell>
        </row>
        <row r="733">
          <cell r="M733" t="str">
            <v>FB_3WD6</v>
          </cell>
          <cell r="N733">
            <v>1.9029999999999999E-4</v>
          </cell>
        </row>
        <row r="734">
          <cell r="M734" t="str">
            <v>FB_4WD6</v>
          </cell>
          <cell r="N734">
            <v>1.9029999999999999E-4</v>
          </cell>
        </row>
        <row r="735">
          <cell r="M735" t="str">
            <v>FB_5WD6</v>
          </cell>
          <cell r="N735">
            <v>1.9029999999999999E-4</v>
          </cell>
        </row>
        <row r="736">
          <cell r="M736" t="str">
            <v>FB_6WD6</v>
          </cell>
          <cell r="N736">
            <v>1.9029999999999999E-4</v>
          </cell>
        </row>
        <row r="737">
          <cell r="M737" t="str">
            <v>MR_1WD6</v>
          </cell>
          <cell r="N737">
            <v>2.106E-4</v>
          </cell>
        </row>
        <row r="738">
          <cell r="M738" t="str">
            <v>MR_2WD6</v>
          </cell>
          <cell r="N738">
            <v>2.106E-4</v>
          </cell>
        </row>
        <row r="739">
          <cell r="M739" t="str">
            <v>MR_3WD6</v>
          </cell>
          <cell r="N739">
            <v>2.106E-4</v>
          </cell>
        </row>
        <row r="740">
          <cell r="M740" t="str">
            <v>MR_4WD6</v>
          </cell>
          <cell r="N740">
            <v>2.106E-4</v>
          </cell>
        </row>
        <row r="741">
          <cell r="M741" t="str">
            <v>MR_5WD6</v>
          </cell>
          <cell r="N741">
            <v>2.106E-4</v>
          </cell>
        </row>
        <row r="742">
          <cell r="M742" t="str">
            <v>MR_6WD6</v>
          </cell>
          <cell r="N742">
            <v>2.106E-4</v>
          </cell>
        </row>
        <row r="743">
          <cell r="M743" t="str">
            <v>AR_1WD6</v>
          </cell>
          <cell r="N743">
            <v>2.0379999999999999E-4</v>
          </cell>
        </row>
        <row r="744">
          <cell r="M744" t="str">
            <v>AR_2WD6</v>
          </cell>
          <cell r="N744">
            <v>2.0379999999999999E-4</v>
          </cell>
        </row>
        <row r="745">
          <cell r="M745" t="str">
            <v>AR_3WD6</v>
          </cell>
          <cell r="N745">
            <v>2.0379999999999999E-4</v>
          </cell>
        </row>
        <row r="746">
          <cell r="M746" t="str">
            <v>AR_4WD6</v>
          </cell>
          <cell r="N746">
            <v>2.0379999999999999E-4</v>
          </cell>
        </row>
        <row r="747">
          <cell r="M747" t="str">
            <v>AR_5WD6</v>
          </cell>
          <cell r="N747">
            <v>2.0379999999999999E-4</v>
          </cell>
        </row>
        <row r="748">
          <cell r="M748" t="str">
            <v>AR_6WD6</v>
          </cell>
          <cell r="N748">
            <v>2.0379999999999999E-4</v>
          </cell>
        </row>
        <row r="749">
          <cell r="M749" t="str">
            <v>MY_1WD6</v>
          </cell>
          <cell r="N749">
            <v>2.106E-4</v>
          </cell>
        </row>
        <row r="750">
          <cell r="M750" t="str">
            <v>MY_2WD6</v>
          </cell>
          <cell r="N750">
            <v>2.106E-4</v>
          </cell>
        </row>
        <row r="751">
          <cell r="M751" t="str">
            <v>MY_3WD6</v>
          </cell>
          <cell r="N751">
            <v>2.106E-4</v>
          </cell>
        </row>
        <row r="752">
          <cell r="M752" t="str">
            <v>MY_4WD6</v>
          </cell>
          <cell r="N752">
            <v>2.106E-4</v>
          </cell>
        </row>
        <row r="753">
          <cell r="M753" t="str">
            <v>MY_5WD6</v>
          </cell>
          <cell r="N753">
            <v>2.106E-4</v>
          </cell>
        </row>
        <row r="754">
          <cell r="M754" t="str">
            <v>MY_6WD6</v>
          </cell>
          <cell r="N754">
            <v>2.106E-4</v>
          </cell>
        </row>
        <row r="755">
          <cell r="M755" t="str">
            <v>JN_1WD6</v>
          </cell>
          <cell r="N755">
            <v>2.0379999999999999E-4</v>
          </cell>
        </row>
        <row r="756">
          <cell r="M756" t="str">
            <v>JN_2WD6</v>
          </cell>
          <cell r="N756">
            <v>2.0379999999999999E-4</v>
          </cell>
        </row>
        <row r="757">
          <cell r="M757" t="str">
            <v>JN_3WD6</v>
          </cell>
          <cell r="N757">
            <v>2.0379999999999999E-4</v>
          </cell>
        </row>
        <row r="758">
          <cell r="M758" t="str">
            <v>JN_4WD6</v>
          </cell>
          <cell r="N758">
            <v>2.0379999999999999E-4</v>
          </cell>
        </row>
        <row r="759">
          <cell r="M759" t="str">
            <v>JN_5WD6</v>
          </cell>
          <cell r="N759">
            <v>2.0379999999999999E-4</v>
          </cell>
        </row>
        <row r="760">
          <cell r="M760" t="str">
            <v>JN_6WD6</v>
          </cell>
          <cell r="N760">
            <v>2.0379999999999999E-4</v>
          </cell>
        </row>
        <row r="761">
          <cell r="M761" t="str">
            <v>JL_1WD6</v>
          </cell>
          <cell r="N761">
            <v>2.106E-4</v>
          </cell>
        </row>
        <row r="762">
          <cell r="M762" t="str">
            <v>JL_2WD6</v>
          </cell>
          <cell r="N762">
            <v>2.106E-4</v>
          </cell>
        </row>
        <row r="763">
          <cell r="M763" t="str">
            <v>JL_3WD6</v>
          </cell>
          <cell r="N763">
            <v>2.106E-4</v>
          </cell>
        </row>
        <row r="764">
          <cell r="M764" t="str">
            <v>JL_4WD6</v>
          </cell>
          <cell r="N764">
            <v>2.106E-4</v>
          </cell>
        </row>
        <row r="765">
          <cell r="M765" t="str">
            <v>JL_5WD6</v>
          </cell>
          <cell r="N765">
            <v>2.106E-4</v>
          </cell>
        </row>
        <row r="766">
          <cell r="M766" t="str">
            <v>JL_6WD6</v>
          </cell>
          <cell r="N766">
            <v>2.106E-4</v>
          </cell>
        </row>
        <row r="767">
          <cell r="M767" t="str">
            <v>AG_1WD6</v>
          </cell>
          <cell r="N767">
            <v>2.106E-4</v>
          </cell>
        </row>
        <row r="768">
          <cell r="M768" t="str">
            <v>AG_2WD6</v>
          </cell>
          <cell r="N768">
            <v>2.106E-4</v>
          </cell>
        </row>
        <row r="769">
          <cell r="M769" t="str">
            <v>AG_3WD6</v>
          </cell>
          <cell r="N769">
            <v>2.106E-4</v>
          </cell>
        </row>
        <row r="770">
          <cell r="M770" t="str">
            <v>AG_4WD6</v>
          </cell>
          <cell r="N770">
            <v>2.106E-4</v>
          </cell>
        </row>
        <row r="771">
          <cell r="M771" t="str">
            <v>AG_5WD6</v>
          </cell>
          <cell r="N771">
            <v>2.106E-4</v>
          </cell>
        </row>
        <row r="772">
          <cell r="M772" t="str">
            <v>AG_6WD6</v>
          </cell>
          <cell r="N772">
            <v>2.106E-4</v>
          </cell>
        </row>
        <row r="773">
          <cell r="M773" t="str">
            <v>SP_1WD6</v>
          </cell>
          <cell r="N773">
            <v>2.0379999999999999E-4</v>
          </cell>
        </row>
        <row r="774">
          <cell r="M774" t="str">
            <v>SP_2WD6</v>
          </cell>
          <cell r="N774">
            <v>2.0379999999999999E-4</v>
          </cell>
        </row>
        <row r="775">
          <cell r="M775" t="str">
            <v>SP_3WD6</v>
          </cell>
          <cell r="N775">
            <v>2.0379999999999999E-4</v>
          </cell>
        </row>
        <row r="776">
          <cell r="M776" t="str">
            <v>SP_4WD6</v>
          </cell>
          <cell r="N776">
            <v>2.0379999999999999E-4</v>
          </cell>
        </row>
        <row r="777">
          <cell r="M777" t="str">
            <v>SP_5WD6</v>
          </cell>
          <cell r="N777">
            <v>2.0379999999999999E-4</v>
          </cell>
        </row>
        <row r="778">
          <cell r="M778" t="str">
            <v>SP_6WD6</v>
          </cell>
          <cell r="N778">
            <v>2.0379999999999999E-4</v>
          </cell>
        </row>
        <row r="779">
          <cell r="M779" t="str">
            <v>OT_1WD6</v>
          </cell>
          <cell r="N779">
            <v>2.106E-4</v>
          </cell>
        </row>
        <row r="780">
          <cell r="M780" t="str">
            <v>OT_2WD6</v>
          </cell>
          <cell r="N780">
            <v>2.106E-4</v>
          </cell>
        </row>
        <row r="781">
          <cell r="M781" t="str">
            <v>OT_3WD6</v>
          </cell>
          <cell r="N781">
            <v>2.106E-4</v>
          </cell>
        </row>
        <row r="782">
          <cell r="M782" t="str">
            <v>OT_4WD6</v>
          </cell>
          <cell r="N782">
            <v>2.106E-4</v>
          </cell>
        </row>
        <row r="783">
          <cell r="M783" t="str">
            <v>OT_5WD6</v>
          </cell>
          <cell r="N783">
            <v>2.106E-4</v>
          </cell>
        </row>
        <row r="784">
          <cell r="M784" t="str">
            <v>OT_6WD6</v>
          </cell>
          <cell r="N784">
            <v>2.106E-4</v>
          </cell>
        </row>
        <row r="785">
          <cell r="M785" t="str">
            <v>NV_1WD6</v>
          </cell>
          <cell r="N785">
            <v>2.0379999999999999E-4</v>
          </cell>
        </row>
        <row r="786">
          <cell r="M786" t="str">
            <v>NV_2WD6</v>
          </cell>
          <cell r="N786">
            <v>2.0379999999999999E-4</v>
          </cell>
        </row>
        <row r="787">
          <cell r="M787" t="str">
            <v>NV_3WD6</v>
          </cell>
          <cell r="N787">
            <v>2.0379999999999999E-4</v>
          </cell>
        </row>
        <row r="788">
          <cell r="M788" t="str">
            <v>NV_4WD6</v>
          </cell>
          <cell r="N788">
            <v>2.0379999999999999E-4</v>
          </cell>
        </row>
        <row r="789">
          <cell r="M789" t="str">
            <v>NV_5WD6</v>
          </cell>
          <cell r="N789">
            <v>2.0379999999999999E-4</v>
          </cell>
        </row>
        <row r="790">
          <cell r="M790" t="str">
            <v>NV_6WD6</v>
          </cell>
          <cell r="N790">
            <v>2.0379999999999999E-4</v>
          </cell>
        </row>
        <row r="791">
          <cell r="M791" t="str">
            <v>DC_1WD6</v>
          </cell>
          <cell r="N791">
            <v>2.106E-4</v>
          </cell>
        </row>
        <row r="792">
          <cell r="M792" t="str">
            <v>DC_2WD6</v>
          </cell>
          <cell r="N792">
            <v>2.106E-4</v>
          </cell>
        </row>
        <row r="793">
          <cell r="M793" t="str">
            <v>DC_3WD6</v>
          </cell>
          <cell r="N793">
            <v>2.106E-4</v>
          </cell>
        </row>
        <row r="794">
          <cell r="M794" t="str">
            <v>DC_4WD6</v>
          </cell>
          <cell r="N794">
            <v>2.106E-4</v>
          </cell>
        </row>
        <row r="795">
          <cell r="M795" t="str">
            <v>DC_5WD6</v>
          </cell>
          <cell r="N795">
            <v>2.106E-4</v>
          </cell>
        </row>
        <row r="796">
          <cell r="M796" t="str">
            <v>DC_6WD6</v>
          </cell>
          <cell r="N796">
            <v>2.106E-4</v>
          </cell>
        </row>
        <row r="797">
          <cell r="M797" t="str">
            <v>JA_7WD6</v>
          </cell>
          <cell r="N797">
            <v>2.106E-4</v>
          </cell>
        </row>
        <row r="798">
          <cell r="M798" t="str">
            <v>JA_8WD6</v>
          </cell>
          <cell r="N798">
            <v>2.106E-4</v>
          </cell>
        </row>
        <row r="799">
          <cell r="M799" t="str">
            <v>JA_9WD6</v>
          </cell>
          <cell r="N799">
            <v>2.106E-4</v>
          </cell>
        </row>
        <row r="800">
          <cell r="M800" t="str">
            <v>JA_10WD6</v>
          </cell>
          <cell r="N800">
            <v>2.106E-4</v>
          </cell>
        </row>
        <row r="801">
          <cell r="M801" t="str">
            <v>JA_11WD6</v>
          </cell>
          <cell r="N801">
            <v>2.106E-4</v>
          </cell>
        </row>
        <row r="802">
          <cell r="M802" t="str">
            <v>JA_12WD6</v>
          </cell>
          <cell r="N802">
            <v>2.106E-4</v>
          </cell>
        </row>
        <row r="803">
          <cell r="M803" t="str">
            <v>FB_7WD6</v>
          </cell>
          <cell r="N803">
            <v>1.9029999999999999E-4</v>
          </cell>
        </row>
        <row r="804">
          <cell r="M804" t="str">
            <v>FB_8WD6</v>
          </cell>
          <cell r="N804">
            <v>1.9029999999999999E-4</v>
          </cell>
        </row>
        <row r="805">
          <cell r="M805" t="str">
            <v>FB_9WD6</v>
          </cell>
          <cell r="N805">
            <v>1.9029999999999999E-4</v>
          </cell>
        </row>
        <row r="806">
          <cell r="M806" t="str">
            <v>FB_10WD6</v>
          </cell>
          <cell r="N806">
            <v>1.9029999999999999E-4</v>
          </cell>
        </row>
        <row r="807">
          <cell r="M807" t="str">
            <v>FB_11WD6</v>
          </cell>
          <cell r="N807">
            <v>1.9029999999999999E-4</v>
          </cell>
        </row>
        <row r="808">
          <cell r="M808" t="str">
            <v>FB_12WD6</v>
          </cell>
          <cell r="N808">
            <v>1.9029999999999999E-4</v>
          </cell>
        </row>
        <row r="809">
          <cell r="M809" t="str">
            <v>MR_7WD6</v>
          </cell>
          <cell r="N809">
            <v>2.106E-4</v>
          </cell>
        </row>
        <row r="810">
          <cell r="M810" t="str">
            <v>MR_8WD6</v>
          </cell>
          <cell r="N810">
            <v>2.106E-4</v>
          </cell>
        </row>
        <row r="811">
          <cell r="M811" t="str">
            <v>MR_9WD6</v>
          </cell>
          <cell r="N811">
            <v>2.106E-4</v>
          </cell>
        </row>
        <row r="812">
          <cell r="M812" t="str">
            <v>MR_10WD6</v>
          </cell>
          <cell r="N812">
            <v>2.106E-4</v>
          </cell>
        </row>
        <row r="813">
          <cell r="M813" t="str">
            <v>MR_11WD6</v>
          </cell>
          <cell r="N813">
            <v>2.106E-4</v>
          </cell>
        </row>
        <row r="814">
          <cell r="M814" t="str">
            <v>MR_12WD6</v>
          </cell>
          <cell r="N814">
            <v>2.106E-4</v>
          </cell>
        </row>
        <row r="815">
          <cell r="M815" t="str">
            <v>AR_7WD6</v>
          </cell>
          <cell r="N815">
            <v>2.0379999999999999E-4</v>
          </cell>
        </row>
        <row r="816">
          <cell r="M816" t="str">
            <v>AR_8WD6</v>
          </cell>
          <cell r="N816">
            <v>2.0379999999999999E-4</v>
          </cell>
        </row>
        <row r="817">
          <cell r="M817" t="str">
            <v>AR_9WD6</v>
          </cell>
          <cell r="N817">
            <v>2.0379999999999999E-4</v>
          </cell>
        </row>
        <row r="818">
          <cell r="M818" t="str">
            <v>AR_10WD6</v>
          </cell>
          <cell r="N818">
            <v>2.0379999999999999E-4</v>
          </cell>
        </row>
        <row r="819">
          <cell r="M819" t="str">
            <v>AR_11WD6</v>
          </cell>
          <cell r="N819">
            <v>2.0379999999999999E-4</v>
          </cell>
        </row>
        <row r="820">
          <cell r="M820" t="str">
            <v>AR_12WD6</v>
          </cell>
          <cell r="N820">
            <v>2.0379999999999999E-4</v>
          </cell>
        </row>
        <row r="821">
          <cell r="M821" t="str">
            <v>MY_7WD6</v>
          </cell>
          <cell r="N821">
            <v>2.106E-4</v>
          </cell>
        </row>
        <row r="822">
          <cell r="M822" t="str">
            <v>MY_8WD6</v>
          </cell>
          <cell r="N822">
            <v>2.106E-4</v>
          </cell>
        </row>
        <row r="823">
          <cell r="M823" t="str">
            <v>MY_9WD6</v>
          </cell>
          <cell r="N823">
            <v>2.106E-4</v>
          </cell>
        </row>
        <row r="824">
          <cell r="M824" t="str">
            <v>MY_10WD6</v>
          </cell>
          <cell r="N824">
            <v>2.106E-4</v>
          </cell>
        </row>
        <row r="825">
          <cell r="M825" t="str">
            <v>MY_11WD6</v>
          </cell>
          <cell r="N825">
            <v>2.106E-4</v>
          </cell>
        </row>
        <row r="826">
          <cell r="M826" t="str">
            <v>MY_12WD6</v>
          </cell>
          <cell r="N826">
            <v>2.106E-4</v>
          </cell>
        </row>
        <row r="827">
          <cell r="M827" t="str">
            <v>JN_7WD6</v>
          </cell>
          <cell r="N827">
            <v>2.0379999999999999E-4</v>
          </cell>
        </row>
        <row r="828">
          <cell r="M828" t="str">
            <v>JN_8WD6</v>
          </cell>
          <cell r="N828">
            <v>2.0379999999999999E-4</v>
          </cell>
        </row>
        <row r="829">
          <cell r="M829" t="str">
            <v>JN_9WD6</v>
          </cell>
          <cell r="N829">
            <v>2.0379999999999999E-4</v>
          </cell>
        </row>
        <row r="830">
          <cell r="M830" t="str">
            <v>JN_10WD6</v>
          </cell>
          <cell r="N830">
            <v>2.0379999999999999E-4</v>
          </cell>
        </row>
        <row r="831">
          <cell r="M831" t="str">
            <v>JN_11WD6</v>
          </cell>
          <cell r="N831">
            <v>2.0379999999999999E-4</v>
          </cell>
        </row>
        <row r="832">
          <cell r="M832" t="str">
            <v>JN_12WD6</v>
          </cell>
          <cell r="N832">
            <v>2.0379999999999999E-4</v>
          </cell>
        </row>
        <row r="833">
          <cell r="M833" t="str">
            <v>JL_7WD6</v>
          </cell>
          <cell r="N833">
            <v>2.106E-4</v>
          </cell>
        </row>
        <row r="834">
          <cell r="M834" t="str">
            <v>JL_8WD6</v>
          </cell>
          <cell r="N834">
            <v>2.106E-4</v>
          </cell>
        </row>
        <row r="835">
          <cell r="M835" t="str">
            <v>JL_9WD6</v>
          </cell>
          <cell r="N835">
            <v>2.106E-4</v>
          </cell>
        </row>
        <row r="836">
          <cell r="M836" t="str">
            <v>JL_10WD6</v>
          </cell>
          <cell r="N836">
            <v>2.106E-4</v>
          </cell>
        </row>
        <row r="837">
          <cell r="M837" t="str">
            <v>JL_11WD6</v>
          </cell>
          <cell r="N837">
            <v>2.106E-4</v>
          </cell>
        </row>
        <row r="838">
          <cell r="M838" t="str">
            <v>JL_12WD6</v>
          </cell>
          <cell r="N838">
            <v>2.106E-4</v>
          </cell>
        </row>
        <row r="839">
          <cell r="M839" t="str">
            <v>AG_7WD6</v>
          </cell>
          <cell r="N839">
            <v>2.106E-4</v>
          </cell>
        </row>
        <row r="840">
          <cell r="M840" t="str">
            <v>AG_8WD6</v>
          </cell>
          <cell r="N840">
            <v>2.106E-4</v>
          </cell>
        </row>
        <row r="841">
          <cell r="M841" t="str">
            <v>AG_9WD6</v>
          </cell>
          <cell r="N841">
            <v>2.106E-4</v>
          </cell>
        </row>
        <row r="842">
          <cell r="M842" t="str">
            <v>AG_10WD6</v>
          </cell>
          <cell r="N842">
            <v>2.106E-4</v>
          </cell>
        </row>
        <row r="843">
          <cell r="M843" t="str">
            <v>AG_11WD6</v>
          </cell>
          <cell r="N843">
            <v>2.106E-4</v>
          </cell>
        </row>
        <row r="844">
          <cell r="M844" t="str">
            <v>AG_12WD6</v>
          </cell>
          <cell r="N844">
            <v>2.106E-4</v>
          </cell>
        </row>
        <row r="845">
          <cell r="M845" t="str">
            <v>SP_7WD6</v>
          </cell>
          <cell r="N845">
            <v>2.0379999999999999E-4</v>
          </cell>
        </row>
        <row r="846">
          <cell r="M846" t="str">
            <v>SP_8WD6</v>
          </cell>
          <cell r="N846">
            <v>2.0379999999999999E-4</v>
          </cell>
        </row>
        <row r="847">
          <cell r="M847" t="str">
            <v>SP_9WD6</v>
          </cell>
          <cell r="N847">
            <v>2.0379999999999999E-4</v>
          </cell>
        </row>
        <row r="848">
          <cell r="M848" t="str">
            <v>SP_10WD6</v>
          </cell>
          <cell r="N848">
            <v>2.0379999999999999E-4</v>
          </cell>
        </row>
        <row r="849">
          <cell r="M849" t="str">
            <v>SP_11WD6</v>
          </cell>
          <cell r="N849">
            <v>2.0379999999999999E-4</v>
          </cell>
        </row>
        <row r="850">
          <cell r="M850" t="str">
            <v>SP_12WD6</v>
          </cell>
          <cell r="N850">
            <v>2.0379999999999999E-4</v>
          </cell>
        </row>
        <row r="851">
          <cell r="M851" t="str">
            <v>OT_7WD6</v>
          </cell>
          <cell r="N851">
            <v>2.106E-4</v>
          </cell>
        </row>
        <row r="852">
          <cell r="M852" t="str">
            <v>OT_8WD6</v>
          </cell>
          <cell r="N852">
            <v>2.106E-4</v>
          </cell>
        </row>
        <row r="853">
          <cell r="M853" t="str">
            <v>OT_9WD6</v>
          </cell>
          <cell r="N853">
            <v>2.106E-4</v>
          </cell>
        </row>
        <row r="854">
          <cell r="M854" t="str">
            <v>OT_10WD6</v>
          </cell>
          <cell r="N854">
            <v>2.106E-4</v>
          </cell>
        </row>
        <row r="855">
          <cell r="M855" t="str">
            <v>OT_11WD6</v>
          </cell>
          <cell r="N855">
            <v>2.106E-4</v>
          </cell>
        </row>
        <row r="856">
          <cell r="M856" t="str">
            <v>OT_12WD6</v>
          </cell>
          <cell r="N856">
            <v>2.106E-4</v>
          </cell>
        </row>
        <row r="857">
          <cell r="M857" t="str">
            <v>NV_7WD6</v>
          </cell>
          <cell r="N857">
            <v>2.0379999999999999E-4</v>
          </cell>
        </row>
        <row r="858">
          <cell r="M858" t="str">
            <v>NV_8WD6</v>
          </cell>
          <cell r="N858">
            <v>2.0379999999999999E-4</v>
          </cell>
        </row>
        <row r="859">
          <cell r="M859" t="str">
            <v>NV_9WD6</v>
          </cell>
          <cell r="N859">
            <v>2.0379999999999999E-4</v>
          </cell>
        </row>
        <row r="860">
          <cell r="M860" t="str">
            <v>NV_10WD6</v>
          </cell>
          <cell r="N860">
            <v>2.0379999999999999E-4</v>
          </cell>
        </row>
        <row r="861">
          <cell r="M861" t="str">
            <v>NV_11WD6</v>
          </cell>
          <cell r="N861">
            <v>2.0379999999999999E-4</v>
          </cell>
        </row>
        <row r="862">
          <cell r="M862" t="str">
            <v>NV_12WD6</v>
          </cell>
          <cell r="N862">
            <v>2.0379999999999999E-4</v>
          </cell>
        </row>
        <row r="863">
          <cell r="M863" t="str">
            <v>DC_7WD6</v>
          </cell>
          <cell r="N863">
            <v>2.106E-4</v>
          </cell>
        </row>
        <row r="864">
          <cell r="M864" t="str">
            <v>DC_8WD6</v>
          </cell>
          <cell r="N864">
            <v>2.106E-4</v>
          </cell>
        </row>
        <row r="865">
          <cell r="M865" t="str">
            <v>DC_9WD6</v>
          </cell>
          <cell r="N865">
            <v>2.106E-4</v>
          </cell>
        </row>
        <row r="866">
          <cell r="M866" t="str">
            <v>DC_10WD6</v>
          </cell>
          <cell r="N866">
            <v>2.106E-4</v>
          </cell>
        </row>
        <row r="867">
          <cell r="M867" t="str">
            <v>DC_11WD6</v>
          </cell>
          <cell r="N867">
            <v>2.106E-4</v>
          </cell>
        </row>
        <row r="868">
          <cell r="M868" t="str">
            <v>DC_12WD6</v>
          </cell>
          <cell r="N868">
            <v>2.106E-4</v>
          </cell>
        </row>
        <row r="869">
          <cell r="M869" t="str">
            <v>JA_1WD7</v>
          </cell>
          <cell r="N869">
            <v>2.106E-4</v>
          </cell>
        </row>
        <row r="870">
          <cell r="M870" t="str">
            <v>JA_2WD7</v>
          </cell>
          <cell r="N870">
            <v>2.106E-4</v>
          </cell>
        </row>
        <row r="871">
          <cell r="M871" t="str">
            <v>JA_3WD7</v>
          </cell>
          <cell r="N871">
            <v>2.106E-4</v>
          </cell>
        </row>
        <row r="872">
          <cell r="M872" t="str">
            <v>JA_4WD7</v>
          </cell>
          <cell r="N872">
            <v>2.106E-4</v>
          </cell>
        </row>
        <row r="873">
          <cell r="M873" t="str">
            <v>JA_5WD7</v>
          </cell>
          <cell r="N873">
            <v>2.106E-4</v>
          </cell>
        </row>
        <row r="874">
          <cell r="M874" t="str">
            <v>JA_6WD7</v>
          </cell>
          <cell r="N874">
            <v>2.106E-4</v>
          </cell>
        </row>
        <row r="875">
          <cell r="M875" t="str">
            <v>FB_1WD7</v>
          </cell>
          <cell r="N875">
            <v>1.9029999999999999E-4</v>
          </cell>
        </row>
        <row r="876">
          <cell r="M876" t="str">
            <v>FB_2WD7</v>
          </cell>
          <cell r="N876">
            <v>1.9029999999999999E-4</v>
          </cell>
        </row>
        <row r="877">
          <cell r="M877" t="str">
            <v>FB_3WD7</v>
          </cell>
          <cell r="N877">
            <v>1.9029999999999999E-4</v>
          </cell>
        </row>
        <row r="878">
          <cell r="M878" t="str">
            <v>FB_4WD7</v>
          </cell>
          <cell r="N878">
            <v>1.9029999999999999E-4</v>
          </cell>
        </row>
        <row r="879">
          <cell r="M879" t="str">
            <v>FB_5WD7</v>
          </cell>
          <cell r="N879">
            <v>1.9029999999999999E-4</v>
          </cell>
        </row>
        <row r="880">
          <cell r="M880" t="str">
            <v>FB_6WD7</v>
          </cell>
          <cell r="N880">
            <v>1.9029999999999999E-4</v>
          </cell>
        </row>
        <row r="881">
          <cell r="M881" t="str">
            <v>MR_1WD7</v>
          </cell>
          <cell r="N881">
            <v>2.106E-4</v>
          </cell>
        </row>
        <row r="882">
          <cell r="M882" t="str">
            <v>MR_2WD7</v>
          </cell>
          <cell r="N882">
            <v>2.106E-4</v>
          </cell>
        </row>
        <row r="883">
          <cell r="M883" t="str">
            <v>MR_3WD7</v>
          </cell>
          <cell r="N883">
            <v>2.106E-4</v>
          </cell>
        </row>
        <row r="884">
          <cell r="M884" t="str">
            <v>MR_4WD7</v>
          </cell>
          <cell r="N884">
            <v>2.106E-4</v>
          </cell>
        </row>
        <row r="885">
          <cell r="M885" t="str">
            <v>MR_5WD7</v>
          </cell>
          <cell r="N885">
            <v>2.106E-4</v>
          </cell>
        </row>
        <row r="886">
          <cell r="M886" t="str">
            <v>MR_6WD7</v>
          </cell>
          <cell r="N886">
            <v>2.106E-4</v>
          </cell>
        </row>
        <row r="887">
          <cell r="M887" t="str">
            <v>AR_1WD7</v>
          </cell>
          <cell r="N887">
            <v>2.0379999999999999E-4</v>
          </cell>
        </row>
        <row r="888">
          <cell r="M888" t="str">
            <v>AR_2WD7</v>
          </cell>
          <cell r="N888">
            <v>2.0379999999999999E-4</v>
          </cell>
        </row>
        <row r="889">
          <cell r="M889" t="str">
            <v>AR_3WD7</v>
          </cell>
          <cell r="N889">
            <v>2.0379999999999999E-4</v>
          </cell>
        </row>
        <row r="890">
          <cell r="M890" t="str">
            <v>AR_4WD7</v>
          </cell>
          <cell r="N890">
            <v>2.0379999999999999E-4</v>
          </cell>
        </row>
        <row r="891">
          <cell r="M891" t="str">
            <v>AR_5WD7</v>
          </cell>
          <cell r="N891">
            <v>2.0379999999999999E-4</v>
          </cell>
        </row>
        <row r="892">
          <cell r="M892" t="str">
            <v>AR_6WD7</v>
          </cell>
          <cell r="N892">
            <v>2.0379999999999999E-4</v>
          </cell>
        </row>
        <row r="893">
          <cell r="M893" t="str">
            <v>MY_1WD7</v>
          </cell>
          <cell r="N893">
            <v>2.106E-4</v>
          </cell>
        </row>
        <row r="894">
          <cell r="M894" t="str">
            <v>MY_2WD7</v>
          </cell>
          <cell r="N894">
            <v>2.106E-4</v>
          </cell>
        </row>
        <row r="895">
          <cell r="M895" t="str">
            <v>MY_3WD7</v>
          </cell>
          <cell r="N895">
            <v>2.106E-4</v>
          </cell>
        </row>
        <row r="896">
          <cell r="M896" t="str">
            <v>MY_4WD7</v>
          </cell>
          <cell r="N896">
            <v>2.106E-4</v>
          </cell>
        </row>
        <row r="897">
          <cell r="M897" t="str">
            <v>MY_5WD7</v>
          </cell>
          <cell r="N897">
            <v>2.106E-4</v>
          </cell>
        </row>
        <row r="898">
          <cell r="M898" t="str">
            <v>MY_6WD7</v>
          </cell>
          <cell r="N898">
            <v>2.106E-4</v>
          </cell>
        </row>
        <row r="899">
          <cell r="M899" t="str">
            <v>JN_1WD7</v>
          </cell>
          <cell r="N899">
            <v>2.0379999999999999E-4</v>
          </cell>
        </row>
        <row r="900">
          <cell r="M900" t="str">
            <v>JN_2WD7</v>
          </cell>
          <cell r="N900">
            <v>2.0379999999999999E-4</v>
          </cell>
        </row>
        <row r="901">
          <cell r="M901" t="str">
            <v>JN_3WD7</v>
          </cell>
          <cell r="N901">
            <v>2.0379999999999999E-4</v>
          </cell>
        </row>
        <row r="902">
          <cell r="M902" t="str">
            <v>JN_4WD7</v>
          </cell>
          <cell r="N902">
            <v>2.0379999999999999E-4</v>
          </cell>
        </row>
        <row r="903">
          <cell r="M903" t="str">
            <v>JN_5WD7</v>
          </cell>
          <cell r="N903">
            <v>2.0379999999999999E-4</v>
          </cell>
        </row>
        <row r="904">
          <cell r="M904" t="str">
            <v>JN_6WD7</v>
          </cell>
          <cell r="N904">
            <v>2.0379999999999999E-4</v>
          </cell>
        </row>
        <row r="905">
          <cell r="M905" t="str">
            <v>JL_1WD7</v>
          </cell>
          <cell r="N905">
            <v>2.106E-4</v>
          </cell>
        </row>
        <row r="906">
          <cell r="M906" t="str">
            <v>JL_2WD7</v>
          </cell>
          <cell r="N906">
            <v>2.106E-4</v>
          </cell>
        </row>
        <row r="907">
          <cell r="M907" t="str">
            <v>JL_3WD7</v>
          </cell>
          <cell r="N907">
            <v>2.106E-4</v>
          </cell>
        </row>
        <row r="908">
          <cell r="M908" t="str">
            <v>JL_4WD7</v>
          </cell>
          <cell r="N908">
            <v>2.106E-4</v>
          </cell>
        </row>
        <row r="909">
          <cell r="M909" t="str">
            <v>JL_5WD7</v>
          </cell>
          <cell r="N909">
            <v>2.106E-4</v>
          </cell>
        </row>
        <row r="910">
          <cell r="M910" t="str">
            <v>JL_6WD7</v>
          </cell>
          <cell r="N910">
            <v>2.106E-4</v>
          </cell>
        </row>
        <row r="911">
          <cell r="M911" t="str">
            <v>AG_1WD7</v>
          </cell>
          <cell r="N911">
            <v>2.106E-4</v>
          </cell>
        </row>
        <row r="912">
          <cell r="M912" t="str">
            <v>AG_2WD7</v>
          </cell>
          <cell r="N912">
            <v>2.106E-4</v>
          </cell>
        </row>
        <row r="913">
          <cell r="M913" t="str">
            <v>AG_3WD7</v>
          </cell>
          <cell r="N913">
            <v>2.106E-4</v>
          </cell>
        </row>
        <row r="914">
          <cell r="M914" t="str">
            <v>AG_4WD7</v>
          </cell>
          <cell r="N914">
            <v>2.106E-4</v>
          </cell>
        </row>
        <row r="915">
          <cell r="M915" t="str">
            <v>AG_5WD7</v>
          </cell>
          <cell r="N915">
            <v>2.106E-4</v>
          </cell>
        </row>
        <row r="916">
          <cell r="M916" t="str">
            <v>AG_6WD7</v>
          </cell>
          <cell r="N916">
            <v>2.106E-4</v>
          </cell>
        </row>
        <row r="917">
          <cell r="M917" t="str">
            <v>SP_1WD7</v>
          </cell>
          <cell r="N917">
            <v>2.0379999999999999E-4</v>
          </cell>
        </row>
        <row r="918">
          <cell r="M918" t="str">
            <v>SP_2WD7</v>
          </cell>
          <cell r="N918">
            <v>2.0379999999999999E-4</v>
          </cell>
        </row>
        <row r="919">
          <cell r="M919" t="str">
            <v>SP_3WD7</v>
          </cell>
          <cell r="N919">
            <v>2.0379999999999999E-4</v>
          </cell>
        </row>
        <row r="920">
          <cell r="M920" t="str">
            <v>SP_4WD7</v>
          </cell>
          <cell r="N920">
            <v>2.0379999999999999E-4</v>
          </cell>
        </row>
        <row r="921">
          <cell r="M921" t="str">
            <v>SP_5WD7</v>
          </cell>
          <cell r="N921">
            <v>2.0379999999999999E-4</v>
          </cell>
        </row>
        <row r="922">
          <cell r="M922" t="str">
            <v>SP_6WD7</v>
          </cell>
          <cell r="N922">
            <v>2.0379999999999999E-4</v>
          </cell>
        </row>
        <row r="923">
          <cell r="M923" t="str">
            <v>OT_1WD7</v>
          </cell>
          <cell r="N923">
            <v>2.106E-4</v>
          </cell>
        </row>
        <row r="924">
          <cell r="M924" t="str">
            <v>OT_2WD7</v>
          </cell>
          <cell r="N924">
            <v>2.106E-4</v>
          </cell>
        </row>
        <row r="925">
          <cell r="M925" t="str">
            <v>OT_3WD7</v>
          </cell>
          <cell r="N925">
            <v>2.106E-4</v>
          </cell>
        </row>
        <row r="926">
          <cell r="M926" t="str">
            <v>OT_4WD7</v>
          </cell>
          <cell r="N926">
            <v>2.106E-4</v>
          </cell>
        </row>
        <row r="927">
          <cell r="M927" t="str">
            <v>OT_5WD7</v>
          </cell>
          <cell r="N927">
            <v>2.106E-4</v>
          </cell>
        </row>
        <row r="928">
          <cell r="M928" t="str">
            <v>OT_6WD7</v>
          </cell>
          <cell r="N928">
            <v>2.106E-4</v>
          </cell>
        </row>
        <row r="929">
          <cell r="M929" t="str">
            <v>NV_1WD7</v>
          </cell>
          <cell r="N929">
            <v>2.0379999999999999E-4</v>
          </cell>
        </row>
        <row r="930">
          <cell r="M930" t="str">
            <v>NV_2WD7</v>
          </cell>
          <cell r="N930">
            <v>2.0379999999999999E-4</v>
          </cell>
        </row>
        <row r="931">
          <cell r="M931" t="str">
            <v>NV_3WD7</v>
          </cell>
          <cell r="N931">
            <v>2.0379999999999999E-4</v>
          </cell>
        </row>
        <row r="932">
          <cell r="M932" t="str">
            <v>NV_4WD7</v>
          </cell>
          <cell r="N932">
            <v>2.0379999999999999E-4</v>
          </cell>
        </row>
        <row r="933">
          <cell r="M933" t="str">
            <v>NV_5WD7</v>
          </cell>
          <cell r="N933">
            <v>2.0379999999999999E-4</v>
          </cell>
        </row>
        <row r="934">
          <cell r="M934" t="str">
            <v>NV_6WD7</v>
          </cell>
          <cell r="N934">
            <v>2.0379999999999999E-4</v>
          </cell>
        </row>
        <row r="935">
          <cell r="M935" t="str">
            <v>DC_1WD7</v>
          </cell>
          <cell r="N935">
            <v>2.106E-4</v>
          </cell>
        </row>
        <row r="936">
          <cell r="M936" t="str">
            <v>DC_2WD7</v>
          </cell>
          <cell r="N936">
            <v>2.106E-4</v>
          </cell>
        </row>
        <row r="937">
          <cell r="M937" t="str">
            <v>DC_3WD7</v>
          </cell>
          <cell r="N937">
            <v>2.106E-4</v>
          </cell>
        </row>
        <row r="938">
          <cell r="M938" t="str">
            <v>DC_4WD7</v>
          </cell>
          <cell r="N938">
            <v>2.106E-4</v>
          </cell>
        </row>
        <row r="939">
          <cell r="M939" t="str">
            <v>DC_5WD7</v>
          </cell>
          <cell r="N939">
            <v>2.106E-4</v>
          </cell>
        </row>
        <row r="940">
          <cell r="M940" t="str">
            <v>DC_6WD7</v>
          </cell>
          <cell r="N940">
            <v>2.106E-4</v>
          </cell>
        </row>
        <row r="941">
          <cell r="M941" t="str">
            <v>JA_7WD7</v>
          </cell>
          <cell r="N941">
            <v>2.106E-4</v>
          </cell>
        </row>
        <row r="942">
          <cell r="M942" t="str">
            <v>JA_8WD7</v>
          </cell>
          <cell r="N942">
            <v>2.106E-4</v>
          </cell>
        </row>
        <row r="943">
          <cell r="M943" t="str">
            <v>JA_9WD7</v>
          </cell>
          <cell r="N943">
            <v>2.106E-4</v>
          </cell>
        </row>
        <row r="944">
          <cell r="M944" t="str">
            <v>JA_10WD7</v>
          </cell>
          <cell r="N944">
            <v>2.106E-4</v>
          </cell>
        </row>
        <row r="945">
          <cell r="M945" t="str">
            <v>JA_11WD7</v>
          </cell>
          <cell r="N945">
            <v>2.106E-4</v>
          </cell>
        </row>
        <row r="946">
          <cell r="M946" t="str">
            <v>JA_12WD7</v>
          </cell>
          <cell r="N946">
            <v>2.106E-4</v>
          </cell>
        </row>
        <row r="947">
          <cell r="M947" t="str">
            <v>FB_7WD7</v>
          </cell>
          <cell r="N947">
            <v>1.9029999999999999E-4</v>
          </cell>
        </row>
        <row r="948">
          <cell r="M948" t="str">
            <v>FB_8WD7</v>
          </cell>
          <cell r="N948">
            <v>1.9029999999999999E-4</v>
          </cell>
        </row>
        <row r="949">
          <cell r="M949" t="str">
            <v>FB_9WD7</v>
          </cell>
          <cell r="N949">
            <v>1.9029999999999999E-4</v>
          </cell>
        </row>
        <row r="950">
          <cell r="M950" t="str">
            <v>FB_10WD7</v>
          </cell>
          <cell r="N950">
            <v>1.9029999999999999E-4</v>
          </cell>
        </row>
        <row r="951">
          <cell r="M951" t="str">
            <v>FB_11WD7</v>
          </cell>
          <cell r="N951">
            <v>1.9029999999999999E-4</v>
          </cell>
        </row>
        <row r="952">
          <cell r="M952" t="str">
            <v>FB_12WD7</v>
          </cell>
          <cell r="N952">
            <v>1.9029999999999999E-4</v>
          </cell>
        </row>
        <row r="953">
          <cell r="M953" t="str">
            <v>MR_7WD7</v>
          </cell>
          <cell r="N953">
            <v>2.106E-4</v>
          </cell>
        </row>
        <row r="954">
          <cell r="M954" t="str">
            <v>MR_8WD7</v>
          </cell>
          <cell r="N954">
            <v>2.106E-4</v>
          </cell>
        </row>
        <row r="955">
          <cell r="M955" t="str">
            <v>MR_9WD7</v>
          </cell>
          <cell r="N955">
            <v>2.106E-4</v>
          </cell>
        </row>
        <row r="956">
          <cell r="M956" t="str">
            <v>MR_10WD7</v>
          </cell>
          <cell r="N956">
            <v>2.106E-4</v>
          </cell>
        </row>
        <row r="957">
          <cell r="M957" t="str">
            <v>MR_11WD7</v>
          </cell>
          <cell r="N957">
            <v>2.106E-4</v>
          </cell>
        </row>
        <row r="958">
          <cell r="M958" t="str">
            <v>MR_12WD7</v>
          </cell>
          <cell r="N958">
            <v>2.106E-4</v>
          </cell>
        </row>
        <row r="959">
          <cell r="M959" t="str">
            <v>AR_7WD7</v>
          </cell>
          <cell r="N959">
            <v>2.0379999999999999E-4</v>
          </cell>
        </row>
        <row r="960">
          <cell r="M960" t="str">
            <v>AR_8WD7</v>
          </cell>
          <cell r="N960">
            <v>2.0379999999999999E-4</v>
          </cell>
        </row>
        <row r="961">
          <cell r="M961" t="str">
            <v>AR_9WD7</v>
          </cell>
          <cell r="N961">
            <v>2.0379999999999999E-4</v>
          </cell>
        </row>
        <row r="962">
          <cell r="M962" t="str">
            <v>AR_10WD7</v>
          </cell>
          <cell r="N962">
            <v>2.0379999999999999E-4</v>
          </cell>
        </row>
        <row r="963">
          <cell r="M963" t="str">
            <v>AR_11WD7</v>
          </cell>
          <cell r="N963">
            <v>2.0379999999999999E-4</v>
          </cell>
        </row>
        <row r="964">
          <cell r="M964" t="str">
            <v>AR_12WD7</v>
          </cell>
          <cell r="N964">
            <v>2.0379999999999999E-4</v>
          </cell>
        </row>
        <row r="965">
          <cell r="M965" t="str">
            <v>MY_7WD7</v>
          </cell>
          <cell r="N965">
            <v>2.106E-4</v>
          </cell>
        </row>
        <row r="966">
          <cell r="M966" t="str">
            <v>MY_8WD7</v>
          </cell>
          <cell r="N966">
            <v>2.106E-4</v>
          </cell>
        </row>
        <row r="967">
          <cell r="M967" t="str">
            <v>MY_9WD7</v>
          </cell>
          <cell r="N967">
            <v>2.106E-4</v>
          </cell>
        </row>
        <row r="968">
          <cell r="M968" t="str">
            <v>MY_10WD7</v>
          </cell>
          <cell r="N968">
            <v>2.106E-4</v>
          </cell>
        </row>
        <row r="969">
          <cell r="M969" t="str">
            <v>MY_11WD7</v>
          </cell>
          <cell r="N969">
            <v>2.106E-4</v>
          </cell>
        </row>
        <row r="970">
          <cell r="M970" t="str">
            <v>MY_12WD7</v>
          </cell>
          <cell r="N970">
            <v>2.106E-4</v>
          </cell>
        </row>
        <row r="971">
          <cell r="M971" t="str">
            <v>JN_7WD7</v>
          </cell>
          <cell r="N971">
            <v>2.0379999999999999E-4</v>
          </cell>
        </row>
        <row r="972">
          <cell r="M972" t="str">
            <v>JN_8WD7</v>
          </cell>
          <cell r="N972">
            <v>2.0379999999999999E-4</v>
          </cell>
        </row>
        <row r="973">
          <cell r="M973" t="str">
            <v>JN_9WD7</v>
          </cell>
          <cell r="N973">
            <v>2.0379999999999999E-4</v>
          </cell>
        </row>
        <row r="974">
          <cell r="M974" t="str">
            <v>JN_10WD7</v>
          </cell>
          <cell r="N974">
            <v>2.0379999999999999E-4</v>
          </cell>
        </row>
        <row r="975">
          <cell r="M975" t="str">
            <v>JN_11WD7</v>
          </cell>
          <cell r="N975">
            <v>2.0379999999999999E-4</v>
          </cell>
        </row>
        <row r="976">
          <cell r="M976" t="str">
            <v>JN_12WD7</v>
          </cell>
          <cell r="N976">
            <v>2.0379999999999999E-4</v>
          </cell>
        </row>
        <row r="977">
          <cell r="M977" t="str">
            <v>JL_7WD7</v>
          </cell>
          <cell r="N977">
            <v>2.106E-4</v>
          </cell>
        </row>
        <row r="978">
          <cell r="M978" t="str">
            <v>JL_8WD7</v>
          </cell>
          <cell r="N978">
            <v>2.106E-4</v>
          </cell>
        </row>
        <row r="979">
          <cell r="M979" t="str">
            <v>JL_9WD7</v>
          </cell>
          <cell r="N979">
            <v>2.106E-4</v>
          </cell>
        </row>
        <row r="980">
          <cell r="M980" t="str">
            <v>JL_10WD7</v>
          </cell>
          <cell r="N980">
            <v>2.106E-4</v>
          </cell>
        </row>
        <row r="981">
          <cell r="M981" t="str">
            <v>JL_11WD7</v>
          </cell>
          <cell r="N981">
            <v>2.106E-4</v>
          </cell>
        </row>
        <row r="982">
          <cell r="M982" t="str">
            <v>JL_12WD7</v>
          </cell>
          <cell r="N982">
            <v>2.106E-4</v>
          </cell>
        </row>
        <row r="983">
          <cell r="M983" t="str">
            <v>AG_7WD7</v>
          </cell>
          <cell r="N983">
            <v>2.106E-4</v>
          </cell>
        </row>
        <row r="984">
          <cell r="M984" t="str">
            <v>AG_8WD7</v>
          </cell>
          <cell r="N984">
            <v>2.106E-4</v>
          </cell>
        </row>
        <row r="985">
          <cell r="M985" t="str">
            <v>AG_9WD7</v>
          </cell>
          <cell r="N985">
            <v>2.106E-4</v>
          </cell>
        </row>
        <row r="986">
          <cell r="M986" t="str">
            <v>AG_10WD7</v>
          </cell>
          <cell r="N986">
            <v>2.106E-4</v>
          </cell>
        </row>
        <row r="987">
          <cell r="M987" t="str">
            <v>AG_11WD7</v>
          </cell>
          <cell r="N987">
            <v>2.106E-4</v>
          </cell>
        </row>
        <row r="988">
          <cell r="M988" t="str">
            <v>AG_12WD7</v>
          </cell>
          <cell r="N988">
            <v>2.106E-4</v>
          </cell>
        </row>
        <row r="989">
          <cell r="M989" t="str">
            <v>SP_7WD7</v>
          </cell>
          <cell r="N989">
            <v>2.0379999999999999E-4</v>
          </cell>
        </row>
        <row r="990">
          <cell r="M990" t="str">
            <v>SP_8WD7</v>
          </cell>
          <cell r="N990">
            <v>2.0379999999999999E-4</v>
          </cell>
        </row>
        <row r="991">
          <cell r="M991" t="str">
            <v>SP_9WD7</v>
          </cell>
          <cell r="N991">
            <v>2.0379999999999999E-4</v>
          </cell>
        </row>
        <row r="992">
          <cell r="M992" t="str">
            <v>SP_10WD7</v>
          </cell>
          <cell r="N992">
            <v>2.0379999999999999E-4</v>
          </cell>
        </row>
        <row r="993">
          <cell r="M993" t="str">
            <v>SP_11WD7</v>
          </cell>
          <cell r="N993">
            <v>2.0379999999999999E-4</v>
          </cell>
        </row>
        <row r="994">
          <cell r="M994" t="str">
            <v>SP_12WD7</v>
          </cell>
          <cell r="N994">
            <v>2.0379999999999999E-4</v>
          </cell>
        </row>
        <row r="995">
          <cell r="M995" t="str">
            <v>OT_7WD7</v>
          </cell>
          <cell r="N995">
            <v>2.106E-4</v>
          </cell>
        </row>
        <row r="996">
          <cell r="M996" t="str">
            <v>OT_8WD7</v>
          </cell>
          <cell r="N996">
            <v>2.106E-4</v>
          </cell>
        </row>
        <row r="997">
          <cell r="M997" t="str">
            <v>OT_9WD7</v>
          </cell>
          <cell r="N997">
            <v>2.106E-4</v>
          </cell>
        </row>
        <row r="998">
          <cell r="M998" t="str">
            <v>OT_10WD7</v>
          </cell>
          <cell r="N998">
            <v>2.106E-4</v>
          </cell>
        </row>
        <row r="999">
          <cell r="M999" t="str">
            <v>OT_11WD7</v>
          </cell>
          <cell r="N999">
            <v>2.106E-4</v>
          </cell>
        </row>
        <row r="1000">
          <cell r="M1000" t="str">
            <v>OT_12WD7</v>
          </cell>
          <cell r="N1000">
            <v>2.106E-4</v>
          </cell>
        </row>
        <row r="1001">
          <cell r="M1001" t="str">
            <v>NV_7WD7</v>
          </cell>
          <cell r="N1001">
            <v>2.0379999999999999E-4</v>
          </cell>
        </row>
        <row r="1002">
          <cell r="M1002" t="str">
            <v>NV_8WD7</v>
          </cell>
          <cell r="N1002">
            <v>2.0379999999999999E-4</v>
          </cell>
        </row>
        <row r="1003">
          <cell r="M1003" t="str">
            <v>NV_9WD7</v>
          </cell>
          <cell r="N1003">
            <v>2.0379999999999999E-4</v>
          </cell>
        </row>
        <row r="1004">
          <cell r="M1004" t="str">
            <v>NV_10WD7</v>
          </cell>
          <cell r="N1004">
            <v>2.0379999999999999E-4</v>
          </cell>
        </row>
        <row r="1005">
          <cell r="M1005" t="str">
            <v>NV_11WD7</v>
          </cell>
          <cell r="N1005">
            <v>2.0379999999999999E-4</v>
          </cell>
        </row>
        <row r="1006">
          <cell r="M1006" t="str">
            <v>NV_12WD7</v>
          </cell>
          <cell r="N1006">
            <v>2.0379999999999999E-4</v>
          </cell>
        </row>
        <row r="1007">
          <cell r="M1007" t="str">
            <v>DC_7WD7</v>
          </cell>
          <cell r="N1007">
            <v>2.106E-4</v>
          </cell>
        </row>
        <row r="1008">
          <cell r="M1008" t="str">
            <v>DC_8WD7</v>
          </cell>
          <cell r="N1008">
            <v>2.106E-4</v>
          </cell>
        </row>
        <row r="1009">
          <cell r="M1009" t="str">
            <v>DC_9WD7</v>
          </cell>
          <cell r="N1009">
            <v>2.106E-4</v>
          </cell>
        </row>
        <row r="1010">
          <cell r="M1010" t="str">
            <v>DC_10WD7</v>
          </cell>
          <cell r="N1010">
            <v>2.106E-4</v>
          </cell>
        </row>
        <row r="1011">
          <cell r="M1011" t="str">
            <v>DC_11WD7</v>
          </cell>
          <cell r="N1011">
            <v>2.106E-4</v>
          </cell>
        </row>
        <row r="1012">
          <cell r="M1012" t="str">
            <v>DC_12WD7</v>
          </cell>
          <cell r="N1012">
            <v>2.106E-4</v>
          </cell>
        </row>
        <row r="1013">
          <cell r="M1013" t="str">
            <v>JA_1WD8</v>
          </cell>
          <cell r="N1013">
            <v>2.106E-4</v>
          </cell>
        </row>
        <row r="1014">
          <cell r="M1014" t="str">
            <v>JA_2WD8</v>
          </cell>
          <cell r="N1014">
            <v>2.106E-4</v>
          </cell>
        </row>
        <row r="1015">
          <cell r="M1015" t="str">
            <v>JA_3WD8</v>
          </cell>
          <cell r="N1015">
            <v>2.106E-4</v>
          </cell>
        </row>
        <row r="1016">
          <cell r="M1016" t="str">
            <v>JA_4WD8</v>
          </cell>
          <cell r="N1016">
            <v>2.106E-4</v>
          </cell>
        </row>
        <row r="1017">
          <cell r="M1017" t="str">
            <v>JA_5WD8</v>
          </cell>
          <cell r="N1017">
            <v>2.106E-4</v>
          </cell>
        </row>
        <row r="1018">
          <cell r="M1018" t="str">
            <v>JA_6WD8</v>
          </cell>
          <cell r="N1018">
            <v>2.106E-4</v>
          </cell>
        </row>
        <row r="1019">
          <cell r="M1019" t="str">
            <v>FB_1WD8</v>
          </cell>
          <cell r="N1019">
            <v>1.9029999999999999E-4</v>
          </cell>
        </row>
        <row r="1020">
          <cell r="M1020" t="str">
            <v>FB_2WD8</v>
          </cell>
          <cell r="N1020">
            <v>1.9029999999999999E-4</v>
          </cell>
        </row>
        <row r="1021">
          <cell r="M1021" t="str">
            <v>FB_3WD8</v>
          </cell>
          <cell r="N1021">
            <v>1.9029999999999999E-4</v>
          </cell>
        </row>
        <row r="1022">
          <cell r="M1022" t="str">
            <v>FB_4WD8</v>
          </cell>
          <cell r="N1022">
            <v>1.9029999999999999E-4</v>
          </cell>
        </row>
        <row r="1023">
          <cell r="M1023" t="str">
            <v>FB_5WD8</v>
          </cell>
          <cell r="N1023">
            <v>1.9029999999999999E-4</v>
          </cell>
        </row>
        <row r="1024">
          <cell r="M1024" t="str">
            <v>FB_6WD8</v>
          </cell>
          <cell r="N1024">
            <v>1.9029999999999999E-4</v>
          </cell>
        </row>
        <row r="1025">
          <cell r="M1025" t="str">
            <v>MR_1WD8</v>
          </cell>
          <cell r="N1025">
            <v>2.106E-4</v>
          </cell>
        </row>
        <row r="1026">
          <cell r="M1026" t="str">
            <v>MR_2WD8</v>
          </cell>
          <cell r="N1026">
            <v>2.106E-4</v>
          </cell>
        </row>
        <row r="1027">
          <cell r="M1027" t="str">
            <v>MR_3WD8</v>
          </cell>
          <cell r="N1027">
            <v>2.106E-4</v>
          </cell>
        </row>
        <row r="1028">
          <cell r="M1028" t="str">
            <v>MR_4WD8</v>
          </cell>
          <cell r="N1028">
            <v>2.106E-4</v>
          </cell>
        </row>
        <row r="1029">
          <cell r="M1029" t="str">
            <v>MR_5WD8</v>
          </cell>
          <cell r="N1029">
            <v>2.106E-4</v>
          </cell>
        </row>
        <row r="1030">
          <cell r="M1030" t="str">
            <v>MR_6WD8</v>
          </cell>
          <cell r="N1030">
            <v>2.106E-4</v>
          </cell>
        </row>
        <row r="1031">
          <cell r="M1031" t="str">
            <v>AR_1WD8</v>
          </cell>
          <cell r="N1031">
            <v>2.0379999999999999E-4</v>
          </cell>
        </row>
        <row r="1032">
          <cell r="M1032" t="str">
            <v>AR_2WD8</v>
          </cell>
          <cell r="N1032">
            <v>2.0379999999999999E-4</v>
          </cell>
        </row>
        <row r="1033">
          <cell r="M1033" t="str">
            <v>AR_3WD8</v>
          </cell>
          <cell r="N1033">
            <v>2.0379999999999999E-4</v>
          </cell>
        </row>
        <row r="1034">
          <cell r="M1034" t="str">
            <v>AR_4WD8</v>
          </cell>
          <cell r="N1034">
            <v>2.0379999999999999E-4</v>
          </cell>
        </row>
        <row r="1035">
          <cell r="M1035" t="str">
            <v>AR_5WD8</v>
          </cell>
          <cell r="N1035">
            <v>2.0379999999999999E-4</v>
          </cell>
        </row>
        <row r="1036">
          <cell r="M1036" t="str">
            <v>AR_6WD8</v>
          </cell>
          <cell r="N1036">
            <v>2.0379999999999999E-4</v>
          </cell>
        </row>
        <row r="1037">
          <cell r="M1037" t="str">
            <v>MY_1WD8</v>
          </cell>
          <cell r="N1037">
            <v>2.106E-4</v>
          </cell>
        </row>
        <row r="1038">
          <cell r="M1038" t="str">
            <v>MY_2WD8</v>
          </cell>
          <cell r="N1038">
            <v>2.106E-4</v>
          </cell>
        </row>
        <row r="1039">
          <cell r="M1039" t="str">
            <v>MY_3WD8</v>
          </cell>
          <cell r="N1039">
            <v>2.106E-4</v>
          </cell>
        </row>
        <row r="1040">
          <cell r="M1040" t="str">
            <v>MY_4WD8</v>
          </cell>
          <cell r="N1040">
            <v>2.106E-4</v>
          </cell>
        </row>
        <row r="1041">
          <cell r="M1041" t="str">
            <v>MY_5WD8</v>
          </cell>
          <cell r="N1041">
            <v>2.106E-4</v>
          </cell>
        </row>
        <row r="1042">
          <cell r="M1042" t="str">
            <v>MY_6WD8</v>
          </cell>
          <cell r="N1042">
            <v>2.106E-4</v>
          </cell>
        </row>
        <row r="1043">
          <cell r="M1043" t="str">
            <v>JN_1WD8</v>
          </cell>
          <cell r="N1043">
            <v>2.0379999999999999E-4</v>
          </cell>
        </row>
        <row r="1044">
          <cell r="M1044" t="str">
            <v>JN_2WD8</v>
          </cell>
          <cell r="N1044">
            <v>2.0379999999999999E-4</v>
          </cell>
        </row>
        <row r="1045">
          <cell r="M1045" t="str">
            <v>JN_3WD8</v>
          </cell>
          <cell r="N1045">
            <v>2.0379999999999999E-4</v>
          </cell>
        </row>
        <row r="1046">
          <cell r="M1046" t="str">
            <v>JN_4WD8</v>
          </cell>
          <cell r="N1046">
            <v>2.0379999999999999E-4</v>
          </cell>
        </row>
        <row r="1047">
          <cell r="M1047" t="str">
            <v>JN_5WD8</v>
          </cell>
          <cell r="N1047">
            <v>2.0379999999999999E-4</v>
          </cell>
        </row>
        <row r="1048">
          <cell r="M1048" t="str">
            <v>JN_6WD8</v>
          </cell>
          <cell r="N1048">
            <v>2.0379999999999999E-4</v>
          </cell>
        </row>
        <row r="1049">
          <cell r="M1049" t="str">
            <v>JL_1WD8</v>
          </cell>
          <cell r="N1049">
            <v>2.106E-4</v>
          </cell>
        </row>
        <row r="1050">
          <cell r="M1050" t="str">
            <v>JL_2WD8</v>
          </cell>
          <cell r="N1050">
            <v>2.106E-4</v>
          </cell>
        </row>
        <row r="1051">
          <cell r="M1051" t="str">
            <v>JL_3WD8</v>
          </cell>
          <cell r="N1051">
            <v>2.106E-4</v>
          </cell>
        </row>
        <row r="1052">
          <cell r="M1052" t="str">
            <v>JL_4WD8</v>
          </cell>
          <cell r="N1052">
            <v>2.106E-4</v>
          </cell>
        </row>
        <row r="1053">
          <cell r="M1053" t="str">
            <v>JL_5WD8</v>
          </cell>
          <cell r="N1053">
            <v>2.106E-4</v>
          </cell>
        </row>
        <row r="1054">
          <cell r="M1054" t="str">
            <v>JL_6WD8</v>
          </cell>
          <cell r="N1054">
            <v>2.106E-4</v>
          </cell>
        </row>
        <row r="1055">
          <cell r="M1055" t="str">
            <v>AG_1WD8</v>
          </cell>
          <cell r="N1055">
            <v>2.106E-4</v>
          </cell>
        </row>
        <row r="1056">
          <cell r="M1056" t="str">
            <v>AG_2WD8</v>
          </cell>
          <cell r="N1056">
            <v>2.106E-4</v>
          </cell>
        </row>
        <row r="1057">
          <cell r="M1057" t="str">
            <v>AG_3WD8</v>
          </cell>
          <cell r="N1057">
            <v>2.106E-4</v>
          </cell>
        </row>
        <row r="1058">
          <cell r="M1058" t="str">
            <v>AG_4WD8</v>
          </cell>
          <cell r="N1058">
            <v>2.106E-4</v>
          </cell>
        </row>
        <row r="1059">
          <cell r="M1059" t="str">
            <v>AG_5WD8</v>
          </cell>
          <cell r="N1059">
            <v>2.106E-4</v>
          </cell>
        </row>
        <row r="1060">
          <cell r="M1060" t="str">
            <v>AG_6WD8</v>
          </cell>
          <cell r="N1060">
            <v>2.106E-4</v>
          </cell>
        </row>
        <row r="1061">
          <cell r="M1061" t="str">
            <v>SP_1WD8</v>
          </cell>
          <cell r="N1061">
            <v>2.0379999999999999E-4</v>
          </cell>
        </row>
        <row r="1062">
          <cell r="M1062" t="str">
            <v>SP_2WD8</v>
          </cell>
          <cell r="N1062">
            <v>2.0379999999999999E-4</v>
          </cell>
        </row>
        <row r="1063">
          <cell r="M1063" t="str">
            <v>SP_3WD8</v>
          </cell>
          <cell r="N1063">
            <v>2.0379999999999999E-4</v>
          </cell>
        </row>
        <row r="1064">
          <cell r="M1064" t="str">
            <v>SP_4WD8</v>
          </cell>
          <cell r="N1064">
            <v>2.0379999999999999E-4</v>
          </cell>
        </row>
        <row r="1065">
          <cell r="M1065" t="str">
            <v>SP_5WD8</v>
          </cell>
          <cell r="N1065">
            <v>2.0379999999999999E-4</v>
          </cell>
        </row>
        <row r="1066">
          <cell r="M1066" t="str">
            <v>SP_6WD8</v>
          </cell>
          <cell r="N1066">
            <v>2.0379999999999999E-4</v>
          </cell>
        </row>
        <row r="1067">
          <cell r="M1067" t="str">
            <v>OT_1WD8</v>
          </cell>
          <cell r="N1067">
            <v>2.106E-4</v>
          </cell>
        </row>
        <row r="1068">
          <cell r="M1068" t="str">
            <v>OT_2WD8</v>
          </cell>
          <cell r="N1068">
            <v>2.106E-4</v>
          </cell>
        </row>
        <row r="1069">
          <cell r="M1069" t="str">
            <v>OT_3WD8</v>
          </cell>
          <cell r="N1069">
            <v>2.106E-4</v>
          </cell>
        </row>
        <row r="1070">
          <cell r="M1070" t="str">
            <v>OT_4WD8</v>
          </cell>
          <cell r="N1070">
            <v>2.106E-4</v>
          </cell>
        </row>
        <row r="1071">
          <cell r="M1071" t="str">
            <v>OT_5WD8</v>
          </cell>
          <cell r="N1071">
            <v>2.106E-4</v>
          </cell>
        </row>
        <row r="1072">
          <cell r="M1072" t="str">
            <v>OT_6WD8</v>
          </cell>
          <cell r="N1072">
            <v>2.106E-4</v>
          </cell>
        </row>
        <row r="1073">
          <cell r="M1073" t="str">
            <v>NV_1WD8</v>
          </cell>
          <cell r="N1073">
            <v>2.0379999999999999E-4</v>
          </cell>
        </row>
        <row r="1074">
          <cell r="M1074" t="str">
            <v>NV_2WD8</v>
          </cell>
          <cell r="N1074">
            <v>2.0379999999999999E-4</v>
          </cell>
        </row>
        <row r="1075">
          <cell r="M1075" t="str">
            <v>NV_3WD8</v>
          </cell>
          <cell r="N1075">
            <v>2.0379999999999999E-4</v>
          </cell>
        </row>
        <row r="1076">
          <cell r="M1076" t="str">
            <v>NV_4WD8</v>
          </cell>
          <cell r="N1076">
            <v>2.0379999999999999E-4</v>
          </cell>
        </row>
        <row r="1077">
          <cell r="M1077" t="str">
            <v>NV_5WD8</v>
          </cell>
          <cell r="N1077">
            <v>2.0379999999999999E-4</v>
          </cell>
        </row>
        <row r="1078">
          <cell r="M1078" t="str">
            <v>NV_6WD8</v>
          </cell>
          <cell r="N1078">
            <v>2.0379999999999999E-4</v>
          </cell>
        </row>
        <row r="1079">
          <cell r="M1079" t="str">
            <v>DC_1WD8</v>
          </cell>
          <cell r="N1079">
            <v>2.106E-4</v>
          </cell>
        </row>
        <row r="1080">
          <cell r="M1080" t="str">
            <v>DC_2WD8</v>
          </cell>
          <cell r="N1080">
            <v>2.106E-4</v>
          </cell>
        </row>
        <row r="1081">
          <cell r="M1081" t="str">
            <v>DC_3WD8</v>
          </cell>
          <cell r="N1081">
            <v>2.106E-4</v>
          </cell>
        </row>
        <row r="1082">
          <cell r="M1082" t="str">
            <v>DC_4WD8</v>
          </cell>
          <cell r="N1082">
            <v>2.106E-4</v>
          </cell>
        </row>
        <row r="1083">
          <cell r="M1083" t="str">
            <v>DC_5WD8</v>
          </cell>
          <cell r="N1083">
            <v>2.106E-4</v>
          </cell>
        </row>
        <row r="1084">
          <cell r="M1084" t="str">
            <v>DC_6WD8</v>
          </cell>
          <cell r="N1084">
            <v>2.106E-4</v>
          </cell>
        </row>
        <row r="1085">
          <cell r="M1085" t="str">
            <v>JA_7WD8</v>
          </cell>
          <cell r="N1085">
            <v>2.106E-4</v>
          </cell>
        </row>
        <row r="1086">
          <cell r="M1086" t="str">
            <v>JA_8WD8</v>
          </cell>
          <cell r="N1086">
            <v>2.106E-4</v>
          </cell>
        </row>
        <row r="1087">
          <cell r="M1087" t="str">
            <v>JA_9WD8</v>
          </cell>
          <cell r="N1087">
            <v>2.106E-4</v>
          </cell>
        </row>
        <row r="1088">
          <cell r="M1088" t="str">
            <v>JA_10WD8</v>
          </cell>
          <cell r="N1088">
            <v>2.106E-4</v>
          </cell>
        </row>
        <row r="1089">
          <cell r="M1089" t="str">
            <v>JA_11WD8</v>
          </cell>
          <cell r="N1089">
            <v>2.106E-4</v>
          </cell>
        </row>
        <row r="1090">
          <cell r="M1090" t="str">
            <v>JA_12WD8</v>
          </cell>
          <cell r="N1090">
            <v>2.106E-4</v>
          </cell>
        </row>
        <row r="1091">
          <cell r="M1091" t="str">
            <v>FB_7WD8</v>
          </cell>
          <cell r="N1091">
            <v>1.9029999999999999E-4</v>
          </cell>
        </row>
        <row r="1092">
          <cell r="M1092" t="str">
            <v>FB_8WD8</v>
          </cell>
          <cell r="N1092">
            <v>1.9029999999999999E-4</v>
          </cell>
        </row>
        <row r="1093">
          <cell r="M1093" t="str">
            <v>FB_9WD8</v>
          </cell>
          <cell r="N1093">
            <v>1.9029999999999999E-4</v>
          </cell>
        </row>
        <row r="1094">
          <cell r="M1094" t="str">
            <v>FB_10WD8</v>
          </cell>
          <cell r="N1094">
            <v>1.9029999999999999E-4</v>
          </cell>
        </row>
        <row r="1095">
          <cell r="M1095" t="str">
            <v>FB_11WD8</v>
          </cell>
          <cell r="N1095">
            <v>1.9029999999999999E-4</v>
          </cell>
        </row>
        <row r="1096">
          <cell r="M1096" t="str">
            <v>FB_12WD8</v>
          </cell>
          <cell r="N1096">
            <v>1.9029999999999999E-4</v>
          </cell>
        </row>
        <row r="1097">
          <cell r="M1097" t="str">
            <v>MR_7WD8</v>
          </cell>
          <cell r="N1097">
            <v>2.106E-4</v>
          </cell>
        </row>
        <row r="1098">
          <cell r="M1098" t="str">
            <v>MR_8WD8</v>
          </cell>
          <cell r="N1098">
            <v>2.106E-4</v>
          </cell>
        </row>
        <row r="1099">
          <cell r="M1099" t="str">
            <v>MR_9WD8</v>
          </cell>
          <cell r="N1099">
            <v>2.106E-4</v>
          </cell>
        </row>
        <row r="1100">
          <cell r="M1100" t="str">
            <v>MR_10WD8</v>
          </cell>
          <cell r="N1100">
            <v>2.106E-4</v>
          </cell>
        </row>
        <row r="1101">
          <cell r="M1101" t="str">
            <v>MR_11WD8</v>
          </cell>
          <cell r="N1101">
            <v>2.106E-4</v>
          </cell>
        </row>
        <row r="1102">
          <cell r="M1102" t="str">
            <v>MR_12WD8</v>
          </cell>
          <cell r="N1102">
            <v>2.106E-4</v>
          </cell>
        </row>
        <row r="1103">
          <cell r="M1103" t="str">
            <v>AR_7WD8</v>
          </cell>
          <cell r="N1103">
            <v>2.0379999999999999E-4</v>
          </cell>
        </row>
        <row r="1104">
          <cell r="M1104" t="str">
            <v>AR_8WD8</v>
          </cell>
          <cell r="N1104">
            <v>2.0379999999999999E-4</v>
          </cell>
        </row>
        <row r="1105">
          <cell r="M1105" t="str">
            <v>AR_9WD8</v>
          </cell>
          <cell r="N1105">
            <v>2.0379999999999999E-4</v>
          </cell>
        </row>
        <row r="1106">
          <cell r="M1106" t="str">
            <v>AR_10WD8</v>
          </cell>
          <cell r="N1106">
            <v>2.0379999999999999E-4</v>
          </cell>
        </row>
        <row r="1107">
          <cell r="M1107" t="str">
            <v>AR_11WD8</v>
          </cell>
          <cell r="N1107">
            <v>2.0379999999999999E-4</v>
          </cell>
        </row>
        <row r="1108">
          <cell r="M1108" t="str">
            <v>AR_12WD8</v>
          </cell>
          <cell r="N1108">
            <v>2.0379999999999999E-4</v>
          </cell>
        </row>
        <row r="1109">
          <cell r="M1109" t="str">
            <v>MY_7WD8</v>
          </cell>
          <cell r="N1109">
            <v>2.106E-4</v>
          </cell>
        </row>
        <row r="1110">
          <cell r="M1110" t="str">
            <v>MY_8WD8</v>
          </cell>
          <cell r="N1110">
            <v>2.106E-4</v>
          </cell>
        </row>
        <row r="1111">
          <cell r="M1111" t="str">
            <v>MY_9WD8</v>
          </cell>
          <cell r="N1111">
            <v>2.106E-4</v>
          </cell>
        </row>
        <row r="1112">
          <cell r="M1112" t="str">
            <v>MY_10WD8</v>
          </cell>
          <cell r="N1112">
            <v>2.106E-4</v>
          </cell>
        </row>
        <row r="1113">
          <cell r="M1113" t="str">
            <v>MY_11WD8</v>
          </cell>
          <cell r="N1113">
            <v>2.106E-4</v>
          </cell>
        </row>
        <row r="1114">
          <cell r="M1114" t="str">
            <v>MY_12WD8</v>
          </cell>
          <cell r="N1114">
            <v>2.106E-4</v>
          </cell>
        </row>
        <row r="1115">
          <cell r="M1115" t="str">
            <v>JN_7WD8</v>
          </cell>
          <cell r="N1115">
            <v>2.0379999999999999E-4</v>
          </cell>
        </row>
        <row r="1116">
          <cell r="M1116" t="str">
            <v>JN_8WD8</v>
          </cell>
          <cell r="N1116">
            <v>2.0379999999999999E-4</v>
          </cell>
        </row>
        <row r="1117">
          <cell r="M1117" t="str">
            <v>JN_9WD8</v>
          </cell>
          <cell r="N1117">
            <v>2.0379999999999999E-4</v>
          </cell>
        </row>
        <row r="1118">
          <cell r="M1118" t="str">
            <v>JN_10WD8</v>
          </cell>
          <cell r="N1118">
            <v>2.0379999999999999E-4</v>
          </cell>
        </row>
        <row r="1119">
          <cell r="M1119" t="str">
            <v>JN_11WD8</v>
          </cell>
          <cell r="N1119">
            <v>2.0379999999999999E-4</v>
          </cell>
        </row>
        <row r="1120">
          <cell r="M1120" t="str">
            <v>JN_12WD8</v>
          </cell>
          <cell r="N1120">
            <v>2.0379999999999999E-4</v>
          </cell>
        </row>
        <row r="1121">
          <cell r="M1121" t="str">
            <v>JL_7WD8</v>
          </cell>
          <cell r="N1121">
            <v>2.106E-4</v>
          </cell>
        </row>
        <row r="1122">
          <cell r="M1122" t="str">
            <v>JL_8WD8</v>
          </cell>
          <cell r="N1122">
            <v>2.106E-4</v>
          </cell>
        </row>
        <row r="1123">
          <cell r="M1123" t="str">
            <v>JL_9WD8</v>
          </cell>
          <cell r="N1123">
            <v>2.106E-4</v>
          </cell>
        </row>
        <row r="1124">
          <cell r="M1124" t="str">
            <v>JL_10WD8</v>
          </cell>
          <cell r="N1124">
            <v>2.106E-4</v>
          </cell>
        </row>
        <row r="1125">
          <cell r="M1125" t="str">
            <v>JL_11WD8</v>
          </cell>
          <cell r="N1125">
            <v>2.106E-4</v>
          </cell>
        </row>
        <row r="1126">
          <cell r="M1126" t="str">
            <v>JL_12WD8</v>
          </cell>
          <cell r="N1126">
            <v>2.106E-4</v>
          </cell>
        </row>
        <row r="1127">
          <cell r="M1127" t="str">
            <v>AG_7WD8</v>
          </cell>
          <cell r="N1127">
            <v>2.106E-4</v>
          </cell>
        </row>
        <row r="1128">
          <cell r="M1128" t="str">
            <v>AG_8WD8</v>
          </cell>
          <cell r="N1128">
            <v>2.106E-4</v>
          </cell>
        </row>
        <row r="1129">
          <cell r="M1129" t="str">
            <v>AG_9WD8</v>
          </cell>
          <cell r="N1129">
            <v>2.106E-4</v>
          </cell>
        </row>
        <row r="1130">
          <cell r="M1130" t="str">
            <v>AG_10WD8</v>
          </cell>
          <cell r="N1130">
            <v>2.106E-4</v>
          </cell>
        </row>
        <row r="1131">
          <cell r="M1131" t="str">
            <v>AG_11WD8</v>
          </cell>
          <cell r="N1131">
            <v>2.106E-4</v>
          </cell>
        </row>
        <row r="1132">
          <cell r="M1132" t="str">
            <v>AG_12WD8</v>
          </cell>
          <cell r="N1132">
            <v>2.106E-4</v>
          </cell>
        </row>
        <row r="1133">
          <cell r="M1133" t="str">
            <v>SP_7WD8</v>
          </cell>
          <cell r="N1133">
            <v>2.0379999999999999E-4</v>
          </cell>
        </row>
        <row r="1134">
          <cell r="M1134" t="str">
            <v>SP_8WD8</v>
          </cell>
          <cell r="N1134">
            <v>2.0379999999999999E-4</v>
          </cell>
        </row>
        <row r="1135">
          <cell r="M1135" t="str">
            <v>SP_9WD8</v>
          </cell>
          <cell r="N1135">
            <v>2.0379999999999999E-4</v>
          </cell>
        </row>
        <row r="1136">
          <cell r="M1136" t="str">
            <v>SP_10WD8</v>
          </cell>
          <cell r="N1136">
            <v>2.0379999999999999E-4</v>
          </cell>
        </row>
        <row r="1137">
          <cell r="M1137" t="str">
            <v>SP_11WD8</v>
          </cell>
          <cell r="N1137">
            <v>2.0379999999999999E-4</v>
          </cell>
        </row>
        <row r="1138">
          <cell r="M1138" t="str">
            <v>SP_12WD8</v>
          </cell>
          <cell r="N1138">
            <v>2.0379999999999999E-4</v>
          </cell>
        </row>
        <row r="1139">
          <cell r="M1139" t="str">
            <v>OT_7WD8</v>
          </cell>
          <cell r="N1139">
            <v>2.106E-4</v>
          </cell>
        </row>
        <row r="1140">
          <cell r="M1140" t="str">
            <v>OT_8WD8</v>
          </cell>
          <cell r="N1140">
            <v>2.106E-4</v>
          </cell>
        </row>
        <row r="1141">
          <cell r="M1141" t="str">
            <v>OT_9WD8</v>
          </cell>
          <cell r="N1141">
            <v>2.106E-4</v>
          </cell>
        </row>
        <row r="1142">
          <cell r="M1142" t="str">
            <v>OT_10WD8</v>
          </cell>
          <cell r="N1142">
            <v>2.106E-4</v>
          </cell>
        </row>
        <row r="1143">
          <cell r="M1143" t="str">
            <v>OT_11WD8</v>
          </cell>
          <cell r="N1143">
            <v>2.106E-4</v>
          </cell>
        </row>
        <row r="1144">
          <cell r="M1144" t="str">
            <v>OT_12WD8</v>
          </cell>
          <cell r="N1144">
            <v>2.106E-4</v>
          </cell>
        </row>
        <row r="1145">
          <cell r="M1145" t="str">
            <v>NV_7WD8</v>
          </cell>
          <cell r="N1145">
            <v>2.0379999999999999E-4</v>
          </cell>
        </row>
        <row r="1146">
          <cell r="M1146" t="str">
            <v>NV_8WD8</v>
          </cell>
          <cell r="N1146">
            <v>2.0379999999999999E-4</v>
          </cell>
        </row>
        <row r="1147">
          <cell r="M1147" t="str">
            <v>NV_9WD8</v>
          </cell>
          <cell r="N1147">
            <v>2.0379999999999999E-4</v>
          </cell>
        </row>
        <row r="1148">
          <cell r="M1148" t="str">
            <v>NV_10WD8</v>
          </cell>
          <cell r="N1148">
            <v>2.0379999999999999E-4</v>
          </cell>
        </row>
        <row r="1149">
          <cell r="M1149" t="str">
            <v>NV_11WD8</v>
          </cell>
          <cell r="N1149">
            <v>2.0379999999999999E-4</v>
          </cell>
        </row>
        <row r="1150">
          <cell r="M1150" t="str">
            <v>NV_12WD8</v>
          </cell>
          <cell r="N1150">
            <v>2.0379999999999999E-4</v>
          </cell>
        </row>
        <row r="1151">
          <cell r="M1151" t="str">
            <v>DC_7WD8</v>
          </cell>
          <cell r="N1151">
            <v>2.106E-4</v>
          </cell>
        </row>
        <row r="1152">
          <cell r="M1152" t="str">
            <v>DC_8WD8</v>
          </cell>
          <cell r="N1152">
            <v>2.106E-4</v>
          </cell>
        </row>
        <row r="1153">
          <cell r="M1153" t="str">
            <v>DC_9WD8</v>
          </cell>
          <cell r="N1153">
            <v>2.106E-4</v>
          </cell>
        </row>
        <row r="1154">
          <cell r="M1154" t="str">
            <v>DC_10WD8</v>
          </cell>
          <cell r="N1154">
            <v>2.106E-4</v>
          </cell>
        </row>
        <row r="1155">
          <cell r="M1155" t="str">
            <v>DC_11WD8</v>
          </cell>
          <cell r="N1155">
            <v>2.106E-4</v>
          </cell>
        </row>
        <row r="1156">
          <cell r="M1156" t="str">
            <v>DC_12WD8</v>
          </cell>
          <cell r="N1156">
            <v>2.106E-4</v>
          </cell>
        </row>
        <row r="1157">
          <cell r="M1157" t="str">
            <v>JA_1WD9</v>
          </cell>
          <cell r="N1157">
            <v>2.106E-4</v>
          </cell>
        </row>
        <row r="1158">
          <cell r="M1158" t="str">
            <v>JA_2WD9</v>
          </cell>
          <cell r="N1158">
            <v>2.106E-4</v>
          </cell>
        </row>
        <row r="1159">
          <cell r="M1159" t="str">
            <v>JA_3WD9</v>
          </cell>
          <cell r="N1159">
            <v>2.106E-4</v>
          </cell>
        </row>
        <row r="1160">
          <cell r="M1160" t="str">
            <v>JA_4WD9</v>
          </cell>
          <cell r="N1160">
            <v>2.106E-4</v>
          </cell>
        </row>
        <row r="1161">
          <cell r="M1161" t="str">
            <v>JA_5WD9</v>
          </cell>
          <cell r="N1161">
            <v>2.106E-4</v>
          </cell>
        </row>
        <row r="1162">
          <cell r="M1162" t="str">
            <v>JA_6WD9</v>
          </cell>
          <cell r="N1162">
            <v>2.106E-4</v>
          </cell>
        </row>
        <row r="1163">
          <cell r="M1163" t="str">
            <v>FB_1WD9</v>
          </cell>
          <cell r="N1163">
            <v>1.9029999999999999E-4</v>
          </cell>
        </row>
        <row r="1164">
          <cell r="M1164" t="str">
            <v>FB_2WD9</v>
          </cell>
          <cell r="N1164">
            <v>1.9029999999999999E-4</v>
          </cell>
        </row>
        <row r="1165">
          <cell r="M1165" t="str">
            <v>FB_3WD9</v>
          </cell>
          <cell r="N1165">
            <v>1.9029999999999999E-4</v>
          </cell>
        </row>
        <row r="1166">
          <cell r="M1166" t="str">
            <v>FB_4WD9</v>
          </cell>
          <cell r="N1166">
            <v>1.9029999999999999E-4</v>
          </cell>
        </row>
        <row r="1167">
          <cell r="M1167" t="str">
            <v>FB_5WD9</v>
          </cell>
          <cell r="N1167">
            <v>1.9029999999999999E-4</v>
          </cell>
        </row>
        <row r="1168">
          <cell r="M1168" t="str">
            <v>FB_6WD9</v>
          </cell>
          <cell r="N1168">
            <v>1.9029999999999999E-4</v>
          </cell>
        </row>
        <row r="1169">
          <cell r="M1169" t="str">
            <v>MR_1WD9</v>
          </cell>
          <cell r="N1169">
            <v>2.106E-4</v>
          </cell>
        </row>
        <row r="1170">
          <cell r="M1170" t="str">
            <v>MR_2WD9</v>
          </cell>
          <cell r="N1170">
            <v>2.106E-4</v>
          </cell>
        </row>
        <row r="1171">
          <cell r="M1171" t="str">
            <v>MR_3WD9</v>
          </cell>
          <cell r="N1171">
            <v>2.106E-4</v>
          </cell>
        </row>
        <row r="1172">
          <cell r="M1172" t="str">
            <v>MR_4WD9</v>
          </cell>
          <cell r="N1172">
            <v>2.106E-4</v>
          </cell>
        </row>
        <row r="1173">
          <cell r="M1173" t="str">
            <v>MR_5WD9</v>
          </cell>
          <cell r="N1173">
            <v>2.106E-4</v>
          </cell>
        </row>
        <row r="1174">
          <cell r="M1174" t="str">
            <v>MR_6WD9</v>
          </cell>
          <cell r="N1174">
            <v>2.106E-4</v>
          </cell>
        </row>
        <row r="1175">
          <cell r="M1175" t="str">
            <v>AR_1WD9</v>
          </cell>
          <cell r="N1175">
            <v>2.0379999999999999E-4</v>
          </cell>
        </row>
        <row r="1176">
          <cell r="M1176" t="str">
            <v>AR_2WD9</v>
          </cell>
          <cell r="N1176">
            <v>2.0379999999999999E-4</v>
          </cell>
        </row>
        <row r="1177">
          <cell r="M1177" t="str">
            <v>AR_3WD9</v>
          </cell>
          <cell r="N1177">
            <v>2.0379999999999999E-4</v>
          </cell>
        </row>
        <row r="1178">
          <cell r="M1178" t="str">
            <v>AR_4WD9</v>
          </cell>
          <cell r="N1178">
            <v>2.0379999999999999E-4</v>
          </cell>
        </row>
        <row r="1179">
          <cell r="M1179" t="str">
            <v>AR_5WD9</v>
          </cell>
          <cell r="N1179">
            <v>2.0379999999999999E-4</v>
          </cell>
        </row>
        <row r="1180">
          <cell r="M1180" t="str">
            <v>AR_6WD9</v>
          </cell>
          <cell r="N1180">
            <v>2.0379999999999999E-4</v>
          </cell>
        </row>
        <row r="1181">
          <cell r="M1181" t="str">
            <v>MY_1WD9</v>
          </cell>
          <cell r="N1181">
            <v>2.106E-4</v>
          </cell>
        </row>
        <row r="1182">
          <cell r="M1182" t="str">
            <v>MY_2WD9</v>
          </cell>
          <cell r="N1182">
            <v>2.106E-4</v>
          </cell>
        </row>
        <row r="1183">
          <cell r="M1183" t="str">
            <v>MY_3WD9</v>
          </cell>
          <cell r="N1183">
            <v>2.106E-4</v>
          </cell>
        </row>
        <row r="1184">
          <cell r="M1184" t="str">
            <v>MY_4WD9</v>
          </cell>
          <cell r="N1184">
            <v>2.106E-4</v>
          </cell>
        </row>
        <row r="1185">
          <cell r="M1185" t="str">
            <v>MY_5WD9</v>
          </cell>
          <cell r="N1185">
            <v>2.106E-4</v>
          </cell>
        </row>
        <row r="1186">
          <cell r="M1186" t="str">
            <v>MY_6WD9</v>
          </cell>
          <cell r="N1186">
            <v>2.106E-4</v>
          </cell>
        </row>
        <row r="1187">
          <cell r="M1187" t="str">
            <v>JN_1WD9</v>
          </cell>
          <cell r="N1187">
            <v>2.0379999999999999E-4</v>
          </cell>
        </row>
        <row r="1188">
          <cell r="M1188" t="str">
            <v>JN_2WD9</v>
          </cell>
          <cell r="N1188">
            <v>2.0379999999999999E-4</v>
          </cell>
        </row>
        <row r="1189">
          <cell r="M1189" t="str">
            <v>JN_3WD9</v>
          </cell>
          <cell r="N1189">
            <v>2.0379999999999999E-4</v>
          </cell>
        </row>
        <row r="1190">
          <cell r="M1190" t="str">
            <v>JN_4WD9</v>
          </cell>
          <cell r="N1190">
            <v>2.0379999999999999E-4</v>
          </cell>
        </row>
        <row r="1191">
          <cell r="M1191" t="str">
            <v>JN_5WD9</v>
          </cell>
          <cell r="N1191">
            <v>2.0379999999999999E-4</v>
          </cell>
        </row>
        <row r="1192">
          <cell r="M1192" t="str">
            <v>JN_6WD9</v>
          </cell>
          <cell r="N1192">
            <v>2.0379999999999999E-4</v>
          </cell>
        </row>
        <row r="1193">
          <cell r="M1193" t="str">
            <v>JL_1WD9</v>
          </cell>
          <cell r="N1193">
            <v>2.106E-4</v>
          </cell>
        </row>
        <row r="1194">
          <cell r="M1194" t="str">
            <v>JL_2WD9</v>
          </cell>
          <cell r="N1194">
            <v>2.106E-4</v>
          </cell>
        </row>
        <row r="1195">
          <cell r="M1195" t="str">
            <v>JL_3WD9</v>
          </cell>
          <cell r="N1195">
            <v>2.106E-4</v>
          </cell>
        </row>
        <row r="1196">
          <cell r="M1196" t="str">
            <v>JL_4WD9</v>
          </cell>
          <cell r="N1196">
            <v>2.106E-4</v>
          </cell>
        </row>
        <row r="1197">
          <cell r="M1197" t="str">
            <v>JL_5WD9</v>
          </cell>
          <cell r="N1197">
            <v>2.106E-4</v>
          </cell>
        </row>
        <row r="1198">
          <cell r="M1198" t="str">
            <v>JL_6WD9</v>
          </cell>
          <cell r="N1198">
            <v>2.106E-4</v>
          </cell>
        </row>
        <row r="1199">
          <cell r="M1199" t="str">
            <v>AG_1WD9</v>
          </cell>
          <cell r="N1199">
            <v>2.106E-4</v>
          </cell>
        </row>
        <row r="1200">
          <cell r="M1200" t="str">
            <v>AG_2WD9</v>
          </cell>
          <cell r="N1200">
            <v>2.106E-4</v>
          </cell>
        </row>
        <row r="1201">
          <cell r="M1201" t="str">
            <v>AG_3WD9</v>
          </cell>
          <cell r="N1201">
            <v>2.106E-4</v>
          </cell>
        </row>
        <row r="1202">
          <cell r="M1202" t="str">
            <v>AG_4WD9</v>
          </cell>
          <cell r="N1202">
            <v>2.106E-4</v>
          </cell>
        </row>
        <row r="1203">
          <cell r="M1203" t="str">
            <v>AG_5WD9</v>
          </cell>
          <cell r="N1203">
            <v>2.106E-4</v>
          </cell>
        </row>
        <row r="1204">
          <cell r="M1204" t="str">
            <v>AG_6WD9</v>
          </cell>
          <cell r="N1204">
            <v>2.106E-4</v>
          </cell>
        </row>
        <row r="1205">
          <cell r="M1205" t="str">
            <v>SP_1WD9</v>
          </cell>
          <cell r="N1205">
            <v>2.0379999999999999E-4</v>
          </cell>
        </row>
        <row r="1206">
          <cell r="M1206" t="str">
            <v>SP_2WD9</v>
          </cell>
          <cell r="N1206">
            <v>2.0379999999999999E-4</v>
          </cell>
        </row>
        <row r="1207">
          <cell r="M1207" t="str">
            <v>SP_3WD9</v>
          </cell>
          <cell r="N1207">
            <v>2.0379999999999999E-4</v>
          </cell>
        </row>
        <row r="1208">
          <cell r="M1208" t="str">
            <v>SP_4WD9</v>
          </cell>
          <cell r="N1208">
            <v>2.0379999999999999E-4</v>
          </cell>
        </row>
        <row r="1209">
          <cell r="M1209" t="str">
            <v>SP_5WD9</v>
          </cell>
          <cell r="N1209">
            <v>2.0379999999999999E-4</v>
          </cell>
        </row>
        <row r="1210">
          <cell r="M1210" t="str">
            <v>SP_6WD9</v>
          </cell>
          <cell r="N1210">
            <v>2.0379999999999999E-4</v>
          </cell>
        </row>
        <row r="1211">
          <cell r="M1211" t="str">
            <v>OT_1WD9</v>
          </cell>
          <cell r="N1211">
            <v>2.106E-4</v>
          </cell>
        </row>
        <row r="1212">
          <cell r="M1212" t="str">
            <v>OT_2WD9</v>
          </cell>
          <cell r="N1212">
            <v>2.106E-4</v>
          </cell>
        </row>
        <row r="1213">
          <cell r="M1213" t="str">
            <v>OT_3WD9</v>
          </cell>
          <cell r="N1213">
            <v>2.106E-4</v>
          </cell>
        </row>
        <row r="1214">
          <cell r="M1214" t="str">
            <v>OT_4WD9</v>
          </cell>
          <cell r="N1214">
            <v>2.106E-4</v>
          </cell>
        </row>
        <row r="1215">
          <cell r="M1215" t="str">
            <v>OT_5WD9</v>
          </cell>
          <cell r="N1215">
            <v>2.106E-4</v>
          </cell>
        </row>
        <row r="1216">
          <cell r="M1216" t="str">
            <v>OT_6WD9</v>
          </cell>
          <cell r="N1216">
            <v>2.106E-4</v>
          </cell>
        </row>
        <row r="1217">
          <cell r="M1217" t="str">
            <v>NV_1WD9</v>
          </cell>
          <cell r="N1217">
            <v>2.0379999999999999E-4</v>
          </cell>
        </row>
        <row r="1218">
          <cell r="M1218" t="str">
            <v>NV_2WD9</v>
          </cell>
          <cell r="N1218">
            <v>2.0379999999999999E-4</v>
          </cell>
        </row>
        <row r="1219">
          <cell r="M1219" t="str">
            <v>NV_3WD9</v>
          </cell>
          <cell r="N1219">
            <v>2.0379999999999999E-4</v>
          </cell>
        </row>
        <row r="1220">
          <cell r="M1220" t="str">
            <v>NV_4WD9</v>
          </cell>
          <cell r="N1220">
            <v>2.0379999999999999E-4</v>
          </cell>
        </row>
        <row r="1221">
          <cell r="M1221" t="str">
            <v>NV_5WD9</v>
          </cell>
          <cell r="N1221">
            <v>2.0379999999999999E-4</v>
          </cell>
        </row>
        <row r="1222">
          <cell r="M1222" t="str">
            <v>NV_6WD9</v>
          </cell>
          <cell r="N1222">
            <v>2.0379999999999999E-4</v>
          </cell>
        </row>
        <row r="1223">
          <cell r="M1223" t="str">
            <v>DC_1WD9</v>
          </cell>
          <cell r="N1223">
            <v>2.106E-4</v>
          </cell>
        </row>
        <row r="1224">
          <cell r="M1224" t="str">
            <v>DC_2WD9</v>
          </cell>
          <cell r="N1224">
            <v>2.106E-4</v>
          </cell>
        </row>
        <row r="1225">
          <cell r="M1225" t="str">
            <v>DC_3WD9</v>
          </cell>
          <cell r="N1225">
            <v>2.106E-4</v>
          </cell>
        </row>
        <row r="1226">
          <cell r="M1226" t="str">
            <v>DC_4WD9</v>
          </cell>
          <cell r="N1226">
            <v>2.106E-4</v>
          </cell>
        </row>
        <row r="1227">
          <cell r="M1227" t="str">
            <v>DC_5WD9</v>
          </cell>
          <cell r="N1227">
            <v>2.106E-4</v>
          </cell>
        </row>
        <row r="1228">
          <cell r="M1228" t="str">
            <v>DC_6WD9</v>
          </cell>
          <cell r="N1228">
            <v>2.106E-4</v>
          </cell>
        </row>
        <row r="1229">
          <cell r="M1229" t="str">
            <v>JA_7WD9</v>
          </cell>
          <cell r="N1229">
            <v>2.106E-4</v>
          </cell>
        </row>
        <row r="1230">
          <cell r="M1230" t="str">
            <v>JA_8WD9</v>
          </cell>
          <cell r="N1230">
            <v>2.106E-4</v>
          </cell>
        </row>
        <row r="1231">
          <cell r="M1231" t="str">
            <v>JA_9WD9</v>
          </cell>
          <cell r="N1231">
            <v>2.106E-4</v>
          </cell>
        </row>
        <row r="1232">
          <cell r="M1232" t="str">
            <v>JA_10WD9</v>
          </cell>
          <cell r="N1232">
            <v>2.106E-4</v>
          </cell>
        </row>
        <row r="1233">
          <cell r="M1233" t="str">
            <v>JA_11WD9</v>
          </cell>
          <cell r="N1233">
            <v>2.106E-4</v>
          </cell>
        </row>
        <row r="1234">
          <cell r="M1234" t="str">
            <v>JA_12WD9</v>
          </cell>
          <cell r="N1234">
            <v>2.106E-4</v>
          </cell>
        </row>
        <row r="1235">
          <cell r="M1235" t="str">
            <v>FB_7WD9</v>
          </cell>
          <cell r="N1235">
            <v>1.9029999999999999E-4</v>
          </cell>
        </row>
        <row r="1236">
          <cell r="M1236" t="str">
            <v>FB_8WD9</v>
          </cell>
          <cell r="N1236">
            <v>1.9029999999999999E-4</v>
          </cell>
        </row>
        <row r="1237">
          <cell r="M1237" t="str">
            <v>FB_9WD9</v>
          </cell>
          <cell r="N1237">
            <v>1.9029999999999999E-4</v>
          </cell>
        </row>
        <row r="1238">
          <cell r="M1238" t="str">
            <v>FB_10WD9</v>
          </cell>
          <cell r="N1238">
            <v>1.9029999999999999E-4</v>
          </cell>
        </row>
        <row r="1239">
          <cell r="M1239" t="str">
            <v>FB_11WD9</v>
          </cell>
          <cell r="N1239">
            <v>1.9029999999999999E-4</v>
          </cell>
        </row>
        <row r="1240">
          <cell r="M1240" t="str">
            <v>FB_12WD9</v>
          </cell>
          <cell r="N1240">
            <v>1.9029999999999999E-4</v>
          </cell>
        </row>
        <row r="1241">
          <cell r="M1241" t="str">
            <v>MR_7WD9</v>
          </cell>
          <cell r="N1241">
            <v>2.106E-4</v>
          </cell>
        </row>
        <row r="1242">
          <cell r="M1242" t="str">
            <v>MR_8WD9</v>
          </cell>
          <cell r="N1242">
            <v>2.106E-4</v>
          </cell>
        </row>
        <row r="1243">
          <cell r="M1243" t="str">
            <v>MR_9WD9</v>
          </cell>
          <cell r="N1243">
            <v>2.106E-4</v>
          </cell>
        </row>
        <row r="1244">
          <cell r="M1244" t="str">
            <v>MR_10WD9</v>
          </cell>
          <cell r="N1244">
            <v>2.106E-4</v>
          </cell>
        </row>
        <row r="1245">
          <cell r="M1245" t="str">
            <v>MR_11WD9</v>
          </cell>
          <cell r="N1245">
            <v>2.106E-4</v>
          </cell>
        </row>
        <row r="1246">
          <cell r="M1246" t="str">
            <v>MR_12WD9</v>
          </cell>
          <cell r="N1246">
            <v>2.106E-4</v>
          </cell>
        </row>
        <row r="1247">
          <cell r="M1247" t="str">
            <v>AR_7WD9</v>
          </cell>
          <cell r="N1247">
            <v>2.0379999999999999E-4</v>
          </cell>
        </row>
        <row r="1248">
          <cell r="M1248" t="str">
            <v>AR_8WD9</v>
          </cell>
          <cell r="N1248">
            <v>2.0379999999999999E-4</v>
          </cell>
        </row>
        <row r="1249">
          <cell r="M1249" t="str">
            <v>AR_9WD9</v>
          </cell>
          <cell r="N1249">
            <v>2.0379999999999999E-4</v>
          </cell>
        </row>
        <row r="1250">
          <cell r="M1250" t="str">
            <v>AR_10WD9</v>
          </cell>
          <cell r="N1250">
            <v>2.0379999999999999E-4</v>
          </cell>
        </row>
        <row r="1251">
          <cell r="M1251" t="str">
            <v>AR_11WD9</v>
          </cell>
          <cell r="N1251">
            <v>2.0379999999999999E-4</v>
          </cell>
        </row>
        <row r="1252">
          <cell r="M1252" t="str">
            <v>AR_12WD9</v>
          </cell>
          <cell r="N1252">
            <v>2.0379999999999999E-4</v>
          </cell>
        </row>
        <row r="1253">
          <cell r="M1253" t="str">
            <v>MY_7WD9</v>
          </cell>
          <cell r="N1253">
            <v>2.106E-4</v>
          </cell>
        </row>
        <row r="1254">
          <cell r="M1254" t="str">
            <v>MY_8WD9</v>
          </cell>
          <cell r="N1254">
            <v>2.106E-4</v>
          </cell>
        </row>
        <row r="1255">
          <cell r="M1255" t="str">
            <v>MY_9WD9</v>
          </cell>
          <cell r="N1255">
            <v>2.106E-4</v>
          </cell>
        </row>
        <row r="1256">
          <cell r="M1256" t="str">
            <v>MY_10WD9</v>
          </cell>
          <cell r="N1256">
            <v>2.106E-4</v>
          </cell>
        </row>
        <row r="1257">
          <cell r="M1257" t="str">
            <v>MY_11WD9</v>
          </cell>
          <cell r="N1257">
            <v>2.106E-4</v>
          </cell>
        </row>
        <row r="1258">
          <cell r="M1258" t="str">
            <v>MY_12WD9</v>
          </cell>
          <cell r="N1258">
            <v>2.106E-4</v>
          </cell>
        </row>
        <row r="1259">
          <cell r="M1259" t="str">
            <v>JN_7WD9</v>
          </cell>
          <cell r="N1259">
            <v>2.0379999999999999E-4</v>
          </cell>
        </row>
        <row r="1260">
          <cell r="M1260" t="str">
            <v>JN_8WD9</v>
          </cell>
          <cell r="N1260">
            <v>2.0379999999999999E-4</v>
          </cell>
        </row>
        <row r="1261">
          <cell r="M1261" t="str">
            <v>JN_9WD9</v>
          </cell>
          <cell r="N1261">
            <v>2.0379999999999999E-4</v>
          </cell>
        </row>
        <row r="1262">
          <cell r="M1262" t="str">
            <v>JN_10WD9</v>
          </cell>
          <cell r="N1262">
            <v>2.0379999999999999E-4</v>
          </cell>
        </row>
        <row r="1263">
          <cell r="M1263" t="str">
            <v>JN_11WD9</v>
          </cell>
          <cell r="N1263">
            <v>2.0379999999999999E-4</v>
          </cell>
        </row>
        <row r="1264">
          <cell r="M1264" t="str">
            <v>JN_12WD9</v>
          </cell>
          <cell r="N1264">
            <v>2.0379999999999999E-4</v>
          </cell>
        </row>
        <row r="1265">
          <cell r="M1265" t="str">
            <v>JL_7WD9</v>
          </cell>
          <cell r="N1265">
            <v>2.106E-4</v>
          </cell>
        </row>
        <row r="1266">
          <cell r="M1266" t="str">
            <v>JL_8WD9</v>
          </cell>
          <cell r="N1266">
            <v>2.106E-4</v>
          </cell>
        </row>
        <row r="1267">
          <cell r="M1267" t="str">
            <v>JL_9WD9</v>
          </cell>
          <cell r="N1267">
            <v>2.106E-4</v>
          </cell>
        </row>
        <row r="1268">
          <cell r="M1268" t="str">
            <v>JL_10WD9</v>
          </cell>
          <cell r="N1268">
            <v>2.106E-4</v>
          </cell>
        </row>
        <row r="1269">
          <cell r="M1269" t="str">
            <v>JL_11WD9</v>
          </cell>
          <cell r="N1269">
            <v>2.106E-4</v>
          </cell>
        </row>
        <row r="1270">
          <cell r="M1270" t="str">
            <v>JL_12WD9</v>
          </cell>
          <cell r="N1270">
            <v>2.106E-4</v>
          </cell>
        </row>
        <row r="1271">
          <cell r="M1271" t="str">
            <v>AG_7WD9</v>
          </cell>
          <cell r="N1271">
            <v>2.106E-4</v>
          </cell>
        </row>
        <row r="1272">
          <cell r="M1272" t="str">
            <v>AG_8WD9</v>
          </cell>
          <cell r="N1272">
            <v>2.106E-4</v>
          </cell>
        </row>
        <row r="1273">
          <cell r="M1273" t="str">
            <v>AG_9WD9</v>
          </cell>
          <cell r="N1273">
            <v>2.106E-4</v>
          </cell>
        </row>
        <row r="1274">
          <cell r="M1274" t="str">
            <v>AG_10WD9</v>
          </cell>
          <cell r="N1274">
            <v>2.106E-4</v>
          </cell>
        </row>
        <row r="1275">
          <cell r="M1275" t="str">
            <v>AG_11WD9</v>
          </cell>
          <cell r="N1275">
            <v>2.106E-4</v>
          </cell>
        </row>
        <row r="1276">
          <cell r="M1276" t="str">
            <v>AG_12WD9</v>
          </cell>
          <cell r="N1276">
            <v>2.106E-4</v>
          </cell>
        </row>
        <row r="1277">
          <cell r="M1277" t="str">
            <v>SP_7WD9</v>
          </cell>
          <cell r="N1277">
            <v>2.0379999999999999E-4</v>
          </cell>
        </row>
        <row r="1278">
          <cell r="M1278" t="str">
            <v>SP_8WD9</v>
          </cell>
          <cell r="N1278">
            <v>2.0379999999999999E-4</v>
          </cell>
        </row>
        <row r="1279">
          <cell r="M1279" t="str">
            <v>SP_9WD9</v>
          </cell>
          <cell r="N1279">
            <v>2.0379999999999999E-4</v>
          </cell>
        </row>
        <row r="1280">
          <cell r="M1280" t="str">
            <v>SP_10WD9</v>
          </cell>
          <cell r="N1280">
            <v>2.0379999999999999E-4</v>
          </cell>
        </row>
        <row r="1281">
          <cell r="M1281" t="str">
            <v>SP_11WD9</v>
          </cell>
          <cell r="N1281">
            <v>2.0379999999999999E-4</v>
          </cell>
        </row>
        <row r="1282">
          <cell r="M1282" t="str">
            <v>SP_12WD9</v>
          </cell>
          <cell r="N1282">
            <v>2.0379999999999999E-4</v>
          </cell>
        </row>
        <row r="1283">
          <cell r="M1283" t="str">
            <v>OT_7WD9</v>
          </cell>
          <cell r="N1283">
            <v>2.106E-4</v>
          </cell>
        </row>
        <row r="1284">
          <cell r="M1284" t="str">
            <v>OT_8WD9</v>
          </cell>
          <cell r="N1284">
            <v>2.106E-4</v>
          </cell>
        </row>
        <row r="1285">
          <cell r="M1285" t="str">
            <v>OT_9WD9</v>
          </cell>
          <cell r="N1285">
            <v>2.106E-4</v>
          </cell>
        </row>
        <row r="1286">
          <cell r="M1286" t="str">
            <v>OT_10WD9</v>
          </cell>
          <cell r="N1286">
            <v>2.106E-4</v>
          </cell>
        </row>
        <row r="1287">
          <cell r="M1287" t="str">
            <v>OT_11WD9</v>
          </cell>
          <cell r="N1287">
            <v>2.106E-4</v>
          </cell>
        </row>
        <row r="1288">
          <cell r="M1288" t="str">
            <v>OT_12WD9</v>
          </cell>
          <cell r="N1288">
            <v>2.106E-4</v>
          </cell>
        </row>
        <row r="1289">
          <cell r="M1289" t="str">
            <v>NV_7WD9</v>
          </cell>
          <cell r="N1289">
            <v>2.0379999999999999E-4</v>
          </cell>
        </row>
        <row r="1290">
          <cell r="M1290" t="str">
            <v>NV_8WD9</v>
          </cell>
          <cell r="N1290">
            <v>2.0379999999999999E-4</v>
          </cell>
        </row>
        <row r="1291">
          <cell r="M1291" t="str">
            <v>NV_9WD9</v>
          </cell>
          <cell r="N1291">
            <v>2.0379999999999999E-4</v>
          </cell>
        </row>
        <row r="1292">
          <cell r="M1292" t="str">
            <v>NV_10WD9</v>
          </cell>
          <cell r="N1292">
            <v>2.0379999999999999E-4</v>
          </cell>
        </row>
        <row r="1293">
          <cell r="M1293" t="str">
            <v>NV_11WD9</v>
          </cell>
          <cell r="N1293">
            <v>2.0379999999999999E-4</v>
          </cell>
        </row>
        <row r="1294">
          <cell r="M1294" t="str">
            <v>NV_12WD9</v>
          </cell>
          <cell r="N1294">
            <v>2.0379999999999999E-4</v>
          </cell>
        </row>
        <row r="1295">
          <cell r="M1295" t="str">
            <v>DC_7WD9</v>
          </cell>
          <cell r="N1295">
            <v>2.106E-4</v>
          </cell>
        </row>
        <row r="1296">
          <cell r="M1296" t="str">
            <v>DC_8WD9</v>
          </cell>
          <cell r="N1296">
            <v>2.106E-4</v>
          </cell>
        </row>
        <row r="1297">
          <cell r="M1297" t="str">
            <v>DC_9WD9</v>
          </cell>
          <cell r="N1297">
            <v>2.106E-4</v>
          </cell>
        </row>
        <row r="1298">
          <cell r="M1298" t="str">
            <v>DC_10WD9</v>
          </cell>
          <cell r="N1298">
            <v>2.106E-4</v>
          </cell>
        </row>
        <row r="1299">
          <cell r="M1299" t="str">
            <v>DC_11WD9</v>
          </cell>
          <cell r="N1299">
            <v>2.106E-4</v>
          </cell>
        </row>
        <row r="1300">
          <cell r="M1300" t="str">
            <v>DC_12WD9</v>
          </cell>
          <cell r="N1300">
            <v>2.106E-4</v>
          </cell>
        </row>
        <row r="1301">
          <cell r="M1301" t="str">
            <v>JA_1WD10</v>
          </cell>
          <cell r="N1301">
            <v>2.106E-4</v>
          </cell>
        </row>
        <row r="1302">
          <cell r="M1302" t="str">
            <v>JA_2WD10</v>
          </cell>
          <cell r="N1302">
            <v>2.106E-4</v>
          </cell>
        </row>
        <row r="1303">
          <cell r="M1303" t="str">
            <v>JA_3WD10</v>
          </cell>
          <cell r="N1303">
            <v>2.106E-4</v>
          </cell>
        </row>
        <row r="1304">
          <cell r="M1304" t="str">
            <v>JA_4WD10</v>
          </cell>
          <cell r="N1304">
            <v>2.106E-4</v>
          </cell>
        </row>
        <row r="1305">
          <cell r="M1305" t="str">
            <v>JA_5WD10</v>
          </cell>
          <cell r="N1305">
            <v>2.106E-4</v>
          </cell>
        </row>
        <row r="1306">
          <cell r="M1306" t="str">
            <v>JA_6WD10</v>
          </cell>
          <cell r="N1306">
            <v>2.106E-4</v>
          </cell>
        </row>
        <row r="1307">
          <cell r="M1307" t="str">
            <v>FB_1WD10</v>
          </cell>
          <cell r="N1307">
            <v>1.9029999999999999E-4</v>
          </cell>
        </row>
        <row r="1308">
          <cell r="M1308" t="str">
            <v>FB_2WD10</v>
          </cell>
          <cell r="N1308">
            <v>1.9029999999999999E-4</v>
          </cell>
        </row>
        <row r="1309">
          <cell r="M1309" t="str">
            <v>FB_3WD10</v>
          </cell>
          <cell r="N1309">
            <v>1.9029999999999999E-4</v>
          </cell>
        </row>
        <row r="1310">
          <cell r="M1310" t="str">
            <v>FB_4WD10</v>
          </cell>
          <cell r="N1310">
            <v>1.9029999999999999E-4</v>
          </cell>
        </row>
        <row r="1311">
          <cell r="M1311" t="str">
            <v>FB_5WD10</v>
          </cell>
          <cell r="N1311">
            <v>1.9029999999999999E-4</v>
          </cell>
        </row>
        <row r="1312">
          <cell r="M1312" t="str">
            <v>FB_6WD10</v>
          </cell>
          <cell r="N1312">
            <v>1.9029999999999999E-4</v>
          </cell>
        </row>
        <row r="1313">
          <cell r="M1313" t="str">
            <v>MR_1WD10</v>
          </cell>
          <cell r="N1313">
            <v>2.106E-4</v>
          </cell>
        </row>
        <row r="1314">
          <cell r="M1314" t="str">
            <v>MR_2WD10</v>
          </cell>
          <cell r="N1314">
            <v>2.106E-4</v>
          </cell>
        </row>
        <row r="1315">
          <cell r="M1315" t="str">
            <v>MR_3WD10</v>
          </cell>
          <cell r="N1315">
            <v>2.106E-4</v>
          </cell>
        </row>
        <row r="1316">
          <cell r="M1316" t="str">
            <v>MR_4WD10</v>
          </cell>
          <cell r="N1316">
            <v>2.106E-4</v>
          </cell>
        </row>
        <row r="1317">
          <cell r="M1317" t="str">
            <v>MR_5WD10</v>
          </cell>
          <cell r="N1317">
            <v>2.106E-4</v>
          </cell>
        </row>
        <row r="1318">
          <cell r="M1318" t="str">
            <v>MR_6WD10</v>
          </cell>
          <cell r="N1318">
            <v>2.106E-4</v>
          </cell>
        </row>
        <row r="1319">
          <cell r="M1319" t="str">
            <v>AR_1WD10</v>
          </cell>
          <cell r="N1319">
            <v>2.0379999999999999E-4</v>
          </cell>
        </row>
        <row r="1320">
          <cell r="M1320" t="str">
            <v>AR_2WD10</v>
          </cell>
          <cell r="N1320">
            <v>2.0379999999999999E-4</v>
          </cell>
        </row>
        <row r="1321">
          <cell r="M1321" t="str">
            <v>AR_3WD10</v>
          </cell>
          <cell r="N1321">
            <v>2.0379999999999999E-4</v>
          </cell>
        </row>
        <row r="1322">
          <cell r="M1322" t="str">
            <v>AR_4WD10</v>
          </cell>
          <cell r="N1322">
            <v>2.0379999999999999E-4</v>
          </cell>
        </row>
        <row r="1323">
          <cell r="M1323" t="str">
            <v>AR_5WD10</v>
          </cell>
          <cell r="N1323">
            <v>2.0379999999999999E-4</v>
          </cell>
        </row>
        <row r="1324">
          <cell r="M1324" t="str">
            <v>AR_6WD10</v>
          </cell>
          <cell r="N1324">
            <v>2.0379999999999999E-4</v>
          </cell>
        </row>
        <row r="1325">
          <cell r="M1325" t="str">
            <v>MY_1WD10</v>
          </cell>
          <cell r="N1325">
            <v>2.106E-4</v>
          </cell>
        </row>
        <row r="1326">
          <cell r="M1326" t="str">
            <v>MY_2WD10</v>
          </cell>
          <cell r="N1326">
            <v>2.106E-4</v>
          </cell>
        </row>
        <row r="1327">
          <cell r="M1327" t="str">
            <v>MY_3WD10</v>
          </cell>
          <cell r="N1327">
            <v>2.106E-4</v>
          </cell>
        </row>
        <row r="1328">
          <cell r="M1328" t="str">
            <v>MY_4WD10</v>
          </cell>
          <cell r="N1328">
            <v>2.106E-4</v>
          </cell>
        </row>
        <row r="1329">
          <cell r="M1329" t="str">
            <v>MY_5WD10</v>
          </cell>
          <cell r="N1329">
            <v>2.106E-4</v>
          </cell>
        </row>
        <row r="1330">
          <cell r="M1330" t="str">
            <v>MY_6WD10</v>
          </cell>
          <cell r="N1330">
            <v>2.106E-4</v>
          </cell>
        </row>
        <row r="1331">
          <cell r="M1331" t="str">
            <v>JN_1WD10</v>
          </cell>
          <cell r="N1331">
            <v>2.0379999999999999E-4</v>
          </cell>
        </row>
        <row r="1332">
          <cell r="M1332" t="str">
            <v>JN_2WD10</v>
          </cell>
          <cell r="N1332">
            <v>2.0379999999999999E-4</v>
          </cell>
        </row>
        <row r="1333">
          <cell r="M1333" t="str">
            <v>JN_3WD10</v>
          </cell>
          <cell r="N1333">
            <v>2.0379999999999999E-4</v>
          </cell>
        </row>
        <row r="1334">
          <cell r="M1334" t="str">
            <v>JN_4WD10</v>
          </cell>
          <cell r="N1334">
            <v>2.0379999999999999E-4</v>
          </cell>
        </row>
        <row r="1335">
          <cell r="M1335" t="str">
            <v>JN_5WD10</v>
          </cell>
          <cell r="N1335">
            <v>2.0379999999999999E-4</v>
          </cell>
        </row>
        <row r="1336">
          <cell r="M1336" t="str">
            <v>JN_6WD10</v>
          </cell>
          <cell r="N1336">
            <v>2.0379999999999999E-4</v>
          </cell>
        </row>
        <row r="1337">
          <cell r="M1337" t="str">
            <v>JL_1WD10</v>
          </cell>
          <cell r="N1337">
            <v>2.106E-4</v>
          </cell>
        </row>
        <row r="1338">
          <cell r="M1338" t="str">
            <v>JL_2WD10</v>
          </cell>
          <cell r="N1338">
            <v>2.106E-4</v>
          </cell>
        </row>
        <row r="1339">
          <cell r="M1339" t="str">
            <v>JL_3WD10</v>
          </cell>
          <cell r="N1339">
            <v>2.106E-4</v>
          </cell>
        </row>
        <row r="1340">
          <cell r="M1340" t="str">
            <v>JL_4WD10</v>
          </cell>
          <cell r="N1340">
            <v>2.106E-4</v>
          </cell>
        </row>
        <row r="1341">
          <cell r="M1341" t="str">
            <v>JL_5WD10</v>
          </cell>
          <cell r="N1341">
            <v>2.106E-4</v>
          </cell>
        </row>
        <row r="1342">
          <cell r="M1342" t="str">
            <v>JL_6WD10</v>
          </cell>
          <cell r="N1342">
            <v>2.106E-4</v>
          </cell>
        </row>
        <row r="1343">
          <cell r="M1343" t="str">
            <v>AG_1WD10</v>
          </cell>
          <cell r="N1343">
            <v>2.106E-4</v>
          </cell>
        </row>
        <row r="1344">
          <cell r="M1344" t="str">
            <v>AG_2WD10</v>
          </cell>
          <cell r="N1344">
            <v>2.106E-4</v>
          </cell>
        </row>
        <row r="1345">
          <cell r="M1345" t="str">
            <v>AG_3WD10</v>
          </cell>
          <cell r="N1345">
            <v>2.106E-4</v>
          </cell>
        </row>
        <row r="1346">
          <cell r="M1346" t="str">
            <v>AG_4WD10</v>
          </cell>
          <cell r="N1346">
            <v>2.106E-4</v>
          </cell>
        </row>
        <row r="1347">
          <cell r="M1347" t="str">
            <v>AG_5WD10</v>
          </cell>
          <cell r="N1347">
            <v>2.106E-4</v>
          </cell>
        </row>
        <row r="1348">
          <cell r="M1348" t="str">
            <v>AG_6WD10</v>
          </cell>
          <cell r="N1348">
            <v>2.106E-4</v>
          </cell>
        </row>
        <row r="1349">
          <cell r="M1349" t="str">
            <v>SP_1WD10</v>
          </cell>
          <cell r="N1349">
            <v>2.0379999999999999E-4</v>
          </cell>
        </row>
        <row r="1350">
          <cell r="M1350" t="str">
            <v>SP_2WD10</v>
          </cell>
          <cell r="N1350">
            <v>2.0379999999999999E-4</v>
          </cell>
        </row>
        <row r="1351">
          <cell r="M1351" t="str">
            <v>SP_3WD10</v>
          </cell>
          <cell r="N1351">
            <v>2.0379999999999999E-4</v>
          </cell>
        </row>
        <row r="1352">
          <cell r="M1352" t="str">
            <v>SP_4WD10</v>
          </cell>
          <cell r="N1352">
            <v>2.0379999999999999E-4</v>
          </cell>
        </row>
        <row r="1353">
          <cell r="M1353" t="str">
            <v>SP_5WD10</v>
          </cell>
          <cell r="N1353">
            <v>2.0379999999999999E-4</v>
          </cell>
        </row>
        <row r="1354">
          <cell r="M1354" t="str">
            <v>SP_6WD10</v>
          </cell>
          <cell r="N1354">
            <v>2.0379999999999999E-4</v>
          </cell>
        </row>
        <row r="1355">
          <cell r="M1355" t="str">
            <v>OT_1WD10</v>
          </cell>
          <cell r="N1355">
            <v>2.106E-4</v>
          </cell>
        </row>
        <row r="1356">
          <cell r="M1356" t="str">
            <v>OT_2WD10</v>
          </cell>
          <cell r="N1356">
            <v>2.106E-4</v>
          </cell>
        </row>
        <row r="1357">
          <cell r="M1357" t="str">
            <v>OT_3WD10</v>
          </cell>
          <cell r="N1357">
            <v>2.106E-4</v>
          </cell>
        </row>
        <row r="1358">
          <cell r="M1358" t="str">
            <v>OT_4WD10</v>
          </cell>
          <cell r="N1358">
            <v>2.106E-4</v>
          </cell>
        </row>
        <row r="1359">
          <cell r="M1359" t="str">
            <v>OT_5WD10</v>
          </cell>
          <cell r="N1359">
            <v>2.106E-4</v>
          </cell>
        </row>
        <row r="1360">
          <cell r="M1360" t="str">
            <v>OT_6WD10</v>
          </cell>
          <cell r="N1360">
            <v>2.106E-4</v>
          </cell>
        </row>
        <row r="1361">
          <cell r="M1361" t="str">
            <v>NV_1WD10</v>
          </cell>
          <cell r="N1361">
            <v>2.0379999999999999E-4</v>
          </cell>
        </row>
        <row r="1362">
          <cell r="M1362" t="str">
            <v>NV_2WD10</v>
          </cell>
          <cell r="N1362">
            <v>2.0379999999999999E-4</v>
          </cell>
        </row>
        <row r="1363">
          <cell r="M1363" t="str">
            <v>NV_3WD10</v>
          </cell>
          <cell r="N1363">
            <v>2.0379999999999999E-4</v>
          </cell>
        </row>
        <row r="1364">
          <cell r="M1364" t="str">
            <v>NV_4WD10</v>
          </cell>
          <cell r="N1364">
            <v>2.0379999999999999E-4</v>
          </cell>
        </row>
        <row r="1365">
          <cell r="M1365" t="str">
            <v>NV_5WD10</v>
          </cell>
          <cell r="N1365">
            <v>2.0379999999999999E-4</v>
          </cell>
        </row>
        <row r="1366">
          <cell r="M1366" t="str">
            <v>NV_6WD10</v>
          </cell>
          <cell r="N1366">
            <v>2.0379999999999999E-4</v>
          </cell>
        </row>
        <row r="1367">
          <cell r="M1367" t="str">
            <v>DC_1WD10</v>
          </cell>
          <cell r="N1367">
            <v>2.106E-4</v>
          </cell>
        </row>
        <row r="1368">
          <cell r="M1368" t="str">
            <v>DC_2WD10</v>
          </cell>
          <cell r="N1368">
            <v>2.106E-4</v>
          </cell>
        </row>
        <row r="1369">
          <cell r="M1369" t="str">
            <v>DC_3WD10</v>
          </cell>
          <cell r="N1369">
            <v>2.106E-4</v>
          </cell>
        </row>
        <row r="1370">
          <cell r="M1370" t="str">
            <v>DC_4WD10</v>
          </cell>
          <cell r="N1370">
            <v>2.106E-4</v>
          </cell>
        </row>
        <row r="1371">
          <cell r="M1371" t="str">
            <v>DC_5WD10</v>
          </cell>
          <cell r="N1371">
            <v>2.106E-4</v>
          </cell>
        </row>
        <row r="1372">
          <cell r="M1372" t="str">
            <v>DC_6WD10</v>
          </cell>
          <cell r="N1372">
            <v>2.106E-4</v>
          </cell>
        </row>
        <row r="1373">
          <cell r="M1373" t="str">
            <v>JA_7WD10</v>
          </cell>
          <cell r="N1373">
            <v>2.106E-4</v>
          </cell>
        </row>
        <row r="1374">
          <cell r="M1374" t="str">
            <v>JA_8WD10</v>
          </cell>
          <cell r="N1374">
            <v>2.106E-4</v>
          </cell>
        </row>
        <row r="1375">
          <cell r="M1375" t="str">
            <v>JA_9WD10</v>
          </cell>
          <cell r="N1375">
            <v>2.106E-4</v>
          </cell>
        </row>
        <row r="1376">
          <cell r="M1376" t="str">
            <v>JA_10WD10</v>
          </cell>
          <cell r="N1376">
            <v>2.106E-4</v>
          </cell>
        </row>
        <row r="1377">
          <cell r="M1377" t="str">
            <v>JA_11WD10</v>
          </cell>
          <cell r="N1377">
            <v>2.106E-4</v>
          </cell>
        </row>
        <row r="1378">
          <cell r="M1378" t="str">
            <v>JA_12WD10</v>
          </cell>
          <cell r="N1378">
            <v>2.106E-4</v>
          </cell>
        </row>
        <row r="1379">
          <cell r="M1379" t="str">
            <v>FB_7WD10</v>
          </cell>
          <cell r="N1379">
            <v>1.9029999999999999E-4</v>
          </cell>
        </row>
        <row r="1380">
          <cell r="M1380" t="str">
            <v>FB_8WD10</v>
          </cell>
          <cell r="N1380">
            <v>1.9029999999999999E-4</v>
          </cell>
        </row>
        <row r="1381">
          <cell r="M1381" t="str">
            <v>FB_9WD10</v>
          </cell>
          <cell r="N1381">
            <v>1.9029999999999999E-4</v>
          </cell>
        </row>
        <row r="1382">
          <cell r="M1382" t="str">
            <v>FB_10WD10</v>
          </cell>
          <cell r="N1382">
            <v>1.9029999999999999E-4</v>
          </cell>
        </row>
        <row r="1383">
          <cell r="M1383" t="str">
            <v>FB_11WD10</v>
          </cell>
          <cell r="N1383">
            <v>1.9029999999999999E-4</v>
          </cell>
        </row>
        <row r="1384">
          <cell r="M1384" t="str">
            <v>FB_12WD10</v>
          </cell>
          <cell r="N1384">
            <v>1.9029999999999999E-4</v>
          </cell>
        </row>
        <row r="1385">
          <cell r="M1385" t="str">
            <v>MR_7WD10</v>
          </cell>
          <cell r="N1385">
            <v>2.106E-4</v>
          </cell>
        </row>
        <row r="1386">
          <cell r="M1386" t="str">
            <v>MR_8WD10</v>
          </cell>
          <cell r="N1386">
            <v>2.106E-4</v>
          </cell>
        </row>
        <row r="1387">
          <cell r="M1387" t="str">
            <v>MR_9WD10</v>
          </cell>
          <cell r="N1387">
            <v>2.106E-4</v>
          </cell>
        </row>
        <row r="1388">
          <cell r="M1388" t="str">
            <v>MR_10WD10</v>
          </cell>
          <cell r="N1388">
            <v>2.106E-4</v>
          </cell>
        </row>
        <row r="1389">
          <cell r="M1389" t="str">
            <v>MR_11WD10</v>
          </cell>
          <cell r="N1389">
            <v>2.106E-4</v>
          </cell>
        </row>
        <row r="1390">
          <cell r="M1390" t="str">
            <v>MR_12WD10</v>
          </cell>
          <cell r="N1390">
            <v>2.106E-4</v>
          </cell>
        </row>
        <row r="1391">
          <cell r="M1391" t="str">
            <v>AR_7WD10</v>
          </cell>
          <cell r="N1391">
            <v>2.0379999999999999E-4</v>
          </cell>
        </row>
        <row r="1392">
          <cell r="M1392" t="str">
            <v>AR_8WD10</v>
          </cell>
          <cell r="N1392">
            <v>2.0379999999999999E-4</v>
          </cell>
        </row>
        <row r="1393">
          <cell r="M1393" t="str">
            <v>AR_9WD10</v>
          </cell>
          <cell r="N1393">
            <v>2.0379999999999999E-4</v>
          </cell>
        </row>
        <row r="1394">
          <cell r="M1394" t="str">
            <v>AR_10WD10</v>
          </cell>
          <cell r="N1394">
            <v>2.0379999999999999E-4</v>
          </cell>
        </row>
        <row r="1395">
          <cell r="M1395" t="str">
            <v>AR_11WD10</v>
          </cell>
          <cell r="N1395">
            <v>2.0379999999999999E-4</v>
          </cell>
        </row>
        <row r="1396">
          <cell r="M1396" t="str">
            <v>AR_12WD10</v>
          </cell>
          <cell r="N1396">
            <v>2.0379999999999999E-4</v>
          </cell>
        </row>
        <row r="1397">
          <cell r="M1397" t="str">
            <v>MY_7WD10</v>
          </cell>
          <cell r="N1397">
            <v>2.106E-4</v>
          </cell>
        </row>
        <row r="1398">
          <cell r="M1398" t="str">
            <v>MY_8WD10</v>
          </cell>
          <cell r="N1398">
            <v>2.106E-4</v>
          </cell>
        </row>
        <row r="1399">
          <cell r="M1399" t="str">
            <v>MY_9WD10</v>
          </cell>
          <cell r="N1399">
            <v>2.106E-4</v>
          </cell>
        </row>
        <row r="1400">
          <cell r="M1400" t="str">
            <v>MY_10WD10</v>
          </cell>
          <cell r="N1400">
            <v>2.106E-4</v>
          </cell>
        </row>
        <row r="1401">
          <cell r="M1401" t="str">
            <v>MY_11WD10</v>
          </cell>
          <cell r="N1401">
            <v>2.106E-4</v>
          </cell>
        </row>
        <row r="1402">
          <cell r="M1402" t="str">
            <v>MY_12WD10</v>
          </cell>
          <cell r="N1402">
            <v>2.106E-4</v>
          </cell>
        </row>
        <row r="1403">
          <cell r="M1403" t="str">
            <v>JN_7WD10</v>
          </cell>
          <cell r="N1403">
            <v>2.0379999999999999E-4</v>
          </cell>
        </row>
        <row r="1404">
          <cell r="M1404" t="str">
            <v>JN_8WD10</v>
          </cell>
          <cell r="N1404">
            <v>2.0379999999999999E-4</v>
          </cell>
        </row>
        <row r="1405">
          <cell r="M1405" t="str">
            <v>JN_9WD10</v>
          </cell>
          <cell r="N1405">
            <v>2.0379999999999999E-4</v>
          </cell>
        </row>
        <row r="1406">
          <cell r="M1406" t="str">
            <v>JN_10WD10</v>
          </cell>
          <cell r="N1406">
            <v>2.0379999999999999E-4</v>
          </cell>
        </row>
        <row r="1407">
          <cell r="M1407" t="str">
            <v>JN_11WD10</v>
          </cell>
          <cell r="N1407">
            <v>2.0379999999999999E-4</v>
          </cell>
        </row>
        <row r="1408">
          <cell r="M1408" t="str">
            <v>JN_12WD10</v>
          </cell>
          <cell r="N1408">
            <v>2.0379999999999999E-4</v>
          </cell>
        </row>
        <row r="1409">
          <cell r="M1409" t="str">
            <v>JL_7WD10</v>
          </cell>
          <cell r="N1409">
            <v>2.106E-4</v>
          </cell>
        </row>
        <row r="1410">
          <cell r="M1410" t="str">
            <v>JL_8WD10</v>
          </cell>
          <cell r="N1410">
            <v>2.106E-4</v>
          </cell>
        </row>
        <row r="1411">
          <cell r="M1411" t="str">
            <v>JL_9WD10</v>
          </cell>
          <cell r="N1411">
            <v>2.106E-4</v>
          </cell>
        </row>
        <row r="1412">
          <cell r="M1412" t="str">
            <v>JL_10WD10</v>
          </cell>
          <cell r="N1412">
            <v>2.106E-4</v>
          </cell>
        </row>
        <row r="1413">
          <cell r="M1413" t="str">
            <v>JL_11WD10</v>
          </cell>
          <cell r="N1413">
            <v>2.106E-4</v>
          </cell>
        </row>
        <row r="1414">
          <cell r="M1414" t="str">
            <v>JL_12WD10</v>
          </cell>
          <cell r="N1414">
            <v>2.106E-4</v>
          </cell>
        </row>
        <row r="1415">
          <cell r="M1415" t="str">
            <v>AG_7WD10</v>
          </cell>
          <cell r="N1415">
            <v>2.106E-4</v>
          </cell>
        </row>
        <row r="1416">
          <cell r="M1416" t="str">
            <v>AG_8WD10</v>
          </cell>
          <cell r="N1416">
            <v>2.106E-4</v>
          </cell>
        </row>
        <row r="1417">
          <cell r="M1417" t="str">
            <v>AG_9WD10</v>
          </cell>
          <cell r="N1417">
            <v>2.106E-4</v>
          </cell>
        </row>
        <row r="1418">
          <cell r="M1418" t="str">
            <v>AG_10WD10</v>
          </cell>
          <cell r="N1418">
            <v>2.106E-4</v>
          </cell>
        </row>
        <row r="1419">
          <cell r="M1419" t="str">
            <v>AG_11WD10</v>
          </cell>
          <cell r="N1419">
            <v>2.106E-4</v>
          </cell>
        </row>
        <row r="1420">
          <cell r="M1420" t="str">
            <v>AG_12WD10</v>
          </cell>
          <cell r="N1420">
            <v>2.106E-4</v>
          </cell>
        </row>
        <row r="1421">
          <cell r="M1421" t="str">
            <v>SP_7WD10</v>
          </cell>
          <cell r="N1421">
            <v>2.0379999999999999E-4</v>
          </cell>
        </row>
        <row r="1422">
          <cell r="M1422" t="str">
            <v>SP_8WD10</v>
          </cell>
          <cell r="N1422">
            <v>2.0379999999999999E-4</v>
          </cell>
        </row>
        <row r="1423">
          <cell r="M1423" t="str">
            <v>SP_9WD10</v>
          </cell>
          <cell r="N1423">
            <v>2.0379999999999999E-4</v>
          </cell>
        </row>
        <row r="1424">
          <cell r="M1424" t="str">
            <v>SP_10WD10</v>
          </cell>
          <cell r="N1424">
            <v>2.0379999999999999E-4</v>
          </cell>
        </row>
        <row r="1425">
          <cell r="M1425" t="str">
            <v>SP_11WD10</v>
          </cell>
          <cell r="N1425">
            <v>2.0379999999999999E-4</v>
          </cell>
        </row>
        <row r="1426">
          <cell r="M1426" t="str">
            <v>SP_12WD10</v>
          </cell>
          <cell r="N1426">
            <v>2.0379999999999999E-4</v>
          </cell>
        </row>
        <row r="1427">
          <cell r="M1427" t="str">
            <v>OT_7WD10</v>
          </cell>
          <cell r="N1427">
            <v>2.106E-4</v>
          </cell>
        </row>
        <row r="1428">
          <cell r="M1428" t="str">
            <v>OT_8WD10</v>
          </cell>
          <cell r="N1428">
            <v>2.106E-4</v>
          </cell>
        </row>
        <row r="1429">
          <cell r="M1429" t="str">
            <v>OT_9WD10</v>
          </cell>
          <cell r="N1429">
            <v>2.106E-4</v>
          </cell>
        </row>
        <row r="1430">
          <cell r="M1430" t="str">
            <v>OT_10WD10</v>
          </cell>
          <cell r="N1430">
            <v>2.106E-4</v>
          </cell>
        </row>
        <row r="1431">
          <cell r="M1431" t="str">
            <v>OT_11WD10</v>
          </cell>
          <cell r="N1431">
            <v>2.106E-4</v>
          </cell>
        </row>
        <row r="1432">
          <cell r="M1432" t="str">
            <v>OT_12WD10</v>
          </cell>
          <cell r="N1432">
            <v>2.106E-4</v>
          </cell>
        </row>
        <row r="1433">
          <cell r="M1433" t="str">
            <v>NV_7WD10</v>
          </cell>
          <cell r="N1433">
            <v>2.0379999999999999E-4</v>
          </cell>
        </row>
        <row r="1434">
          <cell r="M1434" t="str">
            <v>NV_8WD10</v>
          </cell>
          <cell r="N1434">
            <v>2.0379999999999999E-4</v>
          </cell>
        </row>
        <row r="1435">
          <cell r="M1435" t="str">
            <v>NV_9WD10</v>
          </cell>
          <cell r="N1435">
            <v>2.0379999999999999E-4</v>
          </cell>
        </row>
        <row r="1436">
          <cell r="M1436" t="str">
            <v>NV_10WD10</v>
          </cell>
          <cell r="N1436">
            <v>2.0379999999999999E-4</v>
          </cell>
        </row>
        <row r="1437">
          <cell r="M1437" t="str">
            <v>NV_11WD10</v>
          </cell>
          <cell r="N1437">
            <v>2.0379999999999999E-4</v>
          </cell>
        </row>
        <row r="1438">
          <cell r="M1438" t="str">
            <v>NV_12WD10</v>
          </cell>
          <cell r="N1438">
            <v>2.0379999999999999E-4</v>
          </cell>
        </row>
        <row r="1439">
          <cell r="M1439" t="str">
            <v>DC_7WD10</v>
          </cell>
          <cell r="N1439">
            <v>2.106E-4</v>
          </cell>
        </row>
        <row r="1440">
          <cell r="M1440" t="str">
            <v>DC_8WD10</v>
          </cell>
          <cell r="N1440">
            <v>2.106E-4</v>
          </cell>
        </row>
        <row r="1441">
          <cell r="M1441" t="str">
            <v>DC_9WD10</v>
          </cell>
          <cell r="N1441">
            <v>2.106E-4</v>
          </cell>
        </row>
        <row r="1442">
          <cell r="M1442" t="str">
            <v>DC_10WD10</v>
          </cell>
          <cell r="N1442">
            <v>2.106E-4</v>
          </cell>
        </row>
        <row r="1443">
          <cell r="M1443" t="str">
            <v>DC_11WD10</v>
          </cell>
          <cell r="N1443">
            <v>2.106E-4</v>
          </cell>
        </row>
        <row r="1444">
          <cell r="M1444" t="str">
            <v>DC_12WD10</v>
          </cell>
          <cell r="N1444">
            <v>2.106E-4</v>
          </cell>
        </row>
        <row r="1445">
          <cell r="M1445" t="str">
            <v>JA_1WD11</v>
          </cell>
          <cell r="N1445">
            <v>2.106E-4</v>
          </cell>
        </row>
        <row r="1446">
          <cell r="M1446" t="str">
            <v>JA_2WD11</v>
          </cell>
          <cell r="N1446">
            <v>2.106E-4</v>
          </cell>
        </row>
        <row r="1447">
          <cell r="M1447" t="str">
            <v>JA_3WD11</v>
          </cell>
          <cell r="N1447">
            <v>2.106E-4</v>
          </cell>
        </row>
        <row r="1448">
          <cell r="M1448" t="str">
            <v>JA_4WD11</v>
          </cell>
          <cell r="N1448">
            <v>2.106E-4</v>
          </cell>
        </row>
        <row r="1449">
          <cell r="M1449" t="str">
            <v>JA_5WD11</v>
          </cell>
          <cell r="N1449">
            <v>2.106E-4</v>
          </cell>
        </row>
        <row r="1450">
          <cell r="M1450" t="str">
            <v>JA_6WD11</v>
          </cell>
          <cell r="N1450">
            <v>2.106E-4</v>
          </cell>
        </row>
        <row r="1451">
          <cell r="M1451" t="str">
            <v>FB_1WD11</v>
          </cell>
          <cell r="N1451">
            <v>1.9029999999999999E-4</v>
          </cell>
        </row>
        <row r="1452">
          <cell r="M1452" t="str">
            <v>FB_2WD11</v>
          </cell>
          <cell r="N1452">
            <v>1.9029999999999999E-4</v>
          </cell>
        </row>
        <row r="1453">
          <cell r="M1453" t="str">
            <v>FB_3WD11</v>
          </cell>
          <cell r="N1453">
            <v>1.9029999999999999E-4</v>
          </cell>
        </row>
        <row r="1454">
          <cell r="M1454" t="str">
            <v>FB_4WD11</v>
          </cell>
          <cell r="N1454">
            <v>1.9029999999999999E-4</v>
          </cell>
        </row>
        <row r="1455">
          <cell r="M1455" t="str">
            <v>FB_5WD11</v>
          </cell>
          <cell r="N1455">
            <v>1.9029999999999999E-4</v>
          </cell>
        </row>
        <row r="1456">
          <cell r="M1456" t="str">
            <v>FB_6WD11</v>
          </cell>
          <cell r="N1456">
            <v>1.9029999999999999E-4</v>
          </cell>
        </row>
        <row r="1457">
          <cell r="M1457" t="str">
            <v>MR_1WD11</v>
          </cell>
          <cell r="N1457">
            <v>2.106E-4</v>
          </cell>
        </row>
        <row r="1458">
          <cell r="M1458" t="str">
            <v>MR_2WD11</v>
          </cell>
          <cell r="N1458">
            <v>2.106E-4</v>
          </cell>
        </row>
        <row r="1459">
          <cell r="M1459" t="str">
            <v>MR_3WD11</v>
          </cell>
          <cell r="N1459">
            <v>2.106E-4</v>
          </cell>
        </row>
        <row r="1460">
          <cell r="M1460" t="str">
            <v>MR_4WD11</v>
          </cell>
          <cell r="N1460">
            <v>2.106E-4</v>
          </cell>
        </row>
        <row r="1461">
          <cell r="M1461" t="str">
            <v>MR_5WD11</v>
          </cell>
          <cell r="N1461">
            <v>2.106E-4</v>
          </cell>
        </row>
        <row r="1462">
          <cell r="M1462" t="str">
            <v>MR_6WD11</v>
          </cell>
          <cell r="N1462">
            <v>2.106E-4</v>
          </cell>
        </row>
        <row r="1463">
          <cell r="M1463" t="str">
            <v>AR_1WD11</v>
          </cell>
          <cell r="N1463">
            <v>2.0379999999999999E-4</v>
          </cell>
        </row>
        <row r="1464">
          <cell r="M1464" t="str">
            <v>AR_2WD11</v>
          </cell>
          <cell r="N1464">
            <v>2.0379999999999999E-4</v>
          </cell>
        </row>
        <row r="1465">
          <cell r="M1465" t="str">
            <v>AR_3WD11</v>
          </cell>
          <cell r="N1465">
            <v>2.0379999999999999E-4</v>
          </cell>
        </row>
        <row r="1466">
          <cell r="M1466" t="str">
            <v>AR_4WD11</v>
          </cell>
          <cell r="N1466">
            <v>2.0379999999999999E-4</v>
          </cell>
        </row>
        <row r="1467">
          <cell r="M1467" t="str">
            <v>AR_5WD11</v>
          </cell>
          <cell r="N1467">
            <v>2.0379999999999999E-4</v>
          </cell>
        </row>
        <row r="1468">
          <cell r="M1468" t="str">
            <v>AR_6WD11</v>
          </cell>
          <cell r="N1468">
            <v>2.0379999999999999E-4</v>
          </cell>
        </row>
        <row r="1469">
          <cell r="M1469" t="str">
            <v>MY_1WD11</v>
          </cell>
          <cell r="N1469">
            <v>2.106E-4</v>
          </cell>
        </row>
        <row r="1470">
          <cell r="M1470" t="str">
            <v>MY_2WD11</v>
          </cell>
          <cell r="N1470">
            <v>2.106E-4</v>
          </cell>
        </row>
        <row r="1471">
          <cell r="M1471" t="str">
            <v>MY_3WD11</v>
          </cell>
          <cell r="N1471">
            <v>2.106E-4</v>
          </cell>
        </row>
        <row r="1472">
          <cell r="M1472" t="str">
            <v>MY_4WD11</v>
          </cell>
          <cell r="N1472">
            <v>2.106E-4</v>
          </cell>
        </row>
        <row r="1473">
          <cell r="M1473" t="str">
            <v>MY_5WD11</v>
          </cell>
          <cell r="N1473">
            <v>2.106E-4</v>
          </cell>
        </row>
        <row r="1474">
          <cell r="M1474" t="str">
            <v>MY_6WD11</v>
          </cell>
          <cell r="N1474">
            <v>2.106E-4</v>
          </cell>
        </row>
        <row r="1475">
          <cell r="M1475" t="str">
            <v>JN_1WD11</v>
          </cell>
          <cell r="N1475">
            <v>2.0379999999999999E-4</v>
          </cell>
        </row>
        <row r="1476">
          <cell r="M1476" t="str">
            <v>JN_2WD11</v>
          </cell>
          <cell r="N1476">
            <v>2.0379999999999999E-4</v>
          </cell>
        </row>
        <row r="1477">
          <cell r="M1477" t="str">
            <v>JN_3WD11</v>
          </cell>
          <cell r="N1477">
            <v>2.0379999999999999E-4</v>
          </cell>
        </row>
        <row r="1478">
          <cell r="M1478" t="str">
            <v>JN_4WD11</v>
          </cell>
          <cell r="N1478">
            <v>2.0379999999999999E-4</v>
          </cell>
        </row>
        <row r="1479">
          <cell r="M1479" t="str">
            <v>JN_5WD11</v>
          </cell>
          <cell r="N1479">
            <v>2.0379999999999999E-4</v>
          </cell>
        </row>
        <row r="1480">
          <cell r="M1480" t="str">
            <v>JN_6WD11</v>
          </cell>
          <cell r="N1480">
            <v>2.0379999999999999E-4</v>
          </cell>
        </row>
        <row r="1481">
          <cell r="M1481" t="str">
            <v>JL_1WD11</v>
          </cell>
          <cell r="N1481">
            <v>2.106E-4</v>
          </cell>
        </row>
        <row r="1482">
          <cell r="M1482" t="str">
            <v>JL_2WD11</v>
          </cell>
          <cell r="N1482">
            <v>2.106E-4</v>
          </cell>
        </row>
        <row r="1483">
          <cell r="M1483" t="str">
            <v>JL_3WD11</v>
          </cell>
          <cell r="N1483">
            <v>2.106E-4</v>
          </cell>
        </row>
        <row r="1484">
          <cell r="M1484" t="str">
            <v>JL_4WD11</v>
          </cell>
          <cell r="N1484">
            <v>2.106E-4</v>
          </cell>
        </row>
        <row r="1485">
          <cell r="M1485" t="str">
            <v>JL_5WD11</v>
          </cell>
          <cell r="N1485">
            <v>2.106E-4</v>
          </cell>
        </row>
        <row r="1486">
          <cell r="M1486" t="str">
            <v>JL_6WD11</v>
          </cell>
          <cell r="N1486">
            <v>2.106E-4</v>
          </cell>
        </row>
        <row r="1487">
          <cell r="M1487" t="str">
            <v>AG_1WD11</v>
          </cell>
          <cell r="N1487">
            <v>2.106E-4</v>
          </cell>
        </row>
        <row r="1488">
          <cell r="M1488" t="str">
            <v>AG_2WD11</v>
          </cell>
          <cell r="N1488">
            <v>2.106E-4</v>
          </cell>
        </row>
        <row r="1489">
          <cell r="M1489" t="str">
            <v>AG_3WD11</v>
          </cell>
          <cell r="N1489">
            <v>2.106E-4</v>
          </cell>
        </row>
        <row r="1490">
          <cell r="M1490" t="str">
            <v>AG_4WD11</v>
          </cell>
          <cell r="N1490">
            <v>2.106E-4</v>
          </cell>
        </row>
        <row r="1491">
          <cell r="M1491" t="str">
            <v>AG_5WD11</v>
          </cell>
          <cell r="N1491">
            <v>2.106E-4</v>
          </cell>
        </row>
        <row r="1492">
          <cell r="M1492" t="str">
            <v>AG_6WD11</v>
          </cell>
          <cell r="N1492">
            <v>2.106E-4</v>
          </cell>
        </row>
        <row r="1493">
          <cell r="M1493" t="str">
            <v>SP_1WD11</v>
          </cell>
          <cell r="N1493">
            <v>2.0379999999999999E-4</v>
          </cell>
        </row>
        <row r="1494">
          <cell r="M1494" t="str">
            <v>SP_2WD11</v>
          </cell>
          <cell r="N1494">
            <v>2.0379999999999999E-4</v>
          </cell>
        </row>
        <row r="1495">
          <cell r="M1495" t="str">
            <v>SP_3WD11</v>
          </cell>
          <cell r="N1495">
            <v>2.0379999999999999E-4</v>
          </cell>
        </row>
        <row r="1496">
          <cell r="M1496" t="str">
            <v>SP_4WD11</v>
          </cell>
          <cell r="N1496">
            <v>2.0379999999999999E-4</v>
          </cell>
        </row>
        <row r="1497">
          <cell r="M1497" t="str">
            <v>SP_5WD11</v>
          </cell>
          <cell r="N1497">
            <v>2.0379999999999999E-4</v>
          </cell>
        </row>
        <row r="1498">
          <cell r="M1498" t="str">
            <v>SP_6WD11</v>
          </cell>
          <cell r="N1498">
            <v>2.0379999999999999E-4</v>
          </cell>
        </row>
        <row r="1499">
          <cell r="M1499" t="str">
            <v>OT_1WD11</v>
          </cell>
          <cell r="N1499">
            <v>2.106E-4</v>
          </cell>
        </row>
        <row r="1500">
          <cell r="M1500" t="str">
            <v>OT_2WD11</v>
          </cell>
          <cell r="N1500">
            <v>2.106E-4</v>
          </cell>
        </row>
        <row r="1501">
          <cell r="M1501" t="str">
            <v>OT_3WD11</v>
          </cell>
          <cell r="N1501">
            <v>2.106E-4</v>
          </cell>
        </row>
        <row r="1502">
          <cell r="M1502" t="str">
            <v>OT_4WD11</v>
          </cell>
          <cell r="N1502">
            <v>2.106E-4</v>
          </cell>
        </row>
        <row r="1503">
          <cell r="M1503" t="str">
            <v>OT_5WD11</v>
          </cell>
          <cell r="N1503">
            <v>2.106E-4</v>
          </cell>
        </row>
        <row r="1504">
          <cell r="M1504" t="str">
            <v>OT_6WD11</v>
          </cell>
          <cell r="N1504">
            <v>2.106E-4</v>
          </cell>
        </row>
        <row r="1505">
          <cell r="M1505" t="str">
            <v>NV_1WD11</v>
          </cell>
          <cell r="N1505">
            <v>2.0379999999999999E-4</v>
          </cell>
        </row>
        <row r="1506">
          <cell r="M1506" t="str">
            <v>NV_2WD11</v>
          </cell>
          <cell r="N1506">
            <v>2.0379999999999999E-4</v>
          </cell>
        </row>
        <row r="1507">
          <cell r="M1507" t="str">
            <v>NV_3WD11</v>
          </cell>
          <cell r="N1507">
            <v>2.0379999999999999E-4</v>
          </cell>
        </row>
        <row r="1508">
          <cell r="M1508" t="str">
            <v>NV_4WD11</v>
          </cell>
          <cell r="N1508">
            <v>2.0379999999999999E-4</v>
          </cell>
        </row>
        <row r="1509">
          <cell r="M1509" t="str">
            <v>NV_5WD11</v>
          </cell>
          <cell r="N1509">
            <v>2.0379999999999999E-4</v>
          </cell>
        </row>
        <row r="1510">
          <cell r="M1510" t="str">
            <v>NV_6WD11</v>
          </cell>
          <cell r="N1510">
            <v>2.0379999999999999E-4</v>
          </cell>
        </row>
        <row r="1511">
          <cell r="M1511" t="str">
            <v>DC_1WD11</v>
          </cell>
          <cell r="N1511">
            <v>2.106E-4</v>
          </cell>
        </row>
        <row r="1512">
          <cell r="M1512" t="str">
            <v>DC_2WD11</v>
          </cell>
          <cell r="N1512">
            <v>2.106E-4</v>
          </cell>
        </row>
        <row r="1513">
          <cell r="M1513" t="str">
            <v>DC_3WD11</v>
          </cell>
          <cell r="N1513">
            <v>2.106E-4</v>
          </cell>
        </row>
        <row r="1514">
          <cell r="M1514" t="str">
            <v>DC_4WD11</v>
          </cell>
          <cell r="N1514">
            <v>2.106E-4</v>
          </cell>
        </row>
        <row r="1515">
          <cell r="M1515" t="str">
            <v>DC_5WD11</v>
          </cell>
          <cell r="N1515">
            <v>2.106E-4</v>
          </cell>
        </row>
        <row r="1516">
          <cell r="M1516" t="str">
            <v>DC_6WD11</v>
          </cell>
          <cell r="N1516">
            <v>2.106E-4</v>
          </cell>
        </row>
        <row r="1517">
          <cell r="M1517" t="str">
            <v>JA_7WD11</v>
          </cell>
          <cell r="N1517">
            <v>2.106E-4</v>
          </cell>
        </row>
        <row r="1518">
          <cell r="M1518" t="str">
            <v>JA_8WD11</v>
          </cell>
          <cell r="N1518">
            <v>2.106E-4</v>
          </cell>
        </row>
        <row r="1519">
          <cell r="M1519" t="str">
            <v>JA_9WD11</v>
          </cell>
          <cell r="N1519">
            <v>2.106E-4</v>
          </cell>
        </row>
        <row r="1520">
          <cell r="M1520" t="str">
            <v>JA_10WD11</v>
          </cell>
          <cell r="N1520">
            <v>2.106E-4</v>
          </cell>
        </row>
        <row r="1521">
          <cell r="M1521" t="str">
            <v>JA_11WD11</v>
          </cell>
          <cell r="N1521">
            <v>2.106E-4</v>
          </cell>
        </row>
        <row r="1522">
          <cell r="M1522" t="str">
            <v>JA_12WD11</v>
          </cell>
          <cell r="N1522">
            <v>2.106E-4</v>
          </cell>
        </row>
        <row r="1523">
          <cell r="M1523" t="str">
            <v>FB_7WD11</v>
          </cell>
          <cell r="N1523">
            <v>1.9029999999999999E-4</v>
          </cell>
        </row>
        <row r="1524">
          <cell r="M1524" t="str">
            <v>FB_8WD11</v>
          </cell>
          <cell r="N1524">
            <v>1.9029999999999999E-4</v>
          </cell>
        </row>
        <row r="1525">
          <cell r="M1525" t="str">
            <v>FB_9WD11</v>
          </cell>
          <cell r="N1525">
            <v>1.9029999999999999E-4</v>
          </cell>
        </row>
        <row r="1526">
          <cell r="M1526" t="str">
            <v>FB_10WD11</v>
          </cell>
          <cell r="N1526">
            <v>1.9029999999999999E-4</v>
          </cell>
        </row>
        <row r="1527">
          <cell r="M1527" t="str">
            <v>FB_11WD11</v>
          </cell>
          <cell r="N1527">
            <v>1.9029999999999999E-4</v>
          </cell>
        </row>
        <row r="1528">
          <cell r="M1528" t="str">
            <v>FB_12WD11</v>
          </cell>
          <cell r="N1528">
            <v>1.9029999999999999E-4</v>
          </cell>
        </row>
        <row r="1529">
          <cell r="M1529" t="str">
            <v>MR_7WD11</v>
          </cell>
          <cell r="N1529">
            <v>2.106E-4</v>
          </cell>
        </row>
        <row r="1530">
          <cell r="M1530" t="str">
            <v>MR_8WD11</v>
          </cell>
          <cell r="N1530">
            <v>2.106E-4</v>
          </cell>
        </row>
        <row r="1531">
          <cell r="M1531" t="str">
            <v>MR_9WD11</v>
          </cell>
          <cell r="N1531">
            <v>2.106E-4</v>
          </cell>
        </row>
        <row r="1532">
          <cell r="M1532" t="str">
            <v>MR_10WD11</v>
          </cell>
          <cell r="N1532">
            <v>2.106E-4</v>
          </cell>
        </row>
        <row r="1533">
          <cell r="M1533" t="str">
            <v>MR_11WD11</v>
          </cell>
          <cell r="N1533">
            <v>2.106E-4</v>
          </cell>
        </row>
        <row r="1534">
          <cell r="M1534" t="str">
            <v>MR_12WD11</v>
          </cell>
          <cell r="N1534">
            <v>2.106E-4</v>
          </cell>
        </row>
        <row r="1535">
          <cell r="M1535" t="str">
            <v>AR_7WD11</v>
          </cell>
          <cell r="N1535">
            <v>2.0379999999999999E-4</v>
          </cell>
        </row>
        <row r="1536">
          <cell r="M1536" t="str">
            <v>AR_8WD11</v>
          </cell>
          <cell r="N1536">
            <v>2.0379999999999999E-4</v>
          </cell>
        </row>
        <row r="1537">
          <cell r="M1537" t="str">
            <v>AR_9WD11</v>
          </cell>
          <cell r="N1537">
            <v>2.0379999999999999E-4</v>
          </cell>
        </row>
        <row r="1538">
          <cell r="M1538" t="str">
            <v>AR_10WD11</v>
          </cell>
          <cell r="N1538">
            <v>2.0379999999999999E-4</v>
          </cell>
        </row>
        <row r="1539">
          <cell r="M1539" t="str">
            <v>AR_11WD11</v>
          </cell>
          <cell r="N1539">
            <v>2.0379999999999999E-4</v>
          </cell>
        </row>
        <row r="1540">
          <cell r="M1540" t="str">
            <v>AR_12WD11</v>
          </cell>
          <cell r="N1540">
            <v>2.0379999999999999E-4</v>
          </cell>
        </row>
        <row r="1541">
          <cell r="M1541" t="str">
            <v>MY_7WD11</v>
          </cell>
          <cell r="N1541">
            <v>2.106E-4</v>
          </cell>
        </row>
        <row r="1542">
          <cell r="M1542" t="str">
            <v>MY_8WD11</v>
          </cell>
          <cell r="N1542">
            <v>2.106E-4</v>
          </cell>
        </row>
        <row r="1543">
          <cell r="M1543" t="str">
            <v>MY_9WD11</v>
          </cell>
          <cell r="N1543">
            <v>2.106E-4</v>
          </cell>
        </row>
        <row r="1544">
          <cell r="M1544" t="str">
            <v>MY_10WD11</v>
          </cell>
          <cell r="N1544">
            <v>2.106E-4</v>
          </cell>
        </row>
        <row r="1545">
          <cell r="M1545" t="str">
            <v>MY_11WD11</v>
          </cell>
          <cell r="N1545">
            <v>2.106E-4</v>
          </cell>
        </row>
        <row r="1546">
          <cell r="M1546" t="str">
            <v>MY_12WD11</v>
          </cell>
          <cell r="N1546">
            <v>2.106E-4</v>
          </cell>
        </row>
        <row r="1547">
          <cell r="M1547" t="str">
            <v>JN_7WD11</v>
          </cell>
          <cell r="N1547">
            <v>2.0379999999999999E-4</v>
          </cell>
        </row>
        <row r="1548">
          <cell r="M1548" t="str">
            <v>JN_8WD11</v>
          </cell>
          <cell r="N1548">
            <v>2.0379999999999999E-4</v>
          </cell>
        </row>
        <row r="1549">
          <cell r="M1549" t="str">
            <v>JN_9WD11</v>
          </cell>
          <cell r="N1549">
            <v>2.0379999999999999E-4</v>
          </cell>
        </row>
        <row r="1550">
          <cell r="M1550" t="str">
            <v>JN_10WD11</v>
          </cell>
          <cell r="N1550">
            <v>2.0379999999999999E-4</v>
          </cell>
        </row>
        <row r="1551">
          <cell r="M1551" t="str">
            <v>JN_11WD11</v>
          </cell>
          <cell r="N1551">
            <v>2.0379999999999999E-4</v>
          </cell>
        </row>
        <row r="1552">
          <cell r="M1552" t="str">
            <v>JN_12WD11</v>
          </cell>
          <cell r="N1552">
            <v>2.0379999999999999E-4</v>
          </cell>
        </row>
        <row r="1553">
          <cell r="M1553" t="str">
            <v>JL_7WD11</v>
          </cell>
          <cell r="N1553">
            <v>2.106E-4</v>
          </cell>
        </row>
        <row r="1554">
          <cell r="M1554" t="str">
            <v>JL_8WD11</v>
          </cell>
          <cell r="N1554">
            <v>2.106E-4</v>
          </cell>
        </row>
        <row r="1555">
          <cell r="M1555" t="str">
            <v>JL_9WD11</v>
          </cell>
          <cell r="N1555">
            <v>2.106E-4</v>
          </cell>
        </row>
        <row r="1556">
          <cell r="M1556" t="str">
            <v>JL_10WD11</v>
          </cell>
          <cell r="N1556">
            <v>2.106E-4</v>
          </cell>
        </row>
        <row r="1557">
          <cell r="M1557" t="str">
            <v>JL_11WD11</v>
          </cell>
          <cell r="N1557">
            <v>2.106E-4</v>
          </cell>
        </row>
        <row r="1558">
          <cell r="M1558" t="str">
            <v>JL_12WD11</v>
          </cell>
          <cell r="N1558">
            <v>2.106E-4</v>
          </cell>
        </row>
        <row r="1559">
          <cell r="M1559" t="str">
            <v>AG_7WD11</v>
          </cell>
          <cell r="N1559">
            <v>2.106E-4</v>
          </cell>
        </row>
        <row r="1560">
          <cell r="M1560" t="str">
            <v>AG_8WD11</v>
          </cell>
          <cell r="N1560">
            <v>2.106E-4</v>
          </cell>
        </row>
        <row r="1561">
          <cell r="M1561" t="str">
            <v>AG_9WD11</v>
          </cell>
          <cell r="N1561">
            <v>2.106E-4</v>
          </cell>
        </row>
        <row r="1562">
          <cell r="M1562" t="str">
            <v>AG_10WD11</v>
          </cell>
          <cell r="N1562">
            <v>2.106E-4</v>
          </cell>
        </row>
        <row r="1563">
          <cell r="M1563" t="str">
            <v>AG_11WD11</v>
          </cell>
          <cell r="N1563">
            <v>2.106E-4</v>
          </cell>
        </row>
        <row r="1564">
          <cell r="M1564" t="str">
            <v>AG_12WD11</v>
          </cell>
          <cell r="N1564">
            <v>2.106E-4</v>
          </cell>
        </row>
        <row r="1565">
          <cell r="M1565" t="str">
            <v>SP_7WD11</v>
          </cell>
          <cell r="N1565">
            <v>2.0379999999999999E-4</v>
          </cell>
        </row>
        <row r="1566">
          <cell r="M1566" t="str">
            <v>SP_8WD11</v>
          </cell>
          <cell r="N1566">
            <v>2.0379999999999999E-4</v>
          </cell>
        </row>
        <row r="1567">
          <cell r="M1567" t="str">
            <v>SP_9WD11</v>
          </cell>
          <cell r="N1567">
            <v>2.0379999999999999E-4</v>
          </cell>
        </row>
        <row r="1568">
          <cell r="M1568" t="str">
            <v>SP_10WD11</v>
          </cell>
          <cell r="N1568">
            <v>2.0379999999999999E-4</v>
          </cell>
        </row>
        <row r="1569">
          <cell r="M1569" t="str">
            <v>SP_11WD11</v>
          </cell>
          <cell r="N1569">
            <v>2.0379999999999999E-4</v>
          </cell>
        </row>
        <row r="1570">
          <cell r="M1570" t="str">
            <v>SP_12WD11</v>
          </cell>
          <cell r="N1570">
            <v>2.0379999999999999E-4</v>
          </cell>
        </row>
        <row r="1571">
          <cell r="M1571" t="str">
            <v>OT_7WD11</v>
          </cell>
          <cell r="N1571">
            <v>2.106E-4</v>
          </cell>
        </row>
        <row r="1572">
          <cell r="M1572" t="str">
            <v>OT_8WD11</v>
          </cell>
          <cell r="N1572">
            <v>2.106E-4</v>
          </cell>
        </row>
        <row r="1573">
          <cell r="M1573" t="str">
            <v>OT_9WD11</v>
          </cell>
          <cell r="N1573">
            <v>2.106E-4</v>
          </cell>
        </row>
        <row r="1574">
          <cell r="M1574" t="str">
            <v>OT_10WD11</v>
          </cell>
          <cell r="N1574">
            <v>2.106E-4</v>
          </cell>
        </row>
        <row r="1575">
          <cell r="M1575" t="str">
            <v>OT_11WD11</v>
          </cell>
          <cell r="N1575">
            <v>2.106E-4</v>
          </cell>
        </row>
        <row r="1576">
          <cell r="M1576" t="str">
            <v>OT_12WD11</v>
          </cell>
          <cell r="N1576">
            <v>2.106E-4</v>
          </cell>
        </row>
        <row r="1577">
          <cell r="M1577" t="str">
            <v>NV_7WD11</v>
          </cell>
          <cell r="N1577">
            <v>2.0379999999999999E-4</v>
          </cell>
        </row>
        <row r="1578">
          <cell r="M1578" t="str">
            <v>NV_8WD11</v>
          </cell>
          <cell r="N1578">
            <v>2.0379999999999999E-4</v>
          </cell>
        </row>
        <row r="1579">
          <cell r="M1579" t="str">
            <v>NV_9WD11</v>
          </cell>
          <cell r="N1579">
            <v>2.0379999999999999E-4</v>
          </cell>
        </row>
        <row r="1580">
          <cell r="M1580" t="str">
            <v>NV_10WD11</v>
          </cell>
          <cell r="N1580">
            <v>2.0379999999999999E-4</v>
          </cell>
        </row>
        <row r="1581">
          <cell r="M1581" t="str">
            <v>NV_11WD11</v>
          </cell>
          <cell r="N1581">
            <v>2.0379999999999999E-4</v>
          </cell>
        </row>
        <row r="1582">
          <cell r="M1582" t="str">
            <v>NV_12WD11</v>
          </cell>
          <cell r="N1582">
            <v>2.0379999999999999E-4</v>
          </cell>
        </row>
        <row r="1583">
          <cell r="M1583" t="str">
            <v>DC_7WD11</v>
          </cell>
          <cell r="N1583">
            <v>2.106E-4</v>
          </cell>
        </row>
        <row r="1584">
          <cell r="M1584" t="str">
            <v>DC_8WD11</v>
          </cell>
          <cell r="N1584">
            <v>2.106E-4</v>
          </cell>
        </row>
        <row r="1585">
          <cell r="M1585" t="str">
            <v>DC_9WD11</v>
          </cell>
          <cell r="N1585">
            <v>2.106E-4</v>
          </cell>
        </row>
        <row r="1586">
          <cell r="M1586" t="str">
            <v>DC_10WD11</v>
          </cell>
          <cell r="N1586">
            <v>2.106E-4</v>
          </cell>
        </row>
        <row r="1587">
          <cell r="M1587" t="str">
            <v>DC_11WD11</v>
          </cell>
          <cell r="N1587">
            <v>2.106E-4</v>
          </cell>
        </row>
        <row r="1588">
          <cell r="M1588" t="str">
            <v>DC_12WD11</v>
          </cell>
          <cell r="N1588">
            <v>2.106E-4</v>
          </cell>
        </row>
        <row r="1589">
          <cell r="M1589" t="str">
            <v>JA_1WD12</v>
          </cell>
          <cell r="N1589">
            <v>2.106E-4</v>
          </cell>
        </row>
        <row r="1590">
          <cell r="M1590" t="str">
            <v>JA_2WD12</v>
          </cell>
          <cell r="N1590">
            <v>2.106E-4</v>
          </cell>
        </row>
        <row r="1591">
          <cell r="M1591" t="str">
            <v>JA_3WD12</v>
          </cell>
          <cell r="N1591">
            <v>2.106E-4</v>
          </cell>
        </row>
        <row r="1592">
          <cell r="M1592" t="str">
            <v>JA_4WD12</v>
          </cell>
          <cell r="N1592">
            <v>2.106E-4</v>
          </cell>
        </row>
        <row r="1593">
          <cell r="M1593" t="str">
            <v>JA_5WD12</v>
          </cell>
          <cell r="N1593">
            <v>2.106E-4</v>
          </cell>
        </row>
        <row r="1594">
          <cell r="M1594" t="str">
            <v>JA_6WD12</v>
          </cell>
          <cell r="N1594">
            <v>2.106E-4</v>
          </cell>
        </row>
        <row r="1595">
          <cell r="M1595" t="str">
            <v>FB_1WD12</v>
          </cell>
          <cell r="N1595">
            <v>1.9029999999999999E-4</v>
          </cell>
        </row>
        <row r="1596">
          <cell r="M1596" t="str">
            <v>FB_2WD12</v>
          </cell>
          <cell r="N1596">
            <v>1.9029999999999999E-4</v>
          </cell>
        </row>
        <row r="1597">
          <cell r="M1597" t="str">
            <v>FB_3WD12</v>
          </cell>
          <cell r="N1597">
            <v>1.9029999999999999E-4</v>
          </cell>
        </row>
        <row r="1598">
          <cell r="M1598" t="str">
            <v>FB_4WD12</v>
          </cell>
          <cell r="N1598">
            <v>1.9029999999999999E-4</v>
          </cell>
        </row>
        <row r="1599">
          <cell r="M1599" t="str">
            <v>FB_5WD12</v>
          </cell>
          <cell r="N1599">
            <v>1.9029999999999999E-4</v>
          </cell>
        </row>
        <row r="1600">
          <cell r="M1600" t="str">
            <v>FB_6WD12</v>
          </cell>
          <cell r="N1600">
            <v>1.9029999999999999E-4</v>
          </cell>
        </row>
        <row r="1601">
          <cell r="M1601" t="str">
            <v>MR_1WD12</v>
          </cell>
          <cell r="N1601">
            <v>2.106E-4</v>
          </cell>
        </row>
        <row r="1602">
          <cell r="M1602" t="str">
            <v>MR_2WD12</v>
          </cell>
          <cell r="N1602">
            <v>2.106E-4</v>
          </cell>
        </row>
        <row r="1603">
          <cell r="M1603" t="str">
            <v>MR_3WD12</v>
          </cell>
          <cell r="N1603">
            <v>2.106E-4</v>
          </cell>
        </row>
        <row r="1604">
          <cell r="M1604" t="str">
            <v>MR_4WD12</v>
          </cell>
          <cell r="N1604">
            <v>2.106E-4</v>
          </cell>
        </row>
        <row r="1605">
          <cell r="M1605" t="str">
            <v>MR_5WD12</v>
          </cell>
          <cell r="N1605">
            <v>2.106E-4</v>
          </cell>
        </row>
        <row r="1606">
          <cell r="M1606" t="str">
            <v>MR_6WD12</v>
          </cell>
          <cell r="N1606">
            <v>2.106E-4</v>
          </cell>
        </row>
        <row r="1607">
          <cell r="M1607" t="str">
            <v>AR_1WD12</v>
          </cell>
          <cell r="N1607">
            <v>2.0379999999999999E-4</v>
          </cell>
        </row>
        <row r="1608">
          <cell r="M1608" t="str">
            <v>AR_2WD12</v>
          </cell>
          <cell r="N1608">
            <v>2.0379999999999999E-4</v>
          </cell>
        </row>
        <row r="1609">
          <cell r="M1609" t="str">
            <v>AR_3WD12</v>
          </cell>
          <cell r="N1609">
            <v>2.0379999999999999E-4</v>
          </cell>
        </row>
        <row r="1610">
          <cell r="M1610" t="str">
            <v>AR_4WD12</v>
          </cell>
          <cell r="N1610">
            <v>2.0379999999999999E-4</v>
          </cell>
        </row>
        <row r="1611">
          <cell r="M1611" t="str">
            <v>AR_5WD12</v>
          </cell>
          <cell r="N1611">
            <v>2.0379999999999999E-4</v>
          </cell>
        </row>
        <row r="1612">
          <cell r="M1612" t="str">
            <v>AR_6WD12</v>
          </cell>
          <cell r="N1612">
            <v>2.0379999999999999E-4</v>
          </cell>
        </row>
        <row r="1613">
          <cell r="M1613" t="str">
            <v>MY_1WD12</v>
          </cell>
          <cell r="N1613">
            <v>2.106E-4</v>
          </cell>
        </row>
        <row r="1614">
          <cell r="M1614" t="str">
            <v>MY_2WD12</v>
          </cell>
          <cell r="N1614">
            <v>2.106E-4</v>
          </cell>
        </row>
        <row r="1615">
          <cell r="M1615" t="str">
            <v>MY_3WD12</v>
          </cell>
          <cell r="N1615">
            <v>2.106E-4</v>
          </cell>
        </row>
        <row r="1616">
          <cell r="M1616" t="str">
            <v>MY_4WD12</v>
          </cell>
          <cell r="N1616">
            <v>2.106E-4</v>
          </cell>
        </row>
        <row r="1617">
          <cell r="M1617" t="str">
            <v>MY_5WD12</v>
          </cell>
          <cell r="N1617">
            <v>2.106E-4</v>
          </cell>
        </row>
        <row r="1618">
          <cell r="M1618" t="str">
            <v>MY_6WD12</v>
          </cell>
          <cell r="N1618">
            <v>2.106E-4</v>
          </cell>
        </row>
        <row r="1619">
          <cell r="M1619" t="str">
            <v>JN_1WD12</v>
          </cell>
          <cell r="N1619">
            <v>2.0379999999999999E-4</v>
          </cell>
        </row>
        <row r="1620">
          <cell r="M1620" t="str">
            <v>JN_2WD12</v>
          </cell>
          <cell r="N1620">
            <v>2.0379999999999999E-4</v>
          </cell>
        </row>
        <row r="1621">
          <cell r="M1621" t="str">
            <v>JN_3WD12</v>
          </cell>
          <cell r="N1621">
            <v>2.0379999999999999E-4</v>
          </cell>
        </row>
        <row r="1622">
          <cell r="M1622" t="str">
            <v>JN_4WD12</v>
          </cell>
          <cell r="N1622">
            <v>2.0379999999999999E-4</v>
          </cell>
        </row>
        <row r="1623">
          <cell r="M1623" t="str">
            <v>JN_5WD12</v>
          </cell>
          <cell r="N1623">
            <v>2.0379999999999999E-4</v>
          </cell>
        </row>
        <row r="1624">
          <cell r="M1624" t="str">
            <v>JN_6WD12</v>
          </cell>
          <cell r="N1624">
            <v>2.0379999999999999E-4</v>
          </cell>
        </row>
        <row r="1625">
          <cell r="M1625" t="str">
            <v>JL_1WD12</v>
          </cell>
          <cell r="N1625">
            <v>2.106E-4</v>
          </cell>
        </row>
        <row r="1626">
          <cell r="M1626" t="str">
            <v>JL_2WD12</v>
          </cell>
          <cell r="N1626">
            <v>2.106E-4</v>
          </cell>
        </row>
        <row r="1627">
          <cell r="M1627" t="str">
            <v>JL_3WD12</v>
          </cell>
          <cell r="N1627">
            <v>2.106E-4</v>
          </cell>
        </row>
        <row r="1628">
          <cell r="M1628" t="str">
            <v>JL_4WD12</v>
          </cell>
          <cell r="N1628">
            <v>2.106E-4</v>
          </cell>
        </row>
        <row r="1629">
          <cell r="M1629" t="str">
            <v>JL_5WD12</v>
          </cell>
          <cell r="N1629">
            <v>2.106E-4</v>
          </cell>
        </row>
        <row r="1630">
          <cell r="M1630" t="str">
            <v>JL_6WD12</v>
          </cell>
          <cell r="N1630">
            <v>2.106E-4</v>
          </cell>
        </row>
        <row r="1631">
          <cell r="M1631" t="str">
            <v>AG_1WD12</v>
          </cell>
          <cell r="N1631">
            <v>2.106E-4</v>
          </cell>
        </row>
        <row r="1632">
          <cell r="M1632" t="str">
            <v>AG_2WD12</v>
          </cell>
          <cell r="N1632">
            <v>2.106E-4</v>
          </cell>
        </row>
        <row r="1633">
          <cell r="M1633" t="str">
            <v>AG_3WD12</v>
          </cell>
          <cell r="N1633">
            <v>2.106E-4</v>
          </cell>
        </row>
        <row r="1634">
          <cell r="M1634" t="str">
            <v>AG_4WD12</v>
          </cell>
          <cell r="N1634">
            <v>2.106E-4</v>
          </cell>
        </row>
        <row r="1635">
          <cell r="M1635" t="str">
            <v>AG_5WD12</v>
          </cell>
          <cell r="N1635">
            <v>2.106E-4</v>
          </cell>
        </row>
        <row r="1636">
          <cell r="M1636" t="str">
            <v>AG_6WD12</v>
          </cell>
          <cell r="N1636">
            <v>2.106E-4</v>
          </cell>
        </row>
        <row r="1637">
          <cell r="M1637" t="str">
            <v>SP_1WD12</v>
          </cell>
          <cell r="N1637">
            <v>2.0379999999999999E-4</v>
          </cell>
        </row>
        <row r="1638">
          <cell r="M1638" t="str">
            <v>SP_2WD12</v>
          </cell>
          <cell r="N1638">
            <v>2.0379999999999999E-4</v>
          </cell>
        </row>
        <row r="1639">
          <cell r="M1639" t="str">
            <v>SP_3WD12</v>
          </cell>
          <cell r="N1639">
            <v>2.0379999999999999E-4</v>
          </cell>
        </row>
        <row r="1640">
          <cell r="M1640" t="str">
            <v>SP_4WD12</v>
          </cell>
          <cell r="N1640">
            <v>2.0379999999999999E-4</v>
          </cell>
        </row>
        <row r="1641">
          <cell r="M1641" t="str">
            <v>SP_5WD12</v>
          </cell>
          <cell r="N1641">
            <v>2.0379999999999999E-4</v>
          </cell>
        </row>
        <row r="1642">
          <cell r="M1642" t="str">
            <v>SP_6WD12</v>
          </cell>
          <cell r="N1642">
            <v>2.0379999999999999E-4</v>
          </cell>
        </row>
        <row r="1643">
          <cell r="M1643" t="str">
            <v>OT_1WD12</v>
          </cell>
          <cell r="N1643">
            <v>2.106E-4</v>
          </cell>
        </row>
        <row r="1644">
          <cell r="M1644" t="str">
            <v>OT_2WD12</v>
          </cell>
          <cell r="N1644">
            <v>2.106E-4</v>
          </cell>
        </row>
        <row r="1645">
          <cell r="M1645" t="str">
            <v>OT_3WD12</v>
          </cell>
          <cell r="N1645">
            <v>2.106E-4</v>
          </cell>
        </row>
        <row r="1646">
          <cell r="M1646" t="str">
            <v>OT_4WD12</v>
          </cell>
          <cell r="N1646">
            <v>2.106E-4</v>
          </cell>
        </row>
        <row r="1647">
          <cell r="M1647" t="str">
            <v>OT_5WD12</v>
          </cell>
          <cell r="N1647">
            <v>2.106E-4</v>
          </cell>
        </row>
        <row r="1648">
          <cell r="M1648" t="str">
            <v>OT_6WD12</v>
          </cell>
          <cell r="N1648">
            <v>2.106E-4</v>
          </cell>
        </row>
        <row r="1649">
          <cell r="M1649" t="str">
            <v>NV_1WD12</v>
          </cell>
          <cell r="N1649">
            <v>2.0379999999999999E-4</v>
          </cell>
        </row>
        <row r="1650">
          <cell r="M1650" t="str">
            <v>NV_2WD12</v>
          </cell>
          <cell r="N1650">
            <v>2.0379999999999999E-4</v>
          </cell>
        </row>
        <row r="1651">
          <cell r="M1651" t="str">
            <v>NV_3WD12</v>
          </cell>
          <cell r="N1651">
            <v>2.0379999999999999E-4</v>
          </cell>
        </row>
        <row r="1652">
          <cell r="M1652" t="str">
            <v>NV_4WD12</v>
          </cell>
          <cell r="N1652">
            <v>2.0379999999999999E-4</v>
          </cell>
        </row>
        <row r="1653">
          <cell r="M1653" t="str">
            <v>NV_5WD12</v>
          </cell>
          <cell r="N1653">
            <v>2.0379999999999999E-4</v>
          </cell>
        </row>
        <row r="1654">
          <cell r="M1654" t="str">
            <v>NV_6WD12</v>
          </cell>
          <cell r="N1654">
            <v>2.0379999999999999E-4</v>
          </cell>
        </row>
        <row r="1655">
          <cell r="M1655" t="str">
            <v>DC_1WD12</v>
          </cell>
          <cell r="N1655">
            <v>2.106E-4</v>
          </cell>
        </row>
        <row r="1656">
          <cell r="M1656" t="str">
            <v>DC_2WD12</v>
          </cell>
          <cell r="N1656">
            <v>2.106E-4</v>
          </cell>
        </row>
        <row r="1657">
          <cell r="M1657" t="str">
            <v>DC_3WD12</v>
          </cell>
          <cell r="N1657">
            <v>2.106E-4</v>
          </cell>
        </row>
        <row r="1658">
          <cell r="M1658" t="str">
            <v>DC_4WD12</v>
          </cell>
          <cell r="N1658">
            <v>2.106E-4</v>
          </cell>
        </row>
        <row r="1659">
          <cell r="M1659" t="str">
            <v>DC_5WD12</v>
          </cell>
          <cell r="N1659">
            <v>2.106E-4</v>
          </cell>
        </row>
        <row r="1660">
          <cell r="M1660" t="str">
            <v>DC_6WD12</v>
          </cell>
          <cell r="N1660">
            <v>2.106E-4</v>
          </cell>
        </row>
        <row r="1661">
          <cell r="M1661" t="str">
            <v>JA_7WD12</v>
          </cell>
          <cell r="N1661">
            <v>2.106E-4</v>
          </cell>
        </row>
        <row r="1662">
          <cell r="M1662" t="str">
            <v>JA_8WD12</v>
          </cell>
          <cell r="N1662">
            <v>2.106E-4</v>
          </cell>
        </row>
        <row r="1663">
          <cell r="M1663" t="str">
            <v>JA_9WD12</v>
          </cell>
          <cell r="N1663">
            <v>2.106E-4</v>
          </cell>
        </row>
        <row r="1664">
          <cell r="M1664" t="str">
            <v>JA_10WD12</v>
          </cell>
          <cell r="N1664">
            <v>2.106E-4</v>
          </cell>
        </row>
        <row r="1665">
          <cell r="M1665" t="str">
            <v>JA_11WD12</v>
          </cell>
          <cell r="N1665">
            <v>2.106E-4</v>
          </cell>
        </row>
        <row r="1666">
          <cell r="M1666" t="str">
            <v>JA_12WD12</v>
          </cell>
          <cell r="N1666">
            <v>2.106E-4</v>
          </cell>
        </row>
        <row r="1667">
          <cell r="M1667" t="str">
            <v>FB_7WD12</v>
          </cell>
          <cell r="N1667">
            <v>1.9029999999999999E-4</v>
          </cell>
        </row>
        <row r="1668">
          <cell r="M1668" t="str">
            <v>FB_8WD12</v>
          </cell>
          <cell r="N1668">
            <v>1.9029999999999999E-4</v>
          </cell>
        </row>
        <row r="1669">
          <cell r="M1669" t="str">
            <v>FB_9WD12</v>
          </cell>
          <cell r="N1669">
            <v>1.9029999999999999E-4</v>
          </cell>
        </row>
        <row r="1670">
          <cell r="M1670" t="str">
            <v>FB_10WD12</v>
          </cell>
          <cell r="N1670">
            <v>1.9029999999999999E-4</v>
          </cell>
        </row>
        <row r="1671">
          <cell r="M1671" t="str">
            <v>FB_11WD12</v>
          </cell>
          <cell r="N1671">
            <v>1.9029999999999999E-4</v>
          </cell>
        </row>
        <row r="1672">
          <cell r="M1672" t="str">
            <v>FB_12WD12</v>
          </cell>
          <cell r="N1672">
            <v>1.9029999999999999E-4</v>
          </cell>
        </row>
        <row r="1673">
          <cell r="M1673" t="str">
            <v>MR_7WD12</v>
          </cell>
          <cell r="N1673">
            <v>2.106E-4</v>
          </cell>
        </row>
        <row r="1674">
          <cell r="M1674" t="str">
            <v>MR_8WD12</v>
          </cell>
          <cell r="N1674">
            <v>2.106E-4</v>
          </cell>
        </row>
        <row r="1675">
          <cell r="M1675" t="str">
            <v>MR_9WD12</v>
          </cell>
          <cell r="N1675">
            <v>2.106E-4</v>
          </cell>
        </row>
        <row r="1676">
          <cell r="M1676" t="str">
            <v>MR_10WD12</v>
          </cell>
          <cell r="N1676">
            <v>2.106E-4</v>
          </cell>
        </row>
        <row r="1677">
          <cell r="M1677" t="str">
            <v>MR_11WD12</v>
          </cell>
          <cell r="N1677">
            <v>2.106E-4</v>
          </cell>
        </row>
        <row r="1678">
          <cell r="M1678" t="str">
            <v>MR_12WD12</v>
          </cell>
          <cell r="N1678">
            <v>2.106E-4</v>
          </cell>
        </row>
        <row r="1679">
          <cell r="M1679" t="str">
            <v>AR_7WD12</v>
          </cell>
          <cell r="N1679">
            <v>2.0379999999999999E-4</v>
          </cell>
        </row>
        <row r="1680">
          <cell r="M1680" t="str">
            <v>AR_8WD12</v>
          </cell>
          <cell r="N1680">
            <v>2.0379999999999999E-4</v>
          </cell>
        </row>
        <row r="1681">
          <cell r="M1681" t="str">
            <v>AR_9WD12</v>
          </cell>
          <cell r="N1681">
            <v>2.0379999999999999E-4</v>
          </cell>
        </row>
        <row r="1682">
          <cell r="M1682" t="str">
            <v>AR_10WD12</v>
          </cell>
          <cell r="N1682">
            <v>2.0379999999999999E-4</v>
          </cell>
        </row>
        <row r="1683">
          <cell r="M1683" t="str">
            <v>AR_11WD12</v>
          </cell>
          <cell r="N1683">
            <v>2.0379999999999999E-4</v>
          </cell>
        </row>
        <row r="1684">
          <cell r="M1684" t="str">
            <v>AR_12WD12</v>
          </cell>
          <cell r="N1684">
            <v>2.0379999999999999E-4</v>
          </cell>
        </row>
        <row r="1685">
          <cell r="M1685" t="str">
            <v>MY_7WD12</v>
          </cell>
          <cell r="N1685">
            <v>2.106E-4</v>
          </cell>
        </row>
        <row r="1686">
          <cell r="M1686" t="str">
            <v>MY_8WD12</v>
          </cell>
          <cell r="N1686">
            <v>2.106E-4</v>
          </cell>
        </row>
        <row r="1687">
          <cell r="M1687" t="str">
            <v>MY_9WD12</v>
          </cell>
          <cell r="N1687">
            <v>2.106E-4</v>
          </cell>
        </row>
        <row r="1688">
          <cell r="M1688" t="str">
            <v>MY_10WD12</v>
          </cell>
          <cell r="N1688">
            <v>2.106E-4</v>
          </cell>
        </row>
        <row r="1689">
          <cell r="M1689" t="str">
            <v>MY_11WD12</v>
          </cell>
          <cell r="N1689">
            <v>2.106E-4</v>
          </cell>
        </row>
        <row r="1690">
          <cell r="M1690" t="str">
            <v>MY_12WD12</v>
          </cell>
          <cell r="N1690">
            <v>2.106E-4</v>
          </cell>
        </row>
        <row r="1691">
          <cell r="M1691" t="str">
            <v>JN_7WD12</v>
          </cell>
          <cell r="N1691">
            <v>2.0379999999999999E-4</v>
          </cell>
        </row>
        <row r="1692">
          <cell r="M1692" t="str">
            <v>JN_8WD12</v>
          </cell>
          <cell r="N1692">
            <v>2.0379999999999999E-4</v>
          </cell>
        </row>
        <row r="1693">
          <cell r="M1693" t="str">
            <v>JN_9WD12</v>
          </cell>
          <cell r="N1693">
            <v>2.0379999999999999E-4</v>
          </cell>
        </row>
        <row r="1694">
          <cell r="M1694" t="str">
            <v>JN_10WD12</v>
          </cell>
          <cell r="N1694">
            <v>2.0379999999999999E-4</v>
          </cell>
        </row>
        <row r="1695">
          <cell r="M1695" t="str">
            <v>JN_11WD12</v>
          </cell>
          <cell r="N1695">
            <v>2.0379999999999999E-4</v>
          </cell>
        </row>
        <row r="1696">
          <cell r="M1696" t="str">
            <v>JN_12WD12</v>
          </cell>
          <cell r="N1696">
            <v>2.0379999999999999E-4</v>
          </cell>
        </row>
        <row r="1697">
          <cell r="M1697" t="str">
            <v>JL_7WD12</v>
          </cell>
          <cell r="N1697">
            <v>2.106E-4</v>
          </cell>
        </row>
        <row r="1698">
          <cell r="M1698" t="str">
            <v>JL_8WD12</v>
          </cell>
          <cell r="N1698">
            <v>2.106E-4</v>
          </cell>
        </row>
        <row r="1699">
          <cell r="M1699" t="str">
            <v>JL_9WD12</v>
          </cell>
          <cell r="N1699">
            <v>2.106E-4</v>
          </cell>
        </row>
        <row r="1700">
          <cell r="M1700" t="str">
            <v>JL_10WD12</v>
          </cell>
          <cell r="N1700">
            <v>2.106E-4</v>
          </cell>
        </row>
        <row r="1701">
          <cell r="M1701" t="str">
            <v>JL_11WD12</v>
          </cell>
          <cell r="N1701">
            <v>2.106E-4</v>
          </cell>
        </row>
        <row r="1702">
          <cell r="M1702" t="str">
            <v>JL_12WD12</v>
          </cell>
          <cell r="N1702">
            <v>2.106E-4</v>
          </cell>
        </row>
        <row r="1703">
          <cell r="M1703" t="str">
            <v>AG_7WD12</v>
          </cell>
          <cell r="N1703">
            <v>2.106E-4</v>
          </cell>
        </row>
        <row r="1704">
          <cell r="M1704" t="str">
            <v>AG_8WD12</v>
          </cell>
          <cell r="N1704">
            <v>2.106E-4</v>
          </cell>
        </row>
        <row r="1705">
          <cell r="M1705" t="str">
            <v>AG_9WD12</v>
          </cell>
          <cell r="N1705">
            <v>2.106E-4</v>
          </cell>
        </row>
        <row r="1706">
          <cell r="M1706" t="str">
            <v>AG_10WD12</v>
          </cell>
          <cell r="N1706">
            <v>2.106E-4</v>
          </cell>
        </row>
        <row r="1707">
          <cell r="M1707" t="str">
            <v>AG_11WD12</v>
          </cell>
          <cell r="N1707">
            <v>2.106E-4</v>
          </cell>
        </row>
        <row r="1708">
          <cell r="M1708" t="str">
            <v>AG_12WD12</v>
          </cell>
          <cell r="N1708">
            <v>2.106E-4</v>
          </cell>
        </row>
        <row r="1709">
          <cell r="M1709" t="str">
            <v>SP_7WD12</v>
          </cell>
          <cell r="N1709">
            <v>2.0379999999999999E-4</v>
          </cell>
        </row>
        <row r="1710">
          <cell r="M1710" t="str">
            <v>SP_8WD12</v>
          </cell>
          <cell r="N1710">
            <v>2.0379999999999999E-4</v>
          </cell>
        </row>
        <row r="1711">
          <cell r="M1711" t="str">
            <v>SP_9WD12</v>
          </cell>
          <cell r="N1711">
            <v>2.0379999999999999E-4</v>
          </cell>
        </row>
        <row r="1712">
          <cell r="M1712" t="str">
            <v>SP_10WD12</v>
          </cell>
          <cell r="N1712">
            <v>2.0379999999999999E-4</v>
          </cell>
        </row>
        <row r="1713">
          <cell r="M1713" t="str">
            <v>SP_11WD12</v>
          </cell>
          <cell r="N1713">
            <v>2.0379999999999999E-4</v>
          </cell>
        </row>
        <row r="1714">
          <cell r="M1714" t="str">
            <v>SP_12WD12</v>
          </cell>
          <cell r="N1714">
            <v>2.0379999999999999E-4</v>
          </cell>
        </row>
        <row r="1715">
          <cell r="M1715" t="str">
            <v>OT_7WD12</v>
          </cell>
          <cell r="N1715">
            <v>2.106E-4</v>
          </cell>
        </row>
        <row r="1716">
          <cell r="M1716" t="str">
            <v>OT_8WD12</v>
          </cell>
          <cell r="N1716">
            <v>2.106E-4</v>
          </cell>
        </row>
        <row r="1717">
          <cell r="M1717" t="str">
            <v>OT_9WD12</v>
          </cell>
          <cell r="N1717">
            <v>2.106E-4</v>
          </cell>
        </row>
        <row r="1718">
          <cell r="M1718" t="str">
            <v>OT_10WD12</v>
          </cell>
          <cell r="N1718">
            <v>2.106E-4</v>
          </cell>
        </row>
        <row r="1719">
          <cell r="M1719" t="str">
            <v>OT_11WD12</v>
          </cell>
          <cell r="N1719">
            <v>2.106E-4</v>
          </cell>
        </row>
        <row r="1720">
          <cell r="M1720" t="str">
            <v>OT_12WD12</v>
          </cell>
          <cell r="N1720">
            <v>2.106E-4</v>
          </cell>
        </row>
        <row r="1721">
          <cell r="M1721" t="str">
            <v>NV_7WD12</v>
          </cell>
          <cell r="N1721">
            <v>2.0379999999999999E-4</v>
          </cell>
        </row>
        <row r="1722">
          <cell r="M1722" t="str">
            <v>NV_8WD12</v>
          </cell>
          <cell r="N1722">
            <v>2.0379999999999999E-4</v>
          </cell>
        </row>
        <row r="1723">
          <cell r="M1723" t="str">
            <v>NV_9WD12</v>
          </cell>
          <cell r="N1723">
            <v>2.0379999999999999E-4</v>
          </cell>
        </row>
        <row r="1724">
          <cell r="M1724" t="str">
            <v>NV_10WD12</v>
          </cell>
          <cell r="N1724">
            <v>2.0379999999999999E-4</v>
          </cell>
        </row>
        <row r="1725">
          <cell r="M1725" t="str">
            <v>NV_11WD12</v>
          </cell>
          <cell r="N1725">
            <v>2.0379999999999999E-4</v>
          </cell>
        </row>
        <row r="1726">
          <cell r="M1726" t="str">
            <v>NV_12WD12</v>
          </cell>
          <cell r="N1726">
            <v>2.0379999999999999E-4</v>
          </cell>
        </row>
        <row r="1727">
          <cell r="M1727" t="str">
            <v>DC_7WD12</v>
          </cell>
          <cell r="N1727">
            <v>2.106E-4</v>
          </cell>
        </row>
        <row r="1728">
          <cell r="M1728" t="str">
            <v>DC_8WD12</v>
          </cell>
          <cell r="N1728">
            <v>2.106E-4</v>
          </cell>
        </row>
        <row r="1729">
          <cell r="M1729" t="str">
            <v>DC_9WD12</v>
          </cell>
          <cell r="N1729">
            <v>2.106E-4</v>
          </cell>
        </row>
        <row r="1730">
          <cell r="M1730" t="str">
            <v>DC_10WD12</v>
          </cell>
          <cell r="N1730">
            <v>2.106E-4</v>
          </cell>
        </row>
        <row r="1731">
          <cell r="M1731" t="str">
            <v>DC_11WD12</v>
          </cell>
          <cell r="N1731">
            <v>2.106E-4</v>
          </cell>
        </row>
        <row r="1732">
          <cell r="M1732" t="str">
            <v>DC_12WD12</v>
          </cell>
          <cell r="N1732">
            <v>2.106E-4</v>
          </cell>
        </row>
        <row r="1733">
          <cell r="M1733" t="str">
            <v>JA_1WD13</v>
          </cell>
          <cell r="N1733">
            <v>2.106E-4</v>
          </cell>
        </row>
        <row r="1734">
          <cell r="M1734" t="str">
            <v>JA_2WD13</v>
          </cell>
          <cell r="N1734">
            <v>2.106E-4</v>
          </cell>
        </row>
        <row r="1735">
          <cell r="M1735" t="str">
            <v>JA_3WD13</v>
          </cell>
          <cell r="N1735">
            <v>2.106E-4</v>
          </cell>
        </row>
        <row r="1736">
          <cell r="M1736" t="str">
            <v>JA_4WD13</v>
          </cell>
          <cell r="N1736">
            <v>2.106E-4</v>
          </cell>
        </row>
        <row r="1737">
          <cell r="M1737" t="str">
            <v>JA_5WD13</v>
          </cell>
          <cell r="N1737">
            <v>2.106E-4</v>
          </cell>
        </row>
        <row r="1738">
          <cell r="M1738" t="str">
            <v>JA_6WD13</v>
          </cell>
          <cell r="N1738">
            <v>2.106E-4</v>
          </cell>
        </row>
        <row r="1739">
          <cell r="M1739" t="str">
            <v>FB_1WD13</v>
          </cell>
          <cell r="N1739">
            <v>1.9029999999999999E-4</v>
          </cell>
        </row>
        <row r="1740">
          <cell r="M1740" t="str">
            <v>FB_2WD13</v>
          </cell>
          <cell r="N1740">
            <v>1.9029999999999999E-4</v>
          </cell>
        </row>
        <row r="1741">
          <cell r="M1741" t="str">
            <v>FB_3WD13</v>
          </cell>
          <cell r="N1741">
            <v>1.9029999999999999E-4</v>
          </cell>
        </row>
        <row r="1742">
          <cell r="M1742" t="str">
            <v>FB_4WD13</v>
          </cell>
          <cell r="N1742">
            <v>1.9029999999999999E-4</v>
          </cell>
        </row>
        <row r="1743">
          <cell r="M1743" t="str">
            <v>FB_5WD13</v>
          </cell>
          <cell r="N1743">
            <v>1.9029999999999999E-4</v>
          </cell>
        </row>
        <row r="1744">
          <cell r="M1744" t="str">
            <v>FB_6WD13</v>
          </cell>
          <cell r="N1744">
            <v>1.9029999999999999E-4</v>
          </cell>
        </row>
        <row r="1745">
          <cell r="M1745" t="str">
            <v>MR_1WD13</v>
          </cell>
          <cell r="N1745">
            <v>2.106E-4</v>
          </cell>
        </row>
        <row r="1746">
          <cell r="M1746" t="str">
            <v>MR_2WD13</v>
          </cell>
          <cell r="N1746">
            <v>2.106E-4</v>
          </cell>
        </row>
        <row r="1747">
          <cell r="M1747" t="str">
            <v>MR_3WD13</v>
          </cell>
          <cell r="N1747">
            <v>2.106E-4</v>
          </cell>
        </row>
        <row r="1748">
          <cell r="M1748" t="str">
            <v>MR_4WD13</v>
          </cell>
          <cell r="N1748">
            <v>2.106E-4</v>
          </cell>
        </row>
        <row r="1749">
          <cell r="M1749" t="str">
            <v>MR_5WD13</v>
          </cell>
          <cell r="N1749">
            <v>2.106E-4</v>
          </cell>
        </row>
        <row r="1750">
          <cell r="M1750" t="str">
            <v>MR_6WD13</v>
          </cell>
          <cell r="N1750">
            <v>2.106E-4</v>
          </cell>
        </row>
        <row r="1751">
          <cell r="M1751" t="str">
            <v>AR_1WD13</v>
          </cell>
          <cell r="N1751">
            <v>2.0379999999999999E-4</v>
          </cell>
        </row>
        <row r="1752">
          <cell r="M1752" t="str">
            <v>AR_2WD13</v>
          </cell>
          <cell r="N1752">
            <v>2.0379999999999999E-4</v>
          </cell>
        </row>
        <row r="1753">
          <cell r="M1753" t="str">
            <v>AR_3WD13</v>
          </cell>
          <cell r="N1753">
            <v>2.0379999999999999E-4</v>
          </cell>
        </row>
        <row r="1754">
          <cell r="M1754" t="str">
            <v>AR_4WD13</v>
          </cell>
          <cell r="N1754">
            <v>2.0379999999999999E-4</v>
          </cell>
        </row>
        <row r="1755">
          <cell r="M1755" t="str">
            <v>AR_5WD13</v>
          </cell>
          <cell r="N1755">
            <v>2.0379999999999999E-4</v>
          </cell>
        </row>
        <row r="1756">
          <cell r="M1756" t="str">
            <v>AR_6WD13</v>
          </cell>
          <cell r="N1756">
            <v>2.0379999999999999E-4</v>
          </cell>
        </row>
        <row r="1757">
          <cell r="M1757" t="str">
            <v>MY_1WD13</v>
          </cell>
          <cell r="N1757">
            <v>2.106E-4</v>
          </cell>
        </row>
        <row r="1758">
          <cell r="M1758" t="str">
            <v>MY_2WD13</v>
          </cell>
          <cell r="N1758">
            <v>2.106E-4</v>
          </cell>
        </row>
        <row r="1759">
          <cell r="M1759" t="str">
            <v>MY_3WD13</v>
          </cell>
          <cell r="N1759">
            <v>2.106E-4</v>
          </cell>
        </row>
        <row r="1760">
          <cell r="M1760" t="str">
            <v>MY_4WD13</v>
          </cell>
          <cell r="N1760">
            <v>2.106E-4</v>
          </cell>
        </row>
        <row r="1761">
          <cell r="M1761" t="str">
            <v>MY_5WD13</v>
          </cell>
          <cell r="N1761">
            <v>2.106E-4</v>
          </cell>
        </row>
        <row r="1762">
          <cell r="M1762" t="str">
            <v>MY_6WD13</v>
          </cell>
          <cell r="N1762">
            <v>2.106E-4</v>
          </cell>
        </row>
        <row r="1763">
          <cell r="M1763" t="str">
            <v>JN_1WD13</v>
          </cell>
          <cell r="N1763">
            <v>2.0379999999999999E-4</v>
          </cell>
        </row>
        <row r="1764">
          <cell r="M1764" t="str">
            <v>JN_2WD13</v>
          </cell>
          <cell r="N1764">
            <v>2.0379999999999999E-4</v>
          </cell>
        </row>
        <row r="1765">
          <cell r="M1765" t="str">
            <v>JN_3WD13</v>
          </cell>
          <cell r="N1765">
            <v>2.0379999999999999E-4</v>
          </cell>
        </row>
        <row r="1766">
          <cell r="M1766" t="str">
            <v>JN_4WD13</v>
          </cell>
          <cell r="N1766">
            <v>2.0379999999999999E-4</v>
          </cell>
        </row>
        <row r="1767">
          <cell r="M1767" t="str">
            <v>JN_5WD13</v>
          </cell>
          <cell r="N1767">
            <v>2.0379999999999999E-4</v>
          </cell>
        </row>
        <row r="1768">
          <cell r="M1768" t="str">
            <v>JN_6WD13</v>
          </cell>
          <cell r="N1768">
            <v>2.0379999999999999E-4</v>
          </cell>
        </row>
        <row r="1769">
          <cell r="M1769" t="str">
            <v>JL_1WD13</v>
          </cell>
          <cell r="N1769">
            <v>2.106E-4</v>
          </cell>
        </row>
        <row r="1770">
          <cell r="M1770" t="str">
            <v>JL_2WD13</v>
          </cell>
          <cell r="N1770">
            <v>2.106E-4</v>
          </cell>
        </row>
        <row r="1771">
          <cell r="M1771" t="str">
            <v>JL_3WD13</v>
          </cell>
          <cell r="N1771">
            <v>2.106E-4</v>
          </cell>
        </row>
        <row r="1772">
          <cell r="M1772" t="str">
            <v>JL_4WD13</v>
          </cell>
          <cell r="N1772">
            <v>2.106E-4</v>
          </cell>
        </row>
        <row r="1773">
          <cell r="M1773" t="str">
            <v>JL_5WD13</v>
          </cell>
          <cell r="N1773">
            <v>2.106E-4</v>
          </cell>
        </row>
        <row r="1774">
          <cell r="M1774" t="str">
            <v>JL_6WD13</v>
          </cell>
          <cell r="N1774">
            <v>2.106E-4</v>
          </cell>
        </row>
        <row r="1775">
          <cell r="M1775" t="str">
            <v>AG_1WD13</v>
          </cell>
          <cell r="N1775">
            <v>2.106E-4</v>
          </cell>
        </row>
        <row r="1776">
          <cell r="M1776" t="str">
            <v>AG_2WD13</v>
          </cell>
          <cell r="N1776">
            <v>2.106E-4</v>
          </cell>
        </row>
        <row r="1777">
          <cell r="M1777" t="str">
            <v>AG_3WD13</v>
          </cell>
          <cell r="N1777">
            <v>2.106E-4</v>
          </cell>
        </row>
        <row r="1778">
          <cell r="M1778" t="str">
            <v>AG_4WD13</v>
          </cell>
          <cell r="N1778">
            <v>2.106E-4</v>
          </cell>
        </row>
        <row r="1779">
          <cell r="M1779" t="str">
            <v>AG_5WD13</v>
          </cell>
          <cell r="N1779">
            <v>2.106E-4</v>
          </cell>
        </row>
        <row r="1780">
          <cell r="M1780" t="str">
            <v>AG_6WD13</v>
          </cell>
          <cell r="N1780">
            <v>2.106E-4</v>
          </cell>
        </row>
        <row r="1781">
          <cell r="M1781" t="str">
            <v>SP_1WD13</v>
          </cell>
          <cell r="N1781">
            <v>2.0379999999999999E-4</v>
          </cell>
        </row>
        <row r="1782">
          <cell r="M1782" t="str">
            <v>SP_2WD13</v>
          </cell>
          <cell r="N1782">
            <v>2.0379999999999999E-4</v>
          </cell>
        </row>
        <row r="1783">
          <cell r="M1783" t="str">
            <v>SP_3WD13</v>
          </cell>
          <cell r="N1783">
            <v>2.0379999999999999E-4</v>
          </cell>
        </row>
        <row r="1784">
          <cell r="M1784" t="str">
            <v>SP_4WD13</v>
          </cell>
          <cell r="N1784">
            <v>2.0379999999999999E-4</v>
          </cell>
        </row>
        <row r="1785">
          <cell r="M1785" t="str">
            <v>SP_5WD13</v>
          </cell>
          <cell r="N1785">
            <v>2.0379999999999999E-4</v>
          </cell>
        </row>
        <row r="1786">
          <cell r="M1786" t="str">
            <v>SP_6WD13</v>
          </cell>
          <cell r="N1786">
            <v>2.0379999999999999E-4</v>
          </cell>
        </row>
        <row r="1787">
          <cell r="M1787" t="str">
            <v>OT_1WD13</v>
          </cell>
          <cell r="N1787">
            <v>2.106E-4</v>
          </cell>
        </row>
        <row r="1788">
          <cell r="M1788" t="str">
            <v>OT_2WD13</v>
          </cell>
          <cell r="N1788">
            <v>2.106E-4</v>
          </cell>
        </row>
        <row r="1789">
          <cell r="M1789" t="str">
            <v>OT_3WD13</v>
          </cell>
          <cell r="N1789">
            <v>2.106E-4</v>
          </cell>
        </row>
        <row r="1790">
          <cell r="M1790" t="str">
            <v>OT_4WD13</v>
          </cell>
          <cell r="N1790">
            <v>2.106E-4</v>
          </cell>
        </row>
        <row r="1791">
          <cell r="M1791" t="str">
            <v>OT_5WD13</v>
          </cell>
          <cell r="N1791">
            <v>2.106E-4</v>
          </cell>
        </row>
        <row r="1792">
          <cell r="M1792" t="str">
            <v>OT_6WD13</v>
          </cell>
          <cell r="N1792">
            <v>2.106E-4</v>
          </cell>
        </row>
        <row r="1793">
          <cell r="M1793" t="str">
            <v>NV_1WD13</v>
          </cell>
          <cell r="N1793">
            <v>2.0379999999999999E-4</v>
          </cell>
        </row>
        <row r="1794">
          <cell r="M1794" t="str">
            <v>NV_2WD13</v>
          </cell>
          <cell r="N1794">
            <v>2.0379999999999999E-4</v>
          </cell>
        </row>
        <row r="1795">
          <cell r="M1795" t="str">
            <v>NV_3WD13</v>
          </cell>
          <cell r="N1795">
            <v>2.0379999999999999E-4</v>
          </cell>
        </row>
        <row r="1796">
          <cell r="M1796" t="str">
            <v>NV_4WD13</v>
          </cell>
          <cell r="N1796">
            <v>2.0379999999999999E-4</v>
          </cell>
        </row>
        <row r="1797">
          <cell r="M1797" t="str">
            <v>NV_5WD13</v>
          </cell>
          <cell r="N1797">
            <v>2.0379999999999999E-4</v>
          </cell>
        </row>
        <row r="1798">
          <cell r="M1798" t="str">
            <v>NV_6WD13</v>
          </cell>
          <cell r="N1798">
            <v>2.0379999999999999E-4</v>
          </cell>
        </row>
        <row r="1799">
          <cell r="M1799" t="str">
            <v>DC_1WD13</v>
          </cell>
          <cell r="N1799">
            <v>2.106E-4</v>
          </cell>
        </row>
        <row r="1800">
          <cell r="M1800" t="str">
            <v>DC_2WD13</v>
          </cell>
          <cell r="N1800">
            <v>2.106E-4</v>
          </cell>
        </row>
        <row r="1801">
          <cell r="M1801" t="str">
            <v>DC_3WD13</v>
          </cell>
          <cell r="N1801">
            <v>2.106E-4</v>
          </cell>
        </row>
        <row r="1802">
          <cell r="M1802" t="str">
            <v>DC_4WD13</v>
          </cell>
          <cell r="N1802">
            <v>2.106E-4</v>
          </cell>
        </row>
        <row r="1803">
          <cell r="M1803" t="str">
            <v>DC_5WD13</v>
          </cell>
          <cell r="N1803">
            <v>2.106E-4</v>
          </cell>
        </row>
        <row r="1804">
          <cell r="M1804" t="str">
            <v>DC_6WD13</v>
          </cell>
          <cell r="N1804">
            <v>2.106E-4</v>
          </cell>
        </row>
        <row r="1805">
          <cell r="M1805" t="str">
            <v>JA_7WD13</v>
          </cell>
          <cell r="N1805">
            <v>2.106E-4</v>
          </cell>
        </row>
        <row r="1806">
          <cell r="M1806" t="str">
            <v>JA_8WD13</v>
          </cell>
          <cell r="N1806">
            <v>2.106E-4</v>
          </cell>
        </row>
        <row r="1807">
          <cell r="M1807" t="str">
            <v>JA_9WD13</v>
          </cell>
          <cell r="N1807">
            <v>2.106E-4</v>
          </cell>
        </row>
        <row r="1808">
          <cell r="M1808" t="str">
            <v>JA_10WD13</v>
          </cell>
          <cell r="N1808">
            <v>2.106E-4</v>
          </cell>
        </row>
        <row r="1809">
          <cell r="M1809" t="str">
            <v>JA_11WD13</v>
          </cell>
          <cell r="N1809">
            <v>2.106E-4</v>
          </cell>
        </row>
        <row r="1810">
          <cell r="M1810" t="str">
            <v>JA_12WD13</v>
          </cell>
          <cell r="N1810">
            <v>2.106E-4</v>
          </cell>
        </row>
        <row r="1811">
          <cell r="M1811" t="str">
            <v>FB_7WD13</v>
          </cell>
          <cell r="N1811">
            <v>1.9029999999999999E-4</v>
          </cell>
        </row>
        <row r="1812">
          <cell r="M1812" t="str">
            <v>FB_8WD13</v>
          </cell>
          <cell r="N1812">
            <v>1.9029999999999999E-4</v>
          </cell>
        </row>
        <row r="1813">
          <cell r="M1813" t="str">
            <v>FB_9WD13</v>
          </cell>
          <cell r="N1813">
            <v>1.9029999999999999E-4</v>
          </cell>
        </row>
        <row r="1814">
          <cell r="M1814" t="str">
            <v>FB_10WD13</v>
          </cell>
          <cell r="N1814">
            <v>1.9029999999999999E-4</v>
          </cell>
        </row>
        <row r="1815">
          <cell r="M1815" t="str">
            <v>FB_11WD13</v>
          </cell>
          <cell r="N1815">
            <v>1.9029999999999999E-4</v>
          </cell>
        </row>
        <row r="1816">
          <cell r="M1816" t="str">
            <v>FB_12WD13</v>
          </cell>
          <cell r="N1816">
            <v>1.9029999999999999E-4</v>
          </cell>
        </row>
        <row r="1817">
          <cell r="M1817" t="str">
            <v>MR_7WD13</v>
          </cell>
          <cell r="N1817">
            <v>2.106E-4</v>
          </cell>
        </row>
        <row r="1818">
          <cell r="M1818" t="str">
            <v>MR_8WD13</v>
          </cell>
          <cell r="N1818">
            <v>2.106E-4</v>
          </cell>
        </row>
        <row r="1819">
          <cell r="M1819" t="str">
            <v>MR_9WD13</v>
          </cell>
          <cell r="N1819">
            <v>2.106E-4</v>
          </cell>
        </row>
        <row r="1820">
          <cell r="M1820" t="str">
            <v>MR_10WD13</v>
          </cell>
          <cell r="N1820">
            <v>2.106E-4</v>
          </cell>
        </row>
        <row r="1821">
          <cell r="M1821" t="str">
            <v>MR_11WD13</v>
          </cell>
          <cell r="N1821">
            <v>2.106E-4</v>
          </cell>
        </row>
        <row r="1822">
          <cell r="M1822" t="str">
            <v>MR_12WD13</v>
          </cell>
          <cell r="N1822">
            <v>2.106E-4</v>
          </cell>
        </row>
        <row r="1823">
          <cell r="M1823" t="str">
            <v>AR_7WD13</v>
          </cell>
          <cell r="N1823">
            <v>2.0379999999999999E-4</v>
          </cell>
        </row>
        <row r="1824">
          <cell r="M1824" t="str">
            <v>AR_8WD13</v>
          </cell>
          <cell r="N1824">
            <v>2.0379999999999999E-4</v>
          </cell>
        </row>
        <row r="1825">
          <cell r="M1825" t="str">
            <v>AR_9WD13</v>
          </cell>
          <cell r="N1825">
            <v>2.0379999999999999E-4</v>
          </cell>
        </row>
        <row r="1826">
          <cell r="M1826" t="str">
            <v>AR_10WD13</v>
          </cell>
          <cell r="N1826">
            <v>2.0379999999999999E-4</v>
          </cell>
        </row>
        <row r="1827">
          <cell r="M1827" t="str">
            <v>AR_11WD13</v>
          </cell>
          <cell r="N1827">
            <v>2.0379999999999999E-4</v>
          </cell>
        </row>
        <row r="1828">
          <cell r="M1828" t="str">
            <v>AR_12WD13</v>
          </cell>
          <cell r="N1828">
            <v>2.0379999999999999E-4</v>
          </cell>
        </row>
        <row r="1829">
          <cell r="M1829" t="str">
            <v>MY_7WD13</v>
          </cell>
          <cell r="N1829">
            <v>2.106E-4</v>
          </cell>
        </row>
        <row r="1830">
          <cell r="M1830" t="str">
            <v>MY_8WD13</v>
          </cell>
          <cell r="N1830">
            <v>2.106E-4</v>
          </cell>
        </row>
        <row r="1831">
          <cell r="M1831" t="str">
            <v>MY_9WD13</v>
          </cell>
          <cell r="N1831">
            <v>2.106E-4</v>
          </cell>
        </row>
        <row r="1832">
          <cell r="M1832" t="str">
            <v>MY_10WD13</v>
          </cell>
          <cell r="N1832">
            <v>2.106E-4</v>
          </cell>
        </row>
        <row r="1833">
          <cell r="M1833" t="str">
            <v>MY_11WD13</v>
          </cell>
          <cell r="N1833">
            <v>2.106E-4</v>
          </cell>
        </row>
        <row r="1834">
          <cell r="M1834" t="str">
            <v>MY_12WD13</v>
          </cell>
          <cell r="N1834">
            <v>2.106E-4</v>
          </cell>
        </row>
        <row r="1835">
          <cell r="M1835" t="str">
            <v>JN_7WD13</v>
          </cell>
          <cell r="N1835">
            <v>2.0379999999999999E-4</v>
          </cell>
        </row>
        <row r="1836">
          <cell r="M1836" t="str">
            <v>JN_8WD13</v>
          </cell>
          <cell r="N1836">
            <v>2.0379999999999999E-4</v>
          </cell>
        </row>
        <row r="1837">
          <cell r="M1837" t="str">
            <v>JN_9WD13</v>
          </cell>
          <cell r="N1837">
            <v>2.0379999999999999E-4</v>
          </cell>
        </row>
        <row r="1838">
          <cell r="M1838" t="str">
            <v>JN_10WD13</v>
          </cell>
          <cell r="N1838">
            <v>2.0379999999999999E-4</v>
          </cell>
        </row>
        <row r="1839">
          <cell r="M1839" t="str">
            <v>JN_11WD13</v>
          </cell>
          <cell r="N1839">
            <v>2.0379999999999999E-4</v>
          </cell>
        </row>
        <row r="1840">
          <cell r="M1840" t="str">
            <v>JN_12WD13</v>
          </cell>
          <cell r="N1840">
            <v>2.0379999999999999E-4</v>
          </cell>
        </row>
        <row r="1841">
          <cell r="M1841" t="str">
            <v>JL_7WD13</v>
          </cell>
          <cell r="N1841">
            <v>2.106E-4</v>
          </cell>
        </row>
        <row r="1842">
          <cell r="M1842" t="str">
            <v>JL_8WD13</v>
          </cell>
          <cell r="N1842">
            <v>2.106E-4</v>
          </cell>
        </row>
        <row r="1843">
          <cell r="M1843" t="str">
            <v>JL_9WD13</v>
          </cell>
          <cell r="N1843">
            <v>2.106E-4</v>
          </cell>
        </row>
        <row r="1844">
          <cell r="M1844" t="str">
            <v>JL_10WD13</v>
          </cell>
          <cell r="N1844">
            <v>2.106E-4</v>
          </cell>
        </row>
        <row r="1845">
          <cell r="M1845" t="str">
            <v>JL_11WD13</v>
          </cell>
          <cell r="N1845">
            <v>2.106E-4</v>
          </cell>
        </row>
        <row r="1846">
          <cell r="M1846" t="str">
            <v>JL_12WD13</v>
          </cell>
          <cell r="N1846">
            <v>2.106E-4</v>
          </cell>
        </row>
        <row r="1847">
          <cell r="M1847" t="str">
            <v>AG_7WD13</v>
          </cell>
          <cell r="N1847">
            <v>2.106E-4</v>
          </cell>
        </row>
        <row r="1848">
          <cell r="M1848" t="str">
            <v>AG_8WD13</v>
          </cell>
          <cell r="N1848">
            <v>2.106E-4</v>
          </cell>
        </row>
        <row r="1849">
          <cell r="M1849" t="str">
            <v>AG_9WD13</v>
          </cell>
          <cell r="N1849">
            <v>2.106E-4</v>
          </cell>
        </row>
        <row r="1850">
          <cell r="M1850" t="str">
            <v>AG_10WD13</v>
          </cell>
          <cell r="N1850">
            <v>2.106E-4</v>
          </cell>
        </row>
        <row r="1851">
          <cell r="M1851" t="str">
            <v>AG_11WD13</v>
          </cell>
          <cell r="N1851">
            <v>2.106E-4</v>
          </cell>
        </row>
        <row r="1852">
          <cell r="M1852" t="str">
            <v>AG_12WD13</v>
          </cell>
          <cell r="N1852">
            <v>2.106E-4</v>
          </cell>
        </row>
        <row r="1853">
          <cell r="M1853" t="str">
            <v>SP_7WD13</v>
          </cell>
          <cell r="N1853">
            <v>2.0379999999999999E-4</v>
          </cell>
        </row>
        <row r="1854">
          <cell r="M1854" t="str">
            <v>SP_8WD13</v>
          </cell>
          <cell r="N1854">
            <v>2.0379999999999999E-4</v>
          </cell>
        </row>
        <row r="1855">
          <cell r="M1855" t="str">
            <v>SP_9WD13</v>
          </cell>
          <cell r="N1855">
            <v>2.0379999999999999E-4</v>
          </cell>
        </row>
        <row r="1856">
          <cell r="M1856" t="str">
            <v>SP_10WD13</v>
          </cell>
          <cell r="N1856">
            <v>2.0379999999999999E-4</v>
          </cell>
        </row>
        <row r="1857">
          <cell r="M1857" t="str">
            <v>SP_11WD13</v>
          </cell>
          <cell r="N1857">
            <v>2.0379999999999999E-4</v>
          </cell>
        </row>
        <row r="1858">
          <cell r="M1858" t="str">
            <v>SP_12WD13</v>
          </cell>
          <cell r="N1858">
            <v>2.0379999999999999E-4</v>
          </cell>
        </row>
        <row r="1859">
          <cell r="M1859" t="str">
            <v>OT_7WD13</v>
          </cell>
          <cell r="N1859">
            <v>2.106E-4</v>
          </cell>
        </row>
        <row r="1860">
          <cell r="M1860" t="str">
            <v>OT_8WD13</v>
          </cell>
          <cell r="N1860">
            <v>2.106E-4</v>
          </cell>
        </row>
        <row r="1861">
          <cell r="M1861" t="str">
            <v>OT_9WD13</v>
          </cell>
          <cell r="N1861">
            <v>2.106E-4</v>
          </cell>
        </row>
        <row r="1862">
          <cell r="M1862" t="str">
            <v>OT_10WD13</v>
          </cell>
          <cell r="N1862">
            <v>2.106E-4</v>
          </cell>
        </row>
        <row r="1863">
          <cell r="M1863" t="str">
            <v>OT_11WD13</v>
          </cell>
          <cell r="N1863">
            <v>2.106E-4</v>
          </cell>
        </row>
        <row r="1864">
          <cell r="M1864" t="str">
            <v>OT_12WD13</v>
          </cell>
          <cell r="N1864">
            <v>2.106E-4</v>
          </cell>
        </row>
        <row r="1865">
          <cell r="M1865" t="str">
            <v>NV_7WD13</v>
          </cell>
          <cell r="N1865">
            <v>2.0379999999999999E-4</v>
          </cell>
        </row>
        <row r="1866">
          <cell r="M1866" t="str">
            <v>NV_8WD13</v>
          </cell>
          <cell r="N1866">
            <v>2.0379999999999999E-4</v>
          </cell>
        </row>
        <row r="1867">
          <cell r="M1867" t="str">
            <v>NV_9WD13</v>
          </cell>
          <cell r="N1867">
            <v>2.0379999999999999E-4</v>
          </cell>
        </row>
        <row r="1868">
          <cell r="M1868" t="str">
            <v>NV_10WD13</v>
          </cell>
          <cell r="N1868">
            <v>2.0379999999999999E-4</v>
          </cell>
        </row>
        <row r="1869">
          <cell r="M1869" t="str">
            <v>NV_11WD13</v>
          </cell>
          <cell r="N1869">
            <v>2.0379999999999999E-4</v>
          </cell>
        </row>
        <row r="1870">
          <cell r="M1870" t="str">
            <v>NV_12WD13</v>
          </cell>
          <cell r="N1870">
            <v>2.0379999999999999E-4</v>
          </cell>
        </row>
        <row r="1871">
          <cell r="M1871" t="str">
            <v>DC_7WD13</v>
          </cell>
          <cell r="N1871">
            <v>2.106E-4</v>
          </cell>
        </row>
        <row r="1872">
          <cell r="M1872" t="str">
            <v>DC_8WD13</v>
          </cell>
          <cell r="N1872">
            <v>2.106E-4</v>
          </cell>
        </row>
        <row r="1873">
          <cell r="M1873" t="str">
            <v>DC_9WD13</v>
          </cell>
          <cell r="N1873">
            <v>2.106E-4</v>
          </cell>
        </row>
        <row r="1874">
          <cell r="M1874" t="str">
            <v>DC_10WD13</v>
          </cell>
          <cell r="N1874">
            <v>2.106E-4</v>
          </cell>
        </row>
        <row r="1875">
          <cell r="M1875" t="str">
            <v>DC_11WD13</v>
          </cell>
          <cell r="N1875">
            <v>2.106E-4</v>
          </cell>
        </row>
        <row r="1876">
          <cell r="M1876" t="str">
            <v>DC_12WD13</v>
          </cell>
          <cell r="N1876">
            <v>2.106E-4</v>
          </cell>
        </row>
        <row r="1877">
          <cell r="M1877" t="str">
            <v>JA_1WD14</v>
          </cell>
          <cell r="N1877">
            <v>2.106E-4</v>
          </cell>
        </row>
        <row r="1878">
          <cell r="M1878" t="str">
            <v>JA_2WD14</v>
          </cell>
          <cell r="N1878">
            <v>2.106E-4</v>
          </cell>
        </row>
        <row r="1879">
          <cell r="M1879" t="str">
            <v>JA_3WD14</v>
          </cell>
          <cell r="N1879">
            <v>2.106E-4</v>
          </cell>
        </row>
        <row r="1880">
          <cell r="M1880" t="str">
            <v>JA_4WD14</v>
          </cell>
          <cell r="N1880">
            <v>2.106E-4</v>
          </cell>
        </row>
        <row r="1881">
          <cell r="M1881" t="str">
            <v>JA_5WD14</v>
          </cell>
          <cell r="N1881">
            <v>2.106E-4</v>
          </cell>
        </row>
        <row r="1882">
          <cell r="M1882" t="str">
            <v>JA_6WD14</v>
          </cell>
          <cell r="N1882">
            <v>2.106E-4</v>
          </cell>
        </row>
        <row r="1883">
          <cell r="M1883" t="str">
            <v>FB_1WD14</v>
          </cell>
          <cell r="N1883">
            <v>1.9029999999999999E-4</v>
          </cell>
        </row>
        <row r="1884">
          <cell r="M1884" t="str">
            <v>FB_2WD14</v>
          </cell>
          <cell r="N1884">
            <v>1.9029999999999999E-4</v>
          </cell>
        </row>
        <row r="1885">
          <cell r="M1885" t="str">
            <v>FB_3WD14</v>
          </cell>
          <cell r="N1885">
            <v>1.9029999999999999E-4</v>
          </cell>
        </row>
        <row r="1886">
          <cell r="M1886" t="str">
            <v>FB_4WD14</v>
          </cell>
          <cell r="N1886">
            <v>1.9029999999999999E-4</v>
          </cell>
        </row>
        <row r="1887">
          <cell r="M1887" t="str">
            <v>FB_5WD14</v>
          </cell>
          <cell r="N1887">
            <v>1.9029999999999999E-4</v>
          </cell>
        </row>
        <row r="1888">
          <cell r="M1888" t="str">
            <v>FB_6WD14</v>
          </cell>
          <cell r="N1888">
            <v>1.9029999999999999E-4</v>
          </cell>
        </row>
        <row r="1889">
          <cell r="M1889" t="str">
            <v>MR_1WD14</v>
          </cell>
          <cell r="N1889">
            <v>2.106E-4</v>
          </cell>
        </row>
        <row r="1890">
          <cell r="M1890" t="str">
            <v>MR_2WD14</v>
          </cell>
          <cell r="N1890">
            <v>2.106E-4</v>
          </cell>
        </row>
        <row r="1891">
          <cell r="M1891" t="str">
            <v>MR_3WD14</v>
          </cell>
          <cell r="N1891">
            <v>2.106E-4</v>
          </cell>
        </row>
        <row r="1892">
          <cell r="M1892" t="str">
            <v>MR_4WD14</v>
          </cell>
          <cell r="N1892">
            <v>2.106E-4</v>
          </cell>
        </row>
        <row r="1893">
          <cell r="M1893" t="str">
            <v>MR_5WD14</v>
          </cell>
          <cell r="N1893">
            <v>2.106E-4</v>
          </cell>
        </row>
        <row r="1894">
          <cell r="M1894" t="str">
            <v>MR_6WD14</v>
          </cell>
          <cell r="N1894">
            <v>2.106E-4</v>
          </cell>
        </row>
        <row r="1895">
          <cell r="M1895" t="str">
            <v>AR_1WD14</v>
          </cell>
          <cell r="N1895">
            <v>2.0379999999999999E-4</v>
          </cell>
        </row>
        <row r="1896">
          <cell r="M1896" t="str">
            <v>AR_2WD14</v>
          </cell>
          <cell r="N1896">
            <v>2.0379999999999999E-4</v>
          </cell>
        </row>
        <row r="1897">
          <cell r="M1897" t="str">
            <v>AR_3WD14</v>
          </cell>
          <cell r="N1897">
            <v>2.0379999999999999E-4</v>
          </cell>
        </row>
        <row r="1898">
          <cell r="M1898" t="str">
            <v>AR_4WD14</v>
          </cell>
          <cell r="N1898">
            <v>2.0379999999999999E-4</v>
          </cell>
        </row>
        <row r="1899">
          <cell r="M1899" t="str">
            <v>AR_5WD14</v>
          </cell>
          <cell r="N1899">
            <v>2.0379999999999999E-4</v>
          </cell>
        </row>
        <row r="1900">
          <cell r="M1900" t="str">
            <v>AR_6WD14</v>
          </cell>
          <cell r="N1900">
            <v>2.0379999999999999E-4</v>
          </cell>
        </row>
        <row r="1901">
          <cell r="M1901" t="str">
            <v>MY_1WD14</v>
          </cell>
          <cell r="N1901">
            <v>2.106E-4</v>
          </cell>
        </row>
        <row r="1902">
          <cell r="M1902" t="str">
            <v>MY_2WD14</v>
          </cell>
          <cell r="N1902">
            <v>2.106E-4</v>
          </cell>
        </row>
        <row r="1903">
          <cell r="M1903" t="str">
            <v>MY_3WD14</v>
          </cell>
          <cell r="N1903">
            <v>2.106E-4</v>
          </cell>
        </row>
        <row r="1904">
          <cell r="M1904" t="str">
            <v>MY_4WD14</v>
          </cell>
          <cell r="N1904">
            <v>2.106E-4</v>
          </cell>
        </row>
        <row r="1905">
          <cell r="M1905" t="str">
            <v>MY_5WD14</v>
          </cell>
          <cell r="N1905">
            <v>2.106E-4</v>
          </cell>
        </row>
        <row r="1906">
          <cell r="M1906" t="str">
            <v>MY_6WD14</v>
          </cell>
          <cell r="N1906">
            <v>2.106E-4</v>
          </cell>
        </row>
        <row r="1907">
          <cell r="M1907" t="str">
            <v>JN_1WD14</v>
          </cell>
          <cell r="N1907">
            <v>2.0379999999999999E-4</v>
          </cell>
        </row>
        <row r="1908">
          <cell r="M1908" t="str">
            <v>JN_2WD14</v>
          </cell>
          <cell r="N1908">
            <v>2.0379999999999999E-4</v>
          </cell>
        </row>
        <row r="1909">
          <cell r="M1909" t="str">
            <v>JN_3WD14</v>
          </cell>
          <cell r="N1909">
            <v>2.0379999999999999E-4</v>
          </cell>
        </row>
        <row r="1910">
          <cell r="M1910" t="str">
            <v>JN_4WD14</v>
          </cell>
          <cell r="N1910">
            <v>2.0379999999999999E-4</v>
          </cell>
        </row>
        <row r="1911">
          <cell r="M1911" t="str">
            <v>JN_5WD14</v>
          </cell>
          <cell r="N1911">
            <v>2.0379999999999999E-4</v>
          </cell>
        </row>
        <row r="1912">
          <cell r="M1912" t="str">
            <v>JN_6WD14</v>
          </cell>
          <cell r="N1912">
            <v>2.0379999999999999E-4</v>
          </cell>
        </row>
        <row r="1913">
          <cell r="M1913" t="str">
            <v>JL_1WD14</v>
          </cell>
          <cell r="N1913">
            <v>2.106E-4</v>
          </cell>
        </row>
        <row r="1914">
          <cell r="M1914" t="str">
            <v>JL_2WD14</v>
          </cell>
          <cell r="N1914">
            <v>2.106E-4</v>
          </cell>
        </row>
        <row r="1915">
          <cell r="M1915" t="str">
            <v>JL_3WD14</v>
          </cell>
          <cell r="N1915">
            <v>2.106E-4</v>
          </cell>
        </row>
        <row r="1916">
          <cell r="M1916" t="str">
            <v>JL_4WD14</v>
          </cell>
          <cell r="N1916">
            <v>2.106E-4</v>
          </cell>
        </row>
        <row r="1917">
          <cell r="M1917" t="str">
            <v>JL_5WD14</v>
          </cell>
          <cell r="N1917">
            <v>2.106E-4</v>
          </cell>
        </row>
        <row r="1918">
          <cell r="M1918" t="str">
            <v>JL_6WD14</v>
          </cell>
          <cell r="N1918">
            <v>2.106E-4</v>
          </cell>
        </row>
        <row r="1919">
          <cell r="M1919" t="str">
            <v>AG_1WD14</v>
          </cell>
          <cell r="N1919">
            <v>2.106E-4</v>
          </cell>
        </row>
        <row r="1920">
          <cell r="M1920" t="str">
            <v>AG_2WD14</v>
          </cell>
          <cell r="N1920">
            <v>2.106E-4</v>
          </cell>
        </row>
        <row r="1921">
          <cell r="M1921" t="str">
            <v>AG_3WD14</v>
          </cell>
          <cell r="N1921">
            <v>2.106E-4</v>
          </cell>
        </row>
        <row r="1922">
          <cell r="M1922" t="str">
            <v>AG_4WD14</v>
          </cell>
          <cell r="N1922">
            <v>2.106E-4</v>
          </cell>
        </row>
        <row r="1923">
          <cell r="M1923" t="str">
            <v>AG_5WD14</v>
          </cell>
          <cell r="N1923">
            <v>2.106E-4</v>
          </cell>
        </row>
        <row r="1924">
          <cell r="M1924" t="str">
            <v>AG_6WD14</v>
          </cell>
          <cell r="N1924">
            <v>2.106E-4</v>
          </cell>
        </row>
        <row r="1925">
          <cell r="M1925" t="str">
            <v>SP_1WD14</v>
          </cell>
          <cell r="N1925">
            <v>2.0379999999999999E-4</v>
          </cell>
        </row>
        <row r="1926">
          <cell r="M1926" t="str">
            <v>SP_2WD14</v>
          </cell>
          <cell r="N1926">
            <v>2.0379999999999999E-4</v>
          </cell>
        </row>
        <row r="1927">
          <cell r="M1927" t="str">
            <v>SP_3WD14</v>
          </cell>
          <cell r="N1927">
            <v>2.0379999999999999E-4</v>
          </cell>
        </row>
        <row r="1928">
          <cell r="M1928" t="str">
            <v>SP_4WD14</v>
          </cell>
          <cell r="N1928">
            <v>2.0379999999999999E-4</v>
          </cell>
        </row>
        <row r="1929">
          <cell r="M1929" t="str">
            <v>SP_5WD14</v>
          </cell>
          <cell r="N1929">
            <v>2.0379999999999999E-4</v>
          </cell>
        </row>
        <row r="1930">
          <cell r="M1930" t="str">
            <v>SP_6WD14</v>
          </cell>
          <cell r="N1930">
            <v>2.0379999999999999E-4</v>
          </cell>
        </row>
        <row r="1931">
          <cell r="M1931" t="str">
            <v>OT_1WD14</v>
          </cell>
          <cell r="N1931">
            <v>2.106E-4</v>
          </cell>
        </row>
        <row r="1932">
          <cell r="M1932" t="str">
            <v>OT_2WD14</v>
          </cell>
          <cell r="N1932">
            <v>2.106E-4</v>
          </cell>
        </row>
        <row r="1933">
          <cell r="M1933" t="str">
            <v>OT_3WD14</v>
          </cell>
          <cell r="N1933">
            <v>2.106E-4</v>
          </cell>
        </row>
        <row r="1934">
          <cell r="M1934" t="str">
            <v>OT_4WD14</v>
          </cell>
          <cell r="N1934">
            <v>2.106E-4</v>
          </cell>
        </row>
        <row r="1935">
          <cell r="M1935" t="str">
            <v>OT_5WD14</v>
          </cell>
          <cell r="N1935">
            <v>2.106E-4</v>
          </cell>
        </row>
        <row r="1936">
          <cell r="M1936" t="str">
            <v>OT_6WD14</v>
          </cell>
          <cell r="N1936">
            <v>2.106E-4</v>
          </cell>
        </row>
        <row r="1937">
          <cell r="M1937" t="str">
            <v>NV_1WD14</v>
          </cell>
          <cell r="N1937">
            <v>2.0379999999999999E-4</v>
          </cell>
        </row>
        <row r="1938">
          <cell r="M1938" t="str">
            <v>NV_2WD14</v>
          </cell>
          <cell r="N1938">
            <v>2.0379999999999999E-4</v>
          </cell>
        </row>
        <row r="1939">
          <cell r="M1939" t="str">
            <v>NV_3WD14</v>
          </cell>
          <cell r="N1939">
            <v>2.0379999999999999E-4</v>
          </cell>
        </row>
        <row r="1940">
          <cell r="M1940" t="str">
            <v>NV_4WD14</v>
          </cell>
          <cell r="N1940">
            <v>2.0379999999999999E-4</v>
          </cell>
        </row>
        <row r="1941">
          <cell r="M1941" t="str">
            <v>NV_5WD14</v>
          </cell>
          <cell r="N1941">
            <v>2.0379999999999999E-4</v>
          </cell>
        </row>
        <row r="1942">
          <cell r="M1942" t="str">
            <v>NV_6WD14</v>
          </cell>
          <cell r="N1942">
            <v>2.0379999999999999E-4</v>
          </cell>
        </row>
        <row r="1943">
          <cell r="M1943" t="str">
            <v>DC_1WD14</v>
          </cell>
          <cell r="N1943">
            <v>2.106E-4</v>
          </cell>
        </row>
        <row r="1944">
          <cell r="M1944" t="str">
            <v>DC_2WD14</v>
          </cell>
          <cell r="N1944">
            <v>2.106E-4</v>
          </cell>
        </row>
        <row r="1945">
          <cell r="M1945" t="str">
            <v>DC_3WD14</v>
          </cell>
          <cell r="N1945">
            <v>2.106E-4</v>
          </cell>
        </row>
        <row r="1946">
          <cell r="M1946" t="str">
            <v>DC_4WD14</v>
          </cell>
          <cell r="N1946">
            <v>2.106E-4</v>
          </cell>
        </row>
        <row r="1947">
          <cell r="M1947" t="str">
            <v>DC_5WD14</v>
          </cell>
          <cell r="N1947">
            <v>2.106E-4</v>
          </cell>
        </row>
        <row r="1948">
          <cell r="M1948" t="str">
            <v>DC_6WD14</v>
          </cell>
          <cell r="N1948">
            <v>2.106E-4</v>
          </cell>
        </row>
        <row r="1949">
          <cell r="M1949" t="str">
            <v>JA_7WD14</v>
          </cell>
          <cell r="N1949">
            <v>2.106E-4</v>
          </cell>
        </row>
        <row r="1950">
          <cell r="M1950" t="str">
            <v>JA_8WD14</v>
          </cell>
          <cell r="N1950">
            <v>2.106E-4</v>
          </cell>
        </row>
        <row r="1951">
          <cell r="M1951" t="str">
            <v>JA_9WD14</v>
          </cell>
          <cell r="N1951">
            <v>2.106E-4</v>
          </cell>
        </row>
        <row r="1952">
          <cell r="M1952" t="str">
            <v>JA_10WD14</v>
          </cell>
          <cell r="N1952">
            <v>2.106E-4</v>
          </cell>
        </row>
        <row r="1953">
          <cell r="M1953" t="str">
            <v>JA_11WD14</v>
          </cell>
          <cell r="N1953">
            <v>2.106E-4</v>
          </cell>
        </row>
        <row r="1954">
          <cell r="M1954" t="str">
            <v>JA_12WD14</v>
          </cell>
          <cell r="N1954">
            <v>2.106E-4</v>
          </cell>
        </row>
        <row r="1955">
          <cell r="M1955" t="str">
            <v>FB_7WD14</v>
          </cell>
          <cell r="N1955">
            <v>1.9029999999999999E-4</v>
          </cell>
        </row>
        <row r="1956">
          <cell r="M1956" t="str">
            <v>FB_8WD14</v>
          </cell>
          <cell r="N1956">
            <v>1.9029999999999999E-4</v>
          </cell>
        </row>
        <row r="1957">
          <cell r="M1957" t="str">
            <v>FB_9WD14</v>
          </cell>
          <cell r="N1957">
            <v>1.9029999999999999E-4</v>
          </cell>
        </row>
        <row r="1958">
          <cell r="M1958" t="str">
            <v>FB_10WD14</v>
          </cell>
          <cell r="N1958">
            <v>1.9029999999999999E-4</v>
          </cell>
        </row>
        <row r="1959">
          <cell r="M1959" t="str">
            <v>FB_11WD14</v>
          </cell>
          <cell r="N1959">
            <v>1.9029999999999999E-4</v>
          </cell>
        </row>
        <row r="1960">
          <cell r="M1960" t="str">
            <v>FB_12WD14</v>
          </cell>
          <cell r="N1960">
            <v>1.9029999999999999E-4</v>
          </cell>
        </row>
        <row r="1961">
          <cell r="M1961" t="str">
            <v>MR_7WD14</v>
          </cell>
          <cell r="N1961">
            <v>2.106E-4</v>
          </cell>
        </row>
        <row r="1962">
          <cell r="M1962" t="str">
            <v>MR_8WD14</v>
          </cell>
          <cell r="N1962">
            <v>2.106E-4</v>
          </cell>
        </row>
        <row r="1963">
          <cell r="M1963" t="str">
            <v>MR_9WD14</v>
          </cell>
          <cell r="N1963">
            <v>2.106E-4</v>
          </cell>
        </row>
        <row r="1964">
          <cell r="M1964" t="str">
            <v>MR_10WD14</v>
          </cell>
          <cell r="N1964">
            <v>2.106E-4</v>
          </cell>
        </row>
        <row r="1965">
          <cell r="M1965" t="str">
            <v>MR_11WD14</v>
          </cell>
          <cell r="N1965">
            <v>2.106E-4</v>
          </cell>
        </row>
        <row r="1966">
          <cell r="M1966" t="str">
            <v>MR_12WD14</v>
          </cell>
          <cell r="N1966">
            <v>2.106E-4</v>
          </cell>
        </row>
        <row r="1967">
          <cell r="M1967" t="str">
            <v>AR_7WD14</v>
          </cell>
          <cell r="N1967">
            <v>2.0379999999999999E-4</v>
          </cell>
        </row>
        <row r="1968">
          <cell r="M1968" t="str">
            <v>AR_8WD14</v>
          </cell>
          <cell r="N1968">
            <v>2.0379999999999999E-4</v>
          </cell>
        </row>
        <row r="1969">
          <cell r="M1969" t="str">
            <v>AR_9WD14</v>
          </cell>
          <cell r="N1969">
            <v>2.0379999999999999E-4</v>
          </cell>
        </row>
        <row r="1970">
          <cell r="M1970" t="str">
            <v>AR_10WD14</v>
          </cell>
          <cell r="N1970">
            <v>2.0379999999999999E-4</v>
          </cell>
        </row>
        <row r="1971">
          <cell r="M1971" t="str">
            <v>AR_11WD14</v>
          </cell>
          <cell r="N1971">
            <v>2.0379999999999999E-4</v>
          </cell>
        </row>
        <row r="1972">
          <cell r="M1972" t="str">
            <v>AR_12WD14</v>
          </cell>
          <cell r="N1972">
            <v>2.0379999999999999E-4</v>
          </cell>
        </row>
        <row r="1973">
          <cell r="M1973" t="str">
            <v>MY_7WD14</v>
          </cell>
          <cell r="N1973">
            <v>2.106E-4</v>
          </cell>
        </row>
        <row r="1974">
          <cell r="M1974" t="str">
            <v>MY_8WD14</v>
          </cell>
          <cell r="N1974">
            <v>2.106E-4</v>
          </cell>
        </row>
        <row r="1975">
          <cell r="M1975" t="str">
            <v>MY_9WD14</v>
          </cell>
          <cell r="N1975">
            <v>2.106E-4</v>
          </cell>
        </row>
        <row r="1976">
          <cell r="M1976" t="str">
            <v>MY_10WD14</v>
          </cell>
          <cell r="N1976">
            <v>2.106E-4</v>
          </cell>
        </row>
        <row r="1977">
          <cell r="M1977" t="str">
            <v>MY_11WD14</v>
          </cell>
          <cell r="N1977">
            <v>2.106E-4</v>
          </cell>
        </row>
        <row r="1978">
          <cell r="M1978" t="str">
            <v>MY_12WD14</v>
          </cell>
          <cell r="N1978">
            <v>2.106E-4</v>
          </cell>
        </row>
        <row r="1979">
          <cell r="M1979" t="str">
            <v>JN_7WD14</v>
          </cell>
          <cell r="N1979">
            <v>2.0379999999999999E-4</v>
          </cell>
        </row>
        <row r="1980">
          <cell r="M1980" t="str">
            <v>JN_8WD14</v>
          </cell>
          <cell r="N1980">
            <v>2.0379999999999999E-4</v>
          </cell>
        </row>
        <row r="1981">
          <cell r="M1981" t="str">
            <v>JN_9WD14</v>
          </cell>
          <cell r="N1981">
            <v>2.0379999999999999E-4</v>
          </cell>
        </row>
        <row r="1982">
          <cell r="M1982" t="str">
            <v>JN_10WD14</v>
          </cell>
          <cell r="N1982">
            <v>2.0379999999999999E-4</v>
          </cell>
        </row>
        <row r="1983">
          <cell r="M1983" t="str">
            <v>JN_11WD14</v>
          </cell>
          <cell r="N1983">
            <v>2.0379999999999999E-4</v>
          </cell>
        </row>
        <row r="1984">
          <cell r="M1984" t="str">
            <v>JN_12WD14</v>
          </cell>
          <cell r="N1984">
            <v>2.0379999999999999E-4</v>
          </cell>
        </row>
        <row r="1985">
          <cell r="M1985" t="str">
            <v>JL_7WD14</v>
          </cell>
          <cell r="N1985">
            <v>2.106E-4</v>
          </cell>
        </row>
        <row r="1986">
          <cell r="M1986" t="str">
            <v>JL_8WD14</v>
          </cell>
          <cell r="N1986">
            <v>2.106E-4</v>
          </cell>
        </row>
        <row r="1987">
          <cell r="M1987" t="str">
            <v>JL_9WD14</v>
          </cell>
          <cell r="N1987">
            <v>2.106E-4</v>
          </cell>
        </row>
        <row r="1988">
          <cell r="M1988" t="str">
            <v>JL_10WD14</v>
          </cell>
          <cell r="N1988">
            <v>2.106E-4</v>
          </cell>
        </row>
        <row r="1989">
          <cell r="M1989" t="str">
            <v>JL_11WD14</v>
          </cell>
          <cell r="N1989">
            <v>2.106E-4</v>
          </cell>
        </row>
        <row r="1990">
          <cell r="M1990" t="str">
            <v>JL_12WD14</v>
          </cell>
          <cell r="N1990">
            <v>2.106E-4</v>
          </cell>
        </row>
        <row r="1991">
          <cell r="M1991" t="str">
            <v>AG_7WD14</v>
          </cell>
          <cell r="N1991">
            <v>2.106E-4</v>
          </cell>
        </row>
        <row r="1992">
          <cell r="M1992" t="str">
            <v>AG_8WD14</v>
          </cell>
          <cell r="N1992">
            <v>2.106E-4</v>
          </cell>
        </row>
        <row r="1993">
          <cell r="M1993" t="str">
            <v>AG_9WD14</v>
          </cell>
          <cell r="N1993">
            <v>2.106E-4</v>
          </cell>
        </row>
        <row r="1994">
          <cell r="M1994" t="str">
            <v>AG_10WD14</v>
          </cell>
          <cell r="N1994">
            <v>2.106E-4</v>
          </cell>
        </row>
        <row r="1995">
          <cell r="M1995" t="str">
            <v>AG_11WD14</v>
          </cell>
          <cell r="N1995">
            <v>2.106E-4</v>
          </cell>
        </row>
        <row r="1996">
          <cell r="M1996" t="str">
            <v>AG_12WD14</v>
          </cell>
          <cell r="N1996">
            <v>2.106E-4</v>
          </cell>
        </row>
        <row r="1997">
          <cell r="M1997" t="str">
            <v>SP_7WD14</v>
          </cell>
          <cell r="N1997">
            <v>2.0379999999999999E-4</v>
          </cell>
        </row>
        <row r="1998">
          <cell r="M1998" t="str">
            <v>SP_8WD14</v>
          </cell>
          <cell r="N1998">
            <v>2.0379999999999999E-4</v>
          </cell>
        </row>
        <row r="1999">
          <cell r="M1999" t="str">
            <v>SP_9WD14</v>
          </cell>
          <cell r="N1999">
            <v>2.0379999999999999E-4</v>
          </cell>
        </row>
        <row r="2000">
          <cell r="M2000" t="str">
            <v>SP_10WD14</v>
          </cell>
          <cell r="N2000">
            <v>2.0379999999999999E-4</v>
          </cell>
        </row>
        <row r="2001">
          <cell r="M2001" t="str">
            <v>SP_11WD14</v>
          </cell>
          <cell r="N2001">
            <v>2.0379999999999999E-4</v>
          </cell>
        </row>
        <row r="2002">
          <cell r="M2002" t="str">
            <v>SP_12WD14</v>
          </cell>
          <cell r="N2002">
            <v>2.0379999999999999E-4</v>
          </cell>
        </row>
        <row r="2003">
          <cell r="M2003" t="str">
            <v>OT_7WD14</v>
          </cell>
          <cell r="N2003">
            <v>2.106E-4</v>
          </cell>
        </row>
        <row r="2004">
          <cell r="M2004" t="str">
            <v>OT_8WD14</v>
          </cell>
          <cell r="N2004">
            <v>2.106E-4</v>
          </cell>
        </row>
        <row r="2005">
          <cell r="M2005" t="str">
            <v>OT_9WD14</v>
          </cell>
          <cell r="N2005">
            <v>2.106E-4</v>
          </cell>
        </row>
        <row r="2006">
          <cell r="M2006" t="str">
            <v>OT_10WD14</v>
          </cell>
          <cell r="N2006">
            <v>2.106E-4</v>
          </cell>
        </row>
        <row r="2007">
          <cell r="M2007" t="str">
            <v>OT_11WD14</v>
          </cell>
          <cell r="N2007">
            <v>2.106E-4</v>
          </cell>
        </row>
        <row r="2008">
          <cell r="M2008" t="str">
            <v>OT_12WD14</v>
          </cell>
          <cell r="N2008">
            <v>2.106E-4</v>
          </cell>
        </row>
        <row r="2009">
          <cell r="M2009" t="str">
            <v>NV_7WD14</v>
          </cell>
          <cell r="N2009">
            <v>2.0379999999999999E-4</v>
          </cell>
        </row>
        <row r="2010">
          <cell r="M2010" t="str">
            <v>NV_8WD14</v>
          </cell>
          <cell r="N2010">
            <v>2.0379999999999999E-4</v>
          </cell>
        </row>
        <row r="2011">
          <cell r="M2011" t="str">
            <v>NV_9WD14</v>
          </cell>
          <cell r="N2011">
            <v>2.0379999999999999E-4</v>
          </cell>
        </row>
        <row r="2012">
          <cell r="M2012" t="str">
            <v>NV_10WD14</v>
          </cell>
          <cell r="N2012">
            <v>2.0379999999999999E-4</v>
          </cell>
        </row>
        <row r="2013">
          <cell r="M2013" t="str">
            <v>NV_11WD14</v>
          </cell>
          <cell r="N2013">
            <v>2.0379999999999999E-4</v>
          </cell>
        </row>
        <row r="2014">
          <cell r="M2014" t="str">
            <v>NV_12WD14</v>
          </cell>
          <cell r="N2014">
            <v>2.0379999999999999E-4</v>
          </cell>
        </row>
        <row r="2015">
          <cell r="M2015" t="str">
            <v>DC_7WD14</v>
          </cell>
          <cell r="N2015">
            <v>2.106E-4</v>
          </cell>
        </row>
        <row r="2016">
          <cell r="M2016" t="str">
            <v>DC_8WD14</v>
          </cell>
          <cell r="N2016">
            <v>2.106E-4</v>
          </cell>
        </row>
        <row r="2017">
          <cell r="M2017" t="str">
            <v>DC_9WD14</v>
          </cell>
          <cell r="N2017">
            <v>2.106E-4</v>
          </cell>
        </row>
        <row r="2018">
          <cell r="M2018" t="str">
            <v>DC_10WD14</v>
          </cell>
          <cell r="N2018">
            <v>2.106E-4</v>
          </cell>
        </row>
        <row r="2019">
          <cell r="M2019" t="str">
            <v>DC_11WD14</v>
          </cell>
          <cell r="N2019">
            <v>2.106E-4</v>
          </cell>
        </row>
        <row r="2020">
          <cell r="M2020" t="str">
            <v>DC_12WD14</v>
          </cell>
          <cell r="N2020">
            <v>2.106E-4</v>
          </cell>
        </row>
        <row r="2021">
          <cell r="M2021" t="str">
            <v>JA_1WD15</v>
          </cell>
          <cell r="N2021">
            <v>2.106E-4</v>
          </cell>
        </row>
        <row r="2022">
          <cell r="M2022" t="str">
            <v>JA_2WD15</v>
          </cell>
          <cell r="N2022">
            <v>2.106E-4</v>
          </cell>
        </row>
        <row r="2023">
          <cell r="M2023" t="str">
            <v>JA_3WD15</v>
          </cell>
          <cell r="N2023">
            <v>2.106E-4</v>
          </cell>
        </row>
        <row r="2024">
          <cell r="M2024" t="str">
            <v>JA_4WD15</v>
          </cell>
          <cell r="N2024">
            <v>2.106E-4</v>
          </cell>
        </row>
        <row r="2025">
          <cell r="M2025" t="str">
            <v>JA_5WD15</v>
          </cell>
          <cell r="N2025">
            <v>2.106E-4</v>
          </cell>
        </row>
        <row r="2026">
          <cell r="M2026" t="str">
            <v>JA_6WD15</v>
          </cell>
          <cell r="N2026">
            <v>2.106E-4</v>
          </cell>
        </row>
        <row r="2027">
          <cell r="M2027" t="str">
            <v>FB_1WD15</v>
          </cell>
          <cell r="N2027">
            <v>1.9029999999999999E-4</v>
          </cell>
        </row>
        <row r="2028">
          <cell r="M2028" t="str">
            <v>FB_2WD15</v>
          </cell>
          <cell r="N2028">
            <v>1.9029999999999999E-4</v>
          </cell>
        </row>
        <row r="2029">
          <cell r="M2029" t="str">
            <v>FB_3WD15</v>
          </cell>
          <cell r="N2029">
            <v>1.9029999999999999E-4</v>
          </cell>
        </row>
        <row r="2030">
          <cell r="M2030" t="str">
            <v>FB_4WD15</v>
          </cell>
          <cell r="N2030">
            <v>1.9029999999999999E-4</v>
          </cell>
        </row>
        <row r="2031">
          <cell r="M2031" t="str">
            <v>FB_5WD15</v>
          </cell>
          <cell r="N2031">
            <v>1.9029999999999999E-4</v>
          </cell>
        </row>
        <row r="2032">
          <cell r="M2032" t="str">
            <v>FB_6WD15</v>
          </cell>
          <cell r="N2032">
            <v>1.9029999999999999E-4</v>
          </cell>
        </row>
        <row r="2033">
          <cell r="M2033" t="str">
            <v>MR_1WD15</v>
          </cell>
          <cell r="N2033">
            <v>2.106E-4</v>
          </cell>
        </row>
        <row r="2034">
          <cell r="M2034" t="str">
            <v>MR_2WD15</v>
          </cell>
          <cell r="N2034">
            <v>2.106E-4</v>
          </cell>
        </row>
        <row r="2035">
          <cell r="M2035" t="str">
            <v>MR_3WD15</v>
          </cell>
          <cell r="N2035">
            <v>2.106E-4</v>
          </cell>
        </row>
        <row r="2036">
          <cell r="M2036" t="str">
            <v>MR_4WD15</v>
          </cell>
          <cell r="N2036">
            <v>2.106E-4</v>
          </cell>
        </row>
        <row r="2037">
          <cell r="M2037" t="str">
            <v>MR_5WD15</v>
          </cell>
          <cell r="N2037">
            <v>2.106E-4</v>
          </cell>
        </row>
        <row r="2038">
          <cell r="M2038" t="str">
            <v>MR_6WD15</v>
          </cell>
          <cell r="N2038">
            <v>2.106E-4</v>
          </cell>
        </row>
        <row r="2039">
          <cell r="M2039" t="str">
            <v>AR_1WD15</v>
          </cell>
          <cell r="N2039">
            <v>2.0379999999999999E-4</v>
          </cell>
        </row>
        <row r="2040">
          <cell r="M2040" t="str">
            <v>AR_2WD15</v>
          </cell>
          <cell r="N2040">
            <v>2.0379999999999999E-4</v>
          </cell>
        </row>
        <row r="2041">
          <cell r="M2041" t="str">
            <v>AR_3WD15</v>
          </cell>
          <cell r="N2041">
            <v>2.0379999999999999E-4</v>
          </cell>
        </row>
        <row r="2042">
          <cell r="M2042" t="str">
            <v>AR_4WD15</v>
          </cell>
          <cell r="N2042">
            <v>2.0379999999999999E-4</v>
          </cell>
        </row>
        <row r="2043">
          <cell r="M2043" t="str">
            <v>AR_5WD15</v>
          </cell>
          <cell r="N2043">
            <v>2.0379999999999999E-4</v>
          </cell>
        </row>
        <row r="2044">
          <cell r="M2044" t="str">
            <v>AR_6WD15</v>
          </cell>
          <cell r="N2044">
            <v>2.0379999999999999E-4</v>
          </cell>
        </row>
        <row r="2045">
          <cell r="M2045" t="str">
            <v>MY_1WD15</v>
          </cell>
          <cell r="N2045">
            <v>2.106E-4</v>
          </cell>
        </row>
        <row r="2046">
          <cell r="M2046" t="str">
            <v>MY_2WD15</v>
          </cell>
          <cell r="N2046">
            <v>2.106E-4</v>
          </cell>
        </row>
        <row r="2047">
          <cell r="M2047" t="str">
            <v>MY_3WD15</v>
          </cell>
          <cell r="N2047">
            <v>2.106E-4</v>
          </cell>
        </row>
        <row r="2048">
          <cell r="M2048" t="str">
            <v>MY_4WD15</v>
          </cell>
          <cell r="N2048">
            <v>2.106E-4</v>
          </cell>
        </row>
        <row r="2049">
          <cell r="M2049" t="str">
            <v>MY_5WD15</v>
          </cell>
          <cell r="N2049">
            <v>2.106E-4</v>
          </cell>
        </row>
        <row r="2050">
          <cell r="M2050" t="str">
            <v>MY_6WD15</v>
          </cell>
          <cell r="N2050">
            <v>2.106E-4</v>
          </cell>
        </row>
        <row r="2051">
          <cell r="M2051" t="str">
            <v>JN_1WD15</v>
          </cell>
          <cell r="N2051">
            <v>2.0379999999999999E-4</v>
          </cell>
        </row>
        <row r="2052">
          <cell r="M2052" t="str">
            <v>JN_2WD15</v>
          </cell>
          <cell r="N2052">
            <v>2.0379999999999999E-4</v>
          </cell>
        </row>
        <row r="2053">
          <cell r="M2053" t="str">
            <v>JN_3WD15</v>
          </cell>
          <cell r="N2053">
            <v>2.0379999999999999E-4</v>
          </cell>
        </row>
        <row r="2054">
          <cell r="M2054" t="str">
            <v>JN_4WD15</v>
          </cell>
          <cell r="N2054">
            <v>2.0379999999999999E-4</v>
          </cell>
        </row>
        <row r="2055">
          <cell r="M2055" t="str">
            <v>JN_5WD15</v>
          </cell>
          <cell r="N2055">
            <v>2.0379999999999999E-4</v>
          </cell>
        </row>
        <row r="2056">
          <cell r="M2056" t="str">
            <v>JN_6WD15</v>
          </cell>
          <cell r="N2056">
            <v>2.0379999999999999E-4</v>
          </cell>
        </row>
        <row r="2057">
          <cell r="M2057" t="str">
            <v>JL_1WD15</v>
          </cell>
          <cell r="N2057">
            <v>2.106E-4</v>
          </cell>
        </row>
        <row r="2058">
          <cell r="M2058" t="str">
            <v>JL_2WD15</v>
          </cell>
          <cell r="N2058">
            <v>2.106E-4</v>
          </cell>
        </row>
        <row r="2059">
          <cell r="M2059" t="str">
            <v>JL_3WD15</v>
          </cell>
          <cell r="N2059">
            <v>2.106E-4</v>
          </cell>
        </row>
        <row r="2060">
          <cell r="M2060" t="str">
            <v>JL_4WD15</v>
          </cell>
          <cell r="N2060">
            <v>2.106E-4</v>
          </cell>
        </row>
        <row r="2061">
          <cell r="M2061" t="str">
            <v>JL_5WD15</v>
          </cell>
          <cell r="N2061">
            <v>2.106E-4</v>
          </cell>
        </row>
        <row r="2062">
          <cell r="M2062" t="str">
            <v>JL_6WD15</v>
          </cell>
          <cell r="N2062">
            <v>2.106E-4</v>
          </cell>
        </row>
        <row r="2063">
          <cell r="M2063" t="str">
            <v>AG_1WD15</v>
          </cell>
          <cell r="N2063">
            <v>2.106E-4</v>
          </cell>
        </row>
        <row r="2064">
          <cell r="M2064" t="str">
            <v>AG_2WD15</v>
          </cell>
          <cell r="N2064">
            <v>2.106E-4</v>
          </cell>
        </row>
        <row r="2065">
          <cell r="M2065" t="str">
            <v>AG_3WD15</v>
          </cell>
          <cell r="N2065">
            <v>2.106E-4</v>
          </cell>
        </row>
        <row r="2066">
          <cell r="M2066" t="str">
            <v>AG_4WD15</v>
          </cell>
          <cell r="N2066">
            <v>2.106E-4</v>
          </cell>
        </row>
        <row r="2067">
          <cell r="M2067" t="str">
            <v>AG_5WD15</v>
          </cell>
          <cell r="N2067">
            <v>2.106E-4</v>
          </cell>
        </row>
        <row r="2068">
          <cell r="M2068" t="str">
            <v>AG_6WD15</v>
          </cell>
          <cell r="N2068">
            <v>2.106E-4</v>
          </cell>
        </row>
        <row r="2069">
          <cell r="M2069" t="str">
            <v>SP_1WD15</v>
          </cell>
          <cell r="N2069">
            <v>2.0379999999999999E-4</v>
          </cell>
        </row>
        <row r="2070">
          <cell r="M2070" t="str">
            <v>SP_2WD15</v>
          </cell>
          <cell r="N2070">
            <v>2.0379999999999999E-4</v>
          </cell>
        </row>
        <row r="2071">
          <cell r="M2071" t="str">
            <v>SP_3WD15</v>
          </cell>
          <cell r="N2071">
            <v>2.0379999999999999E-4</v>
          </cell>
        </row>
        <row r="2072">
          <cell r="M2072" t="str">
            <v>SP_4WD15</v>
          </cell>
          <cell r="N2072">
            <v>2.0379999999999999E-4</v>
          </cell>
        </row>
        <row r="2073">
          <cell r="M2073" t="str">
            <v>SP_5WD15</v>
          </cell>
          <cell r="N2073">
            <v>2.0379999999999999E-4</v>
          </cell>
        </row>
        <row r="2074">
          <cell r="M2074" t="str">
            <v>SP_6WD15</v>
          </cell>
          <cell r="N2074">
            <v>2.0379999999999999E-4</v>
          </cell>
        </row>
        <row r="2075">
          <cell r="M2075" t="str">
            <v>OT_1WD15</v>
          </cell>
          <cell r="N2075">
            <v>2.106E-4</v>
          </cell>
        </row>
        <row r="2076">
          <cell r="M2076" t="str">
            <v>OT_2WD15</v>
          </cell>
          <cell r="N2076">
            <v>2.106E-4</v>
          </cell>
        </row>
        <row r="2077">
          <cell r="M2077" t="str">
            <v>OT_3WD15</v>
          </cell>
          <cell r="N2077">
            <v>2.106E-4</v>
          </cell>
        </row>
        <row r="2078">
          <cell r="M2078" t="str">
            <v>OT_4WD15</v>
          </cell>
          <cell r="N2078">
            <v>2.106E-4</v>
          </cell>
        </row>
        <row r="2079">
          <cell r="M2079" t="str">
            <v>OT_5WD15</v>
          </cell>
          <cell r="N2079">
            <v>2.106E-4</v>
          </cell>
        </row>
        <row r="2080">
          <cell r="M2080" t="str">
            <v>OT_6WD15</v>
          </cell>
          <cell r="N2080">
            <v>2.106E-4</v>
          </cell>
        </row>
        <row r="2081">
          <cell r="M2081" t="str">
            <v>NV_1WD15</v>
          </cell>
          <cell r="N2081">
            <v>2.0379999999999999E-4</v>
          </cell>
        </row>
        <row r="2082">
          <cell r="M2082" t="str">
            <v>NV_2WD15</v>
          </cell>
          <cell r="N2082">
            <v>2.0379999999999999E-4</v>
          </cell>
        </row>
        <row r="2083">
          <cell r="M2083" t="str">
            <v>NV_3WD15</v>
          </cell>
          <cell r="N2083">
            <v>2.0379999999999999E-4</v>
          </cell>
        </row>
        <row r="2084">
          <cell r="M2084" t="str">
            <v>NV_4WD15</v>
          </cell>
          <cell r="N2084">
            <v>2.0379999999999999E-4</v>
          </cell>
        </row>
        <row r="2085">
          <cell r="M2085" t="str">
            <v>NV_5WD15</v>
          </cell>
          <cell r="N2085">
            <v>2.0379999999999999E-4</v>
          </cell>
        </row>
        <row r="2086">
          <cell r="M2086" t="str">
            <v>NV_6WD15</v>
          </cell>
          <cell r="N2086">
            <v>2.0379999999999999E-4</v>
          </cell>
        </row>
        <row r="2087">
          <cell r="M2087" t="str">
            <v>DC_1WD15</v>
          </cell>
          <cell r="N2087">
            <v>2.106E-4</v>
          </cell>
        </row>
        <row r="2088">
          <cell r="M2088" t="str">
            <v>DC_2WD15</v>
          </cell>
          <cell r="N2088">
            <v>2.106E-4</v>
          </cell>
        </row>
        <row r="2089">
          <cell r="M2089" t="str">
            <v>DC_3WD15</v>
          </cell>
          <cell r="N2089">
            <v>2.106E-4</v>
          </cell>
        </row>
        <row r="2090">
          <cell r="M2090" t="str">
            <v>DC_4WD15</v>
          </cell>
          <cell r="N2090">
            <v>2.106E-4</v>
          </cell>
        </row>
        <row r="2091">
          <cell r="M2091" t="str">
            <v>DC_5WD15</v>
          </cell>
          <cell r="N2091">
            <v>2.106E-4</v>
          </cell>
        </row>
        <row r="2092">
          <cell r="M2092" t="str">
            <v>DC_6WD15</v>
          </cell>
          <cell r="N2092">
            <v>2.106E-4</v>
          </cell>
        </row>
        <row r="2093">
          <cell r="M2093" t="str">
            <v>JA_7WD15</v>
          </cell>
          <cell r="N2093">
            <v>2.106E-4</v>
          </cell>
        </row>
        <row r="2094">
          <cell r="M2094" t="str">
            <v>JA_8WD15</v>
          </cell>
          <cell r="N2094">
            <v>2.106E-4</v>
          </cell>
        </row>
        <row r="2095">
          <cell r="M2095" t="str">
            <v>JA_9WD15</v>
          </cell>
          <cell r="N2095">
            <v>2.106E-4</v>
          </cell>
        </row>
        <row r="2096">
          <cell r="M2096" t="str">
            <v>JA_10WD15</v>
          </cell>
          <cell r="N2096">
            <v>2.106E-4</v>
          </cell>
        </row>
        <row r="2097">
          <cell r="M2097" t="str">
            <v>JA_11WD15</v>
          </cell>
          <cell r="N2097">
            <v>2.106E-4</v>
          </cell>
        </row>
        <row r="2098">
          <cell r="M2098" t="str">
            <v>JA_12WD15</v>
          </cell>
          <cell r="N2098">
            <v>2.106E-4</v>
          </cell>
        </row>
        <row r="2099">
          <cell r="M2099" t="str">
            <v>FB_7WD15</v>
          </cell>
          <cell r="N2099">
            <v>1.9029999999999999E-4</v>
          </cell>
        </row>
        <row r="2100">
          <cell r="M2100" t="str">
            <v>FB_8WD15</v>
          </cell>
          <cell r="N2100">
            <v>1.9029999999999999E-4</v>
          </cell>
        </row>
        <row r="2101">
          <cell r="M2101" t="str">
            <v>FB_9WD15</v>
          </cell>
          <cell r="N2101">
            <v>1.9029999999999999E-4</v>
          </cell>
        </row>
        <row r="2102">
          <cell r="M2102" t="str">
            <v>FB_10WD15</v>
          </cell>
          <cell r="N2102">
            <v>1.9029999999999999E-4</v>
          </cell>
        </row>
        <row r="2103">
          <cell r="M2103" t="str">
            <v>FB_11WD15</v>
          </cell>
          <cell r="N2103">
            <v>1.9029999999999999E-4</v>
          </cell>
        </row>
        <row r="2104">
          <cell r="M2104" t="str">
            <v>FB_12WD15</v>
          </cell>
          <cell r="N2104">
            <v>1.9029999999999999E-4</v>
          </cell>
        </row>
        <row r="2105">
          <cell r="M2105" t="str">
            <v>MR_7WD15</v>
          </cell>
          <cell r="N2105">
            <v>2.106E-4</v>
          </cell>
        </row>
        <row r="2106">
          <cell r="M2106" t="str">
            <v>MR_8WD15</v>
          </cell>
          <cell r="N2106">
            <v>2.106E-4</v>
          </cell>
        </row>
        <row r="2107">
          <cell r="M2107" t="str">
            <v>MR_9WD15</v>
          </cell>
          <cell r="N2107">
            <v>2.106E-4</v>
          </cell>
        </row>
        <row r="2108">
          <cell r="M2108" t="str">
            <v>MR_10WD15</v>
          </cell>
          <cell r="N2108">
            <v>2.106E-4</v>
          </cell>
        </row>
        <row r="2109">
          <cell r="M2109" t="str">
            <v>MR_11WD15</v>
          </cell>
          <cell r="N2109">
            <v>2.106E-4</v>
          </cell>
        </row>
        <row r="2110">
          <cell r="M2110" t="str">
            <v>MR_12WD15</v>
          </cell>
          <cell r="N2110">
            <v>2.106E-4</v>
          </cell>
        </row>
        <row r="2111">
          <cell r="M2111" t="str">
            <v>AR_7WD15</v>
          </cell>
          <cell r="N2111">
            <v>2.0379999999999999E-4</v>
          </cell>
        </row>
        <row r="2112">
          <cell r="M2112" t="str">
            <v>AR_8WD15</v>
          </cell>
          <cell r="N2112">
            <v>2.0379999999999999E-4</v>
          </cell>
        </row>
        <row r="2113">
          <cell r="M2113" t="str">
            <v>AR_9WD15</v>
          </cell>
          <cell r="N2113">
            <v>2.0379999999999999E-4</v>
          </cell>
        </row>
        <row r="2114">
          <cell r="M2114" t="str">
            <v>AR_10WD15</v>
          </cell>
          <cell r="N2114">
            <v>2.0379999999999999E-4</v>
          </cell>
        </row>
        <row r="2115">
          <cell r="M2115" t="str">
            <v>AR_11WD15</v>
          </cell>
          <cell r="N2115">
            <v>2.0379999999999999E-4</v>
          </cell>
        </row>
        <row r="2116">
          <cell r="M2116" t="str">
            <v>AR_12WD15</v>
          </cell>
          <cell r="N2116">
            <v>2.0379999999999999E-4</v>
          </cell>
        </row>
        <row r="2117">
          <cell r="M2117" t="str">
            <v>MY_7WD15</v>
          </cell>
          <cell r="N2117">
            <v>2.106E-4</v>
          </cell>
        </row>
        <row r="2118">
          <cell r="M2118" t="str">
            <v>MY_8WD15</v>
          </cell>
          <cell r="N2118">
            <v>2.106E-4</v>
          </cell>
        </row>
        <row r="2119">
          <cell r="M2119" t="str">
            <v>MY_9WD15</v>
          </cell>
          <cell r="N2119">
            <v>2.106E-4</v>
          </cell>
        </row>
        <row r="2120">
          <cell r="M2120" t="str">
            <v>MY_10WD15</v>
          </cell>
          <cell r="N2120">
            <v>2.106E-4</v>
          </cell>
        </row>
        <row r="2121">
          <cell r="M2121" t="str">
            <v>MY_11WD15</v>
          </cell>
          <cell r="N2121">
            <v>2.106E-4</v>
          </cell>
        </row>
        <row r="2122">
          <cell r="M2122" t="str">
            <v>MY_12WD15</v>
          </cell>
          <cell r="N2122">
            <v>2.106E-4</v>
          </cell>
        </row>
        <row r="2123">
          <cell r="M2123" t="str">
            <v>JN_7WD15</v>
          </cell>
          <cell r="N2123">
            <v>2.0379999999999999E-4</v>
          </cell>
        </row>
        <row r="2124">
          <cell r="M2124" t="str">
            <v>JN_8WD15</v>
          </cell>
          <cell r="N2124">
            <v>2.0379999999999999E-4</v>
          </cell>
        </row>
        <row r="2125">
          <cell r="M2125" t="str">
            <v>JN_9WD15</v>
          </cell>
          <cell r="N2125">
            <v>2.0379999999999999E-4</v>
          </cell>
        </row>
        <row r="2126">
          <cell r="M2126" t="str">
            <v>JN_10WD15</v>
          </cell>
          <cell r="N2126">
            <v>2.0379999999999999E-4</v>
          </cell>
        </row>
        <row r="2127">
          <cell r="M2127" t="str">
            <v>JN_11WD15</v>
          </cell>
          <cell r="N2127">
            <v>2.0379999999999999E-4</v>
          </cell>
        </row>
        <row r="2128">
          <cell r="M2128" t="str">
            <v>JN_12WD15</v>
          </cell>
          <cell r="N2128">
            <v>2.0379999999999999E-4</v>
          </cell>
        </row>
        <row r="2129">
          <cell r="M2129" t="str">
            <v>JL_7WD15</v>
          </cell>
          <cell r="N2129">
            <v>2.106E-4</v>
          </cell>
        </row>
        <row r="2130">
          <cell r="M2130" t="str">
            <v>JL_8WD15</v>
          </cell>
          <cell r="N2130">
            <v>2.106E-4</v>
          </cell>
        </row>
        <row r="2131">
          <cell r="M2131" t="str">
            <v>JL_9WD15</v>
          </cell>
          <cell r="N2131">
            <v>2.106E-4</v>
          </cell>
        </row>
        <row r="2132">
          <cell r="M2132" t="str">
            <v>JL_10WD15</v>
          </cell>
          <cell r="N2132">
            <v>2.106E-4</v>
          </cell>
        </row>
        <row r="2133">
          <cell r="M2133" t="str">
            <v>JL_11WD15</v>
          </cell>
          <cell r="N2133">
            <v>2.106E-4</v>
          </cell>
        </row>
        <row r="2134">
          <cell r="M2134" t="str">
            <v>JL_12WD15</v>
          </cell>
          <cell r="N2134">
            <v>2.106E-4</v>
          </cell>
        </row>
        <row r="2135">
          <cell r="M2135" t="str">
            <v>AG_7WD15</v>
          </cell>
          <cell r="N2135">
            <v>2.106E-4</v>
          </cell>
        </row>
        <row r="2136">
          <cell r="M2136" t="str">
            <v>AG_8WD15</v>
          </cell>
          <cell r="N2136">
            <v>2.106E-4</v>
          </cell>
        </row>
        <row r="2137">
          <cell r="M2137" t="str">
            <v>AG_9WD15</v>
          </cell>
          <cell r="N2137">
            <v>2.106E-4</v>
          </cell>
        </row>
        <row r="2138">
          <cell r="M2138" t="str">
            <v>AG_10WD15</v>
          </cell>
          <cell r="N2138">
            <v>2.106E-4</v>
          </cell>
        </row>
        <row r="2139">
          <cell r="M2139" t="str">
            <v>AG_11WD15</v>
          </cell>
          <cell r="N2139">
            <v>2.106E-4</v>
          </cell>
        </row>
        <row r="2140">
          <cell r="M2140" t="str">
            <v>AG_12WD15</v>
          </cell>
          <cell r="N2140">
            <v>2.106E-4</v>
          </cell>
        </row>
        <row r="2141">
          <cell r="M2141" t="str">
            <v>SP_7WD15</v>
          </cell>
          <cell r="N2141">
            <v>2.0379999999999999E-4</v>
          </cell>
        </row>
        <row r="2142">
          <cell r="M2142" t="str">
            <v>SP_8WD15</v>
          </cell>
          <cell r="N2142">
            <v>2.0379999999999999E-4</v>
          </cell>
        </row>
        <row r="2143">
          <cell r="M2143" t="str">
            <v>SP_9WD15</v>
          </cell>
          <cell r="N2143">
            <v>2.0379999999999999E-4</v>
          </cell>
        </row>
        <row r="2144">
          <cell r="M2144" t="str">
            <v>SP_10WD15</v>
          </cell>
          <cell r="N2144">
            <v>2.0379999999999999E-4</v>
          </cell>
        </row>
        <row r="2145">
          <cell r="M2145" t="str">
            <v>SP_11WD15</v>
          </cell>
          <cell r="N2145">
            <v>2.0379999999999999E-4</v>
          </cell>
        </row>
        <row r="2146">
          <cell r="M2146" t="str">
            <v>SP_12WD15</v>
          </cell>
          <cell r="N2146">
            <v>2.0379999999999999E-4</v>
          </cell>
        </row>
        <row r="2147">
          <cell r="M2147" t="str">
            <v>OT_7WD15</v>
          </cell>
          <cell r="N2147">
            <v>2.106E-4</v>
          </cell>
        </row>
        <row r="2148">
          <cell r="M2148" t="str">
            <v>OT_8WD15</v>
          </cell>
          <cell r="N2148">
            <v>2.106E-4</v>
          </cell>
        </row>
        <row r="2149">
          <cell r="M2149" t="str">
            <v>OT_9WD15</v>
          </cell>
          <cell r="N2149">
            <v>2.106E-4</v>
          </cell>
        </row>
        <row r="2150">
          <cell r="M2150" t="str">
            <v>OT_10WD15</v>
          </cell>
          <cell r="N2150">
            <v>2.106E-4</v>
          </cell>
        </row>
        <row r="2151">
          <cell r="M2151" t="str">
            <v>OT_11WD15</v>
          </cell>
          <cell r="N2151">
            <v>2.106E-4</v>
          </cell>
        </row>
        <row r="2152">
          <cell r="M2152" t="str">
            <v>OT_12WD15</v>
          </cell>
          <cell r="N2152">
            <v>2.106E-4</v>
          </cell>
        </row>
        <row r="2153">
          <cell r="M2153" t="str">
            <v>NV_7WD15</v>
          </cell>
          <cell r="N2153">
            <v>2.0379999999999999E-4</v>
          </cell>
        </row>
        <row r="2154">
          <cell r="M2154" t="str">
            <v>NV_8WD15</v>
          </cell>
          <cell r="N2154">
            <v>2.0379999999999999E-4</v>
          </cell>
        </row>
        <row r="2155">
          <cell r="M2155" t="str">
            <v>NV_9WD15</v>
          </cell>
          <cell r="N2155">
            <v>2.0379999999999999E-4</v>
          </cell>
        </row>
        <row r="2156">
          <cell r="M2156" t="str">
            <v>NV_10WD15</v>
          </cell>
          <cell r="N2156">
            <v>2.0379999999999999E-4</v>
          </cell>
        </row>
        <row r="2157">
          <cell r="M2157" t="str">
            <v>NV_11WD15</v>
          </cell>
          <cell r="N2157">
            <v>2.0379999999999999E-4</v>
          </cell>
        </row>
        <row r="2158">
          <cell r="M2158" t="str">
            <v>NV_12WD15</v>
          </cell>
          <cell r="N2158">
            <v>2.0379999999999999E-4</v>
          </cell>
        </row>
        <row r="2159">
          <cell r="M2159" t="str">
            <v>DC_7WD15</v>
          </cell>
          <cell r="N2159">
            <v>2.106E-4</v>
          </cell>
        </row>
        <row r="2160">
          <cell r="M2160" t="str">
            <v>DC_8WD15</v>
          </cell>
          <cell r="N2160">
            <v>2.106E-4</v>
          </cell>
        </row>
        <row r="2161">
          <cell r="M2161" t="str">
            <v>DC_9WD15</v>
          </cell>
          <cell r="N2161">
            <v>2.106E-4</v>
          </cell>
        </row>
        <row r="2162">
          <cell r="M2162" t="str">
            <v>DC_10WD15</v>
          </cell>
          <cell r="N2162">
            <v>2.106E-4</v>
          </cell>
        </row>
        <row r="2163">
          <cell r="M2163" t="str">
            <v>DC_11WD15</v>
          </cell>
          <cell r="N2163">
            <v>2.106E-4</v>
          </cell>
        </row>
        <row r="2164">
          <cell r="M2164" t="str">
            <v>DC_12WD15</v>
          </cell>
          <cell r="N2164">
            <v>2.106E-4</v>
          </cell>
        </row>
        <row r="2165">
          <cell r="M2165" t="str">
            <v>JA_1WD16</v>
          </cell>
          <cell r="N2165">
            <v>2.106E-4</v>
          </cell>
        </row>
        <row r="2166">
          <cell r="M2166" t="str">
            <v>JA_2WD16</v>
          </cell>
          <cell r="N2166">
            <v>2.106E-4</v>
          </cell>
        </row>
        <row r="2167">
          <cell r="M2167" t="str">
            <v>JA_3WD16</v>
          </cell>
          <cell r="N2167">
            <v>2.106E-4</v>
          </cell>
        </row>
        <row r="2168">
          <cell r="M2168" t="str">
            <v>JA_4WD16</v>
          </cell>
          <cell r="N2168">
            <v>2.106E-4</v>
          </cell>
        </row>
        <row r="2169">
          <cell r="M2169" t="str">
            <v>JA_5WD16</v>
          </cell>
          <cell r="N2169">
            <v>2.106E-4</v>
          </cell>
        </row>
        <row r="2170">
          <cell r="M2170" t="str">
            <v>JA_6WD16</v>
          </cell>
          <cell r="N2170">
            <v>2.106E-4</v>
          </cell>
        </row>
        <row r="2171">
          <cell r="M2171" t="str">
            <v>FB_1WD16</v>
          </cell>
          <cell r="N2171">
            <v>1.9029999999999999E-4</v>
          </cell>
        </row>
        <row r="2172">
          <cell r="M2172" t="str">
            <v>FB_2WD16</v>
          </cell>
          <cell r="N2172">
            <v>1.9029999999999999E-4</v>
          </cell>
        </row>
        <row r="2173">
          <cell r="M2173" t="str">
            <v>FB_3WD16</v>
          </cell>
          <cell r="N2173">
            <v>1.9029999999999999E-4</v>
          </cell>
        </row>
        <row r="2174">
          <cell r="M2174" t="str">
            <v>FB_4WD16</v>
          </cell>
          <cell r="N2174">
            <v>1.9029999999999999E-4</v>
          </cell>
        </row>
        <row r="2175">
          <cell r="M2175" t="str">
            <v>FB_5WD16</v>
          </cell>
          <cell r="N2175">
            <v>1.9029999999999999E-4</v>
          </cell>
        </row>
        <row r="2176">
          <cell r="M2176" t="str">
            <v>FB_6WD16</v>
          </cell>
          <cell r="N2176">
            <v>1.9029999999999999E-4</v>
          </cell>
        </row>
        <row r="2177">
          <cell r="M2177" t="str">
            <v>MR_1WD16</v>
          </cell>
          <cell r="N2177">
            <v>2.106E-4</v>
          </cell>
        </row>
        <row r="2178">
          <cell r="M2178" t="str">
            <v>MR_2WD16</v>
          </cell>
          <cell r="N2178">
            <v>2.106E-4</v>
          </cell>
        </row>
        <row r="2179">
          <cell r="M2179" t="str">
            <v>MR_3WD16</v>
          </cell>
          <cell r="N2179">
            <v>2.106E-4</v>
          </cell>
        </row>
        <row r="2180">
          <cell r="M2180" t="str">
            <v>MR_4WD16</v>
          </cell>
          <cell r="N2180">
            <v>2.106E-4</v>
          </cell>
        </row>
        <row r="2181">
          <cell r="M2181" t="str">
            <v>MR_5WD16</v>
          </cell>
          <cell r="N2181">
            <v>2.106E-4</v>
          </cell>
        </row>
        <row r="2182">
          <cell r="M2182" t="str">
            <v>MR_6WD16</v>
          </cell>
          <cell r="N2182">
            <v>2.106E-4</v>
          </cell>
        </row>
        <row r="2183">
          <cell r="M2183" t="str">
            <v>AR_1WD16</v>
          </cell>
          <cell r="N2183">
            <v>2.0379999999999999E-4</v>
          </cell>
        </row>
        <row r="2184">
          <cell r="M2184" t="str">
            <v>AR_2WD16</v>
          </cell>
          <cell r="N2184">
            <v>2.0379999999999999E-4</v>
          </cell>
        </row>
        <row r="2185">
          <cell r="M2185" t="str">
            <v>AR_3WD16</v>
          </cell>
          <cell r="N2185">
            <v>2.0379999999999999E-4</v>
          </cell>
        </row>
        <row r="2186">
          <cell r="M2186" t="str">
            <v>AR_4WD16</v>
          </cell>
          <cell r="N2186">
            <v>2.0379999999999999E-4</v>
          </cell>
        </row>
        <row r="2187">
          <cell r="M2187" t="str">
            <v>AR_5WD16</v>
          </cell>
          <cell r="N2187">
            <v>2.0379999999999999E-4</v>
          </cell>
        </row>
        <row r="2188">
          <cell r="M2188" t="str">
            <v>AR_6WD16</v>
          </cell>
          <cell r="N2188">
            <v>2.0379999999999999E-4</v>
          </cell>
        </row>
        <row r="2189">
          <cell r="M2189" t="str">
            <v>MY_1WD16</v>
          </cell>
          <cell r="N2189">
            <v>2.106E-4</v>
          </cell>
        </row>
        <row r="2190">
          <cell r="M2190" t="str">
            <v>MY_2WD16</v>
          </cell>
          <cell r="N2190">
            <v>2.106E-4</v>
          </cell>
        </row>
        <row r="2191">
          <cell r="M2191" t="str">
            <v>MY_3WD16</v>
          </cell>
          <cell r="N2191">
            <v>2.106E-4</v>
          </cell>
        </row>
        <row r="2192">
          <cell r="M2192" t="str">
            <v>MY_4WD16</v>
          </cell>
          <cell r="N2192">
            <v>2.106E-4</v>
          </cell>
        </row>
        <row r="2193">
          <cell r="M2193" t="str">
            <v>MY_5WD16</v>
          </cell>
          <cell r="N2193">
            <v>2.106E-4</v>
          </cell>
        </row>
        <row r="2194">
          <cell r="M2194" t="str">
            <v>MY_6WD16</v>
          </cell>
          <cell r="N2194">
            <v>2.106E-4</v>
          </cell>
        </row>
        <row r="2195">
          <cell r="M2195" t="str">
            <v>JN_1WD16</v>
          </cell>
          <cell r="N2195">
            <v>2.0379999999999999E-4</v>
          </cell>
        </row>
        <row r="2196">
          <cell r="M2196" t="str">
            <v>JN_2WD16</v>
          </cell>
          <cell r="N2196">
            <v>2.0379999999999999E-4</v>
          </cell>
        </row>
        <row r="2197">
          <cell r="M2197" t="str">
            <v>JN_3WD16</v>
          </cell>
          <cell r="N2197">
            <v>2.0379999999999999E-4</v>
          </cell>
        </row>
        <row r="2198">
          <cell r="M2198" t="str">
            <v>JN_4WD16</v>
          </cell>
          <cell r="N2198">
            <v>2.0379999999999999E-4</v>
          </cell>
        </row>
        <row r="2199">
          <cell r="M2199" t="str">
            <v>JN_5WD16</v>
          </cell>
          <cell r="N2199">
            <v>2.0379999999999999E-4</v>
          </cell>
        </row>
        <row r="2200">
          <cell r="M2200" t="str">
            <v>JN_6WD16</v>
          </cell>
          <cell r="N2200">
            <v>2.0379999999999999E-4</v>
          </cell>
        </row>
        <row r="2201">
          <cell r="M2201" t="str">
            <v>JL_1WD16</v>
          </cell>
          <cell r="N2201">
            <v>2.106E-4</v>
          </cell>
        </row>
        <row r="2202">
          <cell r="M2202" t="str">
            <v>JL_2WD16</v>
          </cell>
          <cell r="N2202">
            <v>2.106E-4</v>
          </cell>
        </row>
        <row r="2203">
          <cell r="M2203" t="str">
            <v>JL_3WD16</v>
          </cell>
          <cell r="N2203">
            <v>2.106E-4</v>
          </cell>
        </row>
        <row r="2204">
          <cell r="M2204" t="str">
            <v>JL_4WD16</v>
          </cell>
          <cell r="N2204">
            <v>2.106E-4</v>
          </cell>
        </row>
        <row r="2205">
          <cell r="M2205" t="str">
            <v>JL_5WD16</v>
          </cell>
          <cell r="N2205">
            <v>2.106E-4</v>
          </cell>
        </row>
        <row r="2206">
          <cell r="M2206" t="str">
            <v>JL_6WD16</v>
          </cell>
          <cell r="N2206">
            <v>2.106E-4</v>
          </cell>
        </row>
        <row r="2207">
          <cell r="M2207" t="str">
            <v>AG_1WD16</v>
          </cell>
          <cell r="N2207">
            <v>2.106E-4</v>
          </cell>
        </row>
        <row r="2208">
          <cell r="M2208" t="str">
            <v>AG_2WD16</v>
          </cell>
          <cell r="N2208">
            <v>2.106E-4</v>
          </cell>
        </row>
        <row r="2209">
          <cell r="M2209" t="str">
            <v>AG_3WD16</v>
          </cell>
          <cell r="N2209">
            <v>2.106E-4</v>
          </cell>
        </row>
        <row r="2210">
          <cell r="M2210" t="str">
            <v>AG_4WD16</v>
          </cell>
          <cell r="N2210">
            <v>2.106E-4</v>
          </cell>
        </row>
        <row r="2211">
          <cell r="M2211" t="str">
            <v>AG_5WD16</v>
          </cell>
          <cell r="N2211">
            <v>2.106E-4</v>
          </cell>
        </row>
        <row r="2212">
          <cell r="M2212" t="str">
            <v>AG_6WD16</v>
          </cell>
          <cell r="N2212">
            <v>2.106E-4</v>
          </cell>
        </row>
        <row r="2213">
          <cell r="M2213" t="str">
            <v>SP_1WD16</v>
          </cell>
          <cell r="N2213">
            <v>2.0379999999999999E-4</v>
          </cell>
        </row>
        <row r="2214">
          <cell r="M2214" t="str">
            <v>SP_2WD16</v>
          </cell>
          <cell r="N2214">
            <v>2.0379999999999999E-4</v>
          </cell>
        </row>
        <row r="2215">
          <cell r="M2215" t="str">
            <v>SP_3WD16</v>
          </cell>
          <cell r="N2215">
            <v>2.0379999999999999E-4</v>
          </cell>
        </row>
        <row r="2216">
          <cell r="M2216" t="str">
            <v>SP_4WD16</v>
          </cell>
          <cell r="N2216">
            <v>2.0379999999999999E-4</v>
          </cell>
        </row>
        <row r="2217">
          <cell r="M2217" t="str">
            <v>SP_5WD16</v>
          </cell>
          <cell r="N2217">
            <v>2.0379999999999999E-4</v>
          </cell>
        </row>
        <row r="2218">
          <cell r="M2218" t="str">
            <v>SP_6WD16</v>
          </cell>
          <cell r="N2218">
            <v>2.0379999999999999E-4</v>
          </cell>
        </row>
        <row r="2219">
          <cell r="M2219" t="str">
            <v>OT_1WD16</v>
          </cell>
          <cell r="N2219">
            <v>2.106E-4</v>
          </cell>
        </row>
        <row r="2220">
          <cell r="M2220" t="str">
            <v>OT_2WD16</v>
          </cell>
          <cell r="N2220">
            <v>2.106E-4</v>
          </cell>
        </row>
        <row r="2221">
          <cell r="M2221" t="str">
            <v>OT_3WD16</v>
          </cell>
          <cell r="N2221">
            <v>2.106E-4</v>
          </cell>
        </row>
        <row r="2222">
          <cell r="M2222" t="str">
            <v>OT_4WD16</v>
          </cell>
          <cell r="N2222">
            <v>2.106E-4</v>
          </cell>
        </row>
        <row r="2223">
          <cell r="M2223" t="str">
            <v>OT_5WD16</v>
          </cell>
          <cell r="N2223">
            <v>2.106E-4</v>
          </cell>
        </row>
        <row r="2224">
          <cell r="M2224" t="str">
            <v>OT_6WD16</v>
          </cell>
          <cell r="N2224">
            <v>2.106E-4</v>
          </cell>
        </row>
        <row r="2225">
          <cell r="M2225" t="str">
            <v>NV_1WD16</v>
          </cell>
          <cell r="N2225">
            <v>2.0379999999999999E-4</v>
          </cell>
        </row>
        <row r="2226">
          <cell r="M2226" t="str">
            <v>NV_2WD16</v>
          </cell>
          <cell r="N2226">
            <v>2.0379999999999999E-4</v>
          </cell>
        </row>
        <row r="2227">
          <cell r="M2227" t="str">
            <v>NV_3WD16</v>
          </cell>
          <cell r="N2227">
            <v>2.0379999999999999E-4</v>
          </cell>
        </row>
        <row r="2228">
          <cell r="M2228" t="str">
            <v>NV_4WD16</v>
          </cell>
          <cell r="N2228">
            <v>2.0379999999999999E-4</v>
          </cell>
        </row>
        <row r="2229">
          <cell r="M2229" t="str">
            <v>NV_5WD16</v>
          </cell>
          <cell r="N2229">
            <v>2.0379999999999999E-4</v>
          </cell>
        </row>
        <row r="2230">
          <cell r="M2230" t="str">
            <v>NV_6WD16</v>
          </cell>
          <cell r="N2230">
            <v>2.0379999999999999E-4</v>
          </cell>
        </row>
        <row r="2231">
          <cell r="M2231" t="str">
            <v>DC_1WD16</v>
          </cell>
          <cell r="N2231">
            <v>2.106E-4</v>
          </cell>
        </row>
        <row r="2232">
          <cell r="M2232" t="str">
            <v>DC_2WD16</v>
          </cell>
          <cell r="N2232">
            <v>2.106E-4</v>
          </cell>
        </row>
        <row r="2233">
          <cell r="M2233" t="str">
            <v>DC_3WD16</v>
          </cell>
          <cell r="N2233">
            <v>2.106E-4</v>
          </cell>
        </row>
        <row r="2234">
          <cell r="M2234" t="str">
            <v>DC_4WD16</v>
          </cell>
          <cell r="N2234">
            <v>2.106E-4</v>
          </cell>
        </row>
        <row r="2235">
          <cell r="M2235" t="str">
            <v>DC_5WD16</v>
          </cell>
          <cell r="N2235">
            <v>2.106E-4</v>
          </cell>
        </row>
        <row r="2236">
          <cell r="M2236" t="str">
            <v>DC_6WD16</v>
          </cell>
          <cell r="N2236">
            <v>2.106E-4</v>
          </cell>
        </row>
        <row r="2237">
          <cell r="M2237" t="str">
            <v>JA_7WD16</v>
          </cell>
          <cell r="N2237">
            <v>2.106E-4</v>
          </cell>
        </row>
        <row r="2238">
          <cell r="M2238" t="str">
            <v>JA_8WD16</v>
          </cell>
          <cell r="N2238">
            <v>2.106E-4</v>
          </cell>
        </row>
        <row r="2239">
          <cell r="M2239" t="str">
            <v>JA_9WD16</v>
          </cell>
          <cell r="N2239">
            <v>2.106E-4</v>
          </cell>
        </row>
        <row r="2240">
          <cell r="M2240" t="str">
            <v>JA_10WD16</v>
          </cell>
          <cell r="N2240">
            <v>2.106E-4</v>
          </cell>
        </row>
        <row r="2241">
          <cell r="M2241" t="str">
            <v>JA_11WD16</v>
          </cell>
          <cell r="N2241">
            <v>2.106E-4</v>
          </cell>
        </row>
        <row r="2242">
          <cell r="M2242" t="str">
            <v>JA_12WD16</v>
          </cell>
          <cell r="N2242">
            <v>2.106E-4</v>
          </cell>
        </row>
        <row r="2243">
          <cell r="M2243" t="str">
            <v>FB_7WD16</v>
          </cell>
          <cell r="N2243">
            <v>1.9029999999999999E-4</v>
          </cell>
        </row>
        <row r="2244">
          <cell r="M2244" t="str">
            <v>FB_8WD16</v>
          </cell>
          <cell r="N2244">
            <v>1.9029999999999999E-4</v>
          </cell>
        </row>
        <row r="2245">
          <cell r="M2245" t="str">
            <v>FB_9WD16</v>
          </cell>
          <cell r="N2245">
            <v>1.9029999999999999E-4</v>
          </cell>
        </row>
        <row r="2246">
          <cell r="M2246" t="str">
            <v>FB_10WD16</v>
          </cell>
          <cell r="N2246">
            <v>1.9029999999999999E-4</v>
          </cell>
        </row>
        <row r="2247">
          <cell r="M2247" t="str">
            <v>FB_11WD16</v>
          </cell>
          <cell r="N2247">
            <v>1.9029999999999999E-4</v>
          </cell>
        </row>
        <row r="2248">
          <cell r="M2248" t="str">
            <v>FB_12WD16</v>
          </cell>
          <cell r="N2248">
            <v>1.9029999999999999E-4</v>
          </cell>
        </row>
        <row r="2249">
          <cell r="M2249" t="str">
            <v>MR_7WD16</v>
          </cell>
          <cell r="N2249">
            <v>2.106E-4</v>
          </cell>
        </row>
        <row r="2250">
          <cell r="M2250" t="str">
            <v>MR_8WD16</v>
          </cell>
          <cell r="N2250">
            <v>2.106E-4</v>
          </cell>
        </row>
        <row r="2251">
          <cell r="M2251" t="str">
            <v>MR_9WD16</v>
          </cell>
          <cell r="N2251">
            <v>2.106E-4</v>
          </cell>
        </row>
        <row r="2252">
          <cell r="M2252" t="str">
            <v>MR_10WD16</v>
          </cell>
          <cell r="N2252">
            <v>2.106E-4</v>
          </cell>
        </row>
        <row r="2253">
          <cell r="M2253" t="str">
            <v>MR_11WD16</v>
          </cell>
          <cell r="N2253">
            <v>2.106E-4</v>
          </cell>
        </row>
        <row r="2254">
          <cell r="M2254" t="str">
            <v>MR_12WD16</v>
          </cell>
          <cell r="N2254">
            <v>2.106E-4</v>
          </cell>
        </row>
        <row r="2255">
          <cell r="M2255" t="str">
            <v>AR_7WD16</v>
          </cell>
          <cell r="N2255">
            <v>2.0379999999999999E-4</v>
          </cell>
        </row>
        <row r="2256">
          <cell r="M2256" t="str">
            <v>AR_8WD16</v>
          </cell>
          <cell r="N2256">
            <v>2.0379999999999999E-4</v>
          </cell>
        </row>
        <row r="2257">
          <cell r="M2257" t="str">
            <v>AR_9WD16</v>
          </cell>
          <cell r="N2257">
            <v>2.0379999999999999E-4</v>
          </cell>
        </row>
        <row r="2258">
          <cell r="M2258" t="str">
            <v>AR_10WD16</v>
          </cell>
          <cell r="N2258">
            <v>2.0379999999999999E-4</v>
          </cell>
        </row>
        <row r="2259">
          <cell r="M2259" t="str">
            <v>AR_11WD16</v>
          </cell>
          <cell r="N2259">
            <v>2.0379999999999999E-4</v>
          </cell>
        </row>
        <row r="2260">
          <cell r="M2260" t="str">
            <v>AR_12WD16</v>
          </cell>
          <cell r="N2260">
            <v>2.0379999999999999E-4</v>
          </cell>
        </row>
        <row r="2261">
          <cell r="M2261" t="str">
            <v>MY_7WD16</v>
          </cell>
          <cell r="N2261">
            <v>2.106E-4</v>
          </cell>
        </row>
        <row r="2262">
          <cell r="M2262" t="str">
            <v>MY_8WD16</v>
          </cell>
          <cell r="N2262">
            <v>2.106E-4</v>
          </cell>
        </row>
        <row r="2263">
          <cell r="M2263" t="str">
            <v>MY_9WD16</v>
          </cell>
          <cell r="N2263">
            <v>2.106E-4</v>
          </cell>
        </row>
        <row r="2264">
          <cell r="M2264" t="str">
            <v>MY_10WD16</v>
          </cell>
          <cell r="N2264">
            <v>2.106E-4</v>
          </cell>
        </row>
        <row r="2265">
          <cell r="M2265" t="str">
            <v>MY_11WD16</v>
          </cell>
          <cell r="N2265">
            <v>2.106E-4</v>
          </cell>
        </row>
        <row r="2266">
          <cell r="M2266" t="str">
            <v>MY_12WD16</v>
          </cell>
          <cell r="N2266">
            <v>2.106E-4</v>
          </cell>
        </row>
        <row r="2267">
          <cell r="M2267" t="str">
            <v>JN_7WD16</v>
          </cell>
          <cell r="N2267">
            <v>2.0379999999999999E-4</v>
          </cell>
        </row>
        <row r="2268">
          <cell r="M2268" t="str">
            <v>JN_8WD16</v>
          </cell>
          <cell r="N2268">
            <v>2.0379999999999999E-4</v>
          </cell>
        </row>
        <row r="2269">
          <cell r="M2269" t="str">
            <v>JN_9WD16</v>
          </cell>
          <cell r="N2269">
            <v>2.0379999999999999E-4</v>
          </cell>
        </row>
        <row r="2270">
          <cell r="M2270" t="str">
            <v>JN_10WD16</v>
          </cell>
          <cell r="N2270">
            <v>2.0379999999999999E-4</v>
          </cell>
        </row>
        <row r="2271">
          <cell r="M2271" t="str">
            <v>JN_11WD16</v>
          </cell>
          <cell r="N2271">
            <v>2.0379999999999999E-4</v>
          </cell>
        </row>
        <row r="2272">
          <cell r="M2272" t="str">
            <v>JN_12WD16</v>
          </cell>
          <cell r="N2272">
            <v>2.0379999999999999E-4</v>
          </cell>
        </row>
        <row r="2273">
          <cell r="M2273" t="str">
            <v>JL_7WD16</v>
          </cell>
          <cell r="N2273">
            <v>2.106E-4</v>
          </cell>
        </row>
        <row r="2274">
          <cell r="M2274" t="str">
            <v>JL_8WD16</v>
          </cell>
          <cell r="N2274">
            <v>2.106E-4</v>
          </cell>
        </row>
        <row r="2275">
          <cell r="M2275" t="str">
            <v>JL_9WD16</v>
          </cell>
          <cell r="N2275">
            <v>2.106E-4</v>
          </cell>
        </row>
        <row r="2276">
          <cell r="M2276" t="str">
            <v>JL_10WD16</v>
          </cell>
          <cell r="N2276">
            <v>2.106E-4</v>
          </cell>
        </row>
        <row r="2277">
          <cell r="M2277" t="str">
            <v>JL_11WD16</v>
          </cell>
          <cell r="N2277">
            <v>2.106E-4</v>
          </cell>
        </row>
        <row r="2278">
          <cell r="M2278" t="str">
            <v>JL_12WD16</v>
          </cell>
          <cell r="N2278">
            <v>2.106E-4</v>
          </cell>
        </row>
        <row r="2279">
          <cell r="M2279" t="str">
            <v>AG_7WD16</v>
          </cell>
          <cell r="N2279">
            <v>2.106E-4</v>
          </cell>
        </row>
        <row r="2280">
          <cell r="M2280" t="str">
            <v>AG_8WD16</v>
          </cell>
          <cell r="N2280">
            <v>2.106E-4</v>
          </cell>
        </row>
        <row r="2281">
          <cell r="M2281" t="str">
            <v>AG_9WD16</v>
          </cell>
          <cell r="N2281">
            <v>2.106E-4</v>
          </cell>
        </row>
        <row r="2282">
          <cell r="M2282" t="str">
            <v>AG_10WD16</v>
          </cell>
          <cell r="N2282">
            <v>2.106E-4</v>
          </cell>
        </row>
        <row r="2283">
          <cell r="M2283" t="str">
            <v>AG_11WD16</v>
          </cell>
          <cell r="N2283">
            <v>2.106E-4</v>
          </cell>
        </row>
        <row r="2284">
          <cell r="M2284" t="str">
            <v>AG_12WD16</v>
          </cell>
          <cell r="N2284">
            <v>2.106E-4</v>
          </cell>
        </row>
        <row r="2285">
          <cell r="M2285" t="str">
            <v>SP_7WD16</v>
          </cell>
          <cell r="N2285">
            <v>2.0379999999999999E-4</v>
          </cell>
        </row>
        <row r="2286">
          <cell r="M2286" t="str">
            <v>SP_8WD16</v>
          </cell>
          <cell r="N2286">
            <v>2.0379999999999999E-4</v>
          </cell>
        </row>
        <row r="2287">
          <cell r="M2287" t="str">
            <v>SP_9WD16</v>
          </cell>
          <cell r="N2287">
            <v>2.0379999999999999E-4</v>
          </cell>
        </row>
        <row r="2288">
          <cell r="M2288" t="str">
            <v>SP_10WD16</v>
          </cell>
          <cell r="N2288">
            <v>2.0379999999999999E-4</v>
          </cell>
        </row>
        <row r="2289">
          <cell r="M2289" t="str">
            <v>SP_11WD16</v>
          </cell>
          <cell r="N2289">
            <v>2.0379999999999999E-4</v>
          </cell>
        </row>
        <row r="2290">
          <cell r="M2290" t="str">
            <v>SP_12WD16</v>
          </cell>
          <cell r="N2290">
            <v>2.0379999999999999E-4</v>
          </cell>
        </row>
        <row r="2291">
          <cell r="M2291" t="str">
            <v>OT_7WD16</v>
          </cell>
          <cell r="N2291">
            <v>2.106E-4</v>
          </cell>
        </row>
        <row r="2292">
          <cell r="M2292" t="str">
            <v>OT_8WD16</v>
          </cell>
          <cell r="N2292">
            <v>2.106E-4</v>
          </cell>
        </row>
        <row r="2293">
          <cell r="M2293" t="str">
            <v>OT_9WD16</v>
          </cell>
          <cell r="N2293">
            <v>2.106E-4</v>
          </cell>
        </row>
        <row r="2294">
          <cell r="M2294" t="str">
            <v>OT_10WD16</v>
          </cell>
          <cell r="N2294">
            <v>2.106E-4</v>
          </cell>
        </row>
        <row r="2295">
          <cell r="M2295" t="str">
            <v>OT_11WD16</v>
          </cell>
          <cell r="N2295">
            <v>2.106E-4</v>
          </cell>
        </row>
        <row r="2296">
          <cell r="M2296" t="str">
            <v>OT_12WD16</v>
          </cell>
          <cell r="N2296">
            <v>2.106E-4</v>
          </cell>
        </row>
        <row r="2297">
          <cell r="M2297" t="str">
            <v>NV_7WD16</v>
          </cell>
          <cell r="N2297">
            <v>2.0379999999999999E-4</v>
          </cell>
        </row>
        <row r="2298">
          <cell r="M2298" t="str">
            <v>NV_8WD16</v>
          </cell>
          <cell r="N2298">
            <v>2.0379999999999999E-4</v>
          </cell>
        </row>
        <row r="2299">
          <cell r="M2299" t="str">
            <v>NV_9WD16</v>
          </cell>
          <cell r="N2299">
            <v>2.0379999999999999E-4</v>
          </cell>
        </row>
        <row r="2300">
          <cell r="M2300" t="str">
            <v>NV_10WD16</v>
          </cell>
          <cell r="N2300">
            <v>2.0379999999999999E-4</v>
          </cell>
        </row>
        <row r="2301">
          <cell r="M2301" t="str">
            <v>NV_11WD16</v>
          </cell>
          <cell r="N2301">
            <v>2.0379999999999999E-4</v>
          </cell>
        </row>
        <row r="2302">
          <cell r="M2302" t="str">
            <v>NV_12WD16</v>
          </cell>
          <cell r="N2302">
            <v>2.0379999999999999E-4</v>
          </cell>
        </row>
        <row r="2303">
          <cell r="M2303" t="str">
            <v>DC_7WD16</v>
          </cell>
          <cell r="N2303">
            <v>2.106E-4</v>
          </cell>
        </row>
        <row r="2304">
          <cell r="M2304" t="str">
            <v>DC_8WD16</v>
          </cell>
          <cell r="N2304">
            <v>2.106E-4</v>
          </cell>
        </row>
        <row r="2305">
          <cell r="M2305" t="str">
            <v>DC_9WD16</v>
          </cell>
          <cell r="N2305">
            <v>2.106E-4</v>
          </cell>
        </row>
        <row r="2306">
          <cell r="M2306" t="str">
            <v>DC_10WD16</v>
          </cell>
          <cell r="N2306">
            <v>2.106E-4</v>
          </cell>
        </row>
        <row r="2307">
          <cell r="M2307" t="str">
            <v>DC_11WD16</v>
          </cell>
          <cell r="N2307">
            <v>2.106E-4</v>
          </cell>
        </row>
        <row r="2308">
          <cell r="M2308" t="str">
            <v>DC_12WD16</v>
          </cell>
          <cell r="N2308">
            <v>2.106E-4</v>
          </cell>
        </row>
        <row r="2309">
          <cell r="M2309" t="str">
            <v>JA_1WD17</v>
          </cell>
          <cell r="N2309">
            <v>2.106E-4</v>
          </cell>
        </row>
        <row r="2310">
          <cell r="M2310" t="str">
            <v>JA_2WD17</v>
          </cell>
          <cell r="N2310">
            <v>2.106E-4</v>
          </cell>
        </row>
        <row r="2311">
          <cell r="M2311" t="str">
            <v>JA_3WD17</v>
          </cell>
          <cell r="N2311">
            <v>2.106E-4</v>
          </cell>
        </row>
        <row r="2312">
          <cell r="M2312" t="str">
            <v>JA_4WD17</v>
          </cell>
          <cell r="N2312">
            <v>2.106E-4</v>
          </cell>
        </row>
        <row r="2313">
          <cell r="M2313" t="str">
            <v>JA_5WD17</v>
          </cell>
          <cell r="N2313">
            <v>2.106E-4</v>
          </cell>
        </row>
        <row r="2314">
          <cell r="M2314" t="str">
            <v>JA_6WD17</v>
          </cell>
          <cell r="N2314">
            <v>2.106E-4</v>
          </cell>
        </row>
        <row r="2315">
          <cell r="M2315" t="str">
            <v>FB_1WD17</v>
          </cell>
          <cell r="N2315">
            <v>1.9029999999999999E-4</v>
          </cell>
        </row>
        <row r="2316">
          <cell r="M2316" t="str">
            <v>FB_2WD17</v>
          </cell>
          <cell r="N2316">
            <v>1.9029999999999999E-4</v>
          </cell>
        </row>
        <row r="2317">
          <cell r="M2317" t="str">
            <v>FB_3WD17</v>
          </cell>
          <cell r="N2317">
            <v>1.9029999999999999E-4</v>
          </cell>
        </row>
        <row r="2318">
          <cell r="M2318" t="str">
            <v>FB_4WD17</v>
          </cell>
          <cell r="N2318">
            <v>1.9029999999999999E-4</v>
          </cell>
        </row>
        <row r="2319">
          <cell r="M2319" t="str">
            <v>FB_5WD17</v>
          </cell>
          <cell r="N2319">
            <v>1.9029999999999999E-4</v>
          </cell>
        </row>
        <row r="2320">
          <cell r="M2320" t="str">
            <v>FB_6WD17</v>
          </cell>
          <cell r="N2320">
            <v>1.9029999999999999E-4</v>
          </cell>
        </row>
        <row r="2321">
          <cell r="M2321" t="str">
            <v>MR_1WD17</v>
          </cell>
          <cell r="N2321">
            <v>2.106E-4</v>
          </cell>
        </row>
        <row r="2322">
          <cell r="M2322" t="str">
            <v>MR_2WD17</v>
          </cell>
          <cell r="N2322">
            <v>2.106E-4</v>
          </cell>
        </row>
        <row r="2323">
          <cell r="M2323" t="str">
            <v>MR_3WD17</v>
          </cell>
          <cell r="N2323">
            <v>2.106E-4</v>
          </cell>
        </row>
        <row r="2324">
          <cell r="M2324" t="str">
            <v>MR_4WD17</v>
          </cell>
          <cell r="N2324">
            <v>2.106E-4</v>
          </cell>
        </row>
        <row r="2325">
          <cell r="M2325" t="str">
            <v>MR_5WD17</v>
          </cell>
          <cell r="N2325">
            <v>2.106E-4</v>
          </cell>
        </row>
        <row r="2326">
          <cell r="M2326" t="str">
            <v>MR_6WD17</v>
          </cell>
          <cell r="N2326">
            <v>2.106E-4</v>
          </cell>
        </row>
        <row r="2327">
          <cell r="M2327" t="str">
            <v>AR_1WD17</v>
          </cell>
          <cell r="N2327">
            <v>2.0379999999999999E-4</v>
          </cell>
        </row>
        <row r="2328">
          <cell r="M2328" t="str">
            <v>AR_2WD17</v>
          </cell>
          <cell r="N2328">
            <v>2.0379999999999999E-4</v>
          </cell>
        </row>
        <row r="2329">
          <cell r="M2329" t="str">
            <v>AR_3WD17</v>
          </cell>
          <cell r="N2329">
            <v>2.0379999999999999E-4</v>
          </cell>
        </row>
        <row r="2330">
          <cell r="M2330" t="str">
            <v>AR_4WD17</v>
          </cell>
          <cell r="N2330">
            <v>2.0379999999999999E-4</v>
          </cell>
        </row>
        <row r="2331">
          <cell r="M2331" t="str">
            <v>AR_5WD17</v>
          </cell>
          <cell r="N2331">
            <v>2.0379999999999999E-4</v>
          </cell>
        </row>
        <row r="2332">
          <cell r="M2332" t="str">
            <v>AR_6WD17</v>
          </cell>
          <cell r="N2332">
            <v>2.0379999999999999E-4</v>
          </cell>
        </row>
        <row r="2333">
          <cell r="M2333" t="str">
            <v>MY_1WD17</v>
          </cell>
          <cell r="N2333">
            <v>2.106E-4</v>
          </cell>
        </row>
        <row r="2334">
          <cell r="M2334" t="str">
            <v>MY_2WD17</v>
          </cell>
          <cell r="N2334">
            <v>2.106E-4</v>
          </cell>
        </row>
        <row r="2335">
          <cell r="M2335" t="str">
            <v>MY_3WD17</v>
          </cell>
          <cell r="N2335">
            <v>2.106E-4</v>
          </cell>
        </row>
        <row r="2336">
          <cell r="M2336" t="str">
            <v>MY_4WD17</v>
          </cell>
          <cell r="N2336">
            <v>2.106E-4</v>
          </cell>
        </row>
        <row r="2337">
          <cell r="M2337" t="str">
            <v>MY_5WD17</v>
          </cell>
          <cell r="N2337">
            <v>2.106E-4</v>
          </cell>
        </row>
        <row r="2338">
          <cell r="M2338" t="str">
            <v>MY_6WD17</v>
          </cell>
          <cell r="N2338">
            <v>2.106E-4</v>
          </cell>
        </row>
        <row r="2339">
          <cell r="M2339" t="str">
            <v>JN_1WD17</v>
          </cell>
          <cell r="N2339">
            <v>2.0379999999999999E-4</v>
          </cell>
        </row>
        <row r="2340">
          <cell r="M2340" t="str">
            <v>JN_2WD17</v>
          </cell>
          <cell r="N2340">
            <v>2.0379999999999999E-4</v>
          </cell>
        </row>
        <row r="2341">
          <cell r="M2341" t="str">
            <v>JN_3WD17</v>
          </cell>
          <cell r="N2341">
            <v>2.0379999999999999E-4</v>
          </cell>
        </row>
        <row r="2342">
          <cell r="M2342" t="str">
            <v>JN_4WD17</v>
          </cell>
          <cell r="N2342">
            <v>2.0379999999999999E-4</v>
          </cell>
        </row>
        <row r="2343">
          <cell r="M2343" t="str">
            <v>JN_5WD17</v>
          </cell>
          <cell r="N2343">
            <v>2.0379999999999999E-4</v>
          </cell>
        </row>
        <row r="2344">
          <cell r="M2344" t="str">
            <v>JN_6WD17</v>
          </cell>
          <cell r="N2344">
            <v>2.0379999999999999E-4</v>
          </cell>
        </row>
        <row r="2345">
          <cell r="M2345" t="str">
            <v>JL_1WD17</v>
          </cell>
          <cell r="N2345">
            <v>2.106E-4</v>
          </cell>
        </row>
        <row r="2346">
          <cell r="M2346" t="str">
            <v>JL_2WD17</v>
          </cell>
          <cell r="N2346">
            <v>2.106E-4</v>
          </cell>
        </row>
        <row r="2347">
          <cell r="M2347" t="str">
            <v>JL_3WD17</v>
          </cell>
          <cell r="N2347">
            <v>2.106E-4</v>
          </cell>
        </row>
        <row r="2348">
          <cell r="M2348" t="str">
            <v>JL_4WD17</v>
          </cell>
          <cell r="N2348">
            <v>2.106E-4</v>
          </cell>
        </row>
        <row r="2349">
          <cell r="M2349" t="str">
            <v>JL_5WD17</v>
          </cell>
          <cell r="N2349">
            <v>2.106E-4</v>
          </cell>
        </row>
        <row r="2350">
          <cell r="M2350" t="str">
            <v>JL_6WD17</v>
          </cell>
          <cell r="N2350">
            <v>2.106E-4</v>
          </cell>
        </row>
        <row r="2351">
          <cell r="M2351" t="str">
            <v>AG_1WD17</v>
          </cell>
          <cell r="N2351">
            <v>2.106E-4</v>
          </cell>
        </row>
        <row r="2352">
          <cell r="M2352" t="str">
            <v>AG_2WD17</v>
          </cell>
          <cell r="N2352">
            <v>2.106E-4</v>
          </cell>
        </row>
        <row r="2353">
          <cell r="M2353" t="str">
            <v>AG_3WD17</v>
          </cell>
          <cell r="N2353">
            <v>2.106E-4</v>
          </cell>
        </row>
        <row r="2354">
          <cell r="M2354" t="str">
            <v>AG_4WD17</v>
          </cell>
          <cell r="N2354">
            <v>2.106E-4</v>
          </cell>
        </row>
        <row r="2355">
          <cell r="M2355" t="str">
            <v>AG_5WD17</v>
          </cell>
          <cell r="N2355">
            <v>2.106E-4</v>
          </cell>
        </row>
        <row r="2356">
          <cell r="M2356" t="str">
            <v>AG_6WD17</v>
          </cell>
          <cell r="N2356">
            <v>2.106E-4</v>
          </cell>
        </row>
        <row r="2357">
          <cell r="M2357" t="str">
            <v>SP_1WD17</v>
          </cell>
          <cell r="N2357">
            <v>2.0379999999999999E-4</v>
          </cell>
        </row>
        <row r="2358">
          <cell r="M2358" t="str">
            <v>SP_2WD17</v>
          </cell>
          <cell r="N2358">
            <v>2.0379999999999999E-4</v>
          </cell>
        </row>
        <row r="2359">
          <cell r="M2359" t="str">
            <v>SP_3WD17</v>
          </cell>
          <cell r="N2359">
            <v>2.0379999999999999E-4</v>
          </cell>
        </row>
        <row r="2360">
          <cell r="M2360" t="str">
            <v>SP_4WD17</v>
          </cell>
          <cell r="N2360">
            <v>2.0379999999999999E-4</v>
          </cell>
        </row>
        <row r="2361">
          <cell r="M2361" t="str">
            <v>SP_5WD17</v>
          </cell>
          <cell r="N2361">
            <v>2.0379999999999999E-4</v>
          </cell>
        </row>
        <row r="2362">
          <cell r="M2362" t="str">
            <v>SP_6WD17</v>
          </cell>
          <cell r="N2362">
            <v>2.0379999999999999E-4</v>
          </cell>
        </row>
        <row r="2363">
          <cell r="M2363" t="str">
            <v>OT_1WD17</v>
          </cell>
          <cell r="N2363">
            <v>2.106E-4</v>
          </cell>
        </row>
        <row r="2364">
          <cell r="M2364" t="str">
            <v>OT_2WD17</v>
          </cell>
          <cell r="N2364">
            <v>2.106E-4</v>
          </cell>
        </row>
        <row r="2365">
          <cell r="M2365" t="str">
            <v>OT_3WD17</v>
          </cell>
          <cell r="N2365">
            <v>2.106E-4</v>
          </cell>
        </row>
        <row r="2366">
          <cell r="M2366" t="str">
            <v>OT_4WD17</v>
          </cell>
          <cell r="N2366">
            <v>2.106E-4</v>
          </cell>
        </row>
        <row r="2367">
          <cell r="M2367" t="str">
            <v>OT_5WD17</v>
          </cell>
          <cell r="N2367">
            <v>2.106E-4</v>
          </cell>
        </row>
        <row r="2368">
          <cell r="M2368" t="str">
            <v>OT_6WD17</v>
          </cell>
          <cell r="N2368">
            <v>2.106E-4</v>
          </cell>
        </row>
        <row r="2369">
          <cell r="M2369" t="str">
            <v>NV_1WD17</v>
          </cell>
          <cell r="N2369">
            <v>2.0379999999999999E-4</v>
          </cell>
        </row>
        <row r="2370">
          <cell r="M2370" t="str">
            <v>NV_2WD17</v>
          </cell>
          <cell r="N2370">
            <v>2.0379999999999999E-4</v>
          </cell>
        </row>
        <row r="2371">
          <cell r="M2371" t="str">
            <v>NV_3WD17</v>
          </cell>
          <cell r="N2371">
            <v>2.0379999999999999E-4</v>
          </cell>
        </row>
        <row r="2372">
          <cell r="M2372" t="str">
            <v>NV_4WD17</v>
          </cell>
          <cell r="N2372">
            <v>2.0379999999999999E-4</v>
          </cell>
        </row>
        <row r="2373">
          <cell r="M2373" t="str">
            <v>NV_5WD17</v>
          </cell>
          <cell r="N2373">
            <v>2.0379999999999999E-4</v>
          </cell>
        </row>
        <row r="2374">
          <cell r="M2374" t="str">
            <v>NV_6WD17</v>
          </cell>
          <cell r="N2374">
            <v>2.0379999999999999E-4</v>
          </cell>
        </row>
        <row r="2375">
          <cell r="M2375" t="str">
            <v>DC_1WD17</v>
          </cell>
          <cell r="N2375">
            <v>2.106E-4</v>
          </cell>
        </row>
        <row r="2376">
          <cell r="M2376" t="str">
            <v>DC_2WD17</v>
          </cell>
          <cell r="N2376">
            <v>2.106E-4</v>
          </cell>
        </row>
        <row r="2377">
          <cell r="M2377" t="str">
            <v>DC_3WD17</v>
          </cell>
          <cell r="N2377">
            <v>2.106E-4</v>
          </cell>
        </row>
        <row r="2378">
          <cell r="M2378" t="str">
            <v>DC_4WD17</v>
          </cell>
          <cell r="N2378">
            <v>2.106E-4</v>
          </cell>
        </row>
        <row r="2379">
          <cell r="M2379" t="str">
            <v>DC_5WD17</v>
          </cell>
          <cell r="N2379">
            <v>2.106E-4</v>
          </cell>
        </row>
        <row r="2380">
          <cell r="M2380" t="str">
            <v>DC_6WD17</v>
          </cell>
          <cell r="N2380">
            <v>2.106E-4</v>
          </cell>
        </row>
        <row r="2381">
          <cell r="M2381" t="str">
            <v>JA_7WD17</v>
          </cell>
          <cell r="N2381">
            <v>2.106E-4</v>
          </cell>
        </row>
        <row r="2382">
          <cell r="M2382" t="str">
            <v>JA_8WD17</v>
          </cell>
          <cell r="N2382">
            <v>2.106E-4</v>
          </cell>
        </row>
        <row r="2383">
          <cell r="M2383" t="str">
            <v>JA_9WD17</v>
          </cell>
          <cell r="N2383">
            <v>2.106E-4</v>
          </cell>
        </row>
        <row r="2384">
          <cell r="M2384" t="str">
            <v>JA_10WD17</v>
          </cell>
          <cell r="N2384">
            <v>2.106E-4</v>
          </cell>
        </row>
        <row r="2385">
          <cell r="M2385" t="str">
            <v>JA_11WD17</v>
          </cell>
          <cell r="N2385">
            <v>2.106E-4</v>
          </cell>
        </row>
        <row r="2386">
          <cell r="M2386" t="str">
            <v>JA_12WD17</v>
          </cell>
          <cell r="N2386">
            <v>2.106E-4</v>
          </cell>
        </row>
        <row r="2387">
          <cell r="M2387" t="str">
            <v>FB_7WD17</v>
          </cell>
          <cell r="N2387">
            <v>1.9029999999999999E-4</v>
          </cell>
        </row>
        <row r="2388">
          <cell r="M2388" t="str">
            <v>FB_8WD17</v>
          </cell>
          <cell r="N2388">
            <v>1.9029999999999999E-4</v>
          </cell>
        </row>
        <row r="2389">
          <cell r="M2389" t="str">
            <v>FB_9WD17</v>
          </cell>
          <cell r="N2389">
            <v>1.9029999999999999E-4</v>
          </cell>
        </row>
        <row r="2390">
          <cell r="M2390" t="str">
            <v>FB_10WD17</v>
          </cell>
          <cell r="N2390">
            <v>1.9029999999999999E-4</v>
          </cell>
        </row>
        <row r="2391">
          <cell r="M2391" t="str">
            <v>FB_11WD17</v>
          </cell>
          <cell r="N2391">
            <v>1.9029999999999999E-4</v>
          </cell>
        </row>
        <row r="2392">
          <cell r="M2392" t="str">
            <v>FB_12WD17</v>
          </cell>
          <cell r="N2392">
            <v>1.9029999999999999E-4</v>
          </cell>
        </row>
        <row r="2393">
          <cell r="M2393" t="str">
            <v>MR_7WD17</v>
          </cell>
          <cell r="N2393">
            <v>2.106E-4</v>
          </cell>
        </row>
        <row r="2394">
          <cell r="M2394" t="str">
            <v>MR_8WD17</v>
          </cell>
          <cell r="N2394">
            <v>2.106E-4</v>
          </cell>
        </row>
        <row r="2395">
          <cell r="M2395" t="str">
            <v>MR_9WD17</v>
          </cell>
          <cell r="N2395">
            <v>2.106E-4</v>
          </cell>
        </row>
        <row r="2396">
          <cell r="M2396" t="str">
            <v>MR_10WD17</v>
          </cell>
          <cell r="N2396">
            <v>2.106E-4</v>
          </cell>
        </row>
        <row r="2397">
          <cell r="M2397" t="str">
            <v>MR_11WD17</v>
          </cell>
          <cell r="N2397">
            <v>2.106E-4</v>
          </cell>
        </row>
        <row r="2398">
          <cell r="M2398" t="str">
            <v>MR_12WD17</v>
          </cell>
          <cell r="N2398">
            <v>2.106E-4</v>
          </cell>
        </row>
        <row r="2399">
          <cell r="M2399" t="str">
            <v>AR_7WD17</v>
          </cell>
          <cell r="N2399">
            <v>2.0379999999999999E-4</v>
          </cell>
        </row>
        <row r="2400">
          <cell r="M2400" t="str">
            <v>AR_8WD17</v>
          </cell>
          <cell r="N2400">
            <v>2.0379999999999999E-4</v>
          </cell>
        </row>
        <row r="2401">
          <cell r="M2401" t="str">
            <v>AR_9WD17</v>
          </cell>
          <cell r="N2401">
            <v>2.0379999999999999E-4</v>
          </cell>
        </row>
        <row r="2402">
          <cell r="M2402" t="str">
            <v>AR_10WD17</v>
          </cell>
          <cell r="N2402">
            <v>2.0379999999999999E-4</v>
          </cell>
        </row>
        <row r="2403">
          <cell r="M2403" t="str">
            <v>AR_11WD17</v>
          </cell>
          <cell r="N2403">
            <v>2.0379999999999999E-4</v>
          </cell>
        </row>
        <row r="2404">
          <cell r="M2404" t="str">
            <v>AR_12WD17</v>
          </cell>
          <cell r="N2404">
            <v>2.0379999999999999E-4</v>
          </cell>
        </row>
        <row r="2405">
          <cell r="M2405" t="str">
            <v>MY_7WD17</v>
          </cell>
          <cell r="N2405">
            <v>2.106E-4</v>
          </cell>
        </row>
        <row r="2406">
          <cell r="M2406" t="str">
            <v>MY_8WD17</v>
          </cell>
          <cell r="N2406">
            <v>2.106E-4</v>
          </cell>
        </row>
        <row r="2407">
          <cell r="M2407" t="str">
            <v>MY_9WD17</v>
          </cell>
          <cell r="N2407">
            <v>2.106E-4</v>
          </cell>
        </row>
        <row r="2408">
          <cell r="M2408" t="str">
            <v>MY_10WD17</v>
          </cell>
          <cell r="N2408">
            <v>2.106E-4</v>
          </cell>
        </row>
        <row r="2409">
          <cell r="M2409" t="str">
            <v>MY_11WD17</v>
          </cell>
          <cell r="N2409">
            <v>2.106E-4</v>
          </cell>
        </row>
        <row r="2410">
          <cell r="M2410" t="str">
            <v>MY_12WD17</v>
          </cell>
          <cell r="N2410">
            <v>2.106E-4</v>
          </cell>
        </row>
        <row r="2411">
          <cell r="M2411" t="str">
            <v>JN_7WD17</v>
          </cell>
          <cell r="N2411">
            <v>2.0379999999999999E-4</v>
          </cell>
        </row>
        <row r="2412">
          <cell r="M2412" t="str">
            <v>JN_8WD17</v>
          </cell>
          <cell r="N2412">
            <v>2.0379999999999999E-4</v>
          </cell>
        </row>
        <row r="2413">
          <cell r="M2413" t="str">
            <v>JN_9WD17</v>
          </cell>
          <cell r="N2413">
            <v>2.0379999999999999E-4</v>
          </cell>
        </row>
        <row r="2414">
          <cell r="M2414" t="str">
            <v>JN_10WD17</v>
          </cell>
          <cell r="N2414">
            <v>2.0379999999999999E-4</v>
          </cell>
        </row>
        <row r="2415">
          <cell r="M2415" t="str">
            <v>JN_11WD17</v>
          </cell>
          <cell r="N2415">
            <v>2.0379999999999999E-4</v>
          </cell>
        </row>
        <row r="2416">
          <cell r="M2416" t="str">
            <v>JN_12WD17</v>
          </cell>
          <cell r="N2416">
            <v>2.0379999999999999E-4</v>
          </cell>
        </row>
        <row r="2417">
          <cell r="M2417" t="str">
            <v>JL_7WD17</v>
          </cell>
          <cell r="N2417">
            <v>2.106E-4</v>
          </cell>
        </row>
        <row r="2418">
          <cell r="M2418" t="str">
            <v>JL_8WD17</v>
          </cell>
          <cell r="N2418">
            <v>2.106E-4</v>
          </cell>
        </row>
        <row r="2419">
          <cell r="M2419" t="str">
            <v>JL_9WD17</v>
          </cell>
          <cell r="N2419">
            <v>2.106E-4</v>
          </cell>
        </row>
        <row r="2420">
          <cell r="M2420" t="str">
            <v>JL_10WD17</v>
          </cell>
          <cell r="N2420">
            <v>2.106E-4</v>
          </cell>
        </row>
        <row r="2421">
          <cell r="M2421" t="str">
            <v>JL_11WD17</v>
          </cell>
          <cell r="N2421">
            <v>2.106E-4</v>
          </cell>
        </row>
        <row r="2422">
          <cell r="M2422" t="str">
            <v>JL_12WD17</v>
          </cell>
          <cell r="N2422">
            <v>2.106E-4</v>
          </cell>
        </row>
        <row r="2423">
          <cell r="M2423" t="str">
            <v>AG_7WD17</v>
          </cell>
          <cell r="N2423">
            <v>2.106E-4</v>
          </cell>
        </row>
        <row r="2424">
          <cell r="M2424" t="str">
            <v>AG_8WD17</v>
          </cell>
          <cell r="N2424">
            <v>2.106E-4</v>
          </cell>
        </row>
        <row r="2425">
          <cell r="M2425" t="str">
            <v>AG_9WD17</v>
          </cell>
          <cell r="N2425">
            <v>2.106E-4</v>
          </cell>
        </row>
        <row r="2426">
          <cell r="M2426" t="str">
            <v>AG_10WD17</v>
          </cell>
          <cell r="N2426">
            <v>2.106E-4</v>
          </cell>
        </row>
        <row r="2427">
          <cell r="M2427" t="str">
            <v>AG_11WD17</v>
          </cell>
          <cell r="N2427">
            <v>2.106E-4</v>
          </cell>
        </row>
        <row r="2428">
          <cell r="M2428" t="str">
            <v>AG_12WD17</v>
          </cell>
          <cell r="N2428">
            <v>2.106E-4</v>
          </cell>
        </row>
        <row r="2429">
          <cell r="M2429" t="str">
            <v>SP_7WD17</v>
          </cell>
          <cell r="N2429">
            <v>2.0379999999999999E-4</v>
          </cell>
        </row>
        <row r="2430">
          <cell r="M2430" t="str">
            <v>SP_8WD17</v>
          </cell>
          <cell r="N2430">
            <v>2.0379999999999999E-4</v>
          </cell>
        </row>
        <row r="2431">
          <cell r="M2431" t="str">
            <v>SP_9WD17</v>
          </cell>
          <cell r="N2431">
            <v>2.0379999999999999E-4</v>
          </cell>
        </row>
        <row r="2432">
          <cell r="M2432" t="str">
            <v>SP_10WD17</v>
          </cell>
          <cell r="N2432">
            <v>2.0379999999999999E-4</v>
          </cell>
        </row>
        <row r="2433">
          <cell r="M2433" t="str">
            <v>SP_11WD17</v>
          </cell>
          <cell r="N2433">
            <v>2.0379999999999999E-4</v>
          </cell>
        </row>
        <row r="2434">
          <cell r="M2434" t="str">
            <v>SP_12WD17</v>
          </cell>
          <cell r="N2434">
            <v>2.0379999999999999E-4</v>
          </cell>
        </row>
        <row r="2435">
          <cell r="M2435" t="str">
            <v>OT_7WD17</v>
          </cell>
          <cell r="N2435">
            <v>2.106E-4</v>
          </cell>
        </row>
        <row r="2436">
          <cell r="M2436" t="str">
            <v>OT_8WD17</v>
          </cell>
          <cell r="N2436">
            <v>2.106E-4</v>
          </cell>
        </row>
        <row r="2437">
          <cell r="M2437" t="str">
            <v>OT_9WD17</v>
          </cell>
          <cell r="N2437">
            <v>2.106E-4</v>
          </cell>
        </row>
        <row r="2438">
          <cell r="M2438" t="str">
            <v>OT_10WD17</v>
          </cell>
          <cell r="N2438">
            <v>2.106E-4</v>
          </cell>
        </row>
        <row r="2439">
          <cell r="M2439" t="str">
            <v>OT_11WD17</v>
          </cell>
          <cell r="N2439">
            <v>2.106E-4</v>
          </cell>
        </row>
        <row r="2440">
          <cell r="M2440" t="str">
            <v>OT_12WD17</v>
          </cell>
          <cell r="N2440">
            <v>2.106E-4</v>
          </cell>
        </row>
        <row r="2441">
          <cell r="M2441" t="str">
            <v>NV_7WD17</v>
          </cell>
          <cell r="N2441">
            <v>2.0379999999999999E-4</v>
          </cell>
        </row>
        <row r="2442">
          <cell r="M2442" t="str">
            <v>NV_8WD17</v>
          </cell>
          <cell r="N2442">
            <v>2.0379999999999999E-4</v>
          </cell>
        </row>
        <row r="2443">
          <cell r="M2443" t="str">
            <v>NV_9WD17</v>
          </cell>
          <cell r="N2443">
            <v>2.0379999999999999E-4</v>
          </cell>
        </row>
        <row r="2444">
          <cell r="M2444" t="str">
            <v>NV_10WD17</v>
          </cell>
          <cell r="N2444">
            <v>2.0379999999999999E-4</v>
          </cell>
        </row>
        <row r="2445">
          <cell r="M2445" t="str">
            <v>NV_11WD17</v>
          </cell>
          <cell r="N2445">
            <v>2.0379999999999999E-4</v>
          </cell>
        </row>
        <row r="2446">
          <cell r="M2446" t="str">
            <v>NV_12WD17</v>
          </cell>
          <cell r="N2446">
            <v>2.0379999999999999E-4</v>
          </cell>
        </row>
        <row r="2447">
          <cell r="M2447" t="str">
            <v>DC_7WD17</v>
          </cell>
          <cell r="N2447">
            <v>2.106E-4</v>
          </cell>
        </row>
        <row r="2448">
          <cell r="M2448" t="str">
            <v>DC_8WD17</v>
          </cell>
          <cell r="N2448">
            <v>2.106E-4</v>
          </cell>
        </row>
        <row r="2449">
          <cell r="M2449" t="str">
            <v>DC_9WD17</v>
          </cell>
          <cell r="N2449">
            <v>2.106E-4</v>
          </cell>
        </row>
        <row r="2450">
          <cell r="M2450" t="str">
            <v>DC_10WD17</v>
          </cell>
          <cell r="N2450">
            <v>2.106E-4</v>
          </cell>
        </row>
        <row r="2451">
          <cell r="M2451" t="str">
            <v>DC_11WD17</v>
          </cell>
          <cell r="N2451">
            <v>2.106E-4</v>
          </cell>
        </row>
        <row r="2452">
          <cell r="M2452" t="str">
            <v>DC_12WD17</v>
          </cell>
          <cell r="N2452">
            <v>2.106E-4</v>
          </cell>
        </row>
        <row r="2453">
          <cell r="M2453" t="str">
            <v>JA_1WD18</v>
          </cell>
          <cell r="N2453">
            <v>2.106E-4</v>
          </cell>
        </row>
        <row r="2454">
          <cell r="M2454" t="str">
            <v>JA_2WD18</v>
          </cell>
          <cell r="N2454">
            <v>2.106E-4</v>
          </cell>
        </row>
        <row r="2455">
          <cell r="M2455" t="str">
            <v>JA_3WD18</v>
          </cell>
          <cell r="N2455">
            <v>2.106E-4</v>
          </cell>
        </row>
        <row r="2456">
          <cell r="M2456" t="str">
            <v>JA_4WD18</v>
          </cell>
          <cell r="N2456">
            <v>2.106E-4</v>
          </cell>
        </row>
        <row r="2457">
          <cell r="M2457" t="str">
            <v>JA_5WD18</v>
          </cell>
          <cell r="N2457">
            <v>2.106E-4</v>
          </cell>
        </row>
        <row r="2458">
          <cell r="M2458" t="str">
            <v>JA_6WD18</v>
          </cell>
          <cell r="N2458">
            <v>2.106E-4</v>
          </cell>
        </row>
        <row r="2459">
          <cell r="M2459" t="str">
            <v>FB_1WD18</v>
          </cell>
          <cell r="N2459">
            <v>1.9029999999999999E-4</v>
          </cell>
        </row>
        <row r="2460">
          <cell r="M2460" t="str">
            <v>FB_2WD18</v>
          </cell>
          <cell r="N2460">
            <v>1.9029999999999999E-4</v>
          </cell>
        </row>
        <row r="2461">
          <cell r="M2461" t="str">
            <v>FB_3WD18</v>
          </cell>
          <cell r="N2461">
            <v>1.9029999999999999E-4</v>
          </cell>
        </row>
        <row r="2462">
          <cell r="M2462" t="str">
            <v>FB_4WD18</v>
          </cell>
          <cell r="N2462">
            <v>1.9029999999999999E-4</v>
          </cell>
        </row>
        <row r="2463">
          <cell r="M2463" t="str">
            <v>FB_5WD18</v>
          </cell>
          <cell r="N2463">
            <v>1.9029999999999999E-4</v>
          </cell>
        </row>
        <row r="2464">
          <cell r="M2464" t="str">
            <v>FB_6WD18</v>
          </cell>
          <cell r="N2464">
            <v>1.9029999999999999E-4</v>
          </cell>
        </row>
        <row r="2465">
          <cell r="M2465" t="str">
            <v>MR_1WD18</v>
          </cell>
          <cell r="N2465">
            <v>2.106E-4</v>
          </cell>
        </row>
        <row r="2466">
          <cell r="M2466" t="str">
            <v>MR_2WD18</v>
          </cell>
          <cell r="N2466">
            <v>2.106E-4</v>
          </cell>
        </row>
        <row r="2467">
          <cell r="M2467" t="str">
            <v>MR_3WD18</v>
          </cell>
          <cell r="N2467">
            <v>2.106E-4</v>
          </cell>
        </row>
        <row r="2468">
          <cell r="M2468" t="str">
            <v>MR_4WD18</v>
          </cell>
          <cell r="N2468">
            <v>2.106E-4</v>
          </cell>
        </row>
        <row r="2469">
          <cell r="M2469" t="str">
            <v>MR_5WD18</v>
          </cell>
          <cell r="N2469">
            <v>2.106E-4</v>
          </cell>
        </row>
        <row r="2470">
          <cell r="M2470" t="str">
            <v>MR_6WD18</v>
          </cell>
          <cell r="N2470">
            <v>2.106E-4</v>
          </cell>
        </row>
        <row r="2471">
          <cell r="M2471" t="str">
            <v>AR_1WD18</v>
          </cell>
          <cell r="N2471">
            <v>2.0379999999999999E-4</v>
          </cell>
        </row>
        <row r="2472">
          <cell r="M2472" t="str">
            <v>AR_2WD18</v>
          </cell>
          <cell r="N2472">
            <v>2.0379999999999999E-4</v>
          </cell>
        </row>
        <row r="2473">
          <cell r="M2473" t="str">
            <v>AR_3WD18</v>
          </cell>
          <cell r="N2473">
            <v>2.0379999999999999E-4</v>
          </cell>
        </row>
        <row r="2474">
          <cell r="M2474" t="str">
            <v>AR_4WD18</v>
          </cell>
          <cell r="N2474">
            <v>2.0379999999999999E-4</v>
          </cell>
        </row>
        <row r="2475">
          <cell r="M2475" t="str">
            <v>AR_5WD18</v>
          </cell>
          <cell r="N2475">
            <v>2.0379999999999999E-4</v>
          </cell>
        </row>
        <row r="2476">
          <cell r="M2476" t="str">
            <v>AR_6WD18</v>
          </cell>
          <cell r="N2476">
            <v>2.0379999999999999E-4</v>
          </cell>
        </row>
        <row r="2477">
          <cell r="M2477" t="str">
            <v>MY_1WD18</v>
          </cell>
          <cell r="N2477">
            <v>2.106E-4</v>
          </cell>
        </row>
        <row r="2478">
          <cell r="M2478" t="str">
            <v>MY_2WD18</v>
          </cell>
          <cell r="N2478">
            <v>2.106E-4</v>
          </cell>
        </row>
        <row r="2479">
          <cell r="M2479" t="str">
            <v>MY_3WD18</v>
          </cell>
          <cell r="N2479">
            <v>2.106E-4</v>
          </cell>
        </row>
        <row r="2480">
          <cell r="M2480" t="str">
            <v>MY_4WD18</v>
          </cell>
          <cell r="N2480">
            <v>2.106E-4</v>
          </cell>
        </row>
        <row r="2481">
          <cell r="M2481" t="str">
            <v>MY_5WD18</v>
          </cell>
          <cell r="N2481">
            <v>2.106E-4</v>
          </cell>
        </row>
        <row r="2482">
          <cell r="M2482" t="str">
            <v>MY_6WD18</v>
          </cell>
          <cell r="N2482">
            <v>2.106E-4</v>
          </cell>
        </row>
        <row r="2483">
          <cell r="M2483" t="str">
            <v>JN_1WD18</v>
          </cell>
          <cell r="N2483">
            <v>2.0379999999999999E-4</v>
          </cell>
        </row>
        <row r="2484">
          <cell r="M2484" t="str">
            <v>JN_2WD18</v>
          </cell>
          <cell r="N2484">
            <v>2.0379999999999999E-4</v>
          </cell>
        </row>
        <row r="2485">
          <cell r="M2485" t="str">
            <v>JN_3WD18</v>
          </cell>
          <cell r="N2485">
            <v>2.0379999999999999E-4</v>
          </cell>
        </row>
        <row r="2486">
          <cell r="M2486" t="str">
            <v>JN_4WD18</v>
          </cell>
          <cell r="N2486">
            <v>2.0379999999999999E-4</v>
          </cell>
        </row>
        <row r="2487">
          <cell r="M2487" t="str">
            <v>JN_5WD18</v>
          </cell>
          <cell r="N2487">
            <v>2.0379999999999999E-4</v>
          </cell>
        </row>
        <row r="2488">
          <cell r="M2488" t="str">
            <v>JN_6WD18</v>
          </cell>
          <cell r="N2488">
            <v>2.0379999999999999E-4</v>
          </cell>
        </row>
        <row r="2489">
          <cell r="M2489" t="str">
            <v>JL_1WD18</v>
          </cell>
          <cell r="N2489">
            <v>2.106E-4</v>
          </cell>
        </row>
        <row r="2490">
          <cell r="M2490" t="str">
            <v>JL_2WD18</v>
          </cell>
          <cell r="N2490">
            <v>2.106E-4</v>
          </cell>
        </row>
        <row r="2491">
          <cell r="M2491" t="str">
            <v>JL_3WD18</v>
          </cell>
          <cell r="N2491">
            <v>2.106E-4</v>
          </cell>
        </row>
        <row r="2492">
          <cell r="M2492" t="str">
            <v>JL_4WD18</v>
          </cell>
          <cell r="N2492">
            <v>2.106E-4</v>
          </cell>
        </row>
        <row r="2493">
          <cell r="M2493" t="str">
            <v>JL_5WD18</v>
          </cell>
          <cell r="N2493">
            <v>2.106E-4</v>
          </cell>
        </row>
        <row r="2494">
          <cell r="M2494" t="str">
            <v>JL_6WD18</v>
          </cell>
          <cell r="N2494">
            <v>2.106E-4</v>
          </cell>
        </row>
        <row r="2495">
          <cell r="M2495" t="str">
            <v>AG_1WD18</v>
          </cell>
          <cell r="N2495">
            <v>2.106E-4</v>
          </cell>
        </row>
        <row r="2496">
          <cell r="M2496" t="str">
            <v>AG_2WD18</v>
          </cell>
          <cell r="N2496">
            <v>2.106E-4</v>
          </cell>
        </row>
        <row r="2497">
          <cell r="M2497" t="str">
            <v>AG_3WD18</v>
          </cell>
          <cell r="N2497">
            <v>2.106E-4</v>
          </cell>
        </row>
        <row r="2498">
          <cell r="M2498" t="str">
            <v>AG_4WD18</v>
          </cell>
          <cell r="N2498">
            <v>2.106E-4</v>
          </cell>
        </row>
        <row r="2499">
          <cell r="M2499" t="str">
            <v>AG_5WD18</v>
          </cell>
          <cell r="N2499">
            <v>2.106E-4</v>
          </cell>
        </row>
        <row r="2500">
          <cell r="M2500" t="str">
            <v>AG_6WD18</v>
          </cell>
          <cell r="N2500">
            <v>2.106E-4</v>
          </cell>
        </row>
        <row r="2501">
          <cell r="M2501" t="str">
            <v>SP_1WD18</v>
          </cell>
          <cell r="N2501">
            <v>2.0379999999999999E-4</v>
          </cell>
        </row>
        <row r="2502">
          <cell r="M2502" t="str">
            <v>SP_2WD18</v>
          </cell>
          <cell r="N2502">
            <v>2.0379999999999999E-4</v>
          </cell>
        </row>
        <row r="2503">
          <cell r="M2503" t="str">
            <v>SP_3WD18</v>
          </cell>
          <cell r="N2503">
            <v>2.0379999999999999E-4</v>
          </cell>
        </row>
        <row r="2504">
          <cell r="M2504" t="str">
            <v>SP_4WD18</v>
          </cell>
          <cell r="N2504">
            <v>2.0379999999999999E-4</v>
          </cell>
        </row>
        <row r="2505">
          <cell r="M2505" t="str">
            <v>SP_5WD18</v>
          </cell>
          <cell r="N2505">
            <v>2.0379999999999999E-4</v>
          </cell>
        </row>
        <row r="2506">
          <cell r="M2506" t="str">
            <v>SP_6WD18</v>
          </cell>
          <cell r="N2506">
            <v>2.0379999999999999E-4</v>
          </cell>
        </row>
        <row r="2507">
          <cell r="M2507" t="str">
            <v>OT_1WD18</v>
          </cell>
          <cell r="N2507">
            <v>2.106E-4</v>
          </cell>
        </row>
        <row r="2508">
          <cell r="M2508" t="str">
            <v>OT_2WD18</v>
          </cell>
          <cell r="N2508">
            <v>2.106E-4</v>
          </cell>
        </row>
        <row r="2509">
          <cell r="M2509" t="str">
            <v>OT_3WD18</v>
          </cell>
          <cell r="N2509">
            <v>2.106E-4</v>
          </cell>
        </row>
        <row r="2510">
          <cell r="M2510" t="str">
            <v>OT_4WD18</v>
          </cell>
          <cell r="N2510">
            <v>2.106E-4</v>
          </cell>
        </row>
        <row r="2511">
          <cell r="M2511" t="str">
            <v>OT_5WD18</v>
          </cell>
          <cell r="N2511">
            <v>2.106E-4</v>
          </cell>
        </row>
        <row r="2512">
          <cell r="M2512" t="str">
            <v>OT_6WD18</v>
          </cell>
          <cell r="N2512">
            <v>2.106E-4</v>
          </cell>
        </row>
        <row r="2513">
          <cell r="M2513" t="str">
            <v>NV_1WD18</v>
          </cell>
          <cell r="N2513">
            <v>2.0379999999999999E-4</v>
          </cell>
        </row>
        <row r="2514">
          <cell r="M2514" t="str">
            <v>NV_2WD18</v>
          </cell>
          <cell r="N2514">
            <v>2.0379999999999999E-4</v>
          </cell>
        </row>
        <row r="2515">
          <cell r="M2515" t="str">
            <v>NV_3WD18</v>
          </cell>
          <cell r="N2515">
            <v>2.0379999999999999E-4</v>
          </cell>
        </row>
        <row r="2516">
          <cell r="M2516" t="str">
            <v>NV_4WD18</v>
          </cell>
          <cell r="N2516">
            <v>2.0379999999999999E-4</v>
          </cell>
        </row>
        <row r="2517">
          <cell r="M2517" t="str">
            <v>NV_5WD18</v>
          </cell>
          <cell r="N2517">
            <v>2.0379999999999999E-4</v>
          </cell>
        </row>
        <row r="2518">
          <cell r="M2518" t="str">
            <v>NV_6WD18</v>
          </cell>
          <cell r="N2518">
            <v>2.0379999999999999E-4</v>
          </cell>
        </row>
        <row r="2519">
          <cell r="M2519" t="str">
            <v>DC_1WD18</v>
          </cell>
          <cell r="N2519">
            <v>2.106E-4</v>
          </cell>
        </row>
        <row r="2520">
          <cell r="M2520" t="str">
            <v>DC_2WD18</v>
          </cell>
          <cell r="N2520">
            <v>2.106E-4</v>
          </cell>
        </row>
        <row r="2521">
          <cell r="M2521" t="str">
            <v>DC_3WD18</v>
          </cell>
          <cell r="N2521">
            <v>2.106E-4</v>
          </cell>
        </row>
        <row r="2522">
          <cell r="M2522" t="str">
            <v>DC_4WD18</v>
          </cell>
          <cell r="N2522">
            <v>2.106E-4</v>
          </cell>
        </row>
        <row r="2523">
          <cell r="M2523" t="str">
            <v>DC_5WD18</v>
          </cell>
          <cell r="N2523">
            <v>2.106E-4</v>
          </cell>
        </row>
        <row r="2524">
          <cell r="M2524" t="str">
            <v>DC_6WD18</v>
          </cell>
          <cell r="N2524">
            <v>2.106E-4</v>
          </cell>
        </row>
        <row r="2525">
          <cell r="M2525" t="str">
            <v>JA_7WD18</v>
          </cell>
          <cell r="N2525">
            <v>2.106E-4</v>
          </cell>
        </row>
        <row r="2526">
          <cell r="M2526" t="str">
            <v>JA_8WD18</v>
          </cell>
          <cell r="N2526">
            <v>2.106E-4</v>
          </cell>
        </row>
        <row r="2527">
          <cell r="M2527" t="str">
            <v>JA_9WD18</v>
          </cell>
          <cell r="N2527">
            <v>2.106E-4</v>
          </cell>
        </row>
        <row r="2528">
          <cell r="M2528" t="str">
            <v>JA_10WD18</v>
          </cell>
          <cell r="N2528">
            <v>2.106E-4</v>
          </cell>
        </row>
        <row r="2529">
          <cell r="M2529" t="str">
            <v>JA_11WD18</v>
          </cell>
          <cell r="N2529">
            <v>2.106E-4</v>
          </cell>
        </row>
        <row r="2530">
          <cell r="M2530" t="str">
            <v>JA_12WD18</v>
          </cell>
          <cell r="N2530">
            <v>2.106E-4</v>
          </cell>
        </row>
        <row r="2531">
          <cell r="M2531" t="str">
            <v>FB_7WD18</v>
          </cell>
          <cell r="N2531">
            <v>1.9029999999999999E-4</v>
          </cell>
        </row>
        <row r="2532">
          <cell r="M2532" t="str">
            <v>FB_8WD18</v>
          </cell>
          <cell r="N2532">
            <v>1.9029999999999999E-4</v>
          </cell>
        </row>
        <row r="2533">
          <cell r="M2533" t="str">
            <v>FB_9WD18</v>
          </cell>
          <cell r="N2533">
            <v>1.9029999999999999E-4</v>
          </cell>
        </row>
        <row r="2534">
          <cell r="M2534" t="str">
            <v>FB_10WD18</v>
          </cell>
          <cell r="N2534">
            <v>1.9029999999999999E-4</v>
          </cell>
        </row>
        <row r="2535">
          <cell r="M2535" t="str">
            <v>FB_11WD18</v>
          </cell>
          <cell r="N2535">
            <v>1.9029999999999999E-4</v>
          </cell>
        </row>
        <row r="2536">
          <cell r="M2536" t="str">
            <v>FB_12WD18</v>
          </cell>
          <cell r="N2536">
            <v>1.9029999999999999E-4</v>
          </cell>
        </row>
        <row r="2537">
          <cell r="M2537" t="str">
            <v>MR_7WD18</v>
          </cell>
          <cell r="N2537">
            <v>2.106E-4</v>
          </cell>
        </row>
        <row r="2538">
          <cell r="M2538" t="str">
            <v>MR_8WD18</v>
          </cell>
          <cell r="N2538">
            <v>2.106E-4</v>
          </cell>
        </row>
        <row r="2539">
          <cell r="M2539" t="str">
            <v>MR_9WD18</v>
          </cell>
          <cell r="N2539">
            <v>2.106E-4</v>
          </cell>
        </row>
        <row r="2540">
          <cell r="M2540" t="str">
            <v>MR_10WD18</v>
          </cell>
          <cell r="N2540">
            <v>2.106E-4</v>
          </cell>
        </row>
        <row r="2541">
          <cell r="M2541" t="str">
            <v>MR_11WD18</v>
          </cell>
          <cell r="N2541">
            <v>2.106E-4</v>
          </cell>
        </row>
        <row r="2542">
          <cell r="M2542" t="str">
            <v>MR_12WD18</v>
          </cell>
          <cell r="N2542">
            <v>2.106E-4</v>
          </cell>
        </row>
        <row r="2543">
          <cell r="M2543" t="str">
            <v>AR_7WD18</v>
          </cell>
          <cell r="N2543">
            <v>2.0379999999999999E-4</v>
          </cell>
        </row>
        <row r="2544">
          <cell r="M2544" t="str">
            <v>AR_8WD18</v>
          </cell>
          <cell r="N2544">
            <v>2.0379999999999999E-4</v>
          </cell>
        </row>
        <row r="2545">
          <cell r="M2545" t="str">
            <v>AR_9WD18</v>
          </cell>
          <cell r="N2545">
            <v>2.0379999999999999E-4</v>
          </cell>
        </row>
        <row r="2546">
          <cell r="M2546" t="str">
            <v>AR_10WD18</v>
          </cell>
          <cell r="N2546">
            <v>2.0379999999999999E-4</v>
          </cell>
        </row>
        <row r="2547">
          <cell r="M2547" t="str">
            <v>AR_11WD18</v>
          </cell>
          <cell r="N2547">
            <v>2.0379999999999999E-4</v>
          </cell>
        </row>
        <row r="2548">
          <cell r="M2548" t="str">
            <v>AR_12WD18</v>
          </cell>
          <cell r="N2548">
            <v>2.0379999999999999E-4</v>
          </cell>
        </row>
        <row r="2549">
          <cell r="M2549" t="str">
            <v>MY_7WD18</v>
          </cell>
          <cell r="N2549">
            <v>2.106E-4</v>
          </cell>
        </row>
        <row r="2550">
          <cell r="M2550" t="str">
            <v>MY_8WD18</v>
          </cell>
          <cell r="N2550">
            <v>2.106E-4</v>
          </cell>
        </row>
        <row r="2551">
          <cell r="M2551" t="str">
            <v>MY_9WD18</v>
          </cell>
          <cell r="N2551">
            <v>2.106E-4</v>
          </cell>
        </row>
        <row r="2552">
          <cell r="M2552" t="str">
            <v>MY_10WD18</v>
          </cell>
          <cell r="N2552">
            <v>2.106E-4</v>
          </cell>
        </row>
        <row r="2553">
          <cell r="M2553" t="str">
            <v>MY_11WD18</v>
          </cell>
          <cell r="N2553">
            <v>2.106E-4</v>
          </cell>
        </row>
        <row r="2554">
          <cell r="M2554" t="str">
            <v>MY_12WD18</v>
          </cell>
          <cell r="N2554">
            <v>2.106E-4</v>
          </cell>
        </row>
        <row r="2555">
          <cell r="M2555" t="str">
            <v>JN_7WD18</v>
          </cell>
          <cell r="N2555">
            <v>2.0379999999999999E-4</v>
          </cell>
        </row>
        <row r="2556">
          <cell r="M2556" t="str">
            <v>JN_8WD18</v>
          </cell>
          <cell r="N2556">
            <v>2.0379999999999999E-4</v>
          </cell>
        </row>
        <row r="2557">
          <cell r="M2557" t="str">
            <v>JN_9WD18</v>
          </cell>
          <cell r="N2557">
            <v>2.0379999999999999E-4</v>
          </cell>
        </row>
        <row r="2558">
          <cell r="M2558" t="str">
            <v>JN_10WD18</v>
          </cell>
          <cell r="N2558">
            <v>2.0379999999999999E-4</v>
          </cell>
        </row>
        <row r="2559">
          <cell r="M2559" t="str">
            <v>JN_11WD18</v>
          </cell>
          <cell r="N2559">
            <v>2.0379999999999999E-4</v>
          </cell>
        </row>
        <row r="2560">
          <cell r="M2560" t="str">
            <v>JN_12WD18</v>
          </cell>
          <cell r="N2560">
            <v>2.0379999999999999E-4</v>
          </cell>
        </row>
        <row r="2561">
          <cell r="M2561" t="str">
            <v>JL_7WD18</v>
          </cell>
          <cell r="N2561">
            <v>2.106E-4</v>
          </cell>
        </row>
        <row r="2562">
          <cell r="M2562" t="str">
            <v>JL_8WD18</v>
          </cell>
          <cell r="N2562">
            <v>2.106E-4</v>
          </cell>
        </row>
        <row r="2563">
          <cell r="M2563" t="str">
            <v>JL_9WD18</v>
          </cell>
          <cell r="N2563">
            <v>2.106E-4</v>
          </cell>
        </row>
        <row r="2564">
          <cell r="M2564" t="str">
            <v>JL_10WD18</v>
          </cell>
          <cell r="N2564">
            <v>2.106E-4</v>
          </cell>
        </row>
        <row r="2565">
          <cell r="M2565" t="str">
            <v>JL_11WD18</v>
          </cell>
          <cell r="N2565">
            <v>2.106E-4</v>
          </cell>
        </row>
        <row r="2566">
          <cell r="M2566" t="str">
            <v>JL_12WD18</v>
          </cell>
          <cell r="N2566">
            <v>2.106E-4</v>
          </cell>
        </row>
        <row r="2567">
          <cell r="M2567" t="str">
            <v>AG_7WD18</v>
          </cell>
          <cell r="N2567">
            <v>2.106E-4</v>
          </cell>
        </row>
        <row r="2568">
          <cell r="M2568" t="str">
            <v>AG_8WD18</v>
          </cell>
          <cell r="N2568">
            <v>2.106E-4</v>
          </cell>
        </row>
        <row r="2569">
          <cell r="M2569" t="str">
            <v>AG_9WD18</v>
          </cell>
          <cell r="N2569">
            <v>2.106E-4</v>
          </cell>
        </row>
        <row r="2570">
          <cell r="M2570" t="str">
            <v>AG_10WD18</v>
          </cell>
          <cell r="N2570">
            <v>2.106E-4</v>
          </cell>
        </row>
        <row r="2571">
          <cell r="M2571" t="str">
            <v>AG_11WD18</v>
          </cell>
          <cell r="N2571">
            <v>2.106E-4</v>
          </cell>
        </row>
        <row r="2572">
          <cell r="M2572" t="str">
            <v>AG_12WD18</v>
          </cell>
          <cell r="N2572">
            <v>2.106E-4</v>
          </cell>
        </row>
        <row r="2573">
          <cell r="M2573" t="str">
            <v>SP_7WD18</v>
          </cell>
          <cell r="N2573">
            <v>2.0379999999999999E-4</v>
          </cell>
        </row>
        <row r="2574">
          <cell r="M2574" t="str">
            <v>SP_8WD18</v>
          </cell>
          <cell r="N2574">
            <v>2.0379999999999999E-4</v>
          </cell>
        </row>
        <row r="2575">
          <cell r="M2575" t="str">
            <v>SP_9WD18</v>
          </cell>
          <cell r="N2575">
            <v>2.0379999999999999E-4</v>
          </cell>
        </row>
        <row r="2576">
          <cell r="M2576" t="str">
            <v>SP_10WD18</v>
          </cell>
          <cell r="N2576">
            <v>2.0379999999999999E-4</v>
          </cell>
        </row>
        <row r="2577">
          <cell r="M2577" t="str">
            <v>SP_11WD18</v>
          </cell>
          <cell r="N2577">
            <v>2.0379999999999999E-4</v>
          </cell>
        </row>
        <row r="2578">
          <cell r="M2578" t="str">
            <v>SP_12WD18</v>
          </cell>
          <cell r="N2578">
            <v>2.0379999999999999E-4</v>
          </cell>
        </row>
        <row r="2579">
          <cell r="M2579" t="str">
            <v>OT_7WD18</v>
          </cell>
          <cell r="N2579">
            <v>2.106E-4</v>
          </cell>
        </row>
        <row r="2580">
          <cell r="M2580" t="str">
            <v>OT_8WD18</v>
          </cell>
          <cell r="N2580">
            <v>2.106E-4</v>
          </cell>
        </row>
        <row r="2581">
          <cell r="M2581" t="str">
            <v>OT_9WD18</v>
          </cell>
          <cell r="N2581">
            <v>2.106E-4</v>
          </cell>
        </row>
        <row r="2582">
          <cell r="M2582" t="str">
            <v>OT_10WD18</v>
          </cell>
          <cell r="N2582">
            <v>2.106E-4</v>
          </cell>
        </row>
        <row r="2583">
          <cell r="M2583" t="str">
            <v>OT_11WD18</v>
          </cell>
          <cell r="N2583">
            <v>2.106E-4</v>
          </cell>
        </row>
        <row r="2584">
          <cell r="M2584" t="str">
            <v>OT_12WD18</v>
          </cell>
          <cell r="N2584">
            <v>2.106E-4</v>
          </cell>
        </row>
        <row r="2585">
          <cell r="M2585" t="str">
            <v>NV_7WD18</v>
          </cell>
          <cell r="N2585">
            <v>2.0379999999999999E-4</v>
          </cell>
        </row>
        <row r="2586">
          <cell r="M2586" t="str">
            <v>NV_8WD18</v>
          </cell>
          <cell r="N2586">
            <v>2.0379999999999999E-4</v>
          </cell>
        </row>
        <row r="2587">
          <cell r="M2587" t="str">
            <v>NV_9WD18</v>
          </cell>
          <cell r="N2587">
            <v>2.0379999999999999E-4</v>
          </cell>
        </row>
        <row r="2588">
          <cell r="M2588" t="str">
            <v>NV_10WD18</v>
          </cell>
          <cell r="N2588">
            <v>2.0379999999999999E-4</v>
          </cell>
        </row>
        <row r="2589">
          <cell r="M2589" t="str">
            <v>NV_11WD18</v>
          </cell>
          <cell r="N2589">
            <v>2.0379999999999999E-4</v>
          </cell>
        </row>
        <row r="2590">
          <cell r="M2590" t="str">
            <v>NV_12WD18</v>
          </cell>
          <cell r="N2590">
            <v>2.0379999999999999E-4</v>
          </cell>
        </row>
        <row r="2591">
          <cell r="M2591" t="str">
            <v>DC_7WD18</v>
          </cell>
          <cell r="N2591">
            <v>2.106E-4</v>
          </cell>
        </row>
        <row r="2592">
          <cell r="M2592" t="str">
            <v>DC_8WD18</v>
          </cell>
          <cell r="N2592">
            <v>2.106E-4</v>
          </cell>
        </row>
        <row r="2593">
          <cell r="M2593" t="str">
            <v>DC_9WD18</v>
          </cell>
          <cell r="N2593">
            <v>2.106E-4</v>
          </cell>
        </row>
        <row r="2594">
          <cell r="M2594" t="str">
            <v>DC_10WD18</v>
          </cell>
          <cell r="N2594">
            <v>2.106E-4</v>
          </cell>
        </row>
        <row r="2595">
          <cell r="M2595" t="str">
            <v>DC_11WD18</v>
          </cell>
          <cell r="N2595">
            <v>2.106E-4</v>
          </cell>
        </row>
        <row r="2596">
          <cell r="M2596" t="str">
            <v>DC_12WD18</v>
          </cell>
          <cell r="N2596">
            <v>2.106E-4</v>
          </cell>
        </row>
        <row r="2597">
          <cell r="M2597" t="str">
            <v>JA_1WD19</v>
          </cell>
          <cell r="N2597">
            <v>2.106E-4</v>
          </cell>
        </row>
        <row r="2598">
          <cell r="M2598" t="str">
            <v>JA_2WD19</v>
          </cell>
          <cell r="N2598">
            <v>2.106E-4</v>
          </cell>
        </row>
        <row r="2599">
          <cell r="M2599" t="str">
            <v>JA_3WD19</v>
          </cell>
          <cell r="N2599">
            <v>2.106E-4</v>
          </cell>
        </row>
        <row r="2600">
          <cell r="M2600" t="str">
            <v>JA_4WD19</v>
          </cell>
          <cell r="N2600">
            <v>2.106E-4</v>
          </cell>
        </row>
        <row r="2601">
          <cell r="M2601" t="str">
            <v>JA_5WD19</v>
          </cell>
          <cell r="N2601">
            <v>2.106E-4</v>
          </cell>
        </row>
        <row r="2602">
          <cell r="M2602" t="str">
            <v>JA_6WD19</v>
          </cell>
          <cell r="N2602">
            <v>2.106E-4</v>
          </cell>
        </row>
        <row r="2603">
          <cell r="M2603" t="str">
            <v>FB_1WD19</v>
          </cell>
          <cell r="N2603">
            <v>1.9029999999999999E-4</v>
          </cell>
        </row>
        <row r="2604">
          <cell r="M2604" t="str">
            <v>FB_2WD19</v>
          </cell>
          <cell r="N2604">
            <v>1.9029999999999999E-4</v>
          </cell>
        </row>
        <row r="2605">
          <cell r="M2605" t="str">
            <v>FB_3WD19</v>
          </cell>
          <cell r="N2605">
            <v>1.9029999999999999E-4</v>
          </cell>
        </row>
        <row r="2606">
          <cell r="M2606" t="str">
            <v>FB_4WD19</v>
          </cell>
          <cell r="N2606">
            <v>1.9029999999999999E-4</v>
          </cell>
        </row>
        <row r="2607">
          <cell r="M2607" t="str">
            <v>FB_5WD19</v>
          </cell>
          <cell r="N2607">
            <v>1.9029999999999999E-4</v>
          </cell>
        </row>
        <row r="2608">
          <cell r="M2608" t="str">
            <v>FB_6WD19</v>
          </cell>
          <cell r="N2608">
            <v>1.9029999999999999E-4</v>
          </cell>
        </row>
        <row r="2609">
          <cell r="M2609" t="str">
            <v>MR_1WD19</v>
          </cell>
          <cell r="N2609">
            <v>2.106E-4</v>
          </cell>
        </row>
        <row r="2610">
          <cell r="M2610" t="str">
            <v>MR_2WD19</v>
          </cell>
          <cell r="N2610">
            <v>2.106E-4</v>
          </cell>
        </row>
        <row r="2611">
          <cell r="M2611" t="str">
            <v>MR_3WD19</v>
          </cell>
          <cell r="N2611">
            <v>2.106E-4</v>
          </cell>
        </row>
        <row r="2612">
          <cell r="M2612" t="str">
            <v>MR_4WD19</v>
          </cell>
          <cell r="N2612">
            <v>2.106E-4</v>
          </cell>
        </row>
        <row r="2613">
          <cell r="M2613" t="str">
            <v>MR_5WD19</v>
          </cell>
          <cell r="N2613">
            <v>2.106E-4</v>
          </cell>
        </row>
        <row r="2614">
          <cell r="M2614" t="str">
            <v>MR_6WD19</v>
          </cell>
          <cell r="N2614">
            <v>2.106E-4</v>
          </cell>
        </row>
        <row r="2615">
          <cell r="M2615" t="str">
            <v>AR_1WD19</v>
          </cell>
          <cell r="N2615">
            <v>2.0379999999999999E-4</v>
          </cell>
        </row>
        <row r="2616">
          <cell r="M2616" t="str">
            <v>AR_2WD19</v>
          </cell>
          <cell r="N2616">
            <v>2.0379999999999999E-4</v>
          </cell>
        </row>
        <row r="2617">
          <cell r="M2617" t="str">
            <v>AR_3WD19</v>
          </cell>
          <cell r="N2617">
            <v>2.0379999999999999E-4</v>
          </cell>
        </row>
        <row r="2618">
          <cell r="M2618" t="str">
            <v>AR_4WD19</v>
          </cell>
          <cell r="N2618">
            <v>2.0379999999999999E-4</v>
          </cell>
        </row>
        <row r="2619">
          <cell r="M2619" t="str">
            <v>AR_5WD19</v>
          </cell>
          <cell r="N2619">
            <v>2.0379999999999999E-4</v>
          </cell>
        </row>
        <row r="2620">
          <cell r="M2620" t="str">
            <v>AR_6WD19</v>
          </cell>
          <cell r="N2620">
            <v>2.0379999999999999E-4</v>
          </cell>
        </row>
        <row r="2621">
          <cell r="M2621" t="str">
            <v>MY_1WD19</v>
          </cell>
          <cell r="N2621">
            <v>2.106E-4</v>
          </cell>
        </row>
        <row r="2622">
          <cell r="M2622" t="str">
            <v>MY_2WD19</v>
          </cell>
          <cell r="N2622">
            <v>2.106E-4</v>
          </cell>
        </row>
        <row r="2623">
          <cell r="M2623" t="str">
            <v>MY_3WD19</v>
          </cell>
          <cell r="N2623">
            <v>2.106E-4</v>
          </cell>
        </row>
        <row r="2624">
          <cell r="M2624" t="str">
            <v>MY_4WD19</v>
          </cell>
          <cell r="N2624">
            <v>2.106E-4</v>
          </cell>
        </row>
        <row r="2625">
          <cell r="M2625" t="str">
            <v>MY_5WD19</v>
          </cell>
          <cell r="N2625">
            <v>2.106E-4</v>
          </cell>
        </row>
        <row r="2626">
          <cell r="M2626" t="str">
            <v>MY_6WD19</v>
          </cell>
          <cell r="N2626">
            <v>2.106E-4</v>
          </cell>
        </row>
        <row r="2627">
          <cell r="M2627" t="str">
            <v>JN_1WD19</v>
          </cell>
          <cell r="N2627">
            <v>2.0379999999999999E-4</v>
          </cell>
        </row>
        <row r="2628">
          <cell r="M2628" t="str">
            <v>JN_2WD19</v>
          </cell>
          <cell r="N2628">
            <v>2.0379999999999999E-4</v>
          </cell>
        </row>
        <row r="2629">
          <cell r="M2629" t="str">
            <v>JN_3WD19</v>
          </cell>
          <cell r="N2629">
            <v>2.0379999999999999E-4</v>
          </cell>
        </row>
        <row r="2630">
          <cell r="M2630" t="str">
            <v>JN_4WD19</v>
          </cell>
          <cell r="N2630">
            <v>2.0379999999999999E-4</v>
          </cell>
        </row>
        <row r="2631">
          <cell r="M2631" t="str">
            <v>JN_5WD19</v>
          </cell>
          <cell r="N2631">
            <v>2.0379999999999999E-4</v>
          </cell>
        </row>
        <row r="2632">
          <cell r="M2632" t="str">
            <v>JN_6WD19</v>
          </cell>
          <cell r="N2632">
            <v>2.0379999999999999E-4</v>
          </cell>
        </row>
        <row r="2633">
          <cell r="M2633" t="str">
            <v>JL_1WD19</v>
          </cell>
          <cell r="N2633">
            <v>2.106E-4</v>
          </cell>
        </row>
        <row r="2634">
          <cell r="M2634" t="str">
            <v>JL_2WD19</v>
          </cell>
          <cell r="N2634">
            <v>2.106E-4</v>
          </cell>
        </row>
        <row r="2635">
          <cell r="M2635" t="str">
            <v>JL_3WD19</v>
          </cell>
          <cell r="N2635">
            <v>2.106E-4</v>
          </cell>
        </row>
        <row r="2636">
          <cell r="M2636" t="str">
            <v>JL_4WD19</v>
          </cell>
          <cell r="N2636">
            <v>2.106E-4</v>
          </cell>
        </row>
        <row r="2637">
          <cell r="M2637" t="str">
            <v>JL_5WD19</v>
          </cell>
          <cell r="N2637">
            <v>2.106E-4</v>
          </cell>
        </row>
        <row r="2638">
          <cell r="M2638" t="str">
            <v>JL_6WD19</v>
          </cell>
          <cell r="N2638">
            <v>2.106E-4</v>
          </cell>
        </row>
        <row r="2639">
          <cell r="M2639" t="str">
            <v>AG_1WD19</v>
          </cell>
          <cell r="N2639">
            <v>2.106E-4</v>
          </cell>
        </row>
        <row r="2640">
          <cell r="M2640" t="str">
            <v>AG_2WD19</v>
          </cell>
          <cell r="N2640">
            <v>2.106E-4</v>
          </cell>
        </row>
        <row r="2641">
          <cell r="M2641" t="str">
            <v>AG_3WD19</v>
          </cell>
          <cell r="N2641">
            <v>2.106E-4</v>
          </cell>
        </row>
        <row r="2642">
          <cell r="M2642" t="str">
            <v>AG_4WD19</v>
          </cell>
          <cell r="N2642">
            <v>2.106E-4</v>
          </cell>
        </row>
        <row r="2643">
          <cell r="M2643" t="str">
            <v>AG_5WD19</v>
          </cell>
          <cell r="N2643">
            <v>2.106E-4</v>
          </cell>
        </row>
        <row r="2644">
          <cell r="M2644" t="str">
            <v>AG_6WD19</v>
          </cell>
          <cell r="N2644">
            <v>2.106E-4</v>
          </cell>
        </row>
        <row r="2645">
          <cell r="M2645" t="str">
            <v>SP_1WD19</v>
          </cell>
          <cell r="N2645">
            <v>2.0379999999999999E-4</v>
          </cell>
        </row>
        <row r="2646">
          <cell r="M2646" t="str">
            <v>SP_2WD19</v>
          </cell>
          <cell r="N2646">
            <v>2.0379999999999999E-4</v>
          </cell>
        </row>
        <row r="2647">
          <cell r="M2647" t="str">
            <v>SP_3WD19</v>
          </cell>
          <cell r="N2647">
            <v>2.0379999999999999E-4</v>
          </cell>
        </row>
        <row r="2648">
          <cell r="M2648" t="str">
            <v>SP_4WD19</v>
          </cell>
          <cell r="N2648">
            <v>2.0379999999999999E-4</v>
          </cell>
        </row>
        <row r="2649">
          <cell r="M2649" t="str">
            <v>SP_5WD19</v>
          </cell>
          <cell r="N2649">
            <v>2.0379999999999999E-4</v>
          </cell>
        </row>
        <row r="2650">
          <cell r="M2650" t="str">
            <v>SP_6WD19</v>
          </cell>
          <cell r="N2650">
            <v>2.0379999999999999E-4</v>
          </cell>
        </row>
        <row r="2651">
          <cell r="M2651" t="str">
            <v>OT_1WD19</v>
          </cell>
          <cell r="N2651">
            <v>2.106E-4</v>
          </cell>
        </row>
        <row r="2652">
          <cell r="M2652" t="str">
            <v>OT_2WD19</v>
          </cell>
          <cell r="N2652">
            <v>2.106E-4</v>
          </cell>
        </row>
        <row r="2653">
          <cell r="M2653" t="str">
            <v>OT_3WD19</v>
          </cell>
          <cell r="N2653">
            <v>2.106E-4</v>
          </cell>
        </row>
        <row r="2654">
          <cell r="M2654" t="str">
            <v>OT_4WD19</v>
          </cell>
          <cell r="N2654">
            <v>2.106E-4</v>
          </cell>
        </row>
        <row r="2655">
          <cell r="M2655" t="str">
            <v>OT_5WD19</v>
          </cell>
          <cell r="N2655">
            <v>2.106E-4</v>
          </cell>
        </row>
        <row r="2656">
          <cell r="M2656" t="str">
            <v>OT_6WD19</v>
          </cell>
          <cell r="N2656">
            <v>2.106E-4</v>
          </cell>
        </row>
        <row r="2657">
          <cell r="M2657" t="str">
            <v>NV_1WD19</v>
          </cell>
          <cell r="N2657">
            <v>2.0379999999999999E-4</v>
          </cell>
        </row>
        <row r="2658">
          <cell r="M2658" t="str">
            <v>NV_2WD19</v>
          </cell>
          <cell r="N2658">
            <v>2.0379999999999999E-4</v>
          </cell>
        </row>
        <row r="2659">
          <cell r="M2659" t="str">
            <v>NV_3WD19</v>
          </cell>
          <cell r="N2659">
            <v>2.0379999999999999E-4</v>
          </cell>
        </row>
        <row r="2660">
          <cell r="M2660" t="str">
            <v>NV_4WD19</v>
          </cell>
          <cell r="N2660">
            <v>2.0379999999999999E-4</v>
          </cell>
        </row>
        <row r="2661">
          <cell r="M2661" t="str">
            <v>NV_5WD19</v>
          </cell>
          <cell r="N2661">
            <v>2.0379999999999999E-4</v>
          </cell>
        </row>
        <row r="2662">
          <cell r="M2662" t="str">
            <v>NV_6WD19</v>
          </cell>
          <cell r="N2662">
            <v>2.0379999999999999E-4</v>
          </cell>
        </row>
        <row r="2663">
          <cell r="M2663" t="str">
            <v>DC_1WD19</v>
          </cell>
          <cell r="N2663">
            <v>2.106E-4</v>
          </cell>
        </row>
        <row r="2664">
          <cell r="M2664" t="str">
            <v>DC_2WD19</v>
          </cell>
          <cell r="N2664">
            <v>2.106E-4</v>
          </cell>
        </row>
        <row r="2665">
          <cell r="M2665" t="str">
            <v>DC_3WD19</v>
          </cell>
          <cell r="N2665">
            <v>2.106E-4</v>
          </cell>
        </row>
        <row r="2666">
          <cell r="M2666" t="str">
            <v>DC_4WD19</v>
          </cell>
          <cell r="N2666">
            <v>2.106E-4</v>
          </cell>
        </row>
        <row r="2667">
          <cell r="M2667" t="str">
            <v>DC_5WD19</v>
          </cell>
          <cell r="N2667">
            <v>2.106E-4</v>
          </cell>
        </row>
        <row r="2668">
          <cell r="M2668" t="str">
            <v>DC_6WD19</v>
          </cell>
          <cell r="N2668">
            <v>2.106E-4</v>
          </cell>
        </row>
        <row r="2669">
          <cell r="M2669" t="str">
            <v>JA_7WD19</v>
          </cell>
          <cell r="N2669">
            <v>2.106E-4</v>
          </cell>
        </row>
        <row r="2670">
          <cell r="M2670" t="str">
            <v>JA_8WD19</v>
          </cell>
          <cell r="N2670">
            <v>2.106E-4</v>
          </cell>
        </row>
        <row r="2671">
          <cell r="M2671" t="str">
            <v>JA_9WD19</v>
          </cell>
          <cell r="N2671">
            <v>2.106E-4</v>
          </cell>
        </row>
        <row r="2672">
          <cell r="M2672" t="str">
            <v>JA_10WD19</v>
          </cell>
          <cell r="N2672">
            <v>2.106E-4</v>
          </cell>
        </row>
        <row r="2673">
          <cell r="M2673" t="str">
            <v>JA_11WD19</v>
          </cell>
          <cell r="N2673">
            <v>2.106E-4</v>
          </cell>
        </row>
        <row r="2674">
          <cell r="M2674" t="str">
            <v>JA_12WD19</v>
          </cell>
          <cell r="N2674">
            <v>2.106E-4</v>
          </cell>
        </row>
        <row r="2675">
          <cell r="M2675" t="str">
            <v>FB_7WD19</v>
          </cell>
          <cell r="N2675">
            <v>1.9029999999999999E-4</v>
          </cell>
        </row>
        <row r="2676">
          <cell r="M2676" t="str">
            <v>FB_8WD19</v>
          </cell>
          <cell r="N2676">
            <v>1.9029999999999999E-4</v>
          </cell>
        </row>
        <row r="2677">
          <cell r="M2677" t="str">
            <v>FB_9WD19</v>
          </cell>
          <cell r="N2677">
            <v>1.9029999999999999E-4</v>
          </cell>
        </row>
        <row r="2678">
          <cell r="M2678" t="str">
            <v>FB_10WD19</v>
          </cell>
          <cell r="N2678">
            <v>1.9029999999999999E-4</v>
          </cell>
        </row>
        <row r="2679">
          <cell r="M2679" t="str">
            <v>FB_11WD19</v>
          </cell>
          <cell r="N2679">
            <v>1.9029999999999999E-4</v>
          </cell>
        </row>
        <row r="2680">
          <cell r="M2680" t="str">
            <v>FB_12WD19</v>
          </cell>
          <cell r="N2680">
            <v>1.9029999999999999E-4</v>
          </cell>
        </row>
        <row r="2681">
          <cell r="M2681" t="str">
            <v>MR_7WD19</v>
          </cell>
          <cell r="N2681">
            <v>2.106E-4</v>
          </cell>
        </row>
        <row r="2682">
          <cell r="M2682" t="str">
            <v>MR_8WD19</v>
          </cell>
          <cell r="N2682">
            <v>2.106E-4</v>
          </cell>
        </row>
        <row r="2683">
          <cell r="M2683" t="str">
            <v>MR_9WD19</v>
          </cell>
          <cell r="N2683">
            <v>2.106E-4</v>
          </cell>
        </row>
        <row r="2684">
          <cell r="M2684" t="str">
            <v>MR_10WD19</v>
          </cell>
          <cell r="N2684">
            <v>2.106E-4</v>
          </cell>
        </row>
        <row r="2685">
          <cell r="M2685" t="str">
            <v>MR_11WD19</v>
          </cell>
          <cell r="N2685">
            <v>2.106E-4</v>
          </cell>
        </row>
        <row r="2686">
          <cell r="M2686" t="str">
            <v>MR_12WD19</v>
          </cell>
          <cell r="N2686">
            <v>2.106E-4</v>
          </cell>
        </row>
        <row r="2687">
          <cell r="M2687" t="str">
            <v>AR_7WD19</v>
          </cell>
          <cell r="N2687">
            <v>2.0379999999999999E-4</v>
          </cell>
        </row>
        <row r="2688">
          <cell r="M2688" t="str">
            <v>AR_8WD19</v>
          </cell>
          <cell r="N2688">
            <v>2.0379999999999999E-4</v>
          </cell>
        </row>
        <row r="2689">
          <cell r="M2689" t="str">
            <v>AR_9WD19</v>
          </cell>
          <cell r="N2689">
            <v>2.0379999999999999E-4</v>
          </cell>
        </row>
        <row r="2690">
          <cell r="M2690" t="str">
            <v>AR_10WD19</v>
          </cell>
          <cell r="N2690">
            <v>2.0379999999999999E-4</v>
          </cell>
        </row>
        <row r="2691">
          <cell r="M2691" t="str">
            <v>AR_11WD19</v>
          </cell>
          <cell r="N2691">
            <v>2.0379999999999999E-4</v>
          </cell>
        </row>
        <row r="2692">
          <cell r="M2692" t="str">
            <v>AR_12WD19</v>
          </cell>
          <cell r="N2692">
            <v>2.0379999999999999E-4</v>
          </cell>
        </row>
        <row r="2693">
          <cell r="M2693" t="str">
            <v>MY_7WD19</v>
          </cell>
          <cell r="N2693">
            <v>2.106E-4</v>
          </cell>
        </row>
        <row r="2694">
          <cell r="M2694" t="str">
            <v>MY_8WD19</v>
          </cell>
          <cell r="N2694">
            <v>2.106E-4</v>
          </cell>
        </row>
        <row r="2695">
          <cell r="M2695" t="str">
            <v>MY_9WD19</v>
          </cell>
          <cell r="N2695">
            <v>2.106E-4</v>
          </cell>
        </row>
        <row r="2696">
          <cell r="M2696" t="str">
            <v>MY_10WD19</v>
          </cell>
          <cell r="N2696">
            <v>2.106E-4</v>
          </cell>
        </row>
        <row r="2697">
          <cell r="M2697" t="str">
            <v>MY_11WD19</v>
          </cell>
          <cell r="N2697">
            <v>2.106E-4</v>
          </cell>
        </row>
        <row r="2698">
          <cell r="M2698" t="str">
            <v>MY_12WD19</v>
          </cell>
          <cell r="N2698">
            <v>2.106E-4</v>
          </cell>
        </row>
        <row r="2699">
          <cell r="M2699" t="str">
            <v>JN_7WD19</v>
          </cell>
          <cell r="N2699">
            <v>2.0379999999999999E-4</v>
          </cell>
        </row>
        <row r="2700">
          <cell r="M2700" t="str">
            <v>JN_8WD19</v>
          </cell>
          <cell r="N2700">
            <v>2.0379999999999999E-4</v>
          </cell>
        </row>
        <row r="2701">
          <cell r="M2701" t="str">
            <v>JN_9WD19</v>
          </cell>
          <cell r="N2701">
            <v>2.0379999999999999E-4</v>
          </cell>
        </row>
        <row r="2702">
          <cell r="M2702" t="str">
            <v>JN_10WD19</v>
          </cell>
          <cell r="N2702">
            <v>2.0379999999999999E-4</v>
          </cell>
        </row>
        <row r="2703">
          <cell r="M2703" t="str">
            <v>JN_11WD19</v>
          </cell>
          <cell r="N2703">
            <v>2.0379999999999999E-4</v>
          </cell>
        </row>
        <row r="2704">
          <cell r="M2704" t="str">
            <v>JN_12WD19</v>
          </cell>
          <cell r="N2704">
            <v>2.0379999999999999E-4</v>
          </cell>
        </row>
        <row r="2705">
          <cell r="M2705" t="str">
            <v>JL_7WD19</v>
          </cell>
          <cell r="N2705">
            <v>2.106E-4</v>
          </cell>
        </row>
        <row r="2706">
          <cell r="M2706" t="str">
            <v>JL_8WD19</v>
          </cell>
          <cell r="N2706">
            <v>2.106E-4</v>
          </cell>
        </row>
        <row r="2707">
          <cell r="M2707" t="str">
            <v>JL_9WD19</v>
          </cell>
          <cell r="N2707">
            <v>2.106E-4</v>
          </cell>
        </row>
        <row r="2708">
          <cell r="M2708" t="str">
            <v>JL_10WD19</v>
          </cell>
          <cell r="N2708">
            <v>2.106E-4</v>
          </cell>
        </row>
        <row r="2709">
          <cell r="M2709" t="str">
            <v>JL_11WD19</v>
          </cell>
          <cell r="N2709">
            <v>2.106E-4</v>
          </cell>
        </row>
        <row r="2710">
          <cell r="M2710" t="str">
            <v>JL_12WD19</v>
          </cell>
          <cell r="N2710">
            <v>2.106E-4</v>
          </cell>
        </row>
        <row r="2711">
          <cell r="M2711" t="str">
            <v>AG_7WD19</v>
          </cell>
          <cell r="N2711">
            <v>2.106E-4</v>
          </cell>
        </row>
        <row r="2712">
          <cell r="M2712" t="str">
            <v>AG_8WD19</v>
          </cell>
          <cell r="N2712">
            <v>2.106E-4</v>
          </cell>
        </row>
        <row r="2713">
          <cell r="M2713" t="str">
            <v>AG_9WD19</v>
          </cell>
          <cell r="N2713">
            <v>2.106E-4</v>
          </cell>
        </row>
        <row r="2714">
          <cell r="M2714" t="str">
            <v>AG_10WD19</v>
          </cell>
          <cell r="N2714">
            <v>2.106E-4</v>
          </cell>
        </row>
        <row r="2715">
          <cell r="M2715" t="str">
            <v>AG_11WD19</v>
          </cell>
          <cell r="N2715">
            <v>2.106E-4</v>
          </cell>
        </row>
        <row r="2716">
          <cell r="M2716" t="str">
            <v>AG_12WD19</v>
          </cell>
          <cell r="N2716">
            <v>2.106E-4</v>
          </cell>
        </row>
        <row r="2717">
          <cell r="M2717" t="str">
            <v>SP_7WD19</v>
          </cell>
          <cell r="N2717">
            <v>2.0379999999999999E-4</v>
          </cell>
        </row>
        <row r="2718">
          <cell r="M2718" t="str">
            <v>SP_8WD19</v>
          </cell>
          <cell r="N2718">
            <v>2.0379999999999999E-4</v>
          </cell>
        </row>
        <row r="2719">
          <cell r="M2719" t="str">
            <v>SP_9WD19</v>
          </cell>
          <cell r="N2719">
            <v>2.0379999999999999E-4</v>
          </cell>
        </row>
        <row r="2720">
          <cell r="M2720" t="str">
            <v>SP_10WD19</v>
          </cell>
          <cell r="N2720">
            <v>2.0379999999999999E-4</v>
          </cell>
        </row>
        <row r="2721">
          <cell r="M2721" t="str">
            <v>SP_11WD19</v>
          </cell>
          <cell r="N2721">
            <v>2.0379999999999999E-4</v>
          </cell>
        </row>
        <row r="2722">
          <cell r="M2722" t="str">
            <v>SP_12WD19</v>
          </cell>
          <cell r="N2722">
            <v>2.0379999999999999E-4</v>
          </cell>
        </row>
        <row r="2723">
          <cell r="M2723" t="str">
            <v>OT_7WD19</v>
          </cell>
          <cell r="N2723">
            <v>2.106E-4</v>
          </cell>
        </row>
        <row r="2724">
          <cell r="M2724" t="str">
            <v>OT_8WD19</v>
          </cell>
          <cell r="N2724">
            <v>2.106E-4</v>
          </cell>
        </row>
        <row r="2725">
          <cell r="M2725" t="str">
            <v>OT_9WD19</v>
          </cell>
          <cell r="N2725">
            <v>2.106E-4</v>
          </cell>
        </row>
        <row r="2726">
          <cell r="M2726" t="str">
            <v>OT_10WD19</v>
          </cell>
          <cell r="N2726">
            <v>2.106E-4</v>
          </cell>
        </row>
        <row r="2727">
          <cell r="M2727" t="str">
            <v>OT_11WD19</v>
          </cell>
          <cell r="N2727">
            <v>2.106E-4</v>
          </cell>
        </row>
        <row r="2728">
          <cell r="M2728" t="str">
            <v>OT_12WD19</v>
          </cell>
          <cell r="N2728">
            <v>2.106E-4</v>
          </cell>
        </row>
        <row r="2729">
          <cell r="M2729" t="str">
            <v>NV_7WD19</v>
          </cell>
          <cell r="N2729">
            <v>2.0379999999999999E-4</v>
          </cell>
        </row>
        <row r="2730">
          <cell r="M2730" t="str">
            <v>NV_8WD19</v>
          </cell>
          <cell r="N2730">
            <v>2.0379999999999999E-4</v>
          </cell>
        </row>
        <row r="2731">
          <cell r="M2731" t="str">
            <v>NV_9WD19</v>
          </cell>
          <cell r="N2731">
            <v>2.0379999999999999E-4</v>
          </cell>
        </row>
        <row r="2732">
          <cell r="M2732" t="str">
            <v>NV_10WD19</v>
          </cell>
          <cell r="N2732">
            <v>2.0379999999999999E-4</v>
          </cell>
        </row>
        <row r="2733">
          <cell r="M2733" t="str">
            <v>NV_11WD19</v>
          </cell>
          <cell r="N2733">
            <v>2.0379999999999999E-4</v>
          </cell>
        </row>
        <row r="2734">
          <cell r="M2734" t="str">
            <v>NV_12WD19</v>
          </cell>
          <cell r="N2734">
            <v>2.0379999999999999E-4</v>
          </cell>
        </row>
        <row r="2735">
          <cell r="M2735" t="str">
            <v>DC_7WD19</v>
          </cell>
          <cell r="N2735">
            <v>2.106E-4</v>
          </cell>
        </row>
        <row r="2736">
          <cell r="M2736" t="str">
            <v>DC_8WD19</v>
          </cell>
          <cell r="N2736">
            <v>2.106E-4</v>
          </cell>
        </row>
        <row r="2737">
          <cell r="M2737" t="str">
            <v>DC_9WD19</v>
          </cell>
          <cell r="N2737">
            <v>2.106E-4</v>
          </cell>
        </row>
        <row r="2738">
          <cell r="M2738" t="str">
            <v>DC_10WD19</v>
          </cell>
          <cell r="N2738">
            <v>2.106E-4</v>
          </cell>
        </row>
        <row r="2739">
          <cell r="M2739" t="str">
            <v>DC_11WD19</v>
          </cell>
          <cell r="N2739">
            <v>2.106E-4</v>
          </cell>
        </row>
        <row r="2740">
          <cell r="M2740" t="str">
            <v>DC_12WD19</v>
          </cell>
          <cell r="N2740">
            <v>2.106E-4</v>
          </cell>
        </row>
        <row r="2741">
          <cell r="M2741" t="str">
            <v>JA_1WD20</v>
          </cell>
          <cell r="N2741">
            <v>2.106E-4</v>
          </cell>
        </row>
        <row r="2742">
          <cell r="M2742" t="str">
            <v>JA_2WD20</v>
          </cell>
          <cell r="N2742">
            <v>2.106E-4</v>
          </cell>
        </row>
        <row r="2743">
          <cell r="M2743" t="str">
            <v>JA_3WD20</v>
          </cell>
          <cell r="N2743">
            <v>2.106E-4</v>
          </cell>
        </row>
        <row r="2744">
          <cell r="M2744" t="str">
            <v>JA_4WD20</v>
          </cell>
          <cell r="N2744">
            <v>2.106E-4</v>
          </cell>
        </row>
        <row r="2745">
          <cell r="M2745" t="str">
            <v>JA_5WD20</v>
          </cell>
          <cell r="N2745">
            <v>2.106E-4</v>
          </cell>
        </row>
        <row r="2746">
          <cell r="M2746" t="str">
            <v>JA_6WD20</v>
          </cell>
          <cell r="N2746">
            <v>2.106E-4</v>
          </cell>
        </row>
        <row r="2747">
          <cell r="M2747" t="str">
            <v>FB_1WD20</v>
          </cell>
          <cell r="N2747">
            <v>1.9029999999999999E-4</v>
          </cell>
        </row>
        <row r="2748">
          <cell r="M2748" t="str">
            <v>FB_2WD20</v>
          </cell>
          <cell r="N2748">
            <v>1.9029999999999999E-4</v>
          </cell>
        </row>
        <row r="2749">
          <cell r="M2749" t="str">
            <v>FB_3WD20</v>
          </cell>
          <cell r="N2749">
            <v>1.9029999999999999E-4</v>
          </cell>
        </row>
        <row r="2750">
          <cell r="M2750" t="str">
            <v>FB_4WD20</v>
          </cell>
          <cell r="N2750">
            <v>1.9029999999999999E-4</v>
          </cell>
        </row>
        <row r="2751">
          <cell r="M2751" t="str">
            <v>FB_5WD20</v>
          </cell>
          <cell r="N2751">
            <v>1.9029999999999999E-4</v>
          </cell>
        </row>
        <row r="2752">
          <cell r="M2752" t="str">
            <v>FB_6WD20</v>
          </cell>
          <cell r="N2752">
            <v>1.9029999999999999E-4</v>
          </cell>
        </row>
        <row r="2753">
          <cell r="M2753" t="str">
            <v>MR_1WD20</v>
          </cell>
          <cell r="N2753">
            <v>2.106E-4</v>
          </cell>
        </row>
        <row r="2754">
          <cell r="M2754" t="str">
            <v>MR_2WD20</v>
          </cell>
          <cell r="N2754">
            <v>2.106E-4</v>
          </cell>
        </row>
        <row r="2755">
          <cell r="M2755" t="str">
            <v>MR_3WD20</v>
          </cell>
          <cell r="N2755">
            <v>2.106E-4</v>
          </cell>
        </row>
        <row r="2756">
          <cell r="M2756" t="str">
            <v>MR_4WD20</v>
          </cell>
          <cell r="N2756">
            <v>2.106E-4</v>
          </cell>
        </row>
        <row r="2757">
          <cell r="M2757" t="str">
            <v>MR_5WD20</v>
          </cell>
          <cell r="N2757">
            <v>2.106E-4</v>
          </cell>
        </row>
        <row r="2758">
          <cell r="M2758" t="str">
            <v>MR_6WD20</v>
          </cell>
          <cell r="N2758">
            <v>2.106E-4</v>
          </cell>
        </row>
        <row r="2759">
          <cell r="M2759" t="str">
            <v>AR_1WD20</v>
          </cell>
          <cell r="N2759">
            <v>2.0379999999999999E-4</v>
          </cell>
        </row>
        <row r="2760">
          <cell r="M2760" t="str">
            <v>AR_2WD20</v>
          </cell>
          <cell r="N2760">
            <v>2.0379999999999999E-4</v>
          </cell>
        </row>
        <row r="2761">
          <cell r="M2761" t="str">
            <v>AR_3WD20</v>
          </cell>
          <cell r="N2761">
            <v>2.0379999999999999E-4</v>
          </cell>
        </row>
        <row r="2762">
          <cell r="M2762" t="str">
            <v>AR_4WD20</v>
          </cell>
          <cell r="N2762">
            <v>2.0379999999999999E-4</v>
          </cell>
        </row>
        <row r="2763">
          <cell r="M2763" t="str">
            <v>AR_5WD20</v>
          </cell>
          <cell r="N2763">
            <v>2.0379999999999999E-4</v>
          </cell>
        </row>
        <row r="2764">
          <cell r="M2764" t="str">
            <v>AR_6WD20</v>
          </cell>
          <cell r="N2764">
            <v>2.0379999999999999E-4</v>
          </cell>
        </row>
        <row r="2765">
          <cell r="M2765" t="str">
            <v>MY_1WD20</v>
          </cell>
          <cell r="N2765">
            <v>2.106E-4</v>
          </cell>
        </row>
        <row r="2766">
          <cell r="M2766" t="str">
            <v>MY_2WD20</v>
          </cell>
          <cell r="N2766">
            <v>2.106E-4</v>
          </cell>
        </row>
        <row r="2767">
          <cell r="M2767" t="str">
            <v>MY_3WD20</v>
          </cell>
          <cell r="N2767">
            <v>2.106E-4</v>
          </cell>
        </row>
        <row r="2768">
          <cell r="M2768" t="str">
            <v>MY_4WD20</v>
          </cell>
          <cell r="N2768">
            <v>2.106E-4</v>
          </cell>
        </row>
        <row r="2769">
          <cell r="M2769" t="str">
            <v>MY_5WD20</v>
          </cell>
          <cell r="N2769">
            <v>2.106E-4</v>
          </cell>
        </row>
        <row r="2770">
          <cell r="M2770" t="str">
            <v>MY_6WD20</v>
          </cell>
          <cell r="N2770">
            <v>2.106E-4</v>
          </cell>
        </row>
        <row r="2771">
          <cell r="M2771" t="str">
            <v>JN_1WD20</v>
          </cell>
          <cell r="N2771">
            <v>2.0379999999999999E-4</v>
          </cell>
        </row>
        <row r="2772">
          <cell r="M2772" t="str">
            <v>JN_2WD20</v>
          </cell>
          <cell r="N2772">
            <v>2.0379999999999999E-4</v>
          </cell>
        </row>
        <row r="2773">
          <cell r="M2773" t="str">
            <v>JN_3WD20</v>
          </cell>
          <cell r="N2773">
            <v>2.0379999999999999E-4</v>
          </cell>
        </row>
        <row r="2774">
          <cell r="M2774" t="str">
            <v>JN_4WD20</v>
          </cell>
          <cell r="N2774">
            <v>2.0379999999999999E-4</v>
          </cell>
        </row>
        <row r="2775">
          <cell r="M2775" t="str">
            <v>JN_5WD20</v>
          </cell>
          <cell r="N2775">
            <v>2.0379999999999999E-4</v>
          </cell>
        </row>
        <row r="2776">
          <cell r="M2776" t="str">
            <v>JN_6WD20</v>
          </cell>
          <cell r="N2776">
            <v>2.0379999999999999E-4</v>
          </cell>
        </row>
        <row r="2777">
          <cell r="M2777" t="str">
            <v>JL_1WD20</v>
          </cell>
          <cell r="N2777">
            <v>2.106E-4</v>
          </cell>
        </row>
        <row r="2778">
          <cell r="M2778" t="str">
            <v>JL_2WD20</v>
          </cell>
          <cell r="N2778">
            <v>2.106E-4</v>
          </cell>
        </row>
        <row r="2779">
          <cell r="M2779" t="str">
            <v>JL_3WD20</v>
          </cell>
          <cell r="N2779">
            <v>2.106E-4</v>
          </cell>
        </row>
        <row r="2780">
          <cell r="M2780" t="str">
            <v>JL_4WD20</v>
          </cell>
          <cell r="N2780">
            <v>2.106E-4</v>
          </cell>
        </row>
        <row r="2781">
          <cell r="M2781" t="str">
            <v>JL_5WD20</v>
          </cell>
          <cell r="N2781">
            <v>2.106E-4</v>
          </cell>
        </row>
        <row r="2782">
          <cell r="M2782" t="str">
            <v>JL_6WD20</v>
          </cell>
          <cell r="N2782">
            <v>2.106E-4</v>
          </cell>
        </row>
        <row r="2783">
          <cell r="M2783" t="str">
            <v>AG_1WD20</v>
          </cell>
          <cell r="N2783">
            <v>2.106E-4</v>
          </cell>
        </row>
        <row r="2784">
          <cell r="M2784" t="str">
            <v>AG_2WD20</v>
          </cell>
          <cell r="N2784">
            <v>2.106E-4</v>
          </cell>
        </row>
        <row r="2785">
          <cell r="M2785" t="str">
            <v>AG_3WD20</v>
          </cell>
          <cell r="N2785">
            <v>2.106E-4</v>
          </cell>
        </row>
        <row r="2786">
          <cell r="M2786" t="str">
            <v>AG_4WD20</v>
          </cell>
          <cell r="N2786">
            <v>2.106E-4</v>
          </cell>
        </row>
        <row r="2787">
          <cell r="M2787" t="str">
            <v>AG_5WD20</v>
          </cell>
          <cell r="N2787">
            <v>2.106E-4</v>
          </cell>
        </row>
        <row r="2788">
          <cell r="M2788" t="str">
            <v>AG_6WD20</v>
          </cell>
          <cell r="N2788">
            <v>2.106E-4</v>
          </cell>
        </row>
        <row r="2789">
          <cell r="M2789" t="str">
            <v>SP_1WD20</v>
          </cell>
          <cell r="N2789">
            <v>2.0379999999999999E-4</v>
          </cell>
        </row>
        <row r="2790">
          <cell r="M2790" t="str">
            <v>SP_2WD20</v>
          </cell>
          <cell r="N2790">
            <v>2.0379999999999999E-4</v>
          </cell>
        </row>
        <row r="2791">
          <cell r="M2791" t="str">
            <v>SP_3WD20</v>
          </cell>
          <cell r="N2791">
            <v>2.0379999999999999E-4</v>
          </cell>
        </row>
        <row r="2792">
          <cell r="M2792" t="str">
            <v>SP_4WD20</v>
          </cell>
          <cell r="N2792">
            <v>2.0379999999999999E-4</v>
          </cell>
        </row>
        <row r="2793">
          <cell r="M2793" t="str">
            <v>SP_5WD20</v>
          </cell>
          <cell r="N2793">
            <v>2.0379999999999999E-4</v>
          </cell>
        </row>
        <row r="2794">
          <cell r="M2794" t="str">
            <v>SP_6WD20</v>
          </cell>
          <cell r="N2794">
            <v>2.0379999999999999E-4</v>
          </cell>
        </row>
        <row r="2795">
          <cell r="M2795" t="str">
            <v>OT_1WD20</v>
          </cell>
          <cell r="N2795">
            <v>2.106E-4</v>
          </cell>
        </row>
        <row r="2796">
          <cell r="M2796" t="str">
            <v>OT_2WD20</v>
          </cell>
          <cell r="N2796">
            <v>2.106E-4</v>
          </cell>
        </row>
        <row r="2797">
          <cell r="M2797" t="str">
            <v>OT_3WD20</v>
          </cell>
          <cell r="N2797">
            <v>2.106E-4</v>
          </cell>
        </row>
        <row r="2798">
          <cell r="M2798" t="str">
            <v>OT_4WD20</v>
          </cell>
          <cell r="N2798">
            <v>2.106E-4</v>
          </cell>
        </row>
        <row r="2799">
          <cell r="M2799" t="str">
            <v>OT_5WD20</v>
          </cell>
          <cell r="N2799">
            <v>2.106E-4</v>
          </cell>
        </row>
        <row r="2800">
          <cell r="M2800" t="str">
            <v>OT_6WD20</v>
          </cell>
          <cell r="N2800">
            <v>2.106E-4</v>
          </cell>
        </row>
        <row r="2801">
          <cell r="M2801" t="str">
            <v>NV_1WD20</v>
          </cell>
          <cell r="N2801">
            <v>2.0379999999999999E-4</v>
          </cell>
        </row>
        <row r="2802">
          <cell r="M2802" t="str">
            <v>NV_2WD20</v>
          </cell>
          <cell r="N2802">
            <v>2.0379999999999999E-4</v>
          </cell>
        </row>
        <row r="2803">
          <cell r="M2803" t="str">
            <v>NV_3WD20</v>
          </cell>
          <cell r="N2803">
            <v>2.0379999999999999E-4</v>
          </cell>
        </row>
        <row r="2804">
          <cell r="M2804" t="str">
            <v>NV_4WD20</v>
          </cell>
          <cell r="N2804">
            <v>2.0379999999999999E-4</v>
          </cell>
        </row>
        <row r="2805">
          <cell r="M2805" t="str">
            <v>NV_5WD20</v>
          </cell>
          <cell r="N2805">
            <v>2.0379999999999999E-4</v>
          </cell>
        </row>
        <row r="2806">
          <cell r="M2806" t="str">
            <v>NV_6WD20</v>
          </cell>
          <cell r="N2806">
            <v>2.0379999999999999E-4</v>
          </cell>
        </row>
        <row r="2807">
          <cell r="M2807" t="str">
            <v>DC_1WD20</v>
          </cell>
          <cell r="N2807">
            <v>2.106E-4</v>
          </cell>
        </row>
        <row r="2808">
          <cell r="M2808" t="str">
            <v>DC_2WD20</v>
          </cell>
          <cell r="N2808">
            <v>2.106E-4</v>
          </cell>
        </row>
        <row r="2809">
          <cell r="M2809" t="str">
            <v>DC_3WD20</v>
          </cell>
          <cell r="N2809">
            <v>2.106E-4</v>
          </cell>
        </row>
        <row r="2810">
          <cell r="M2810" t="str">
            <v>DC_4WD20</v>
          </cell>
          <cell r="N2810">
            <v>2.106E-4</v>
          </cell>
        </row>
        <row r="2811">
          <cell r="M2811" t="str">
            <v>DC_5WD20</v>
          </cell>
          <cell r="N2811">
            <v>2.106E-4</v>
          </cell>
        </row>
        <row r="2812">
          <cell r="M2812" t="str">
            <v>DC_6WD20</v>
          </cell>
          <cell r="N2812">
            <v>2.106E-4</v>
          </cell>
        </row>
        <row r="2813">
          <cell r="M2813" t="str">
            <v>JA_7WD20</v>
          </cell>
          <cell r="N2813">
            <v>2.106E-4</v>
          </cell>
        </row>
        <row r="2814">
          <cell r="M2814" t="str">
            <v>JA_8WD20</v>
          </cell>
          <cell r="N2814">
            <v>2.106E-4</v>
          </cell>
        </row>
        <row r="2815">
          <cell r="M2815" t="str">
            <v>JA_9WD20</v>
          </cell>
          <cell r="N2815">
            <v>2.106E-4</v>
          </cell>
        </row>
        <row r="2816">
          <cell r="M2816" t="str">
            <v>JA_10WD20</v>
          </cell>
          <cell r="N2816">
            <v>2.106E-4</v>
          </cell>
        </row>
        <row r="2817">
          <cell r="M2817" t="str">
            <v>JA_11WD20</v>
          </cell>
          <cell r="N2817">
            <v>2.106E-4</v>
          </cell>
        </row>
        <row r="2818">
          <cell r="M2818" t="str">
            <v>JA_12WD20</v>
          </cell>
          <cell r="N2818">
            <v>2.106E-4</v>
          </cell>
        </row>
        <row r="2819">
          <cell r="M2819" t="str">
            <v>FB_7WD20</v>
          </cell>
          <cell r="N2819">
            <v>1.9029999999999999E-4</v>
          </cell>
        </row>
        <row r="2820">
          <cell r="M2820" t="str">
            <v>FB_8WD20</v>
          </cell>
          <cell r="N2820">
            <v>1.9029999999999999E-4</v>
          </cell>
        </row>
        <row r="2821">
          <cell r="M2821" t="str">
            <v>FB_9WD20</v>
          </cell>
          <cell r="N2821">
            <v>1.9029999999999999E-4</v>
          </cell>
        </row>
        <row r="2822">
          <cell r="M2822" t="str">
            <v>FB_10WD20</v>
          </cell>
          <cell r="N2822">
            <v>1.9029999999999999E-4</v>
          </cell>
        </row>
        <row r="2823">
          <cell r="M2823" t="str">
            <v>FB_11WD20</v>
          </cell>
          <cell r="N2823">
            <v>1.9029999999999999E-4</v>
          </cell>
        </row>
        <row r="2824">
          <cell r="M2824" t="str">
            <v>FB_12WD20</v>
          </cell>
          <cell r="N2824">
            <v>1.9029999999999999E-4</v>
          </cell>
        </row>
        <row r="2825">
          <cell r="M2825" t="str">
            <v>MR_7WD20</v>
          </cell>
          <cell r="N2825">
            <v>2.106E-4</v>
          </cell>
        </row>
        <row r="2826">
          <cell r="M2826" t="str">
            <v>MR_8WD20</v>
          </cell>
          <cell r="N2826">
            <v>2.106E-4</v>
          </cell>
        </row>
        <row r="2827">
          <cell r="M2827" t="str">
            <v>MR_9WD20</v>
          </cell>
          <cell r="N2827">
            <v>2.106E-4</v>
          </cell>
        </row>
        <row r="2828">
          <cell r="M2828" t="str">
            <v>MR_10WD20</v>
          </cell>
          <cell r="N2828">
            <v>2.106E-4</v>
          </cell>
        </row>
        <row r="2829">
          <cell r="M2829" t="str">
            <v>MR_11WD20</v>
          </cell>
          <cell r="N2829">
            <v>2.106E-4</v>
          </cell>
        </row>
        <row r="2830">
          <cell r="M2830" t="str">
            <v>MR_12WD20</v>
          </cell>
          <cell r="N2830">
            <v>2.106E-4</v>
          </cell>
        </row>
        <row r="2831">
          <cell r="M2831" t="str">
            <v>AR_7WD20</v>
          </cell>
          <cell r="N2831">
            <v>2.0379999999999999E-4</v>
          </cell>
        </row>
        <row r="2832">
          <cell r="M2832" t="str">
            <v>AR_8WD20</v>
          </cell>
          <cell r="N2832">
            <v>2.0379999999999999E-4</v>
          </cell>
        </row>
        <row r="2833">
          <cell r="M2833" t="str">
            <v>AR_9WD20</v>
          </cell>
          <cell r="N2833">
            <v>2.0379999999999999E-4</v>
          </cell>
        </row>
        <row r="2834">
          <cell r="M2834" t="str">
            <v>AR_10WD20</v>
          </cell>
          <cell r="N2834">
            <v>2.0379999999999999E-4</v>
          </cell>
        </row>
        <row r="2835">
          <cell r="M2835" t="str">
            <v>AR_11WD20</v>
          </cell>
          <cell r="N2835">
            <v>2.0379999999999999E-4</v>
          </cell>
        </row>
        <row r="2836">
          <cell r="M2836" t="str">
            <v>AR_12WD20</v>
          </cell>
          <cell r="N2836">
            <v>2.0379999999999999E-4</v>
          </cell>
        </row>
        <row r="2837">
          <cell r="M2837" t="str">
            <v>MY_7WD20</v>
          </cell>
          <cell r="N2837">
            <v>2.106E-4</v>
          </cell>
        </row>
        <row r="2838">
          <cell r="M2838" t="str">
            <v>MY_8WD20</v>
          </cell>
          <cell r="N2838">
            <v>2.106E-4</v>
          </cell>
        </row>
        <row r="2839">
          <cell r="M2839" t="str">
            <v>MY_9WD20</v>
          </cell>
          <cell r="N2839">
            <v>2.106E-4</v>
          </cell>
        </row>
        <row r="2840">
          <cell r="M2840" t="str">
            <v>MY_10WD20</v>
          </cell>
          <cell r="N2840">
            <v>2.106E-4</v>
          </cell>
        </row>
        <row r="2841">
          <cell r="M2841" t="str">
            <v>MY_11WD20</v>
          </cell>
          <cell r="N2841">
            <v>2.106E-4</v>
          </cell>
        </row>
        <row r="2842">
          <cell r="M2842" t="str">
            <v>MY_12WD20</v>
          </cell>
          <cell r="N2842">
            <v>2.106E-4</v>
          </cell>
        </row>
        <row r="2843">
          <cell r="M2843" t="str">
            <v>JN_7WD20</v>
          </cell>
          <cell r="N2843">
            <v>2.0379999999999999E-4</v>
          </cell>
        </row>
        <row r="2844">
          <cell r="M2844" t="str">
            <v>JN_8WD20</v>
          </cell>
          <cell r="N2844">
            <v>2.0379999999999999E-4</v>
          </cell>
        </row>
        <row r="2845">
          <cell r="M2845" t="str">
            <v>JN_9WD20</v>
          </cell>
          <cell r="N2845">
            <v>2.0379999999999999E-4</v>
          </cell>
        </row>
        <row r="2846">
          <cell r="M2846" t="str">
            <v>JN_10WD20</v>
          </cell>
          <cell r="N2846">
            <v>2.0379999999999999E-4</v>
          </cell>
        </row>
        <row r="2847">
          <cell r="M2847" t="str">
            <v>JN_11WD20</v>
          </cell>
          <cell r="N2847">
            <v>2.0379999999999999E-4</v>
          </cell>
        </row>
        <row r="2848">
          <cell r="M2848" t="str">
            <v>JN_12WD20</v>
          </cell>
          <cell r="N2848">
            <v>2.0379999999999999E-4</v>
          </cell>
        </row>
        <row r="2849">
          <cell r="M2849" t="str">
            <v>JL_7WD20</v>
          </cell>
          <cell r="N2849">
            <v>2.106E-4</v>
          </cell>
        </row>
        <row r="2850">
          <cell r="M2850" t="str">
            <v>JL_8WD20</v>
          </cell>
          <cell r="N2850">
            <v>2.106E-4</v>
          </cell>
        </row>
        <row r="2851">
          <cell r="M2851" t="str">
            <v>JL_9WD20</v>
          </cell>
          <cell r="N2851">
            <v>2.106E-4</v>
          </cell>
        </row>
        <row r="2852">
          <cell r="M2852" t="str">
            <v>JL_10WD20</v>
          </cell>
          <cell r="N2852">
            <v>2.106E-4</v>
          </cell>
        </row>
        <row r="2853">
          <cell r="M2853" t="str">
            <v>JL_11WD20</v>
          </cell>
          <cell r="N2853">
            <v>2.106E-4</v>
          </cell>
        </row>
        <row r="2854">
          <cell r="M2854" t="str">
            <v>JL_12WD20</v>
          </cell>
          <cell r="N2854">
            <v>2.106E-4</v>
          </cell>
        </row>
        <row r="2855">
          <cell r="M2855" t="str">
            <v>AG_7WD20</v>
          </cell>
          <cell r="N2855">
            <v>2.106E-4</v>
          </cell>
        </row>
        <row r="2856">
          <cell r="M2856" t="str">
            <v>AG_8WD20</v>
          </cell>
          <cell r="N2856">
            <v>2.106E-4</v>
          </cell>
        </row>
        <row r="2857">
          <cell r="M2857" t="str">
            <v>AG_9WD20</v>
          </cell>
          <cell r="N2857">
            <v>2.106E-4</v>
          </cell>
        </row>
        <row r="2858">
          <cell r="M2858" t="str">
            <v>AG_10WD20</v>
          </cell>
          <cell r="N2858">
            <v>2.106E-4</v>
          </cell>
        </row>
        <row r="2859">
          <cell r="M2859" t="str">
            <v>AG_11WD20</v>
          </cell>
          <cell r="N2859">
            <v>2.106E-4</v>
          </cell>
        </row>
        <row r="2860">
          <cell r="M2860" t="str">
            <v>AG_12WD20</v>
          </cell>
          <cell r="N2860">
            <v>2.106E-4</v>
          </cell>
        </row>
        <row r="2861">
          <cell r="M2861" t="str">
            <v>SP_7WD20</v>
          </cell>
          <cell r="N2861">
            <v>2.0379999999999999E-4</v>
          </cell>
        </row>
        <row r="2862">
          <cell r="M2862" t="str">
            <v>SP_8WD20</v>
          </cell>
          <cell r="N2862">
            <v>2.0379999999999999E-4</v>
          </cell>
        </row>
        <row r="2863">
          <cell r="M2863" t="str">
            <v>SP_9WD20</v>
          </cell>
          <cell r="N2863">
            <v>2.0379999999999999E-4</v>
          </cell>
        </row>
        <row r="2864">
          <cell r="M2864" t="str">
            <v>SP_10WD20</v>
          </cell>
          <cell r="N2864">
            <v>2.0379999999999999E-4</v>
          </cell>
        </row>
        <row r="2865">
          <cell r="M2865" t="str">
            <v>SP_11WD20</v>
          </cell>
          <cell r="N2865">
            <v>2.0379999999999999E-4</v>
          </cell>
        </row>
        <row r="2866">
          <cell r="M2866" t="str">
            <v>SP_12WD20</v>
          </cell>
          <cell r="N2866">
            <v>2.0379999999999999E-4</v>
          </cell>
        </row>
        <row r="2867">
          <cell r="M2867" t="str">
            <v>OT_7WD20</v>
          </cell>
          <cell r="N2867">
            <v>2.106E-4</v>
          </cell>
        </row>
        <row r="2868">
          <cell r="M2868" t="str">
            <v>OT_8WD20</v>
          </cell>
          <cell r="N2868">
            <v>2.106E-4</v>
          </cell>
        </row>
        <row r="2869">
          <cell r="M2869" t="str">
            <v>OT_9WD20</v>
          </cell>
          <cell r="N2869">
            <v>2.106E-4</v>
          </cell>
        </row>
        <row r="2870">
          <cell r="M2870" t="str">
            <v>OT_10WD20</v>
          </cell>
          <cell r="N2870">
            <v>2.106E-4</v>
          </cell>
        </row>
        <row r="2871">
          <cell r="M2871" t="str">
            <v>OT_11WD20</v>
          </cell>
          <cell r="N2871">
            <v>2.106E-4</v>
          </cell>
        </row>
        <row r="2872">
          <cell r="M2872" t="str">
            <v>OT_12WD20</v>
          </cell>
          <cell r="N2872">
            <v>2.106E-4</v>
          </cell>
        </row>
        <row r="2873">
          <cell r="M2873" t="str">
            <v>NV_7WD20</v>
          </cell>
          <cell r="N2873">
            <v>2.0379999999999999E-4</v>
          </cell>
        </row>
        <row r="2874">
          <cell r="M2874" t="str">
            <v>NV_8WD20</v>
          </cell>
          <cell r="N2874">
            <v>2.0379999999999999E-4</v>
          </cell>
        </row>
        <row r="2875">
          <cell r="M2875" t="str">
            <v>NV_9WD20</v>
          </cell>
          <cell r="N2875">
            <v>2.0379999999999999E-4</v>
          </cell>
        </row>
        <row r="2876">
          <cell r="M2876" t="str">
            <v>NV_10WD20</v>
          </cell>
          <cell r="N2876">
            <v>2.0379999999999999E-4</v>
          </cell>
        </row>
        <row r="2877">
          <cell r="M2877" t="str">
            <v>NV_11WD20</v>
          </cell>
          <cell r="N2877">
            <v>2.0379999999999999E-4</v>
          </cell>
        </row>
        <row r="2878">
          <cell r="M2878" t="str">
            <v>NV_12WD20</v>
          </cell>
          <cell r="N2878">
            <v>2.0379999999999999E-4</v>
          </cell>
        </row>
        <row r="2879">
          <cell r="M2879" t="str">
            <v>DC_7WD20</v>
          </cell>
          <cell r="N2879">
            <v>2.106E-4</v>
          </cell>
        </row>
        <row r="2880">
          <cell r="M2880" t="str">
            <v>DC_8WD20</v>
          </cell>
          <cell r="N2880">
            <v>2.106E-4</v>
          </cell>
        </row>
        <row r="2881">
          <cell r="M2881" t="str">
            <v>DC_9WD20</v>
          </cell>
          <cell r="N2881">
            <v>2.106E-4</v>
          </cell>
        </row>
        <row r="2882">
          <cell r="M2882" t="str">
            <v>DC_10WD20</v>
          </cell>
          <cell r="N2882">
            <v>2.106E-4</v>
          </cell>
        </row>
        <row r="2883">
          <cell r="M2883" t="str">
            <v>DC_11WD20</v>
          </cell>
          <cell r="N2883">
            <v>2.106E-4</v>
          </cell>
        </row>
        <row r="2884">
          <cell r="M2884" t="str">
            <v>DC_12WD20</v>
          </cell>
          <cell r="N2884">
            <v>2.106E-4</v>
          </cell>
        </row>
        <row r="2885">
          <cell r="M2885" t="str">
            <v>JA_1WD21</v>
          </cell>
          <cell r="N2885">
            <v>2.106E-4</v>
          </cell>
        </row>
        <row r="2886">
          <cell r="M2886" t="str">
            <v>JA_2WD21</v>
          </cell>
          <cell r="N2886">
            <v>2.106E-4</v>
          </cell>
        </row>
        <row r="2887">
          <cell r="M2887" t="str">
            <v>JA_3WD21</v>
          </cell>
          <cell r="N2887">
            <v>2.106E-4</v>
          </cell>
        </row>
        <row r="2888">
          <cell r="M2888" t="str">
            <v>JA_4WD21</v>
          </cell>
          <cell r="N2888">
            <v>2.106E-4</v>
          </cell>
        </row>
        <row r="2889">
          <cell r="M2889" t="str">
            <v>JA_5WD21</v>
          </cell>
          <cell r="N2889">
            <v>2.106E-4</v>
          </cell>
        </row>
        <row r="2890">
          <cell r="M2890" t="str">
            <v>JA_6WD21</v>
          </cell>
          <cell r="N2890">
            <v>2.106E-4</v>
          </cell>
        </row>
        <row r="2891">
          <cell r="M2891" t="str">
            <v>FB_1WD21</v>
          </cell>
          <cell r="N2891">
            <v>1.9029999999999999E-4</v>
          </cell>
        </row>
        <row r="2892">
          <cell r="M2892" t="str">
            <v>FB_2WD21</v>
          </cell>
          <cell r="N2892">
            <v>1.9029999999999999E-4</v>
          </cell>
        </row>
        <row r="2893">
          <cell r="M2893" t="str">
            <v>FB_3WD21</v>
          </cell>
          <cell r="N2893">
            <v>1.9029999999999999E-4</v>
          </cell>
        </row>
        <row r="2894">
          <cell r="M2894" t="str">
            <v>FB_4WD21</v>
          </cell>
          <cell r="N2894">
            <v>1.9029999999999999E-4</v>
          </cell>
        </row>
        <row r="2895">
          <cell r="M2895" t="str">
            <v>FB_5WD21</v>
          </cell>
          <cell r="N2895">
            <v>1.9029999999999999E-4</v>
          </cell>
        </row>
        <row r="2896">
          <cell r="M2896" t="str">
            <v>FB_6WD21</v>
          </cell>
          <cell r="N2896">
            <v>1.9029999999999999E-4</v>
          </cell>
        </row>
        <row r="2897">
          <cell r="M2897" t="str">
            <v>MR_1WD21</v>
          </cell>
          <cell r="N2897">
            <v>2.106E-4</v>
          </cell>
        </row>
        <row r="2898">
          <cell r="M2898" t="str">
            <v>MR_2WD21</v>
          </cell>
          <cell r="N2898">
            <v>2.106E-4</v>
          </cell>
        </row>
        <row r="2899">
          <cell r="M2899" t="str">
            <v>MR_3WD21</v>
          </cell>
          <cell r="N2899">
            <v>2.106E-4</v>
          </cell>
        </row>
        <row r="2900">
          <cell r="M2900" t="str">
            <v>MR_4WD21</v>
          </cell>
          <cell r="N2900">
            <v>2.106E-4</v>
          </cell>
        </row>
        <row r="2901">
          <cell r="M2901" t="str">
            <v>MR_5WD21</v>
          </cell>
          <cell r="N2901">
            <v>2.106E-4</v>
          </cell>
        </row>
        <row r="2902">
          <cell r="M2902" t="str">
            <v>MR_6WD21</v>
          </cell>
          <cell r="N2902">
            <v>2.106E-4</v>
          </cell>
        </row>
        <row r="2903">
          <cell r="M2903" t="str">
            <v>AR_1WD21</v>
          </cell>
          <cell r="N2903">
            <v>2.0379999999999999E-4</v>
          </cell>
        </row>
        <row r="2904">
          <cell r="M2904" t="str">
            <v>AR_2WD21</v>
          </cell>
          <cell r="N2904">
            <v>2.0379999999999999E-4</v>
          </cell>
        </row>
        <row r="2905">
          <cell r="M2905" t="str">
            <v>AR_3WD21</v>
          </cell>
          <cell r="N2905">
            <v>2.0379999999999999E-4</v>
          </cell>
        </row>
        <row r="2906">
          <cell r="M2906" t="str">
            <v>AR_4WD21</v>
          </cell>
          <cell r="N2906">
            <v>2.0379999999999999E-4</v>
          </cell>
        </row>
        <row r="2907">
          <cell r="M2907" t="str">
            <v>AR_5WD21</v>
          </cell>
          <cell r="N2907">
            <v>2.0379999999999999E-4</v>
          </cell>
        </row>
        <row r="2908">
          <cell r="M2908" t="str">
            <v>AR_6WD21</v>
          </cell>
          <cell r="N2908">
            <v>2.0379999999999999E-4</v>
          </cell>
        </row>
        <row r="2909">
          <cell r="M2909" t="str">
            <v>MY_1WD21</v>
          </cell>
          <cell r="N2909">
            <v>2.106E-4</v>
          </cell>
        </row>
        <row r="2910">
          <cell r="M2910" t="str">
            <v>MY_2WD21</v>
          </cell>
          <cell r="N2910">
            <v>2.106E-4</v>
          </cell>
        </row>
        <row r="2911">
          <cell r="M2911" t="str">
            <v>MY_3WD21</v>
          </cell>
          <cell r="N2911">
            <v>2.106E-4</v>
          </cell>
        </row>
        <row r="2912">
          <cell r="M2912" t="str">
            <v>MY_4WD21</v>
          </cell>
          <cell r="N2912">
            <v>2.106E-4</v>
          </cell>
        </row>
        <row r="2913">
          <cell r="M2913" t="str">
            <v>MY_5WD21</v>
          </cell>
          <cell r="N2913">
            <v>2.106E-4</v>
          </cell>
        </row>
        <row r="2914">
          <cell r="M2914" t="str">
            <v>MY_6WD21</v>
          </cell>
          <cell r="N2914">
            <v>2.106E-4</v>
          </cell>
        </row>
        <row r="2915">
          <cell r="M2915" t="str">
            <v>JN_1WD21</v>
          </cell>
          <cell r="N2915">
            <v>2.0379999999999999E-4</v>
          </cell>
        </row>
        <row r="2916">
          <cell r="M2916" t="str">
            <v>JN_2WD21</v>
          </cell>
          <cell r="N2916">
            <v>2.0379999999999999E-4</v>
          </cell>
        </row>
        <row r="2917">
          <cell r="M2917" t="str">
            <v>JN_3WD21</v>
          </cell>
          <cell r="N2917">
            <v>2.0379999999999999E-4</v>
          </cell>
        </row>
        <row r="2918">
          <cell r="M2918" t="str">
            <v>JN_4WD21</v>
          </cell>
          <cell r="N2918">
            <v>2.0379999999999999E-4</v>
          </cell>
        </row>
        <row r="2919">
          <cell r="M2919" t="str">
            <v>JN_5WD21</v>
          </cell>
          <cell r="N2919">
            <v>2.0379999999999999E-4</v>
          </cell>
        </row>
        <row r="2920">
          <cell r="M2920" t="str">
            <v>JN_6WD21</v>
          </cell>
          <cell r="N2920">
            <v>2.0379999999999999E-4</v>
          </cell>
        </row>
        <row r="2921">
          <cell r="M2921" t="str">
            <v>JL_1WD21</v>
          </cell>
          <cell r="N2921">
            <v>2.106E-4</v>
          </cell>
        </row>
        <row r="2922">
          <cell r="M2922" t="str">
            <v>JL_2WD21</v>
          </cell>
          <cell r="N2922">
            <v>2.106E-4</v>
          </cell>
        </row>
        <row r="2923">
          <cell r="M2923" t="str">
            <v>JL_3WD21</v>
          </cell>
          <cell r="N2923">
            <v>2.106E-4</v>
          </cell>
        </row>
        <row r="2924">
          <cell r="M2924" t="str">
            <v>JL_4WD21</v>
          </cell>
          <cell r="N2924">
            <v>2.106E-4</v>
          </cell>
        </row>
        <row r="2925">
          <cell r="M2925" t="str">
            <v>JL_5WD21</v>
          </cell>
          <cell r="N2925">
            <v>2.106E-4</v>
          </cell>
        </row>
        <row r="2926">
          <cell r="M2926" t="str">
            <v>JL_6WD21</v>
          </cell>
          <cell r="N2926">
            <v>2.106E-4</v>
          </cell>
        </row>
        <row r="2927">
          <cell r="M2927" t="str">
            <v>AG_1WD21</v>
          </cell>
          <cell r="N2927">
            <v>2.106E-4</v>
          </cell>
        </row>
        <row r="2928">
          <cell r="M2928" t="str">
            <v>AG_2WD21</v>
          </cell>
          <cell r="N2928">
            <v>2.106E-4</v>
          </cell>
        </row>
        <row r="2929">
          <cell r="M2929" t="str">
            <v>AG_3WD21</v>
          </cell>
          <cell r="N2929">
            <v>2.106E-4</v>
          </cell>
        </row>
        <row r="2930">
          <cell r="M2930" t="str">
            <v>AG_4WD21</v>
          </cell>
          <cell r="N2930">
            <v>2.106E-4</v>
          </cell>
        </row>
        <row r="2931">
          <cell r="M2931" t="str">
            <v>AG_5WD21</v>
          </cell>
          <cell r="N2931">
            <v>2.106E-4</v>
          </cell>
        </row>
        <row r="2932">
          <cell r="M2932" t="str">
            <v>AG_6WD21</v>
          </cell>
          <cell r="N2932">
            <v>2.106E-4</v>
          </cell>
        </row>
        <row r="2933">
          <cell r="M2933" t="str">
            <v>SP_1WD21</v>
          </cell>
          <cell r="N2933">
            <v>2.0379999999999999E-4</v>
          </cell>
        </row>
        <row r="2934">
          <cell r="M2934" t="str">
            <v>SP_2WD21</v>
          </cell>
          <cell r="N2934">
            <v>2.0379999999999999E-4</v>
          </cell>
        </row>
        <row r="2935">
          <cell r="M2935" t="str">
            <v>SP_3WD21</v>
          </cell>
          <cell r="N2935">
            <v>2.0379999999999999E-4</v>
          </cell>
        </row>
        <row r="2936">
          <cell r="M2936" t="str">
            <v>SP_4WD21</v>
          </cell>
          <cell r="N2936">
            <v>2.0379999999999999E-4</v>
          </cell>
        </row>
        <row r="2937">
          <cell r="M2937" t="str">
            <v>SP_5WD21</v>
          </cell>
          <cell r="N2937">
            <v>2.0379999999999999E-4</v>
          </cell>
        </row>
        <row r="2938">
          <cell r="M2938" t="str">
            <v>SP_6WD21</v>
          </cell>
          <cell r="N2938">
            <v>2.0379999999999999E-4</v>
          </cell>
        </row>
        <row r="2939">
          <cell r="M2939" t="str">
            <v>OT_1WD21</v>
          </cell>
          <cell r="N2939">
            <v>2.106E-4</v>
          </cell>
        </row>
        <row r="2940">
          <cell r="M2940" t="str">
            <v>OT_2WD21</v>
          </cell>
          <cell r="N2940">
            <v>2.106E-4</v>
          </cell>
        </row>
        <row r="2941">
          <cell r="M2941" t="str">
            <v>OT_3WD21</v>
          </cell>
          <cell r="N2941">
            <v>2.106E-4</v>
          </cell>
        </row>
        <row r="2942">
          <cell r="M2942" t="str">
            <v>OT_4WD21</v>
          </cell>
          <cell r="N2942">
            <v>2.106E-4</v>
          </cell>
        </row>
        <row r="2943">
          <cell r="M2943" t="str">
            <v>OT_5WD21</v>
          </cell>
          <cell r="N2943">
            <v>2.106E-4</v>
          </cell>
        </row>
        <row r="2944">
          <cell r="M2944" t="str">
            <v>OT_6WD21</v>
          </cell>
          <cell r="N2944">
            <v>2.106E-4</v>
          </cell>
        </row>
        <row r="2945">
          <cell r="M2945" t="str">
            <v>NV_1WD21</v>
          </cell>
          <cell r="N2945">
            <v>2.0379999999999999E-4</v>
          </cell>
        </row>
        <row r="2946">
          <cell r="M2946" t="str">
            <v>NV_2WD21</v>
          </cell>
          <cell r="N2946">
            <v>2.0379999999999999E-4</v>
          </cell>
        </row>
        <row r="2947">
          <cell r="M2947" t="str">
            <v>NV_3WD21</v>
          </cell>
          <cell r="N2947">
            <v>2.0379999999999999E-4</v>
          </cell>
        </row>
        <row r="2948">
          <cell r="M2948" t="str">
            <v>NV_4WD21</v>
          </cell>
          <cell r="N2948">
            <v>2.0379999999999999E-4</v>
          </cell>
        </row>
        <row r="2949">
          <cell r="M2949" t="str">
            <v>NV_5WD21</v>
          </cell>
          <cell r="N2949">
            <v>2.0379999999999999E-4</v>
          </cell>
        </row>
        <row r="2950">
          <cell r="M2950" t="str">
            <v>NV_6WD21</v>
          </cell>
          <cell r="N2950">
            <v>2.0379999999999999E-4</v>
          </cell>
        </row>
        <row r="2951">
          <cell r="M2951" t="str">
            <v>DC_1WD21</v>
          </cell>
          <cell r="N2951">
            <v>2.106E-4</v>
          </cell>
        </row>
        <row r="2952">
          <cell r="M2952" t="str">
            <v>DC_2WD21</v>
          </cell>
          <cell r="N2952">
            <v>2.106E-4</v>
          </cell>
        </row>
        <row r="2953">
          <cell r="M2953" t="str">
            <v>DC_3WD21</v>
          </cell>
          <cell r="N2953">
            <v>2.106E-4</v>
          </cell>
        </row>
        <row r="2954">
          <cell r="M2954" t="str">
            <v>DC_4WD21</v>
          </cell>
          <cell r="N2954">
            <v>2.106E-4</v>
          </cell>
        </row>
        <row r="2955">
          <cell r="M2955" t="str">
            <v>DC_5WD21</v>
          </cell>
          <cell r="N2955">
            <v>2.106E-4</v>
          </cell>
        </row>
        <row r="2956">
          <cell r="M2956" t="str">
            <v>DC_6WD21</v>
          </cell>
          <cell r="N2956">
            <v>2.106E-4</v>
          </cell>
        </row>
        <row r="2957">
          <cell r="M2957" t="str">
            <v>JA_7WD21</v>
          </cell>
          <cell r="N2957">
            <v>2.106E-4</v>
          </cell>
        </row>
        <row r="2958">
          <cell r="M2958" t="str">
            <v>JA_8WD21</v>
          </cell>
          <cell r="N2958">
            <v>2.106E-4</v>
          </cell>
        </row>
        <row r="2959">
          <cell r="M2959" t="str">
            <v>JA_9WD21</v>
          </cell>
          <cell r="N2959">
            <v>2.106E-4</v>
          </cell>
        </row>
        <row r="2960">
          <cell r="M2960" t="str">
            <v>JA_10WD21</v>
          </cell>
          <cell r="N2960">
            <v>2.106E-4</v>
          </cell>
        </row>
        <row r="2961">
          <cell r="M2961" t="str">
            <v>JA_11WD21</v>
          </cell>
          <cell r="N2961">
            <v>2.106E-4</v>
          </cell>
        </row>
        <row r="2962">
          <cell r="M2962" t="str">
            <v>JA_12WD21</v>
          </cell>
          <cell r="N2962">
            <v>2.106E-4</v>
          </cell>
        </row>
        <row r="2963">
          <cell r="M2963" t="str">
            <v>FB_7WD21</v>
          </cell>
          <cell r="N2963">
            <v>1.9029999999999999E-4</v>
          </cell>
        </row>
        <row r="2964">
          <cell r="M2964" t="str">
            <v>FB_8WD21</v>
          </cell>
          <cell r="N2964">
            <v>1.9029999999999999E-4</v>
          </cell>
        </row>
        <row r="2965">
          <cell r="M2965" t="str">
            <v>FB_9WD21</v>
          </cell>
          <cell r="N2965">
            <v>1.9029999999999999E-4</v>
          </cell>
        </row>
        <row r="2966">
          <cell r="M2966" t="str">
            <v>FB_10WD21</v>
          </cell>
          <cell r="N2966">
            <v>1.9029999999999999E-4</v>
          </cell>
        </row>
        <row r="2967">
          <cell r="M2967" t="str">
            <v>FB_11WD21</v>
          </cell>
          <cell r="N2967">
            <v>1.9029999999999999E-4</v>
          </cell>
        </row>
        <row r="2968">
          <cell r="M2968" t="str">
            <v>FB_12WD21</v>
          </cell>
          <cell r="N2968">
            <v>1.9029999999999999E-4</v>
          </cell>
        </row>
        <row r="2969">
          <cell r="M2969" t="str">
            <v>MR_7WD21</v>
          </cell>
          <cell r="N2969">
            <v>2.106E-4</v>
          </cell>
        </row>
        <row r="2970">
          <cell r="M2970" t="str">
            <v>MR_8WD21</v>
          </cell>
          <cell r="N2970">
            <v>2.106E-4</v>
          </cell>
        </row>
        <row r="2971">
          <cell r="M2971" t="str">
            <v>MR_9WD21</v>
          </cell>
          <cell r="N2971">
            <v>2.106E-4</v>
          </cell>
        </row>
        <row r="2972">
          <cell r="M2972" t="str">
            <v>MR_10WD21</v>
          </cell>
          <cell r="N2972">
            <v>2.106E-4</v>
          </cell>
        </row>
        <row r="2973">
          <cell r="M2973" t="str">
            <v>MR_11WD21</v>
          </cell>
          <cell r="N2973">
            <v>2.106E-4</v>
          </cell>
        </row>
        <row r="2974">
          <cell r="M2974" t="str">
            <v>MR_12WD21</v>
          </cell>
          <cell r="N2974">
            <v>2.106E-4</v>
          </cell>
        </row>
        <row r="2975">
          <cell r="M2975" t="str">
            <v>AR_7WD21</v>
          </cell>
          <cell r="N2975">
            <v>2.0379999999999999E-4</v>
          </cell>
        </row>
        <row r="2976">
          <cell r="M2976" t="str">
            <v>AR_8WD21</v>
          </cell>
          <cell r="N2976">
            <v>2.0379999999999999E-4</v>
          </cell>
        </row>
        <row r="2977">
          <cell r="M2977" t="str">
            <v>AR_9WD21</v>
          </cell>
          <cell r="N2977">
            <v>2.0379999999999999E-4</v>
          </cell>
        </row>
        <row r="2978">
          <cell r="M2978" t="str">
            <v>AR_10WD21</v>
          </cell>
          <cell r="N2978">
            <v>2.0379999999999999E-4</v>
          </cell>
        </row>
        <row r="2979">
          <cell r="M2979" t="str">
            <v>AR_11WD21</v>
          </cell>
          <cell r="N2979">
            <v>2.0379999999999999E-4</v>
          </cell>
        </row>
        <row r="2980">
          <cell r="M2980" t="str">
            <v>AR_12WD21</v>
          </cell>
          <cell r="N2980">
            <v>2.0379999999999999E-4</v>
          </cell>
        </row>
        <row r="2981">
          <cell r="M2981" t="str">
            <v>MY_7WD21</v>
          </cell>
          <cell r="N2981">
            <v>2.106E-4</v>
          </cell>
        </row>
        <row r="2982">
          <cell r="M2982" t="str">
            <v>MY_8WD21</v>
          </cell>
          <cell r="N2982">
            <v>2.106E-4</v>
          </cell>
        </row>
        <row r="2983">
          <cell r="M2983" t="str">
            <v>MY_9WD21</v>
          </cell>
          <cell r="N2983">
            <v>2.106E-4</v>
          </cell>
        </row>
        <row r="2984">
          <cell r="M2984" t="str">
            <v>MY_10WD21</v>
          </cell>
          <cell r="N2984">
            <v>2.106E-4</v>
          </cell>
        </row>
        <row r="2985">
          <cell r="M2985" t="str">
            <v>MY_11WD21</v>
          </cell>
          <cell r="N2985">
            <v>2.106E-4</v>
          </cell>
        </row>
        <row r="2986">
          <cell r="M2986" t="str">
            <v>MY_12WD21</v>
          </cell>
          <cell r="N2986">
            <v>2.106E-4</v>
          </cell>
        </row>
        <row r="2987">
          <cell r="M2987" t="str">
            <v>JN_7WD21</v>
          </cell>
          <cell r="N2987">
            <v>2.0379999999999999E-4</v>
          </cell>
        </row>
        <row r="2988">
          <cell r="M2988" t="str">
            <v>JN_8WD21</v>
          </cell>
          <cell r="N2988">
            <v>2.0379999999999999E-4</v>
          </cell>
        </row>
        <row r="2989">
          <cell r="M2989" t="str">
            <v>JN_9WD21</v>
          </cell>
          <cell r="N2989">
            <v>2.0379999999999999E-4</v>
          </cell>
        </row>
        <row r="2990">
          <cell r="M2990" t="str">
            <v>JN_10WD21</v>
          </cell>
          <cell r="N2990">
            <v>2.0379999999999999E-4</v>
          </cell>
        </row>
        <row r="2991">
          <cell r="M2991" t="str">
            <v>JN_11WD21</v>
          </cell>
          <cell r="N2991">
            <v>2.0379999999999999E-4</v>
          </cell>
        </row>
        <row r="2992">
          <cell r="M2992" t="str">
            <v>JN_12WD21</v>
          </cell>
          <cell r="N2992">
            <v>2.0379999999999999E-4</v>
          </cell>
        </row>
        <row r="2993">
          <cell r="M2993" t="str">
            <v>JL_7WD21</v>
          </cell>
          <cell r="N2993">
            <v>2.106E-4</v>
          </cell>
        </row>
        <row r="2994">
          <cell r="M2994" t="str">
            <v>JL_8WD21</v>
          </cell>
          <cell r="N2994">
            <v>2.106E-4</v>
          </cell>
        </row>
        <row r="2995">
          <cell r="M2995" t="str">
            <v>JL_9WD21</v>
          </cell>
          <cell r="N2995">
            <v>2.106E-4</v>
          </cell>
        </row>
        <row r="2996">
          <cell r="M2996" t="str">
            <v>JL_10WD21</v>
          </cell>
          <cell r="N2996">
            <v>2.106E-4</v>
          </cell>
        </row>
        <row r="2997">
          <cell r="M2997" t="str">
            <v>JL_11WD21</v>
          </cell>
          <cell r="N2997">
            <v>2.106E-4</v>
          </cell>
        </row>
        <row r="2998">
          <cell r="M2998" t="str">
            <v>JL_12WD21</v>
          </cell>
          <cell r="N2998">
            <v>2.106E-4</v>
          </cell>
        </row>
        <row r="2999">
          <cell r="M2999" t="str">
            <v>AG_7WD21</v>
          </cell>
          <cell r="N2999">
            <v>2.106E-4</v>
          </cell>
        </row>
        <row r="3000">
          <cell r="M3000" t="str">
            <v>AG_8WD21</v>
          </cell>
          <cell r="N3000">
            <v>2.106E-4</v>
          </cell>
        </row>
        <row r="3001">
          <cell r="M3001" t="str">
            <v>AG_9WD21</v>
          </cell>
          <cell r="N3001">
            <v>2.106E-4</v>
          </cell>
        </row>
        <row r="3002">
          <cell r="M3002" t="str">
            <v>AG_10WD21</v>
          </cell>
          <cell r="N3002">
            <v>2.106E-4</v>
          </cell>
        </row>
        <row r="3003">
          <cell r="M3003" t="str">
            <v>AG_11WD21</v>
          </cell>
          <cell r="N3003">
            <v>2.106E-4</v>
          </cell>
        </row>
        <row r="3004">
          <cell r="M3004" t="str">
            <v>AG_12WD21</v>
          </cell>
          <cell r="N3004">
            <v>2.106E-4</v>
          </cell>
        </row>
        <row r="3005">
          <cell r="M3005" t="str">
            <v>SP_7WD21</v>
          </cell>
          <cell r="N3005">
            <v>2.0379999999999999E-4</v>
          </cell>
        </row>
        <row r="3006">
          <cell r="M3006" t="str">
            <v>SP_8WD21</v>
          </cell>
          <cell r="N3006">
            <v>2.0379999999999999E-4</v>
          </cell>
        </row>
        <row r="3007">
          <cell r="M3007" t="str">
            <v>SP_9WD21</v>
          </cell>
          <cell r="N3007">
            <v>2.0379999999999999E-4</v>
          </cell>
        </row>
        <row r="3008">
          <cell r="M3008" t="str">
            <v>SP_10WD21</v>
          </cell>
          <cell r="N3008">
            <v>2.0379999999999999E-4</v>
          </cell>
        </row>
        <row r="3009">
          <cell r="M3009" t="str">
            <v>SP_11WD21</v>
          </cell>
          <cell r="N3009">
            <v>2.0379999999999999E-4</v>
          </cell>
        </row>
        <row r="3010">
          <cell r="M3010" t="str">
            <v>SP_12WD21</v>
          </cell>
          <cell r="N3010">
            <v>2.0379999999999999E-4</v>
          </cell>
        </row>
        <row r="3011">
          <cell r="M3011" t="str">
            <v>OT_7WD21</v>
          </cell>
          <cell r="N3011">
            <v>2.106E-4</v>
          </cell>
        </row>
        <row r="3012">
          <cell r="M3012" t="str">
            <v>OT_8WD21</v>
          </cell>
          <cell r="N3012">
            <v>2.106E-4</v>
          </cell>
        </row>
        <row r="3013">
          <cell r="M3013" t="str">
            <v>OT_9WD21</v>
          </cell>
          <cell r="N3013">
            <v>2.106E-4</v>
          </cell>
        </row>
        <row r="3014">
          <cell r="M3014" t="str">
            <v>OT_10WD21</v>
          </cell>
          <cell r="N3014">
            <v>2.106E-4</v>
          </cell>
        </row>
        <row r="3015">
          <cell r="M3015" t="str">
            <v>OT_11WD21</v>
          </cell>
          <cell r="N3015">
            <v>2.106E-4</v>
          </cell>
        </row>
        <row r="3016">
          <cell r="M3016" t="str">
            <v>OT_12WD21</v>
          </cell>
          <cell r="N3016">
            <v>2.106E-4</v>
          </cell>
        </row>
        <row r="3017">
          <cell r="M3017" t="str">
            <v>NV_7WD21</v>
          </cell>
          <cell r="N3017">
            <v>2.0379999999999999E-4</v>
          </cell>
        </row>
        <row r="3018">
          <cell r="M3018" t="str">
            <v>NV_8WD21</v>
          </cell>
          <cell r="N3018">
            <v>2.0379999999999999E-4</v>
          </cell>
        </row>
        <row r="3019">
          <cell r="M3019" t="str">
            <v>NV_9WD21</v>
          </cell>
          <cell r="N3019">
            <v>2.0379999999999999E-4</v>
          </cell>
        </row>
        <row r="3020">
          <cell r="M3020" t="str">
            <v>NV_10WD21</v>
          </cell>
          <cell r="N3020">
            <v>2.0379999999999999E-4</v>
          </cell>
        </row>
        <row r="3021">
          <cell r="M3021" t="str">
            <v>NV_11WD21</v>
          </cell>
          <cell r="N3021">
            <v>2.0379999999999999E-4</v>
          </cell>
        </row>
        <row r="3022">
          <cell r="M3022" t="str">
            <v>NV_12WD21</v>
          </cell>
          <cell r="N3022">
            <v>2.0379999999999999E-4</v>
          </cell>
        </row>
        <row r="3023">
          <cell r="M3023" t="str">
            <v>DC_7WD21</v>
          </cell>
          <cell r="N3023">
            <v>2.106E-4</v>
          </cell>
        </row>
        <row r="3024">
          <cell r="M3024" t="str">
            <v>DC_8WD21</v>
          </cell>
          <cell r="N3024">
            <v>2.106E-4</v>
          </cell>
        </row>
        <row r="3025">
          <cell r="M3025" t="str">
            <v>DC_9WD21</v>
          </cell>
          <cell r="N3025">
            <v>2.106E-4</v>
          </cell>
        </row>
        <row r="3026">
          <cell r="M3026" t="str">
            <v>DC_10WD21</v>
          </cell>
          <cell r="N3026">
            <v>2.106E-4</v>
          </cell>
        </row>
        <row r="3027">
          <cell r="M3027" t="str">
            <v>DC_11WD21</v>
          </cell>
          <cell r="N3027">
            <v>2.106E-4</v>
          </cell>
        </row>
        <row r="3028">
          <cell r="M3028" t="str">
            <v>DC_12WD21</v>
          </cell>
          <cell r="N3028">
            <v>2.106E-4</v>
          </cell>
        </row>
        <row r="3029">
          <cell r="M3029" t="str">
            <v>JA_1WD22</v>
          </cell>
          <cell r="N3029">
            <v>2.106E-4</v>
          </cell>
        </row>
        <row r="3030">
          <cell r="M3030" t="str">
            <v>JA_2WD22</v>
          </cell>
          <cell r="N3030">
            <v>2.106E-4</v>
          </cell>
        </row>
        <row r="3031">
          <cell r="M3031" t="str">
            <v>JA_3WD22</v>
          </cell>
          <cell r="N3031">
            <v>2.106E-4</v>
          </cell>
        </row>
        <row r="3032">
          <cell r="M3032" t="str">
            <v>JA_4WD22</v>
          </cell>
          <cell r="N3032">
            <v>2.106E-4</v>
          </cell>
        </row>
        <row r="3033">
          <cell r="M3033" t="str">
            <v>JA_5WD22</v>
          </cell>
          <cell r="N3033">
            <v>2.106E-4</v>
          </cell>
        </row>
        <row r="3034">
          <cell r="M3034" t="str">
            <v>JA_6WD22</v>
          </cell>
          <cell r="N3034">
            <v>2.106E-4</v>
          </cell>
        </row>
        <row r="3035">
          <cell r="M3035" t="str">
            <v>FB_1WD22</v>
          </cell>
          <cell r="N3035">
            <v>1.9029999999999999E-4</v>
          </cell>
        </row>
        <row r="3036">
          <cell r="M3036" t="str">
            <v>FB_2WD22</v>
          </cell>
          <cell r="N3036">
            <v>1.9029999999999999E-4</v>
          </cell>
        </row>
        <row r="3037">
          <cell r="M3037" t="str">
            <v>FB_3WD22</v>
          </cell>
          <cell r="N3037">
            <v>1.9029999999999999E-4</v>
          </cell>
        </row>
        <row r="3038">
          <cell r="M3038" t="str">
            <v>FB_4WD22</v>
          </cell>
          <cell r="N3038">
            <v>1.9029999999999999E-4</v>
          </cell>
        </row>
        <row r="3039">
          <cell r="M3039" t="str">
            <v>FB_5WD22</v>
          </cell>
          <cell r="N3039">
            <v>1.9029999999999999E-4</v>
          </cell>
        </row>
        <row r="3040">
          <cell r="M3040" t="str">
            <v>FB_6WD22</v>
          </cell>
          <cell r="N3040">
            <v>1.9029999999999999E-4</v>
          </cell>
        </row>
        <row r="3041">
          <cell r="M3041" t="str">
            <v>MR_1WD22</v>
          </cell>
          <cell r="N3041">
            <v>2.106E-4</v>
          </cell>
        </row>
        <row r="3042">
          <cell r="M3042" t="str">
            <v>MR_2WD22</v>
          </cell>
          <cell r="N3042">
            <v>2.106E-4</v>
          </cell>
        </row>
        <row r="3043">
          <cell r="M3043" t="str">
            <v>MR_3WD22</v>
          </cell>
          <cell r="N3043">
            <v>2.106E-4</v>
          </cell>
        </row>
        <row r="3044">
          <cell r="M3044" t="str">
            <v>MR_4WD22</v>
          </cell>
          <cell r="N3044">
            <v>2.106E-4</v>
          </cell>
        </row>
        <row r="3045">
          <cell r="M3045" t="str">
            <v>MR_5WD22</v>
          </cell>
          <cell r="N3045">
            <v>2.106E-4</v>
          </cell>
        </row>
        <row r="3046">
          <cell r="M3046" t="str">
            <v>MR_6WD22</v>
          </cell>
          <cell r="N3046">
            <v>2.106E-4</v>
          </cell>
        </row>
        <row r="3047">
          <cell r="M3047" t="str">
            <v>AR_1WD22</v>
          </cell>
          <cell r="N3047">
            <v>2.0379999999999999E-4</v>
          </cell>
        </row>
        <row r="3048">
          <cell r="M3048" t="str">
            <v>AR_2WD22</v>
          </cell>
          <cell r="N3048">
            <v>2.0379999999999999E-4</v>
          </cell>
        </row>
        <row r="3049">
          <cell r="M3049" t="str">
            <v>AR_3WD22</v>
          </cell>
          <cell r="N3049">
            <v>2.0379999999999999E-4</v>
          </cell>
        </row>
        <row r="3050">
          <cell r="M3050" t="str">
            <v>AR_4WD22</v>
          </cell>
          <cell r="N3050">
            <v>2.0379999999999999E-4</v>
          </cell>
        </row>
        <row r="3051">
          <cell r="M3051" t="str">
            <v>AR_5WD22</v>
          </cell>
          <cell r="N3051">
            <v>2.0379999999999999E-4</v>
          </cell>
        </row>
        <row r="3052">
          <cell r="M3052" t="str">
            <v>AR_6WD22</v>
          </cell>
          <cell r="N3052">
            <v>2.0379999999999999E-4</v>
          </cell>
        </row>
        <row r="3053">
          <cell r="M3053" t="str">
            <v>MY_1WD22</v>
          </cell>
          <cell r="N3053">
            <v>2.106E-4</v>
          </cell>
        </row>
        <row r="3054">
          <cell r="M3054" t="str">
            <v>MY_2WD22</v>
          </cell>
          <cell r="N3054">
            <v>2.106E-4</v>
          </cell>
        </row>
        <row r="3055">
          <cell r="M3055" t="str">
            <v>MY_3WD22</v>
          </cell>
          <cell r="N3055">
            <v>2.106E-4</v>
          </cell>
        </row>
        <row r="3056">
          <cell r="M3056" t="str">
            <v>MY_4WD22</v>
          </cell>
          <cell r="N3056">
            <v>2.106E-4</v>
          </cell>
        </row>
        <row r="3057">
          <cell r="M3057" t="str">
            <v>MY_5WD22</v>
          </cell>
          <cell r="N3057">
            <v>2.106E-4</v>
          </cell>
        </row>
        <row r="3058">
          <cell r="M3058" t="str">
            <v>MY_6WD22</v>
          </cell>
          <cell r="N3058">
            <v>2.106E-4</v>
          </cell>
        </row>
        <row r="3059">
          <cell r="M3059" t="str">
            <v>JN_1WD22</v>
          </cell>
          <cell r="N3059">
            <v>2.0379999999999999E-4</v>
          </cell>
        </row>
        <row r="3060">
          <cell r="M3060" t="str">
            <v>JN_2WD22</v>
          </cell>
          <cell r="N3060">
            <v>2.0379999999999999E-4</v>
          </cell>
        </row>
        <row r="3061">
          <cell r="M3061" t="str">
            <v>JN_3WD22</v>
          </cell>
          <cell r="N3061">
            <v>2.0379999999999999E-4</v>
          </cell>
        </row>
        <row r="3062">
          <cell r="M3062" t="str">
            <v>JN_4WD22</v>
          </cell>
          <cell r="N3062">
            <v>2.0379999999999999E-4</v>
          </cell>
        </row>
        <row r="3063">
          <cell r="M3063" t="str">
            <v>JN_5WD22</v>
          </cell>
          <cell r="N3063">
            <v>2.0379999999999999E-4</v>
          </cell>
        </row>
        <row r="3064">
          <cell r="M3064" t="str">
            <v>JN_6WD22</v>
          </cell>
          <cell r="N3064">
            <v>2.0379999999999999E-4</v>
          </cell>
        </row>
        <row r="3065">
          <cell r="M3065" t="str">
            <v>JL_1WD22</v>
          </cell>
          <cell r="N3065">
            <v>2.106E-4</v>
          </cell>
        </row>
        <row r="3066">
          <cell r="M3066" t="str">
            <v>JL_2WD22</v>
          </cell>
          <cell r="N3066">
            <v>2.106E-4</v>
          </cell>
        </row>
        <row r="3067">
          <cell r="M3067" t="str">
            <v>JL_3WD22</v>
          </cell>
          <cell r="N3067">
            <v>2.106E-4</v>
          </cell>
        </row>
        <row r="3068">
          <cell r="M3068" t="str">
            <v>JL_4WD22</v>
          </cell>
          <cell r="N3068">
            <v>2.106E-4</v>
          </cell>
        </row>
        <row r="3069">
          <cell r="M3069" t="str">
            <v>JL_5WD22</v>
          </cell>
          <cell r="N3069">
            <v>2.106E-4</v>
          </cell>
        </row>
        <row r="3070">
          <cell r="M3070" t="str">
            <v>JL_6WD22</v>
          </cell>
          <cell r="N3070">
            <v>2.106E-4</v>
          </cell>
        </row>
        <row r="3071">
          <cell r="M3071" t="str">
            <v>AG_1WD22</v>
          </cell>
          <cell r="N3071">
            <v>2.106E-4</v>
          </cell>
        </row>
        <row r="3072">
          <cell r="M3072" t="str">
            <v>AG_2WD22</v>
          </cell>
          <cell r="N3072">
            <v>2.106E-4</v>
          </cell>
        </row>
        <row r="3073">
          <cell r="M3073" t="str">
            <v>AG_3WD22</v>
          </cell>
          <cell r="N3073">
            <v>2.106E-4</v>
          </cell>
        </row>
        <row r="3074">
          <cell r="M3074" t="str">
            <v>AG_4WD22</v>
          </cell>
          <cell r="N3074">
            <v>2.106E-4</v>
          </cell>
        </row>
        <row r="3075">
          <cell r="M3075" t="str">
            <v>AG_5WD22</v>
          </cell>
          <cell r="N3075">
            <v>2.106E-4</v>
          </cell>
        </row>
        <row r="3076">
          <cell r="M3076" t="str">
            <v>AG_6WD22</v>
          </cell>
          <cell r="N3076">
            <v>2.106E-4</v>
          </cell>
        </row>
        <row r="3077">
          <cell r="M3077" t="str">
            <v>SP_1WD22</v>
          </cell>
          <cell r="N3077">
            <v>2.0379999999999999E-4</v>
          </cell>
        </row>
        <row r="3078">
          <cell r="M3078" t="str">
            <v>SP_2WD22</v>
          </cell>
          <cell r="N3078">
            <v>2.0379999999999999E-4</v>
          </cell>
        </row>
        <row r="3079">
          <cell r="M3079" t="str">
            <v>SP_3WD22</v>
          </cell>
          <cell r="N3079">
            <v>2.0379999999999999E-4</v>
          </cell>
        </row>
        <row r="3080">
          <cell r="M3080" t="str">
            <v>SP_4WD22</v>
          </cell>
          <cell r="N3080">
            <v>2.0379999999999999E-4</v>
          </cell>
        </row>
        <row r="3081">
          <cell r="M3081" t="str">
            <v>SP_5WD22</v>
          </cell>
          <cell r="N3081">
            <v>2.0379999999999999E-4</v>
          </cell>
        </row>
        <row r="3082">
          <cell r="M3082" t="str">
            <v>SP_6WD22</v>
          </cell>
          <cell r="N3082">
            <v>2.0379999999999999E-4</v>
          </cell>
        </row>
        <row r="3083">
          <cell r="M3083" t="str">
            <v>OT_1WD22</v>
          </cell>
          <cell r="N3083">
            <v>2.106E-4</v>
          </cell>
        </row>
        <row r="3084">
          <cell r="M3084" t="str">
            <v>OT_2WD22</v>
          </cell>
          <cell r="N3084">
            <v>2.106E-4</v>
          </cell>
        </row>
        <row r="3085">
          <cell r="M3085" t="str">
            <v>OT_3WD22</v>
          </cell>
          <cell r="N3085">
            <v>2.106E-4</v>
          </cell>
        </row>
        <row r="3086">
          <cell r="M3086" t="str">
            <v>OT_4WD22</v>
          </cell>
          <cell r="N3086">
            <v>2.106E-4</v>
          </cell>
        </row>
        <row r="3087">
          <cell r="M3087" t="str">
            <v>OT_5WD22</v>
          </cell>
          <cell r="N3087">
            <v>2.106E-4</v>
          </cell>
        </row>
        <row r="3088">
          <cell r="M3088" t="str">
            <v>OT_6WD22</v>
          </cell>
          <cell r="N3088">
            <v>2.106E-4</v>
          </cell>
        </row>
        <row r="3089">
          <cell r="M3089" t="str">
            <v>NV_1WD22</v>
          </cell>
          <cell r="N3089">
            <v>2.0379999999999999E-4</v>
          </cell>
        </row>
        <row r="3090">
          <cell r="M3090" t="str">
            <v>NV_2WD22</v>
          </cell>
          <cell r="N3090">
            <v>2.0379999999999999E-4</v>
          </cell>
        </row>
        <row r="3091">
          <cell r="M3091" t="str">
            <v>NV_3WD22</v>
          </cell>
          <cell r="N3091">
            <v>2.0379999999999999E-4</v>
          </cell>
        </row>
        <row r="3092">
          <cell r="M3092" t="str">
            <v>NV_4WD22</v>
          </cell>
          <cell r="N3092">
            <v>2.0379999999999999E-4</v>
          </cell>
        </row>
        <row r="3093">
          <cell r="M3093" t="str">
            <v>NV_5WD22</v>
          </cell>
          <cell r="N3093">
            <v>2.0379999999999999E-4</v>
          </cell>
        </row>
        <row r="3094">
          <cell r="M3094" t="str">
            <v>NV_6WD22</v>
          </cell>
          <cell r="N3094">
            <v>2.0379999999999999E-4</v>
          </cell>
        </row>
        <row r="3095">
          <cell r="M3095" t="str">
            <v>DC_1WD22</v>
          </cell>
          <cell r="N3095">
            <v>2.106E-4</v>
          </cell>
        </row>
        <row r="3096">
          <cell r="M3096" t="str">
            <v>DC_2WD22</v>
          </cell>
          <cell r="N3096">
            <v>2.106E-4</v>
          </cell>
        </row>
        <row r="3097">
          <cell r="M3097" t="str">
            <v>DC_3WD22</v>
          </cell>
          <cell r="N3097">
            <v>2.106E-4</v>
          </cell>
        </row>
        <row r="3098">
          <cell r="M3098" t="str">
            <v>DC_4WD22</v>
          </cell>
          <cell r="N3098">
            <v>2.106E-4</v>
          </cell>
        </row>
        <row r="3099">
          <cell r="M3099" t="str">
            <v>DC_5WD22</v>
          </cell>
          <cell r="N3099">
            <v>2.106E-4</v>
          </cell>
        </row>
        <row r="3100">
          <cell r="M3100" t="str">
            <v>DC_6WD22</v>
          </cell>
          <cell r="N3100">
            <v>2.106E-4</v>
          </cell>
        </row>
        <row r="3101">
          <cell r="M3101" t="str">
            <v>JA_7WD22</v>
          </cell>
          <cell r="N3101">
            <v>2.106E-4</v>
          </cell>
        </row>
        <row r="3102">
          <cell r="M3102" t="str">
            <v>JA_8WD22</v>
          </cell>
          <cell r="N3102">
            <v>2.106E-4</v>
          </cell>
        </row>
        <row r="3103">
          <cell r="M3103" t="str">
            <v>JA_9WD22</v>
          </cell>
          <cell r="N3103">
            <v>2.106E-4</v>
          </cell>
        </row>
        <row r="3104">
          <cell r="M3104" t="str">
            <v>JA_10WD22</v>
          </cell>
          <cell r="N3104">
            <v>2.106E-4</v>
          </cell>
        </row>
        <row r="3105">
          <cell r="M3105" t="str">
            <v>JA_11WD22</v>
          </cell>
          <cell r="N3105">
            <v>2.106E-4</v>
          </cell>
        </row>
        <row r="3106">
          <cell r="M3106" t="str">
            <v>JA_12WD22</v>
          </cell>
          <cell r="N3106">
            <v>2.106E-4</v>
          </cell>
        </row>
        <row r="3107">
          <cell r="M3107" t="str">
            <v>FB_7WD22</v>
          </cell>
          <cell r="N3107">
            <v>1.9029999999999999E-4</v>
          </cell>
        </row>
        <row r="3108">
          <cell r="M3108" t="str">
            <v>FB_8WD22</v>
          </cell>
          <cell r="N3108">
            <v>1.9029999999999999E-4</v>
          </cell>
        </row>
        <row r="3109">
          <cell r="M3109" t="str">
            <v>FB_9WD22</v>
          </cell>
          <cell r="N3109">
            <v>1.9029999999999999E-4</v>
          </cell>
        </row>
        <row r="3110">
          <cell r="M3110" t="str">
            <v>FB_10WD22</v>
          </cell>
          <cell r="N3110">
            <v>1.9029999999999999E-4</v>
          </cell>
        </row>
        <row r="3111">
          <cell r="M3111" t="str">
            <v>FB_11WD22</v>
          </cell>
          <cell r="N3111">
            <v>1.9029999999999999E-4</v>
          </cell>
        </row>
        <row r="3112">
          <cell r="M3112" t="str">
            <v>FB_12WD22</v>
          </cell>
          <cell r="N3112">
            <v>1.9029999999999999E-4</v>
          </cell>
        </row>
        <row r="3113">
          <cell r="M3113" t="str">
            <v>MR_7WD22</v>
          </cell>
          <cell r="N3113">
            <v>2.106E-4</v>
          </cell>
        </row>
        <row r="3114">
          <cell r="M3114" t="str">
            <v>MR_8WD22</v>
          </cell>
          <cell r="N3114">
            <v>2.106E-4</v>
          </cell>
        </row>
        <row r="3115">
          <cell r="M3115" t="str">
            <v>MR_9WD22</v>
          </cell>
          <cell r="N3115">
            <v>2.106E-4</v>
          </cell>
        </row>
        <row r="3116">
          <cell r="M3116" t="str">
            <v>MR_10WD22</v>
          </cell>
          <cell r="N3116">
            <v>2.106E-4</v>
          </cell>
        </row>
        <row r="3117">
          <cell r="M3117" t="str">
            <v>MR_11WD22</v>
          </cell>
          <cell r="N3117">
            <v>2.106E-4</v>
          </cell>
        </row>
        <row r="3118">
          <cell r="M3118" t="str">
            <v>MR_12WD22</v>
          </cell>
          <cell r="N3118">
            <v>2.106E-4</v>
          </cell>
        </row>
        <row r="3119">
          <cell r="M3119" t="str">
            <v>AR_7WD22</v>
          </cell>
          <cell r="N3119">
            <v>2.0379999999999999E-4</v>
          </cell>
        </row>
        <row r="3120">
          <cell r="M3120" t="str">
            <v>AR_8WD22</v>
          </cell>
          <cell r="N3120">
            <v>2.0379999999999999E-4</v>
          </cell>
        </row>
        <row r="3121">
          <cell r="M3121" t="str">
            <v>AR_9WD22</v>
          </cell>
          <cell r="N3121">
            <v>2.0379999999999999E-4</v>
          </cell>
        </row>
        <row r="3122">
          <cell r="M3122" t="str">
            <v>AR_10WD22</v>
          </cell>
          <cell r="N3122">
            <v>2.0379999999999999E-4</v>
          </cell>
        </row>
        <row r="3123">
          <cell r="M3123" t="str">
            <v>AR_11WD22</v>
          </cell>
          <cell r="N3123">
            <v>2.0379999999999999E-4</v>
          </cell>
        </row>
        <row r="3124">
          <cell r="M3124" t="str">
            <v>AR_12WD22</v>
          </cell>
          <cell r="N3124">
            <v>2.0379999999999999E-4</v>
          </cell>
        </row>
        <row r="3125">
          <cell r="M3125" t="str">
            <v>MY_7WD22</v>
          </cell>
          <cell r="N3125">
            <v>2.106E-4</v>
          </cell>
        </row>
        <row r="3126">
          <cell r="M3126" t="str">
            <v>MY_8WD22</v>
          </cell>
          <cell r="N3126">
            <v>2.106E-4</v>
          </cell>
        </row>
        <row r="3127">
          <cell r="M3127" t="str">
            <v>MY_9WD22</v>
          </cell>
          <cell r="N3127">
            <v>2.106E-4</v>
          </cell>
        </row>
        <row r="3128">
          <cell r="M3128" t="str">
            <v>MY_10WD22</v>
          </cell>
          <cell r="N3128">
            <v>2.106E-4</v>
          </cell>
        </row>
        <row r="3129">
          <cell r="M3129" t="str">
            <v>MY_11WD22</v>
          </cell>
          <cell r="N3129">
            <v>2.106E-4</v>
          </cell>
        </row>
        <row r="3130">
          <cell r="M3130" t="str">
            <v>MY_12WD22</v>
          </cell>
          <cell r="N3130">
            <v>2.106E-4</v>
          </cell>
        </row>
        <row r="3131">
          <cell r="M3131" t="str">
            <v>JN_7WD22</v>
          </cell>
          <cell r="N3131">
            <v>2.0379999999999999E-4</v>
          </cell>
        </row>
        <row r="3132">
          <cell r="M3132" t="str">
            <v>JN_8WD22</v>
          </cell>
          <cell r="N3132">
            <v>2.0379999999999999E-4</v>
          </cell>
        </row>
        <row r="3133">
          <cell r="M3133" t="str">
            <v>JN_9WD22</v>
          </cell>
          <cell r="N3133">
            <v>2.0379999999999999E-4</v>
          </cell>
        </row>
        <row r="3134">
          <cell r="M3134" t="str">
            <v>JN_10WD22</v>
          </cell>
          <cell r="N3134">
            <v>2.0379999999999999E-4</v>
          </cell>
        </row>
        <row r="3135">
          <cell r="M3135" t="str">
            <v>JN_11WD22</v>
          </cell>
          <cell r="N3135">
            <v>2.0379999999999999E-4</v>
          </cell>
        </row>
        <row r="3136">
          <cell r="M3136" t="str">
            <v>JN_12WD22</v>
          </cell>
          <cell r="N3136">
            <v>2.0379999999999999E-4</v>
          </cell>
        </row>
        <row r="3137">
          <cell r="M3137" t="str">
            <v>JL_7WD22</v>
          </cell>
          <cell r="N3137">
            <v>2.106E-4</v>
          </cell>
        </row>
        <row r="3138">
          <cell r="M3138" t="str">
            <v>JL_8WD22</v>
          </cell>
          <cell r="N3138">
            <v>2.106E-4</v>
          </cell>
        </row>
        <row r="3139">
          <cell r="M3139" t="str">
            <v>JL_9WD22</v>
          </cell>
          <cell r="N3139">
            <v>2.106E-4</v>
          </cell>
        </row>
        <row r="3140">
          <cell r="M3140" t="str">
            <v>JL_10WD22</v>
          </cell>
          <cell r="N3140">
            <v>2.106E-4</v>
          </cell>
        </row>
        <row r="3141">
          <cell r="M3141" t="str">
            <v>JL_11WD22</v>
          </cell>
          <cell r="N3141">
            <v>2.106E-4</v>
          </cell>
        </row>
        <row r="3142">
          <cell r="M3142" t="str">
            <v>JL_12WD22</v>
          </cell>
          <cell r="N3142">
            <v>2.106E-4</v>
          </cell>
        </row>
        <row r="3143">
          <cell r="M3143" t="str">
            <v>AG_7WD22</v>
          </cell>
          <cell r="N3143">
            <v>2.106E-4</v>
          </cell>
        </row>
        <row r="3144">
          <cell r="M3144" t="str">
            <v>AG_8WD22</v>
          </cell>
          <cell r="N3144">
            <v>2.106E-4</v>
          </cell>
        </row>
        <row r="3145">
          <cell r="M3145" t="str">
            <v>AG_9WD22</v>
          </cell>
          <cell r="N3145">
            <v>2.106E-4</v>
          </cell>
        </row>
        <row r="3146">
          <cell r="M3146" t="str">
            <v>AG_10WD22</v>
          </cell>
          <cell r="N3146">
            <v>2.106E-4</v>
          </cell>
        </row>
        <row r="3147">
          <cell r="M3147" t="str">
            <v>AG_11WD22</v>
          </cell>
          <cell r="N3147">
            <v>2.106E-4</v>
          </cell>
        </row>
        <row r="3148">
          <cell r="M3148" t="str">
            <v>AG_12WD22</v>
          </cell>
          <cell r="N3148">
            <v>2.106E-4</v>
          </cell>
        </row>
        <row r="3149">
          <cell r="M3149" t="str">
            <v>SP_7WD22</v>
          </cell>
          <cell r="N3149">
            <v>2.0379999999999999E-4</v>
          </cell>
        </row>
        <row r="3150">
          <cell r="M3150" t="str">
            <v>SP_8WD22</v>
          </cell>
          <cell r="N3150">
            <v>2.0379999999999999E-4</v>
          </cell>
        </row>
        <row r="3151">
          <cell r="M3151" t="str">
            <v>SP_9WD22</v>
          </cell>
          <cell r="N3151">
            <v>2.0379999999999999E-4</v>
          </cell>
        </row>
        <row r="3152">
          <cell r="M3152" t="str">
            <v>SP_10WD22</v>
          </cell>
          <cell r="N3152">
            <v>2.0379999999999999E-4</v>
          </cell>
        </row>
        <row r="3153">
          <cell r="M3153" t="str">
            <v>SP_11WD22</v>
          </cell>
          <cell r="N3153">
            <v>2.0379999999999999E-4</v>
          </cell>
        </row>
        <row r="3154">
          <cell r="M3154" t="str">
            <v>SP_12WD22</v>
          </cell>
          <cell r="N3154">
            <v>2.0379999999999999E-4</v>
          </cell>
        </row>
        <row r="3155">
          <cell r="M3155" t="str">
            <v>OT_7WD22</v>
          </cell>
          <cell r="N3155">
            <v>2.106E-4</v>
          </cell>
        </row>
        <row r="3156">
          <cell r="M3156" t="str">
            <v>OT_8WD22</v>
          </cell>
          <cell r="N3156">
            <v>2.106E-4</v>
          </cell>
        </row>
        <row r="3157">
          <cell r="M3157" t="str">
            <v>OT_9WD22</v>
          </cell>
          <cell r="N3157">
            <v>2.106E-4</v>
          </cell>
        </row>
        <row r="3158">
          <cell r="M3158" t="str">
            <v>OT_10WD22</v>
          </cell>
          <cell r="N3158">
            <v>2.106E-4</v>
          </cell>
        </row>
        <row r="3159">
          <cell r="M3159" t="str">
            <v>OT_11WD22</v>
          </cell>
          <cell r="N3159">
            <v>2.106E-4</v>
          </cell>
        </row>
        <row r="3160">
          <cell r="M3160" t="str">
            <v>OT_12WD22</v>
          </cell>
          <cell r="N3160">
            <v>2.106E-4</v>
          </cell>
        </row>
        <row r="3161">
          <cell r="M3161" t="str">
            <v>NV_7WD22</v>
          </cell>
          <cell r="N3161">
            <v>2.0379999999999999E-4</v>
          </cell>
        </row>
        <row r="3162">
          <cell r="M3162" t="str">
            <v>NV_8WD22</v>
          </cell>
          <cell r="N3162">
            <v>2.0379999999999999E-4</v>
          </cell>
        </row>
        <row r="3163">
          <cell r="M3163" t="str">
            <v>NV_9WD22</v>
          </cell>
          <cell r="N3163">
            <v>2.0379999999999999E-4</v>
          </cell>
        </row>
        <row r="3164">
          <cell r="M3164" t="str">
            <v>NV_10WD22</v>
          </cell>
          <cell r="N3164">
            <v>2.0379999999999999E-4</v>
          </cell>
        </row>
        <row r="3165">
          <cell r="M3165" t="str">
            <v>NV_11WD22</v>
          </cell>
          <cell r="N3165">
            <v>2.0379999999999999E-4</v>
          </cell>
        </row>
        <row r="3166">
          <cell r="M3166" t="str">
            <v>NV_12WD22</v>
          </cell>
          <cell r="N3166">
            <v>2.0379999999999999E-4</v>
          </cell>
        </row>
        <row r="3167">
          <cell r="M3167" t="str">
            <v>DC_7WD22</v>
          </cell>
          <cell r="N3167">
            <v>2.106E-4</v>
          </cell>
        </row>
        <row r="3168">
          <cell r="M3168" t="str">
            <v>DC_8WD22</v>
          </cell>
          <cell r="N3168">
            <v>2.106E-4</v>
          </cell>
        </row>
        <row r="3169">
          <cell r="M3169" t="str">
            <v>DC_9WD22</v>
          </cell>
          <cell r="N3169">
            <v>2.106E-4</v>
          </cell>
        </row>
        <row r="3170">
          <cell r="M3170" t="str">
            <v>DC_10WD22</v>
          </cell>
          <cell r="N3170">
            <v>2.106E-4</v>
          </cell>
        </row>
        <row r="3171">
          <cell r="M3171" t="str">
            <v>DC_11WD22</v>
          </cell>
          <cell r="N3171">
            <v>2.106E-4</v>
          </cell>
        </row>
        <row r="3172">
          <cell r="M3172" t="str">
            <v>DC_12WD22</v>
          </cell>
          <cell r="N3172">
            <v>2.106E-4</v>
          </cell>
        </row>
        <row r="3173">
          <cell r="M3173" t="str">
            <v>JA_1WD23</v>
          </cell>
          <cell r="N3173">
            <v>2.106E-4</v>
          </cell>
        </row>
        <row r="3174">
          <cell r="M3174" t="str">
            <v>JA_2WD23</v>
          </cell>
          <cell r="N3174">
            <v>2.106E-4</v>
          </cell>
        </row>
        <row r="3175">
          <cell r="M3175" t="str">
            <v>JA_3WD23</v>
          </cell>
          <cell r="N3175">
            <v>2.106E-4</v>
          </cell>
        </row>
        <row r="3176">
          <cell r="M3176" t="str">
            <v>JA_4WD23</v>
          </cell>
          <cell r="N3176">
            <v>2.106E-4</v>
          </cell>
        </row>
        <row r="3177">
          <cell r="M3177" t="str">
            <v>JA_5WD23</v>
          </cell>
          <cell r="N3177">
            <v>2.106E-4</v>
          </cell>
        </row>
        <row r="3178">
          <cell r="M3178" t="str">
            <v>JA_6WD23</v>
          </cell>
          <cell r="N3178">
            <v>2.106E-4</v>
          </cell>
        </row>
        <row r="3179">
          <cell r="M3179" t="str">
            <v>FB_1WD23</v>
          </cell>
          <cell r="N3179">
            <v>1.9029999999999999E-4</v>
          </cell>
        </row>
        <row r="3180">
          <cell r="M3180" t="str">
            <v>FB_2WD23</v>
          </cell>
          <cell r="N3180">
            <v>1.9029999999999999E-4</v>
          </cell>
        </row>
        <row r="3181">
          <cell r="M3181" t="str">
            <v>FB_3WD23</v>
          </cell>
          <cell r="N3181">
            <v>1.9029999999999999E-4</v>
          </cell>
        </row>
        <row r="3182">
          <cell r="M3182" t="str">
            <v>FB_4WD23</v>
          </cell>
          <cell r="N3182">
            <v>1.9029999999999999E-4</v>
          </cell>
        </row>
        <row r="3183">
          <cell r="M3183" t="str">
            <v>FB_5WD23</v>
          </cell>
          <cell r="N3183">
            <v>1.9029999999999999E-4</v>
          </cell>
        </row>
        <row r="3184">
          <cell r="M3184" t="str">
            <v>FB_6WD23</v>
          </cell>
          <cell r="N3184">
            <v>1.9029999999999999E-4</v>
          </cell>
        </row>
        <row r="3185">
          <cell r="M3185" t="str">
            <v>MR_1WD23</v>
          </cell>
          <cell r="N3185">
            <v>2.106E-4</v>
          </cell>
        </row>
        <row r="3186">
          <cell r="M3186" t="str">
            <v>MR_2WD23</v>
          </cell>
          <cell r="N3186">
            <v>2.106E-4</v>
          </cell>
        </row>
        <row r="3187">
          <cell r="M3187" t="str">
            <v>MR_3WD23</v>
          </cell>
          <cell r="N3187">
            <v>2.106E-4</v>
          </cell>
        </row>
        <row r="3188">
          <cell r="M3188" t="str">
            <v>MR_4WD23</v>
          </cell>
          <cell r="N3188">
            <v>2.106E-4</v>
          </cell>
        </row>
        <row r="3189">
          <cell r="M3189" t="str">
            <v>MR_5WD23</v>
          </cell>
          <cell r="N3189">
            <v>2.106E-4</v>
          </cell>
        </row>
        <row r="3190">
          <cell r="M3190" t="str">
            <v>MR_6WD23</v>
          </cell>
          <cell r="N3190">
            <v>2.106E-4</v>
          </cell>
        </row>
        <row r="3191">
          <cell r="M3191" t="str">
            <v>AR_1WD23</v>
          </cell>
          <cell r="N3191">
            <v>2.0379999999999999E-4</v>
          </cell>
        </row>
        <row r="3192">
          <cell r="M3192" t="str">
            <v>AR_2WD23</v>
          </cell>
          <cell r="N3192">
            <v>2.0379999999999999E-4</v>
          </cell>
        </row>
        <row r="3193">
          <cell r="M3193" t="str">
            <v>AR_3WD23</v>
          </cell>
          <cell r="N3193">
            <v>2.0379999999999999E-4</v>
          </cell>
        </row>
        <row r="3194">
          <cell r="M3194" t="str">
            <v>AR_4WD23</v>
          </cell>
          <cell r="N3194">
            <v>2.0379999999999999E-4</v>
          </cell>
        </row>
        <row r="3195">
          <cell r="M3195" t="str">
            <v>AR_5WD23</v>
          </cell>
          <cell r="N3195">
            <v>2.0379999999999999E-4</v>
          </cell>
        </row>
        <row r="3196">
          <cell r="M3196" t="str">
            <v>AR_6WD23</v>
          </cell>
          <cell r="N3196">
            <v>2.0379999999999999E-4</v>
          </cell>
        </row>
        <row r="3197">
          <cell r="M3197" t="str">
            <v>MY_1WD23</v>
          </cell>
          <cell r="N3197">
            <v>2.106E-4</v>
          </cell>
        </row>
        <row r="3198">
          <cell r="M3198" t="str">
            <v>MY_2WD23</v>
          </cell>
          <cell r="N3198">
            <v>2.106E-4</v>
          </cell>
        </row>
        <row r="3199">
          <cell r="M3199" t="str">
            <v>MY_3WD23</v>
          </cell>
          <cell r="N3199">
            <v>2.106E-4</v>
          </cell>
        </row>
        <row r="3200">
          <cell r="M3200" t="str">
            <v>MY_4WD23</v>
          </cell>
          <cell r="N3200">
            <v>2.106E-4</v>
          </cell>
        </row>
        <row r="3201">
          <cell r="M3201" t="str">
            <v>MY_5WD23</v>
          </cell>
          <cell r="N3201">
            <v>2.106E-4</v>
          </cell>
        </row>
        <row r="3202">
          <cell r="M3202" t="str">
            <v>MY_6WD23</v>
          </cell>
          <cell r="N3202">
            <v>2.106E-4</v>
          </cell>
        </row>
        <row r="3203">
          <cell r="M3203" t="str">
            <v>JN_1WD23</v>
          </cell>
          <cell r="N3203">
            <v>2.0379999999999999E-4</v>
          </cell>
        </row>
        <row r="3204">
          <cell r="M3204" t="str">
            <v>JN_2WD23</v>
          </cell>
          <cell r="N3204">
            <v>2.0379999999999999E-4</v>
          </cell>
        </row>
        <row r="3205">
          <cell r="M3205" t="str">
            <v>JN_3WD23</v>
          </cell>
          <cell r="N3205">
            <v>2.0379999999999999E-4</v>
          </cell>
        </row>
        <row r="3206">
          <cell r="M3206" t="str">
            <v>JN_4WD23</v>
          </cell>
          <cell r="N3206">
            <v>2.0379999999999999E-4</v>
          </cell>
        </row>
        <row r="3207">
          <cell r="M3207" t="str">
            <v>JN_5WD23</v>
          </cell>
          <cell r="N3207">
            <v>2.0379999999999999E-4</v>
          </cell>
        </row>
        <row r="3208">
          <cell r="M3208" t="str">
            <v>JN_6WD23</v>
          </cell>
          <cell r="N3208">
            <v>2.0379999999999999E-4</v>
          </cell>
        </row>
        <row r="3209">
          <cell r="M3209" t="str">
            <v>JL_1WD23</v>
          </cell>
          <cell r="N3209">
            <v>2.106E-4</v>
          </cell>
        </row>
        <row r="3210">
          <cell r="M3210" t="str">
            <v>JL_2WD23</v>
          </cell>
          <cell r="N3210">
            <v>2.106E-4</v>
          </cell>
        </row>
        <row r="3211">
          <cell r="M3211" t="str">
            <v>JL_3WD23</v>
          </cell>
          <cell r="N3211">
            <v>2.106E-4</v>
          </cell>
        </row>
        <row r="3212">
          <cell r="M3212" t="str">
            <v>JL_4WD23</v>
          </cell>
          <cell r="N3212">
            <v>2.106E-4</v>
          </cell>
        </row>
        <row r="3213">
          <cell r="M3213" t="str">
            <v>JL_5WD23</v>
          </cell>
          <cell r="N3213">
            <v>2.106E-4</v>
          </cell>
        </row>
        <row r="3214">
          <cell r="M3214" t="str">
            <v>JL_6WD23</v>
          </cell>
          <cell r="N3214">
            <v>2.106E-4</v>
          </cell>
        </row>
        <row r="3215">
          <cell r="M3215" t="str">
            <v>AG_1WD23</v>
          </cell>
          <cell r="N3215">
            <v>2.106E-4</v>
          </cell>
        </row>
        <row r="3216">
          <cell r="M3216" t="str">
            <v>AG_2WD23</v>
          </cell>
          <cell r="N3216">
            <v>2.106E-4</v>
          </cell>
        </row>
        <row r="3217">
          <cell r="M3217" t="str">
            <v>AG_3WD23</v>
          </cell>
          <cell r="N3217">
            <v>2.106E-4</v>
          </cell>
        </row>
        <row r="3218">
          <cell r="M3218" t="str">
            <v>AG_4WD23</v>
          </cell>
          <cell r="N3218">
            <v>2.106E-4</v>
          </cell>
        </row>
        <row r="3219">
          <cell r="M3219" t="str">
            <v>AG_5WD23</v>
          </cell>
          <cell r="N3219">
            <v>2.106E-4</v>
          </cell>
        </row>
        <row r="3220">
          <cell r="M3220" t="str">
            <v>AG_6WD23</v>
          </cell>
          <cell r="N3220">
            <v>2.106E-4</v>
          </cell>
        </row>
        <row r="3221">
          <cell r="M3221" t="str">
            <v>SP_1WD23</v>
          </cell>
          <cell r="N3221">
            <v>2.0379999999999999E-4</v>
          </cell>
        </row>
        <row r="3222">
          <cell r="M3222" t="str">
            <v>SP_2WD23</v>
          </cell>
          <cell r="N3222">
            <v>2.0379999999999999E-4</v>
          </cell>
        </row>
        <row r="3223">
          <cell r="M3223" t="str">
            <v>SP_3WD23</v>
          </cell>
          <cell r="N3223">
            <v>2.0379999999999999E-4</v>
          </cell>
        </row>
        <row r="3224">
          <cell r="M3224" t="str">
            <v>SP_4WD23</v>
          </cell>
          <cell r="N3224">
            <v>2.0379999999999999E-4</v>
          </cell>
        </row>
        <row r="3225">
          <cell r="M3225" t="str">
            <v>SP_5WD23</v>
          </cell>
          <cell r="N3225">
            <v>2.0379999999999999E-4</v>
          </cell>
        </row>
        <row r="3226">
          <cell r="M3226" t="str">
            <v>SP_6WD23</v>
          </cell>
          <cell r="N3226">
            <v>2.0379999999999999E-4</v>
          </cell>
        </row>
        <row r="3227">
          <cell r="M3227" t="str">
            <v>OT_1WD23</v>
          </cell>
          <cell r="N3227">
            <v>2.106E-4</v>
          </cell>
        </row>
        <row r="3228">
          <cell r="M3228" t="str">
            <v>OT_2WD23</v>
          </cell>
          <cell r="N3228">
            <v>2.106E-4</v>
          </cell>
        </row>
        <row r="3229">
          <cell r="M3229" t="str">
            <v>OT_3WD23</v>
          </cell>
          <cell r="N3229">
            <v>2.106E-4</v>
          </cell>
        </row>
        <row r="3230">
          <cell r="M3230" t="str">
            <v>OT_4WD23</v>
          </cell>
          <cell r="N3230">
            <v>2.106E-4</v>
          </cell>
        </row>
        <row r="3231">
          <cell r="M3231" t="str">
            <v>OT_5WD23</v>
          </cell>
          <cell r="N3231">
            <v>2.106E-4</v>
          </cell>
        </row>
        <row r="3232">
          <cell r="M3232" t="str">
            <v>OT_6WD23</v>
          </cell>
          <cell r="N3232">
            <v>2.106E-4</v>
          </cell>
        </row>
        <row r="3233">
          <cell r="M3233" t="str">
            <v>NV_1WD23</v>
          </cell>
          <cell r="N3233">
            <v>2.0379999999999999E-4</v>
          </cell>
        </row>
        <row r="3234">
          <cell r="M3234" t="str">
            <v>NV_2WD23</v>
          </cell>
          <cell r="N3234">
            <v>2.0379999999999999E-4</v>
          </cell>
        </row>
        <row r="3235">
          <cell r="M3235" t="str">
            <v>NV_3WD23</v>
          </cell>
          <cell r="N3235">
            <v>2.0379999999999999E-4</v>
          </cell>
        </row>
        <row r="3236">
          <cell r="M3236" t="str">
            <v>NV_4WD23</v>
          </cell>
          <cell r="N3236">
            <v>2.0379999999999999E-4</v>
          </cell>
        </row>
        <row r="3237">
          <cell r="M3237" t="str">
            <v>NV_5WD23</v>
          </cell>
          <cell r="N3237">
            <v>2.0379999999999999E-4</v>
          </cell>
        </row>
        <row r="3238">
          <cell r="M3238" t="str">
            <v>NV_6WD23</v>
          </cell>
          <cell r="N3238">
            <v>2.0379999999999999E-4</v>
          </cell>
        </row>
        <row r="3239">
          <cell r="M3239" t="str">
            <v>DC_1WD23</v>
          </cell>
          <cell r="N3239">
            <v>2.106E-4</v>
          </cell>
        </row>
        <row r="3240">
          <cell r="M3240" t="str">
            <v>DC_2WD23</v>
          </cell>
          <cell r="N3240">
            <v>2.106E-4</v>
          </cell>
        </row>
        <row r="3241">
          <cell r="M3241" t="str">
            <v>DC_3WD23</v>
          </cell>
          <cell r="N3241">
            <v>2.106E-4</v>
          </cell>
        </row>
        <row r="3242">
          <cell r="M3242" t="str">
            <v>DC_4WD23</v>
          </cell>
          <cell r="N3242">
            <v>2.106E-4</v>
          </cell>
        </row>
        <row r="3243">
          <cell r="M3243" t="str">
            <v>DC_5WD23</v>
          </cell>
          <cell r="N3243">
            <v>2.106E-4</v>
          </cell>
        </row>
        <row r="3244">
          <cell r="M3244" t="str">
            <v>DC_6WD23</v>
          </cell>
          <cell r="N3244">
            <v>2.106E-4</v>
          </cell>
        </row>
        <row r="3245">
          <cell r="M3245" t="str">
            <v>JA_7WD23</v>
          </cell>
          <cell r="N3245">
            <v>2.106E-4</v>
          </cell>
        </row>
        <row r="3246">
          <cell r="M3246" t="str">
            <v>JA_8WD23</v>
          </cell>
          <cell r="N3246">
            <v>2.106E-4</v>
          </cell>
        </row>
        <row r="3247">
          <cell r="M3247" t="str">
            <v>JA_9WD23</v>
          </cell>
          <cell r="N3247">
            <v>2.106E-4</v>
          </cell>
        </row>
        <row r="3248">
          <cell r="M3248" t="str">
            <v>JA_10WD23</v>
          </cell>
          <cell r="N3248">
            <v>2.106E-4</v>
          </cell>
        </row>
        <row r="3249">
          <cell r="M3249" t="str">
            <v>JA_11WD23</v>
          </cell>
          <cell r="N3249">
            <v>2.106E-4</v>
          </cell>
        </row>
        <row r="3250">
          <cell r="M3250" t="str">
            <v>JA_12WD23</v>
          </cell>
          <cell r="N3250">
            <v>2.106E-4</v>
          </cell>
        </row>
        <row r="3251">
          <cell r="M3251" t="str">
            <v>FB_7WD23</v>
          </cell>
          <cell r="N3251">
            <v>1.9029999999999999E-4</v>
          </cell>
        </row>
        <row r="3252">
          <cell r="M3252" t="str">
            <v>FB_8WD23</v>
          </cell>
          <cell r="N3252">
            <v>1.9029999999999999E-4</v>
          </cell>
        </row>
        <row r="3253">
          <cell r="M3253" t="str">
            <v>FB_9WD23</v>
          </cell>
          <cell r="N3253">
            <v>1.9029999999999999E-4</v>
          </cell>
        </row>
        <row r="3254">
          <cell r="M3254" t="str">
            <v>FB_10WD23</v>
          </cell>
          <cell r="N3254">
            <v>1.9029999999999999E-4</v>
          </cell>
        </row>
        <row r="3255">
          <cell r="M3255" t="str">
            <v>FB_11WD23</v>
          </cell>
          <cell r="N3255">
            <v>1.9029999999999999E-4</v>
          </cell>
        </row>
        <row r="3256">
          <cell r="M3256" t="str">
            <v>FB_12WD23</v>
          </cell>
          <cell r="N3256">
            <v>1.9029999999999999E-4</v>
          </cell>
        </row>
        <row r="3257">
          <cell r="M3257" t="str">
            <v>MR_7WD23</v>
          </cell>
          <cell r="N3257">
            <v>2.106E-4</v>
          </cell>
        </row>
        <row r="3258">
          <cell r="M3258" t="str">
            <v>MR_8WD23</v>
          </cell>
          <cell r="N3258">
            <v>2.106E-4</v>
          </cell>
        </row>
        <row r="3259">
          <cell r="M3259" t="str">
            <v>MR_9WD23</v>
          </cell>
          <cell r="N3259">
            <v>2.106E-4</v>
          </cell>
        </row>
        <row r="3260">
          <cell r="M3260" t="str">
            <v>MR_10WD23</v>
          </cell>
          <cell r="N3260">
            <v>2.106E-4</v>
          </cell>
        </row>
        <row r="3261">
          <cell r="M3261" t="str">
            <v>MR_11WD23</v>
          </cell>
          <cell r="N3261">
            <v>2.106E-4</v>
          </cell>
        </row>
        <row r="3262">
          <cell r="M3262" t="str">
            <v>MR_12WD23</v>
          </cell>
          <cell r="N3262">
            <v>2.106E-4</v>
          </cell>
        </row>
        <row r="3263">
          <cell r="M3263" t="str">
            <v>AR_7WD23</v>
          </cell>
          <cell r="N3263">
            <v>2.0379999999999999E-4</v>
          </cell>
        </row>
        <row r="3264">
          <cell r="M3264" t="str">
            <v>AR_8WD23</v>
          </cell>
          <cell r="N3264">
            <v>2.0379999999999999E-4</v>
          </cell>
        </row>
        <row r="3265">
          <cell r="M3265" t="str">
            <v>AR_9WD23</v>
          </cell>
          <cell r="N3265">
            <v>2.0379999999999999E-4</v>
          </cell>
        </row>
        <row r="3266">
          <cell r="M3266" t="str">
            <v>AR_10WD23</v>
          </cell>
          <cell r="N3266">
            <v>2.0379999999999999E-4</v>
          </cell>
        </row>
        <row r="3267">
          <cell r="M3267" t="str">
            <v>AR_11WD23</v>
          </cell>
          <cell r="N3267">
            <v>2.0379999999999999E-4</v>
          </cell>
        </row>
        <row r="3268">
          <cell r="M3268" t="str">
            <v>AR_12WD23</v>
          </cell>
          <cell r="N3268">
            <v>2.0379999999999999E-4</v>
          </cell>
        </row>
        <row r="3269">
          <cell r="M3269" t="str">
            <v>MY_7WD23</v>
          </cell>
          <cell r="N3269">
            <v>2.106E-4</v>
          </cell>
        </row>
        <row r="3270">
          <cell r="M3270" t="str">
            <v>MY_8WD23</v>
          </cell>
          <cell r="N3270">
            <v>2.106E-4</v>
          </cell>
        </row>
        <row r="3271">
          <cell r="M3271" t="str">
            <v>MY_9WD23</v>
          </cell>
          <cell r="N3271">
            <v>2.106E-4</v>
          </cell>
        </row>
        <row r="3272">
          <cell r="M3272" t="str">
            <v>MY_10WD23</v>
          </cell>
          <cell r="N3272">
            <v>2.106E-4</v>
          </cell>
        </row>
        <row r="3273">
          <cell r="M3273" t="str">
            <v>MY_11WD23</v>
          </cell>
          <cell r="N3273">
            <v>2.106E-4</v>
          </cell>
        </row>
        <row r="3274">
          <cell r="M3274" t="str">
            <v>MY_12WD23</v>
          </cell>
          <cell r="N3274">
            <v>2.106E-4</v>
          </cell>
        </row>
        <row r="3275">
          <cell r="M3275" t="str">
            <v>JN_7WD23</v>
          </cell>
          <cell r="N3275">
            <v>2.0379999999999999E-4</v>
          </cell>
        </row>
        <row r="3276">
          <cell r="M3276" t="str">
            <v>JN_8WD23</v>
          </cell>
          <cell r="N3276">
            <v>2.0379999999999999E-4</v>
          </cell>
        </row>
        <row r="3277">
          <cell r="M3277" t="str">
            <v>JN_9WD23</v>
          </cell>
          <cell r="N3277">
            <v>2.0379999999999999E-4</v>
          </cell>
        </row>
        <row r="3278">
          <cell r="M3278" t="str">
            <v>JN_10WD23</v>
          </cell>
          <cell r="N3278">
            <v>2.0379999999999999E-4</v>
          </cell>
        </row>
        <row r="3279">
          <cell r="M3279" t="str">
            <v>JN_11WD23</v>
          </cell>
          <cell r="N3279">
            <v>2.0379999999999999E-4</v>
          </cell>
        </row>
        <row r="3280">
          <cell r="M3280" t="str">
            <v>JN_12WD23</v>
          </cell>
          <cell r="N3280">
            <v>2.0379999999999999E-4</v>
          </cell>
        </row>
        <row r="3281">
          <cell r="M3281" t="str">
            <v>JL_7WD23</v>
          </cell>
          <cell r="N3281">
            <v>2.106E-4</v>
          </cell>
        </row>
        <row r="3282">
          <cell r="M3282" t="str">
            <v>JL_8WD23</v>
          </cell>
          <cell r="N3282">
            <v>2.106E-4</v>
          </cell>
        </row>
        <row r="3283">
          <cell r="M3283" t="str">
            <v>JL_9WD23</v>
          </cell>
          <cell r="N3283">
            <v>2.106E-4</v>
          </cell>
        </row>
        <row r="3284">
          <cell r="M3284" t="str">
            <v>JL_10WD23</v>
          </cell>
          <cell r="N3284">
            <v>2.106E-4</v>
          </cell>
        </row>
        <row r="3285">
          <cell r="M3285" t="str">
            <v>JL_11WD23</v>
          </cell>
          <cell r="N3285">
            <v>2.106E-4</v>
          </cell>
        </row>
        <row r="3286">
          <cell r="M3286" t="str">
            <v>JL_12WD23</v>
          </cell>
          <cell r="N3286">
            <v>2.106E-4</v>
          </cell>
        </row>
        <row r="3287">
          <cell r="M3287" t="str">
            <v>AG_7WD23</v>
          </cell>
          <cell r="N3287">
            <v>2.106E-4</v>
          </cell>
        </row>
        <row r="3288">
          <cell r="M3288" t="str">
            <v>AG_8WD23</v>
          </cell>
          <cell r="N3288">
            <v>2.106E-4</v>
          </cell>
        </row>
        <row r="3289">
          <cell r="M3289" t="str">
            <v>AG_9WD23</v>
          </cell>
          <cell r="N3289">
            <v>2.106E-4</v>
          </cell>
        </row>
        <row r="3290">
          <cell r="M3290" t="str">
            <v>AG_10WD23</v>
          </cell>
          <cell r="N3290">
            <v>2.106E-4</v>
          </cell>
        </row>
        <row r="3291">
          <cell r="M3291" t="str">
            <v>AG_11WD23</v>
          </cell>
          <cell r="N3291">
            <v>2.106E-4</v>
          </cell>
        </row>
        <row r="3292">
          <cell r="M3292" t="str">
            <v>AG_12WD23</v>
          </cell>
          <cell r="N3292">
            <v>2.106E-4</v>
          </cell>
        </row>
        <row r="3293">
          <cell r="M3293" t="str">
            <v>SP_7WD23</v>
          </cell>
          <cell r="N3293">
            <v>2.0379999999999999E-4</v>
          </cell>
        </row>
        <row r="3294">
          <cell r="M3294" t="str">
            <v>SP_8WD23</v>
          </cell>
          <cell r="N3294">
            <v>2.0379999999999999E-4</v>
          </cell>
        </row>
        <row r="3295">
          <cell r="M3295" t="str">
            <v>SP_9WD23</v>
          </cell>
          <cell r="N3295">
            <v>2.0379999999999999E-4</v>
          </cell>
        </row>
        <row r="3296">
          <cell r="M3296" t="str">
            <v>SP_10WD23</v>
          </cell>
          <cell r="N3296">
            <v>2.0379999999999999E-4</v>
          </cell>
        </row>
        <row r="3297">
          <cell r="M3297" t="str">
            <v>SP_11WD23</v>
          </cell>
          <cell r="N3297">
            <v>2.0379999999999999E-4</v>
          </cell>
        </row>
        <row r="3298">
          <cell r="M3298" t="str">
            <v>SP_12WD23</v>
          </cell>
          <cell r="N3298">
            <v>2.0379999999999999E-4</v>
          </cell>
        </row>
        <row r="3299">
          <cell r="M3299" t="str">
            <v>OT_7WD23</v>
          </cell>
          <cell r="N3299">
            <v>2.106E-4</v>
          </cell>
        </row>
        <row r="3300">
          <cell r="M3300" t="str">
            <v>OT_8WD23</v>
          </cell>
          <cell r="N3300">
            <v>2.106E-4</v>
          </cell>
        </row>
        <row r="3301">
          <cell r="M3301" t="str">
            <v>OT_9WD23</v>
          </cell>
          <cell r="N3301">
            <v>2.106E-4</v>
          </cell>
        </row>
        <row r="3302">
          <cell r="M3302" t="str">
            <v>OT_10WD23</v>
          </cell>
          <cell r="N3302">
            <v>2.106E-4</v>
          </cell>
        </row>
        <row r="3303">
          <cell r="M3303" t="str">
            <v>OT_11WD23</v>
          </cell>
          <cell r="N3303">
            <v>2.106E-4</v>
          </cell>
        </row>
        <row r="3304">
          <cell r="M3304" t="str">
            <v>OT_12WD23</v>
          </cell>
          <cell r="N3304">
            <v>2.106E-4</v>
          </cell>
        </row>
        <row r="3305">
          <cell r="M3305" t="str">
            <v>NV_7WD23</v>
          </cell>
          <cell r="N3305">
            <v>2.0379999999999999E-4</v>
          </cell>
        </row>
        <row r="3306">
          <cell r="M3306" t="str">
            <v>NV_8WD23</v>
          </cell>
          <cell r="N3306">
            <v>2.0379999999999999E-4</v>
          </cell>
        </row>
        <row r="3307">
          <cell r="M3307" t="str">
            <v>NV_9WD23</v>
          </cell>
          <cell r="N3307">
            <v>2.0379999999999999E-4</v>
          </cell>
        </row>
        <row r="3308">
          <cell r="M3308" t="str">
            <v>NV_10WD23</v>
          </cell>
          <cell r="N3308">
            <v>2.0379999999999999E-4</v>
          </cell>
        </row>
        <row r="3309">
          <cell r="M3309" t="str">
            <v>NV_11WD23</v>
          </cell>
          <cell r="N3309">
            <v>2.0379999999999999E-4</v>
          </cell>
        </row>
        <row r="3310">
          <cell r="M3310" t="str">
            <v>NV_12WD23</v>
          </cell>
          <cell r="N3310">
            <v>2.0379999999999999E-4</v>
          </cell>
        </row>
        <row r="3311">
          <cell r="M3311" t="str">
            <v>DC_7WD23</v>
          </cell>
          <cell r="N3311">
            <v>2.106E-4</v>
          </cell>
        </row>
        <row r="3312">
          <cell r="M3312" t="str">
            <v>DC_8WD23</v>
          </cell>
          <cell r="N3312">
            <v>2.106E-4</v>
          </cell>
        </row>
        <row r="3313">
          <cell r="M3313" t="str">
            <v>DC_9WD23</v>
          </cell>
          <cell r="N3313">
            <v>2.106E-4</v>
          </cell>
        </row>
        <row r="3314">
          <cell r="M3314" t="str">
            <v>DC_10WD23</v>
          </cell>
          <cell r="N3314">
            <v>2.106E-4</v>
          </cell>
        </row>
        <row r="3315">
          <cell r="M3315" t="str">
            <v>DC_11WD23</v>
          </cell>
          <cell r="N3315">
            <v>2.106E-4</v>
          </cell>
        </row>
        <row r="3316">
          <cell r="M3316" t="str">
            <v>DC_12WD23</v>
          </cell>
          <cell r="N3316">
            <v>2.106E-4</v>
          </cell>
        </row>
        <row r="3317">
          <cell r="M3317" t="str">
            <v>JA_1WD24</v>
          </cell>
          <cell r="N3317">
            <v>2.106E-4</v>
          </cell>
        </row>
        <row r="3318">
          <cell r="M3318" t="str">
            <v>JA_2WD24</v>
          </cell>
          <cell r="N3318">
            <v>2.106E-4</v>
          </cell>
        </row>
        <row r="3319">
          <cell r="M3319" t="str">
            <v>JA_3WD24</v>
          </cell>
          <cell r="N3319">
            <v>2.106E-4</v>
          </cell>
        </row>
        <row r="3320">
          <cell r="M3320" t="str">
            <v>JA_4WD24</v>
          </cell>
          <cell r="N3320">
            <v>2.106E-4</v>
          </cell>
        </row>
        <row r="3321">
          <cell r="M3321" t="str">
            <v>JA_5WD24</v>
          </cell>
          <cell r="N3321">
            <v>2.106E-4</v>
          </cell>
        </row>
        <row r="3322">
          <cell r="M3322" t="str">
            <v>JA_6WD24</v>
          </cell>
          <cell r="N3322">
            <v>2.106E-4</v>
          </cell>
        </row>
        <row r="3323">
          <cell r="M3323" t="str">
            <v>FB_1WD24</v>
          </cell>
          <cell r="N3323">
            <v>1.9029999999999999E-4</v>
          </cell>
        </row>
        <row r="3324">
          <cell r="M3324" t="str">
            <v>FB_2WD24</v>
          </cell>
          <cell r="N3324">
            <v>1.9029999999999999E-4</v>
          </cell>
        </row>
        <row r="3325">
          <cell r="M3325" t="str">
            <v>FB_3WD24</v>
          </cell>
          <cell r="N3325">
            <v>1.9029999999999999E-4</v>
          </cell>
        </row>
        <row r="3326">
          <cell r="M3326" t="str">
            <v>FB_4WD24</v>
          </cell>
          <cell r="N3326">
            <v>1.9029999999999999E-4</v>
          </cell>
        </row>
        <row r="3327">
          <cell r="M3327" t="str">
            <v>FB_5WD24</v>
          </cell>
          <cell r="N3327">
            <v>1.9029999999999999E-4</v>
          </cell>
        </row>
        <row r="3328">
          <cell r="M3328" t="str">
            <v>FB_6WD24</v>
          </cell>
          <cell r="N3328">
            <v>1.9029999999999999E-4</v>
          </cell>
        </row>
        <row r="3329">
          <cell r="M3329" t="str">
            <v>MR_1WD24</v>
          </cell>
          <cell r="N3329">
            <v>2.106E-4</v>
          </cell>
        </row>
        <row r="3330">
          <cell r="M3330" t="str">
            <v>MR_2WD24</v>
          </cell>
          <cell r="N3330">
            <v>2.106E-4</v>
          </cell>
        </row>
        <row r="3331">
          <cell r="M3331" t="str">
            <v>MR_3WD24</v>
          </cell>
          <cell r="N3331">
            <v>2.106E-4</v>
          </cell>
        </row>
        <row r="3332">
          <cell r="M3332" t="str">
            <v>MR_4WD24</v>
          </cell>
          <cell r="N3332">
            <v>2.106E-4</v>
          </cell>
        </row>
        <row r="3333">
          <cell r="M3333" t="str">
            <v>MR_5WD24</v>
          </cell>
          <cell r="N3333">
            <v>2.106E-4</v>
          </cell>
        </row>
        <row r="3334">
          <cell r="M3334" t="str">
            <v>MR_6WD24</v>
          </cell>
          <cell r="N3334">
            <v>2.106E-4</v>
          </cell>
        </row>
        <row r="3335">
          <cell r="M3335" t="str">
            <v>AR_1WD24</v>
          </cell>
          <cell r="N3335">
            <v>2.0379999999999999E-4</v>
          </cell>
        </row>
        <row r="3336">
          <cell r="M3336" t="str">
            <v>AR_2WD24</v>
          </cell>
          <cell r="N3336">
            <v>2.0379999999999999E-4</v>
          </cell>
        </row>
        <row r="3337">
          <cell r="M3337" t="str">
            <v>AR_3WD24</v>
          </cell>
          <cell r="N3337">
            <v>2.0379999999999999E-4</v>
          </cell>
        </row>
        <row r="3338">
          <cell r="M3338" t="str">
            <v>AR_4WD24</v>
          </cell>
          <cell r="N3338">
            <v>2.0379999999999999E-4</v>
          </cell>
        </row>
        <row r="3339">
          <cell r="M3339" t="str">
            <v>AR_5WD24</v>
          </cell>
          <cell r="N3339">
            <v>2.0379999999999999E-4</v>
          </cell>
        </row>
        <row r="3340">
          <cell r="M3340" t="str">
            <v>AR_6WD24</v>
          </cell>
          <cell r="N3340">
            <v>2.0379999999999999E-4</v>
          </cell>
        </row>
        <row r="3341">
          <cell r="M3341" t="str">
            <v>MY_1WD24</v>
          </cell>
          <cell r="N3341">
            <v>2.106E-4</v>
          </cell>
        </row>
        <row r="3342">
          <cell r="M3342" t="str">
            <v>MY_2WD24</v>
          </cell>
          <cell r="N3342">
            <v>2.106E-4</v>
          </cell>
        </row>
        <row r="3343">
          <cell r="M3343" t="str">
            <v>MY_3WD24</v>
          </cell>
          <cell r="N3343">
            <v>2.106E-4</v>
          </cell>
        </row>
        <row r="3344">
          <cell r="M3344" t="str">
            <v>MY_4WD24</v>
          </cell>
          <cell r="N3344">
            <v>2.106E-4</v>
          </cell>
        </row>
        <row r="3345">
          <cell r="M3345" t="str">
            <v>MY_5WD24</v>
          </cell>
          <cell r="N3345">
            <v>2.106E-4</v>
          </cell>
        </row>
        <row r="3346">
          <cell r="M3346" t="str">
            <v>MY_6WD24</v>
          </cell>
          <cell r="N3346">
            <v>2.106E-4</v>
          </cell>
        </row>
        <row r="3347">
          <cell r="M3347" t="str">
            <v>JN_1WD24</v>
          </cell>
          <cell r="N3347">
            <v>2.0379999999999999E-4</v>
          </cell>
        </row>
        <row r="3348">
          <cell r="M3348" t="str">
            <v>JN_2WD24</v>
          </cell>
          <cell r="N3348">
            <v>2.0379999999999999E-4</v>
          </cell>
        </row>
        <row r="3349">
          <cell r="M3349" t="str">
            <v>JN_3WD24</v>
          </cell>
          <cell r="N3349">
            <v>2.0379999999999999E-4</v>
          </cell>
        </row>
        <row r="3350">
          <cell r="M3350" t="str">
            <v>JN_4WD24</v>
          </cell>
          <cell r="N3350">
            <v>2.0379999999999999E-4</v>
          </cell>
        </row>
        <row r="3351">
          <cell r="M3351" t="str">
            <v>JN_5WD24</v>
          </cell>
          <cell r="N3351">
            <v>2.0379999999999999E-4</v>
          </cell>
        </row>
        <row r="3352">
          <cell r="M3352" t="str">
            <v>JN_6WD24</v>
          </cell>
          <cell r="N3352">
            <v>2.0379999999999999E-4</v>
          </cell>
        </row>
        <row r="3353">
          <cell r="M3353" t="str">
            <v>JL_1WD24</v>
          </cell>
          <cell r="N3353">
            <v>2.106E-4</v>
          </cell>
        </row>
        <row r="3354">
          <cell r="M3354" t="str">
            <v>JL_2WD24</v>
          </cell>
          <cell r="N3354">
            <v>2.106E-4</v>
          </cell>
        </row>
        <row r="3355">
          <cell r="M3355" t="str">
            <v>JL_3WD24</v>
          </cell>
          <cell r="N3355">
            <v>2.106E-4</v>
          </cell>
        </row>
        <row r="3356">
          <cell r="M3356" t="str">
            <v>JL_4WD24</v>
          </cell>
          <cell r="N3356">
            <v>2.106E-4</v>
          </cell>
        </row>
        <row r="3357">
          <cell r="M3357" t="str">
            <v>JL_5WD24</v>
          </cell>
          <cell r="N3357">
            <v>2.106E-4</v>
          </cell>
        </row>
        <row r="3358">
          <cell r="M3358" t="str">
            <v>JL_6WD24</v>
          </cell>
          <cell r="N3358">
            <v>2.106E-4</v>
          </cell>
        </row>
        <row r="3359">
          <cell r="M3359" t="str">
            <v>AG_1WD24</v>
          </cell>
          <cell r="N3359">
            <v>2.106E-4</v>
          </cell>
        </row>
        <row r="3360">
          <cell r="M3360" t="str">
            <v>AG_2WD24</v>
          </cell>
          <cell r="N3360">
            <v>2.106E-4</v>
          </cell>
        </row>
        <row r="3361">
          <cell r="M3361" t="str">
            <v>AG_3WD24</v>
          </cell>
          <cell r="N3361">
            <v>2.106E-4</v>
          </cell>
        </row>
        <row r="3362">
          <cell r="M3362" t="str">
            <v>AG_4WD24</v>
          </cell>
          <cell r="N3362">
            <v>2.106E-4</v>
          </cell>
        </row>
        <row r="3363">
          <cell r="M3363" t="str">
            <v>AG_5WD24</v>
          </cell>
          <cell r="N3363">
            <v>2.106E-4</v>
          </cell>
        </row>
        <row r="3364">
          <cell r="M3364" t="str">
            <v>AG_6WD24</v>
          </cell>
          <cell r="N3364">
            <v>2.106E-4</v>
          </cell>
        </row>
        <row r="3365">
          <cell r="M3365" t="str">
            <v>SP_1WD24</v>
          </cell>
          <cell r="N3365">
            <v>2.0379999999999999E-4</v>
          </cell>
        </row>
        <row r="3366">
          <cell r="M3366" t="str">
            <v>SP_2WD24</v>
          </cell>
          <cell r="N3366">
            <v>2.0379999999999999E-4</v>
          </cell>
        </row>
        <row r="3367">
          <cell r="M3367" t="str">
            <v>SP_3WD24</v>
          </cell>
          <cell r="N3367">
            <v>2.0379999999999999E-4</v>
          </cell>
        </row>
        <row r="3368">
          <cell r="M3368" t="str">
            <v>SP_4WD24</v>
          </cell>
          <cell r="N3368">
            <v>2.0379999999999999E-4</v>
          </cell>
        </row>
        <row r="3369">
          <cell r="M3369" t="str">
            <v>SP_5WD24</v>
          </cell>
          <cell r="N3369">
            <v>2.0379999999999999E-4</v>
          </cell>
        </row>
        <row r="3370">
          <cell r="M3370" t="str">
            <v>SP_6WD24</v>
          </cell>
          <cell r="N3370">
            <v>2.0379999999999999E-4</v>
          </cell>
        </row>
        <row r="3371">
          <cell r="M3371" t="str">
            <v>OT_1WD24</v>
          </cell>
          <cell r="N3371">
            <v>2.106E-4</v>
          </cell>
        </row>
        <row r="3372">
          <cell r="M3372" t="str">
            <v>OT_2WD24</v>
          </cell>
          <cell r="N3372">
            <v>2.106E-4</v>
          </cell>
        </row>
        <row r="3373">
          <cell r="M3373" t="str">
            <v>OT_3WD24</v>
          </cell>
          <cell r="N3373">
            <v>2.106E-4</v>
          </cell>
        </row>
        <row r="3374">
          <cell r="M3374" t="str">
            <v>OT_4WD24</v>
          </cell>
          <cell r="N3374">
            <v>2.106E-4</v>
          </cell>
        </row>
        <row r="3375">
          <cell r="M3375" t="str">
            <v>OT_5WD24</v>
          </cell>
          <cell r="N3375">
            <v>2.106E-4</v>
          </cell>
        </row>
        <row r="3376">
          <cell r="M3376" t="str">
            <v>OT_6WD24</v>
          </cell>
          <cell r="N3376">
            <v>2.106E-4</v>
          </cell>
        </row>
        <row r="3377">
          <cell r="M3377" t="str">
            <v>NV_1WD24</v>
          </cell>
          <cell r="N3377">
            <v>2.0379999999999999E-4</v>
          </cell>
        </row>
        <row r="3378">
          <cell r="M3378" t="str">
            <v>NV_2WD24</v>
          </cell>
          <cell r="N3378">
            <v>2.0379999999999999E-4</v>
          </cell>
        </row>
        <row r="3379">
          <cell r="M3379" t="str">
            <v>NV_3WD24</v>
          </cell>
          <cell r="N3379">
            <v>2.0379999999999999E-4</v>
          </cell>
        </row>
        <row r="3380">
          <cell r="M3380" t="str">
            <v>NV_4WD24</v>
          </cell>
          <cell r="N3380">
            <v>2.0379999999999999E-4</v>
          </cell>
        </row>
        <row r="3381">
          <cell r="M3381" t="str">
            <v>NV_5WD24</v>
          </cell>
          <cell r="N3381">
            <v>2.0379999999999999E-4</v>
          </cell>
        </row>
        <row r="3382">
          <cell r="M3382" t="str">
            <v>NV_6WD24</v>
          </cell>
          <cell r="N3382">
            <v>2.0379999999999999E-4</v>
          </cell>
        </row>
        <row r="3383">
          <cell r="M3383" t="str">
            <v>DC_1WD24</v>
          </cell>
          <cell r="N3383">
            <v>2.106E-4</v>
          </cell>
        </row>
        <row r="3384">
          <cell r="M3384" t="str">
            <v>DC_2WD24</v>
          </cell>
          <cell r="N3384">
            <v>2.106E-4</v>
          </cell>
        </row>
        <row r="3385">
          <cell r="M3385" t="str">
            <v>DC_3WD24</v>
          </cell>
          <cell r="N3385">
            <v>2.106E-4</v>
          </cell>
        </row>
        <row r="3386">
          <cell r="M3386" t="str">
            <v>DC_4WD24</v>
          </cell>
          <cell r="N3386">
            <v>2.106E-4</v>
          </cell>
        </row>
        <row r="3387">
          <cell r="M3387" t="str">
            <v>DC_5WD24</v>
          </cell>
          <cell r="N3387">
            <v>2.106E-4</v>
          </cell>
        </row>
        <row r="3388">
          <cell r="M3388" t="str">
            <v>DC_6WD24</v>
          </cell>
          <cell r="N3388">
            <v>2.106E-4</v>
          </cell>
        </row>
        <row r="3389">
          <cell r="M3389" t="str">
            <v>JA_7WD24</v>
          </cell>
          <cell r="N3389">
            <v>2.106E-4</v>
          </cell>
        </row>
        <row r="3390">
          <cell r="M3390" t="str">
            <v>JA_8WD24</v>
          </cell>
          <cell r="N3390">
            <v>2.106E-4</v>
          </cell>
        </row>
        <row r="3391">
          <cell r="M3391" t="str">
            <v>JA_9WD24</v>
          </cell>
          <cell r="N3391">
            <v>2.106E-4</v>
          </cell>
        </row>
        <row r="3392">
          <cell r="M3392" t="str">
            <v>JA_10WD24</v>
          </cell>
          <cell r="N3392">
            <v>2.106E-4</v>
          </cell>
        </row>
        <row r="3393">
          <cell r="M3393" t="str">
            <v>JA_11WD24</v>
          </cell>
          <cell r="N3393">
            <v>2.106E-4</v>
          </cell>
        </row>
        <row r="3394">
          <cell r="M3394" t="str">
            <v>JA_12WD24</v>
          </cell>
          <cell r="N3394">
            <v>2.106E-4</v>
          </cell>
        </row>
        <row r="3395">
          <cell r="M3395" t="str">
            <v>FB_7WD24</v>
          </cell>
          <cell r="N3395">
            <v>1.9029999999999999E-4</v>
          </cell>
        </row>
        <row r="3396">
          <cell r="M3396" t="str">
            <v>FB_8WD24</v>
          </cell>
          <cell r="N3396">
            <v>1.9029999999999999E-4</v>
          </cell>
        </row>
        <row r="3397">
          <cell r="M3397" t="str">
            <v>FB_9WD24</v>
          </cell>
          <cell r="N3397">
            <v>1.9029999999999999E-4</v>
          </cell>
        </row>
        <row r="3398">
          <cell r="M3398" t="str">
            <v>FB_10WD24</v>
          </cell>
          <cell r="N3398">
            <v>1.9029999999999999E-4</v>
          </cell>
        </row>
        <row r="3399">
          <cell r="M3399" t="str">
            <v>FB_11WD24</v>
          </cell>
          <cell r="N3399">
            <v>1.9029999999999999E-4</v>
          </cell>
        </row>
        <row r="3400">
          <cell r="M3400" t="str">
            <v>FB_12WD24</v>
          </cell>
          <cell r="N3400">
            <v>1.9029999999999999E-4</v>
          </cell>
        </row>
        <row r="3401">
          <cell r="M3401" t="str">
            <v>MR_7WD24</v>
          </cell>
          <cell r="N3401">
            <v>2.106E-4</v>
          </cell>
        </row>
        <row r="3402">
          <cell r="M3402" t="str">
            <v>MR_8WD24</v>
          </cell>
          <cell r="N3402">
            <v>2.106E-4</v>
          </cell>
        </row>
        <row r="3403">
          <cell r="M3403" t="str">
            <v>MR_9WD24</v>
          </cell>
          <cell r="N3403">
            <v>2.106E-4</v>
          </cell>
        </row>
        <row r="3404">
          <cell r="M3404" t="str">
            <v>MR_10WD24</v>
          </cell>
          <cell r="N3404">
            <v>2.106E-4</v>
          </cell>
        </row>
        <row r="3405">
          <cell r="M3405" t="str">
            <v>MR_11WD24</v>
          </cell>
          <cell r="N3405">
            <v>2.106E-4</v>
          </cell>
        </row>
        <row r="3406">
          <cell r="M3406" t="str">
            <v>MR_12WD24</v>
          </cell>
          <cell r="N3406">
            <v>2.106E-4</v>
          </cell>
        </row>
        <row r="3407">
          <cell r="M3407" t="str">
            <v>AR_7WD24</v>
          </cell>
          <cell r="N3407">
            <v>2.0379999999999999E-4</v>
          </cell>
        </row>
        <row r="3408">
          <cell r="M3408" t="str">
            <v>AR_8WD24</v>
          </cell>
          <cell r="N3408">
            <v>2.0379999999999999E-4</v>
          </cell>
        </row>
        <row r="3409">
          <cell r="M3409" t="str">
            <v>AR_9WD24</v>
          </cell>
          <cell r="N3409">
            <v>2.0379999999999999E-4</v>
          </cell>
        </row>
        <row r="3410">
          <cell r="M3410" t="str">
            <v>AR_10WD24</v>
          </cell>
          <cell r="N3410">
            <v>2.0379999999999999E-4</v>
          </cell>
        </row>
        <row r="3411">
          <cell r="M3411" t="str">
            <v>AR_11WD24</v>
          </cell>
          <cell r="N3411">
            <v>2.0379999999999999E-4</v>
          </cell>
        </row>
        <row r="3412">
          <cell r="M3412" t="str">
            <v>AR_12WD24</v>
          </cell>
          <cell r="N3412">
            <v>2.0379999999999999E-4</v>
          </cell>
        </row>
        <row r="3413">
          <cell r="M3413" t="str">
            <v>MY_7WD24</v>
          </cell>
          <cell r="N3413">
            <v>2.106E-4</v>
          </cell>
        </row>
        <row r="3414">
          <cell r="M3414" t="str">
            <v>MY_8WD24</v>
          </cell>
          <cell r="N3414">
            <v>2.106E-4</v>
          </cell>
        </row>
        <row r="3415">
          <cell r="M3415" t="str">
            <v>MY_9WD24</v>
          </cell>
          <cell r="N3415">
            <v>2.106E-4</v>
          </cell>
        </row>
        <row r="3416">
          <cell r="M3416" t="str">
            <v>MY_10WD24</v>
          </cell>
          <cell r="N3416">
            <v>2.106E-4</v>
          </cell>
        </row>
        <row r="3417">
          <cell r="M3417" t="str">
            <v>MY_11WD24</v>
          </cell>
          <cell r="N3417">
            <v>2.106E-4</v>
          </cell>
        </row>
        <row r="3418">
          <cell r="M3418" t="str">
            <v>MY_12WD24</v>
          </cell>
          <cell r="N3418">
            <v>2.106E-4</v>
          </cell>
        </row>
        <row r="3419">
          <cell r="M3419" t="str">
            <v>JN_7WD24</v>
          </cell>
          <cell r="N3419">
            <v>2.0379999999999999E-4</v>
          </cell>
        </row>
        <row r="3420">
          <cell r="M3420" t="str">
            <v>JN_8WD24</v>
          </cell>
          <cell r="N3420">
            <v>2.0379999999999999E-4</v>
          </cell>
        </row>
        <row r="3421">
          <cell r="M3421" t="str">
            <v>JN_9WD24</v>
          </cell>
          <cell r="N3421">
            <v>2.0379999999999999E-4</v>
          </cell>
        </row>
        <row r="3422">
          <cell r="M3422" t="str">
            <v>JN_10WD24</v>
          </cell>
          <cell r="N3422">
            <v>2.0379999999999999E-4</v>
          </cell>
        </row>
        <row r="3423">
          <cell r="M3423" t="str">
            <v>JN_11WD24</v>
          </cell>
          <cell r="N3423">
            <v>2.0379999999999999E-4</v>
          </cell>
        </row>
        <row r="3424">
          <cell r="M3424" t="str">
            <v>JN_12WD24</v>
          </cell>
          <cell r="N3424">
            <v>2.0379999999999999E-4</v>
          </cell>
        </row>
        <row r="3425">
          <cell r="M3425" t="str">
            <v>JL_7WD24</v>
          </cell>
          <cell r="N3425">
            <v>2.106E-4</v>
          </cell>
        </row>
        <row r="3426">
          <cell r="M3426" t="str">
            <v>JL_8WD24</v>
          </cell>
          <cell r="N3426">
            <v>2.106E-4</v>
          </cell>
        </row>
        <row r="3427">
          <cell r="M3427" t="str">
            <v>JL_9WD24</v>
          </cell>
          <cell r="N3427">
            <v>2.106E-4</v>
          </cell>
        </row>
        <row r="3428">
          <cell r="M3428" t="str">
            <v>JL_10WD24</v>
          </cell>
          <cell r="N3428">
            <v>2.106E-4</v>
          </cell>
        </row>
        <row r="3429">
          <cell r="M3429" t="str">
            <v>JL_11WD24</v>
          </cell>
          <cell r="N3429">
            <v>2.106E-4</v>
          </cell>
        </row>
        <row r="3430">
          <cell r="M3430" t="str">
            <v>JL_12WD24</v>
          </cell>
          <cell r="N3430">
            <v>2.106E-4</v>
          </cell>
        </row>
        <row r="3431">
          <cell r="M3431" t="str">
            <v>AG_7WD24</v>
          </cell>
          <cell r="N3431">
            <v>2.106E-4</v>
          </cell>
        </row>
        <row r="3432">
          <cell r="M3432" t="str">
            <v>AG_8WD24</v>
          </cell>
          <cell r="N3432">
            <v>2.106E-4</v>
          </cell>
        </row>
        <row r="3433">
          <cell r="M3433" t="str">
            <v>AG_9WD24</v>
          </cell>
          <cell r="N3433">
            <v>2.106E-4</v>
          </cell>
        </row>
        <row r="3434">
          <cell r="M3434" t="str">
            <v>AG_10WD24</v>
          </cell>
          <cell r="N3434">
            <v>2.106E-4</v>
          </cell>
        </row>
        <row r="3435">
          <cell r="M3435" t="str">
            <v>AG_11WD24</v>
          </cell>
          <cell r="N3435">
            <v>2.106E-4</v>
          </cell>
        </row>
        <row r="3436">
          <cell r="M3436" t="str">
            <v>AG_12WD24</v>
          </cell>
          <cell r="N3436">
            <v>2.106E-4</v>
          </cell>
        </row>
        <row r="3437">
          <cell r="M3437" t="str">
            <v>SP_7WD24</v>
          </cell>
          <cell r="N3437">
            <v>2.0379999999999999E-4</v>
          </cell>
        </row>
        <row r="3438">
          <cell r="M3438" t="str">
            <v>SP_8WD24</v>
          </cell>
          <cell r="N3438">
            <v>2.0379999999999999E-4</v>
          </cell>
        </row>
        <row r="3439">
          <cell r="M3439" t="str">
            <v>SP_9WD24</v>
          </cell>
          <cell r="N3439">
            <v>2.0379999999999999E-4</v>
          </cell>
        </row>
        <row r="3440">
          <cell r="M3440" t="str">
            <v>SP_10WD24</v>
          </cell>
          <cell r="N3440">
            <v>2.0379999999999999E-4</v>
          </cell>
        </row>
        <row r="3441">
          <cell r="M3441" t="str">
            <v>SP_11WD24</v>
          </cell>
          <cell r="N3441">
            <v>2.0379999999999999E-4</v>
          </cell>
        </row>
        <row r="3442">
          <cell r="M3442" t="str">
            <v>SP_12WD24</v>
          </cell>
          <cell r="N3442">
            <v>2.0379999999999999E-4</v>
          </cell>
        </row>
        <row r="3443">
          <cell r="M3443" t="str">
            <v>OT_7WD24</v>
          </cell>
          <cell r="N3443">
            <v>2.106E-4</v>
          </cell>
        </row>
        <row r="3444">
          <cell r="M3444" t="str">
            <v>OT_8WD24</v>
          </cell>
          <cell r="N3444">
            <v>2.106E-4</v>
          </cell>
        </row>
        <row r="3445">
          <cell r="M3445" t="str">
            <v>OT_9WD24</v>
          </cell>
          <cell r="N3445">
            <v>2.106E-4</v>
          </cell>
        </row>
        <row r="3446">
          <cell r="M3446" t="str">
            <v>OT_10WD24</v>
          </cell>
          <cell r="N3446">
            <v>2.106E-4</v>
          </cell>
        </row>
        <row r="3447">
          <cell r="M3447" t="str">
            <v>OT_11WD24</v>
          </cell>
          <cell r="N3447">
            <v>2.106E-4</v>
          </cell>
        </row>
        <row r="3448">
          <cell r="M3448" t="str">
            <v>OT_12WD24</v>
          </cell>
          <cell r="N3448">
            <v>2.106E-4</v>
          </cell>
        </row>
        <row r="3449">
          <cell r="M3449" t="str">
            <v>NV_7WD24</v>
          </cell>
          <cell r="N3449">
            <v>2.0379999999999999E-4</v>
          </cell>
        </row>
        <row r="3450">
          <cell r="M3450" t="str">
            <v>NV_8WD24</v>
          </cell>
          <cell r="N3450">
            <v>2.0379999999999999E-4</v>
          </cell>
        </row>
        <row r="3451">
          <cell r="M3451" t="str">
            <v>NV_9WD24</v>
          </cell>
          <cell r="N3451">
            <v>2.0379999999999999E-4</v>
          </cell>
        </row>
        <row r="3452">
          <cell r="M3452" t="str">
            <v>NV_10WD24</v>
          </cell>
          <cell r="N3452">
            <v>2.0379999999999999E-4</v>
          </cell>
        </row>
        <row r="3453">
          <cell r="M3453" t="str">
            <v>NV_11WD24</v>
          </cell>
          <cell r="N3453">
            <v>2.0379999999999999E-4</v>
          </cell>
        </row>
        <row r="3454">
          <cell r="M3454" t="str">
            <v>NV_12WD24</v>
          </cell>
          <cell r="N3454">
            <v>2.0379999999999999E-4</v>
          </cell>
        </row>
        <row r="3455">
          <cell r="M3455" t="str">
            <v>DC_7WD24</v>
          </cell>
          <cell r="N3455">
            <v>2.106E-4</v>
          </cell>
        </row>
        <row r="3456">
          <cell r="M3456" t="str">
            <v>DC_8WD24</v>
          </cell>
          <cell r="N3456">
            <v>2.106E-4</v>
          </cell>
        </row>
        <row r="3457">
          <cell r="M3457" t="str">
            <v>DC_9WD24</v>
          </cell>
          <cell r="N3457">
            <v>2.106E-4</v>
          </cell>
        </row>
        <row r="3458">
          <cell r="M3458" t="str">
            <v>DC_10WD24</v>
          </cell>
          <cell r="N3458">
            <v>2.106E-4</v>
          </cell>
        </row>
        <row r="3459">
          <cell r="M3459" t="str">
            <v>DC_11WD24</v>
          </cell>
          <cell r="N3459">
            <v>2.106E-4</v>
          </cell>
        </row>
        <row r="3460">
          <cell r="M3460" t="str">
            <v>DC_12WD24</v>
          </cell>
          <cell r="N3460">
            <v>2.106E-4</v>
          </cell>
        </row>
        <row r="3461">
          <cell r="M3461" t="str">
            <v>JA_1HD1</v>
          </cell>
          <cell r="N3461">
            <v>8.4300000000000003E-5</v>
          </cell>
        </row>
        <row r="3462">
          <cell r="M3462" t="str">
            <v>JA_2HD1</v>
          </cell>
          <cell r="N3462">
            <v>8.4300000000000003E-5</v>
          </cell>
        </row>
        <row r="3463">
          <cell r="M3463" t="str">
            <v>JA_3HD1</v>
          </cell>
          <cell r="N3463">
            <v>8.4300000000000003E-5</v>
          </cell>
        </row>
        <row r="3464">
          <cell r="M3464" t="str">
            <v>JA_4HD1</v>
          </cell>
          <cell r="N3464">
            <v>8.4300000000000003E-5</v>
          </cell>
        </row>
        <row r="3465">
          <cell r="M3465" t="str">
            <v>JA_5HD1</v>
          </cell>
          <cell r="N3465">
            <v>8.4300000000000003E-5</v>
          </cell>
        </row>
        <row r="3466">
          <cell r="M3466" t="str">
            <v>JA_6HD1</v>
          </cell>
          <cell r="N3466">
            <v>8.4300000000000003E-5</v>
          </cell>
        </row>
        <row r="3467">
          <cell r="M3467" t="str">
            <v>FB_1HD1</v>
          </cell>
          <cell r="N3467">
            <v>7.6100000000000007E-5</v>
          </cell>
        </row>
        <row r="3468">
          <cell r="M3468" t="str">
            <v>FB_2HD1</v>
          </cell>
          <cell r="N3468">
            <v>7.6100000000000007E-5</v>
          </cell>
        </row>
        <row r="3469">
          <cell r="M3469" t="str">
            <v>FB_3HD1</v>
          </cell>
          <cell r="N3469">
            <v>7.6100000000000007E-5</v>
          </cell>
        </row>
        <row r="3470">
          <cell r="M3470" t="str">
            <v>FB_4HD1</v>
          </cell>
          <cell r="N3470">
            <v>7.6100000000000007E-5</v>
          </cell>
        </row>
        <row r="3471">
          <cell r="M3471" t="str">
            <v>FB_5HD1</v>
          </cell>
          <cell r="N3471">
            <v>7.6100000000000007E-5</v>
          </cell>
        </row>
        <row r="3472">
          <cell r="M3472" t="str">
            <v>FB_6HD1</v>
          </cell>
          <cell r="N3472">
            <v>7.6100000000000007E-5</v>
          </cell>
        </row>
        <row r="3473">
          <cell r="M3473" t="str">
            <v>MR_1HD1</v>
          </cell>
          <cell r="N3473">
            <v>8.4300000000000003E-5</v>
          </cell>
        </row>
        <row r="3474">
          <cell r="M3474" t="str">
            <v>MR_2HD1</v>
          </cell>
          <cell r="N3474">
            <v>8.4300000000000003E-5</v>
          </cell>
        </row>
        <row r="3475">
          <cell r="M3475" t="str">
            <v>MR_3HD1</v>
          </cell>
          <cell r="N3475">
            <v>8.4300000000000003E-5</v>
          </cell>
        </row>
        <row r="3476">
          <cell r="M3476" t="str">
            <v>MR_4HD1</v>
          </cell>
          <cell r="N3476">
            <v>8.4300000000000003E-5</v>
          </cell>
        </row>
        <row r="3477">
          <cell r="M3477" t="str">
            <v>MR_5HD1</v>
          </cell>
          <cell r="N3477">
            <v>8.4300000000000003E-5</v>
          </cell>
        </row>
        <row r="3478">
          <cell r="M3478" t="str">
            <v>MR_6HD1</v>
          </cell>
          <cell r="N3478">
            <v>8.4300000000000003E-5</v>
          </cell>
        </row>
        <row r="3479">
          <cell r="M3479" t="str">
            <v>AR_1HD1</v>
          </cell>
          <cell r="N3479">
            <v>8.1500000000000002E-5</v>
          </cell>
        </row>
        <row r="3480">
          <cell r="M3480" t="str">
            <v>AR_2HD1</v>
          </cell>
          <cell r="N3480">
            <v>8.1500000000000002E-5</v>
          </cell>
        </row>
        <row r="3481">
          <cell r="M3481" t="str">
            <v>AR_3HD1</v>
          </cell>
          <cell r="N3481">
            <v>8.1500000000000002E-5</v>
          </cell>
        </row>
        <row r="3482">
          <cell r="M3482" t="str">
            <v>AR_4HD1</v>
          </cell>
          <cell r="N3482">
            <v>8.1500000000000002E-5</v>
          </cell>
        </row>
        <row r="3483">
          <cell r="M3483" t="str">
            <v>AR_5HD1</v>
          </cell>
          <cell r="N3483">
            <v>8.1500000000000002E-5</v>
          </cell>
        </row>
        <row r="3484">
          <cell r="M3484" t="str">
            <v>AR_6HD1</v>
          </cell>
          <cell r="N3484">
            <v>8.1500000000000002E-5</v>
          </cell>
        </row>
        <row r="3485">
          <cell r="M3485" t="str">
            <v>MY_1HD1</v>
          </cell>
          <cell r="N3485">
            <v>8.4300000000000003E-5</v>
          </cell>
        </row>
        <row r="3486">
          <cell r="M3486" t="str">
            <v>MY_2HD1</v>
          </cell>
          <cell r="N3486">
            <v>8.4300000000000003E-5</v>
          </cell>
        </row>
        <row r="3487">
          <cell r="M3487" t="str">
            <v>MY_3HD1</v>
          </cell>
          <cell r="N3487">
            <v>8.4300000000000003E-5</v>
          </cell>
        </row>
        <row r="3488">
          <cell r="M3488" t="str">
            <v>MY_4HD1</v>
          </cell>
          <cell r="N3488">
            <v>8.4300000000000003E-5</v>
          </cell>
        </row>
        <row r="3489">
          <cell r="M3489" t="str">
            <v>MY_5HD1</v>
          </cell>
          <cell r="N3489">
            <v>8.4300000000000003E-5</v>
          </cell>
        </row>
        <row r="3490">
          <cell r="M3490" t="str">
            <v>MY_6HD1</v>
          </cell>
          <cell r="N3490">
            <v>8.4300000000000003E-5</v>
          </cell>
        </row>
        <row r="3491">
          <cell r="M3491" t="str">
            <v>JN_1HD1</v>
          </cell>
          <cell r="N3491">
            <v>8.1500000000000002E-5</v>
          </cell>
        </row>
        <row r="3492">
          <cell r="M3492" t="str">
            <v>JN_2HD1</v>
          </cell>
          <cell r="N3492">
            <v>8.1500000000000002E-5</v>
          </cell>
        </row>
        <row r="3493">
          <cell r="M3493" t="str">
            <v>JN_3HD1</v>
          </cell>
          <cell r="N3493">
            <v>8.1500000000000002E-5</v>
          </cell>
        </row>
        <row r="3494">
          <cell r="M3494" t="str">
            <v>JN_4HD1</v>
          </cell>
          <cell r="N3494">
            <v>8.1500000000000002E-5</v>
          </cell>
        </row>
        <row r="3495">
          <cell r="M3495" t="str">
            <v>JN_5HD1</v>
          </cell>
          <cell r="N3495">
            <v>8.1500000000000002E-5</v>
          </cell>
        </row>
        <row r="3496">
          <cell r="M3496" t="str">
            <v>JN_6HD1</v>
          </cell>
          <cell r="N3496">
            <v>8.1500000000000002E-5</v>
          </cell>
        </row>
        <row r="3497">
          <cell r="M3497" t="str">
            <v>JL_1HD1</v>
          </cell>
          <cell r="N3497">
            <v>8.4300000000000003E-5</v>
          </cell>
        </row>
        <row r="3498">
          <cell r="M3498" t="str">
            <v>JL_2HD1</v>
          </cell>
          <cell r="N3498">
            <v>8.4300000000000003E-5</v>
          </cell>
        </row>
        <row r="3499">
          <cell r="M3499" t="str">
            <v>JL_3HD1</v>
          </cell>
          <cell r="N3499">
            <v>8.4300000000000003E-5</v>
          </cell>
        </row>
        <row r="3500">
          <cell r="M3500" t="str">
            <v>JL_4HD1</v>
          </cell>
          <cell r="N3500">
            <v>8.4300000000000003E-5</v>
          </cell>
        </row>
        <row r="3501">
          <cell r="M3501" t="str">
            <v>JL_5HD1</v>
          </cell>
          <cell r="N3501">
            <v>8.4300000000000003E-5</v>
          </cell>
        </row>
        <row r="3502">
          <cell r="M3502" t="str">
            <v>JL_6HD1</v>
          </cell>
          <cell r="N3502">
            <v>8.4300000000000003E-5</v>
          </cell>
        </row>
        <row r="3503">
          <cell r="M3503" t="str">
            <v>AG_1HD1</v>
          </cell>
          <cell r="N3503">
            <v>8.4300000000000003E-5</v>
          </cell>
        </row>
        <row r="3504">
          <cell r="M3504" t="str">
            <v>AG_2HD1</v>
          </cell>
          <cell r="N3504">
            <v>8.4300000000000003E-5</v>
          </cell>
        </row>
        <row r="3505">
          <cell r="M3505" t="str">
            <v>AG_3HD1</v>
          </cell>
          <cell r="N3505">
            <v>8.4300000000000003E-5</v>
          </cell>
        </row>
        <row r="3506">
          <cell r="M3506" t="str">
            <v>AG_4HD1</v>
          </cell>
          <cell r="N3506">
            <v>8.4300000000000003E-5</v>
          </cell>
        </row>
        <row r="3507">
          <cell r="M3507" t="str">
            <v>AG_5HD1</v>
          </cell>
          <cell r="N3507">
            <v>8.4300000000000003E-5</v>
          </cell>
        </row>
        <row r="3508">
          <cell r="M3508" t="str">
            <v>AG_6HD1</v>
          </cell>
          <cell r="N3508">
            <v>8.4300000000000003E-5</v>
          </cell>
        </row>
        <row r="3509">
          <cell r="M3509" t="str">
            <v>SP_1HD1</v>
          </cell>
          <cell r="N3509">
            <v>8.1500000000000002E-5</v>
          </cell>
        </row>
        <row r="3510">
          <cell r="M3510" t="str">
            <v>SP_2HD1</v>
          </cell>
          <cell r="N3510">
            <v>8.1500000000000002E-5</v>
          </cell>
        </row>
        <row r="3511">
          <cell r="M3511" t="str">
            <v>SP_3HD1</v>
          </cell>
          <cell r="N3511">
            <v>8.1500000000000002E-5</v>
          </cell>
        </row>
        <row r="3512">
          <cell r="M3512" t="str">
            <v>SP_4HD1</v>
          </cell>
          <cell r="N3512">
            <v>8.1500000000000002E-5</v>
          </cell>
        </row>
        <row r="3513">
          <cell r="M3513" t="str">
            <v>SP_5HD1</v>
          </cell>
          <cell r="N3513">
            <v>8.1500000000000002E-5</v>
          </cell>
        </row>
        <row r="3514">
          <cell r="M3514" t="str">
            <v>SP_6HD1</v>
          </cell>
          <cell r="N3514">
            <v>8.1500000000000002E-5</v>
          </cell>
        </row>
        <row r="3515">
          <cell r="M3515" t="str">
            <v>OT_1HD1</v>
          </cell>
          <cell r="N3515">
            <v>8.4300000000000003E-5</v>
          </cell>
        </row>
        <row r="3516">
          <cell r="M3516" t="str">
            <v>OT_2HD1</v>
          </cell>
          <cell r="N3516">
            <v>8.4300000000000003E-5</v>
          </cell>
        </row>
        <row r="3517">
          <cell r="M3517" t="str">
            <v>OT_3HD1</v>
          </cell>
          <cell r="N3517">
            <v>8.4300000000000003E-5</v>
          </cell>
        </row>
        <row r="3518">
          <cell r="M3518" t="str">
            <v>OT_4HD1</v>
          </cell>
          <cell r="N3518">
            <v>8.4300000000000003E-5</v>
          </cell>
        </row>
        <row r="3519">
          <cell r="M3519" t="str">
            <v>OT_5HD1</v>
          </cell>
          <cell r="N3519">
            <v>8.4300000000000003E-5</v>
          </cell>
        </row>
        <row r="3520">
          <cell r="M3520" t="str">
            <v>OT_6HD1</v>
          </cell>
          <cell r="N3520">
            <v>8.4300000000000003E-5</v>
          </cell>
        </row>
        <row r="3521">
          <cell r="M3521" t="str">
            <v>NV_1HD1</v>
          </cell>
          <cell r="N3521">
            <v>8.1500000000000002E-5</v>
          </cell>
        </row>
        <row r="3522">
          <cell r="M3522" t="str">
            <v>NV_2HD1</v>
          </cell>
          <cell r="N3522">
            <v>8.1500000000000002E-5</v>
          </cell>
        </row>
        <row r="3523">
          <cell r="M3523" t="str">
            <v>NV_3HD1</v>
          </cell>
          <cell r="N3523">
            <v>8.1500000000000002E-5</v>
          </cell>
        </row>
        <row r="3524">
          <cell r="M3524" t="str">
            <v>NV_4HD1</v>
          </cell>
          <cell r="N3524">
            <v>8.1500000000000002E-5</v>
          </cell>
        </row>
        <row r="3525">
          <cell r="M3525" t="str">
            <v>NV_5HD1</v>
          </cell>
          <cell r="N3525">
            <v>8.1500000000000002E-5</v>
          </cell>
        </row>
        <row r="3526">
          <cell r="M3526" t="str">
            <v>NV_6HD1</v>
          </cell>
          <cell r="N3526">
            <v>8.1500000000000002E-5</v>
          </cell>
        </row>
        <row r="3527">
          <cell r="M3527" t="str">
            <v>DC_1HD1</v>
          </cell>
          <cell r="N3527">
            <v>8.4300000000000003E-5</v>
          </cell>
        </row>
        <row r="3528">
          <cell r="M3528" t="str">
            <v>DC_2HD1</v>
          </cell>
          <cell r="N3528">
            <v>8.4300000000000003E-5</v>
          </cell>
        </row>
        <row r="3529">
          <cell r="M3529" t="str">
            <v>DC_3HD1</v>
          </cell>
          <cell r="N3529">
            <v>8.4300000000000003E-5</v>
          </cell>
        </row>
        <row r="3530">
          <cell r="M3530" t="str">
            <v>DC_4HD1</v>
          </cell>
          <cell r="N3530">
            <v>8.4300000000000003E-5</v>
          </cell>
        </row>
        <row r="3531">
          <cell r="M3531" t="str">
            <v>DC_5HD1</v>
          </cell>
          <cell r="N3531">
            <v>8.4300000000000003E-5</v>
          </cell>
        </row>
        <row r="3532">
          <cell r="M3532" t="str">
            <v>DC_6HD1</v>
          </cell>
          <cell r="N3532">
            <v>8.4300000000000003E-5</v>
          </cell>
        </row>
        <row r="3533">
          <cell r="M3533" t="str">
            <v>JA_7HD1</v>
          </cell>
          <cell r="N3533">
            <v>8.4300000000000003E-5</v>
          </cell>
        </row>
        <row r="3534">
          <cell r="M3534" t="str">
            <v>JA_8HD1</v>
          </cell>
          <cell r="N3534">
            <v>8.4300000000000003E-5</v>
          </cell>
        </row>
        <row r="3535">
          <cell r="M3535" t="str">
            <v>JA_9HD1</v>
          </cell>
          <cell r="N3535">
            <v>8.4300000000000003E-5</v>
          </cell>
        </row>
        <row r="3536">
          <cell r="M3536" t="str">
            <v>JA_10HD1</v>
          </cell>
          <cell r="N3536">
            <v>8.4300000000000003E-5</v>
          </cell>
        </row>
        <row r="3537">
          <cell r="M3537" t="str">
            <v>JA_11HD1</v>
          </cell>
          <cell r="N3537">
            <v>8.4300000000000003E-5</v>
          </cell>
        </row>
        <row r="3538">
          <cell r="M3538" t="str">
            <v>JA_12HD1</v>
          </cell>
          <cell r="N3538">
            <v>8.4300000000000003E-5</v>
          </cell>
        </row>
        <row r="3539">
          <cell r="M3539" t="str">
            <v>FB_7HD1</v>
          </cell>
          <cell r="N3539">
            <v>7.6100000000000007E-5</v>
          </cell>
        </row>
        <row r="3540">
          <cell r="M3540" t="str">
            <v>FB_8HD1</v>
          </cell>
          <cell r="N3540">
            <v>7.6100000000000007E-5</v>
          </cell>
        </row>
        <row r="3541">
          <cell r="M3541" t="str">
            <v>FB_9HD1</v>
          </cell>
          <cell r="N3541">
            <v>7.6100000000000007E-5</v>
          </cell>
        </row>
        <row r="3542">
          <cell r="M3542" t="str">
            <v>FB_10HD1</v>
          </cell>
          <cell r="N3542">
            <v>7.6100000000000007E-5</v>
          </cell>
        </row>
        <row r="3543">
          <cell r="M3543" t="str">
            <v>FB_11HD1</v>
          </cell>
          <cell r="N3543">
            <v>7.6100000000000007E-5</v>
          </cell>
        </row>
        <row r="3544">
          <cell r="M3544" t="str">
            <v>FB_12HD1</v>
          </cell>
          <cell r="N3544">
            <v>7.6100000000000007E-5</v>
          </cell>
        </row>
        <row r="3545">
          <cell r="M3545" t="str">
            <v>MR_7HD1</v>
          </cell>
          <cell r="N3545">
            <v>8.4300000000000003E-5</v>
          </cell>
        </row>
        <row r="3546">
          <cell r="M3546" t="str">
            <v>MR_8HD1</v>
          </cell>
          <cell r="N3546">
            <v>8.4300000000000003E-5</v>
          </cell>
        </row>
        <row r="3547">
          <cell r="M3547" t="str">
            <v>MR_9HD1</v>
          </cell>
          <cell r="N3547">
            <v>8.4300000000000003E-5</v>
          </cell>
        </row>
        <row r="3548">
          <cell r="M3548" t="str">
            <v>MR_10HD1</v>
          </cell>
          <cell r="N3548">
            <v>8.4300000000000003E-5</v>
          </cell>
        </row>
        <row r="3549">
          <cell r="M3549" t="str">
            <v>MR_11HD1</v>
          </cell>
          <cell r="N3549">
            <v>8.4300000000000003E-5</v>
          </cell>
        </row>
        <row r="3550">
          <cell r="M3550" t="str">
            <v>MR_12HD1</v>
          </cell>
          <cell r="N3550">
            <v>8.4300000000000003E-5</v>
          </cell>
        </row>
        <row r="3551">
          <cell r="M3551" t="str">
            <v>AR_7HD1</v>
          </cell>
          <cell r="N3551">
            <v>8.1500000000000002E-5</v>
          </cell>
        </row>
        <row r="3552">
          <cell r="M3552" t="str">
            <v>AR_8HD1</v>
          </cell>
          <cell r="N3552">
            <v>8.1500000000000002E-5</v>
          </cell>
        </row>
        <row r="3553">
          <cell r="M3553" t="str">
            <v>AR_9HD1</v>
          </cell>
          <cell r="N3553">
            <v>8.1500000000000002E-5</v>
          </cell>
        </row>
        <row r="3554">
          <cell r="M3554" t="str">
            <v>AR_10HD1</v>
          </cell>
          <cell r="N3554">
            <v>8.1500000000000002E-5</v>
          </cell>
        </row>
        <row r="3555">
          <cell r="M3555" t="str">
            <v>AR_11HD1</v>
          </cell>
          <cell r="N3555">
            <v>8.1500000000000002E-5</v>
          </cell>
        </row>
        <row r="3556">
          <cell r="M3556" t="str">
            <v>AR_12HD1</v>
          </cell>
          <cell r="N3556">
            <v>8.1500000000000002E-5</v>
          </cell>
        </row>
        <row r="3557">
          <cell r="M3557" t="str">
            <v>MY_7HD1</v>
          </cell>
          <cell r="N3557">
            <v>8.4300000000000003E-5</v>
          </cell>
        </row>
        <row r="3558">
          <cell r="M3558" t="str">
            <v>MY_8HD1</v>
          </cell>
          <cell r="N3558">
            <v>8.4300000000000003E-5</v>
          </cell>
        </row>
        <row r="3559">
          <cell r="M3559" t="str">
            <v>MY_9HD1</v>
          </cell>
          <cell r="N3559">
            <v>8.4300000000000003E-5</v>
          </cell>
        </row>
        <row r="3560">
          <cell r="M3560" t="str">
            <v>MY_10HD1</v>
          </cell>
          <cell r="N3560">
            <v>8.4300000000000003E-5</v>
          </cell>
        </row>
        <row r="3561">
          <cell r="M3561" t="str">
            <v>MY_11HD1</v>
          </cell>
          <cell r="N3561">
            <v>8.4300000000000003E-5</v>
          </cell>
        </row>
        <row r="3562">
          <cell r="M3562" t="str">
            <v>MY_12HD1</v>
          </cell>
          <cell r="N3562">
            <v>8.4300000000000003E-5</v>
          </cell>
        </row>
        <row r="3563">
          <cell r="M3563" t="str">
            <v>JN_7HD1</v>
          </cell>
          <cell r="N3563">
            <v>8.1500000000000002E-5</v>
          </cell>
        </row>
        <row r="3564">
          <cell r="M3564" t="str">
            <v>JN_8HD1</v>
          </cell>
          <cell r="N3564">
            <v>8.1500000000000002E-5</v>
          </cell>
        </row>
        <row r="3565">
          <cell r="M3565" t="str">
            <v>JN_9HD1</v>
          </cell>
          <cell r="N3565">
            <v>8.1500000000000002E-5</v>
          </cell>
        </row>
        <row r="3566">
          <cell r="M3566" t="str">
            <v>JN_10HD1</v>
          </cell>
          <cell r="N3566">
            <v>8.1500000000000002E-5</v>
          </cell>
        </row>
        <row r="3567">
          <cell r="M3567" t="str">
            <v>JN_11HD1</v>
          </cell>
          <cell r="N3567">
            <v>8.1500000000000002E-5</v>
          </cell>
        </row>
        <row r="3568">
          <cell r="M3568" t="str">
            <v>JN_12HD1</v>
          </cell>
          <cell r="N3568">
            <v>8.1500000000000002E-5</v>
          </cell>
        </row>
        <row r="3569">
          <cell r="M3569" t="str">
            <v>JL_7HD1</v>
          </cell>
          <cell r="N3569">
            <v>8.4300000000000003E-5</v>
          </cell>
        </row>
        <row r="3570">
          <cell r="M3570" t="str">
            <v>JL_8HD1</v>
          </cell>
          <cell r="N3570">
            <v>8.4300000000000003E-5</v>
          </cell>
        </row>
        <row r="3571">
          <cell r="M3571" t="str">
            <v>JL_9HD1</v>
          </cell>
          <cell r="N3571">
            <v>8.4300000000000003E-5</v>
          </cell>
        </row>
        <row r="3572">
          <cell r="M3572" t="str">
            <v>JL_10HD1</v>
          </cell>
          <cell r="N3572">
            <v>8.4300000000000003E-5</v>
          </cell>
        </row>
        <row r="3573">
          <cell r="M3573" t="str">
            <v>JL_11HD1</v>
          </cell>
          <cell r="N3573">
            <v>8.4300000000000003E-5</v>
          </cell>
        </row>
        <row r="3574">
          <cell r="M3574" t="str">
            <v>JL_12HD1</v>
          </cell>
          <cell r="N3574">
            <v>8.4300000000000003E-5</v>
          </cell>
        </row>
        <row r="3575">
          <cell r="M3575" t="str">
            <v>AG_7HD1</v>
          </cell>
          <cell r="N3575">
            <v>8.4300000000000003E-5</v>
          </cell>
        </row>
        <row r="3576">
          <cell r="M3576" t="str">
            <v>AG_8HD1</v>
          </cell>
          <cell r="N3576">
            <v>8.4300000000000003E-5</v>
          </cell>
        </row>
        <row r="3577">
          <cell r="M3577" t="str">
            <v>AG_9HD1</v>
          </cell>
          <cell r="N3577">
            <v>8.4300000000000003E-5</v>
          </cell>
        </row>
        <row r="3578">
          <cell r="M3578" t="str">
            <v>AG_10HD1</v>
          </cell>
          <cell r="N3578">
            <v>8.4300000000000003E-5</v>
          </cell>
        </row>
        <row r="3579">
          <cell r="M3579" t="str">
            <v>AG_11HD1</v>
          </cell>
          <cell r="N3579">
            <v>8.4300000000000003E-5</v>
          </cell>
        </row>
        <row r="3580">
          <cell r="M3580" t="str">
            <v>AG_12HD1</v>
          </cell>
          <cell r="N3580">
            <v>8.4300000000000003E-5</v>
          </cell>
        </row>
        <row r="3581">
          <cell r="M3581" t="str">
            <v>SP_7HD1</v>
          </cell>
          <cell r="N3581">
            <v>8.1500000000000002E-5</v>
          </cell>
        </row>
        <row r="3582">
          <cell r="M3582" t="str">
            <v>SP_8HD1</v>
          </cell>
          <cell r="N3582">
            <v>8.1500000000000002E-5</v>
          </cell>
        </row>
        <row r="3583">
          <cell r="M3583" t="str">
            <v>SP_9HD1</v>
          </cell>
          <cell r="N3583">
            <v>8.1500000000000002E-5</v>
          </cell>
        </row>
        <row r="3584">
          <cell r="M3584" t="str">
            <v>SP_10HD1</v>
          </cell>
          <cell r="N3584">
            <v>8.1500000000000002E-5</v>
          </cell>
        </row>
        <row r="3585">
          <cell r="M3585" t="str">
            <v>SP_11HD1</v>
          </cell>
          <cell r="N3585">
            <v>8.1500000000000002E-5</v>
          </cell>
        </row>
        <row r="3586">
          <cell r="M3586" t="str">
            <v>SP_12HD1</v>
          </cell>
          <cell r="N3586">
            <v>8.1500000000000002E-5</v>
          </cell>
        </row>
        <row r="3587">
          <cell r="M3587" t="str">
            <v>OT_7HD1</v>
          </cell>
          <cell r="N3587">
            <v>8.4300000000000003E-5</v>
          </cell>
        </row>
        <row r="3588">
          <cell r="M3588" t="str">
            <v>OT_8HD1</v>
          </cell>
          <cell r="N3588">
            <v>8.4300000000000003E-5</v>
          </cell>
        </row>
        <row r="3589">
          <cell r="M3589" t="str">
            <v>OT_9HD1</v>
          </cell>
          <cell r="N3589">
            <v>8.4300000000000003E-5</v>
          </cell>
        </row>
        <row r="3590">
          <cell r="M3590" t="str">
            <v>OT_10HD1</v>
          </cell>
          <cell r="N3590">
            <v>8.4300000000000003E-5</v>
          </cell>
        </row>
        <row r="3591">
          <cell r="M3591" t="str">
            <v>OT_11HD1</v>
          </cell>
          <cell r="N3591">
            <v>8.4300000000000003E-5</v>
          </cell>
        </row>
        <row r="3592">
          <cell r="M3592" t="str">
            <v>OT_12HD1</v>
          </cell>
          <cell r="N3592">
            <v>8.4300000000000003E-5</v>
          </cell>
        </row>
        <row r="3593">
          <cell r="M3593" t="str">
            <v>NV_7HD1</v>
          </cell>
          <cell r="N3593">
            <v>8.1500000000000002E-5</v>
          </cell>
        </row>
        <row r="3594">
          <cell r="M3594" t="str">
            <v>NV_8HD1</v>
          </cell>
          <cell r="N3594">
            <v>8.1500000000000002E-5</v>
          </cell>
        </row>
        <row r="3595">
          <cell r="M3595" t="str">
            <v>NV_9HD1</v>
          </cell>
          <cell r="N3595">
            <v>8.1500000000000002E-5</v>
          </cell>
        </row>
        <row r="3596">
          <cell r="M3596" t="str">
            <v>NV_10HD1</v>
          </cell>
          <cell r="N3596">
            <v>8.1500000000000002E-5</v>
          </cell>
        </row>
        <row r="3597">
          <cell r="M3597" t="str">
            <v>NV_11HD1</v>
          </cell>
          <cell r="N3597">
            <v>8.1500000000000002E-5</v>
          </cell>
        </row>
        <row r="3598">
          <cell r="M3598" t="str">
            <v>NV_12HD1</v>
          </cell>
          <cell r="N3598">
            <v>8.1500000000000002E-5</v>
          </cell>
        </row>
        <row r="3599">
          <cell r="M3599" t="str">
            <v>DC_7HD1</v>
          </cell>
          <cell r="N3599">
            <v>8.4300000000000003E-5</v>
          </cell>
        </row>
        <row r="3600">
          <cell r="M3600" t="str">
            <v>DC_8HD1</v>
          </cell>
          <cell r="N3600">
            <v>8.4300000000000003E-5</v>
          </cell>
        </row>
        <row r="3601">
          <cell r="M3601" t="str">
            <v>DC_9HD1</v>
          </cell>
          <cell r="N3601">
            <v>8.4300000000000003E-5</v>
          </cell>
        </row>
        <row r="3602">
          <cell r="M3602" t="str">
            <v>DC_10HD1</v>
          </cell>
          <cell r="N3602">
            <v>8.4300000000000003E-5</v>
          </cell>
        </row>
        <row r="3603">
          <cell r="M3603" t="str">
            <v>DC_11HD1</v>
          </cell>
          <cell r="N3603">
            <v>8.4300000000000003E-5</v>
          </cell>
        </row>
        <row r="3604">
          <cell r="M3604" t="str">
            <v>DC_12HD1</v>
          </cell>
          <cell r="N3604">
            <v>8.4300000000000003E-5</v>
          </cell>
        </row>
        <row r="3605">
          <cell r="M3605" t="str">
            <v>JA_1HD2</v>
          </cell>
          <cell r="N3605">
            <v>8.4300000000000003E-5</v>
          </cell>
        </row>
        <row r="3606">
          <cell r="M3606" t="str">
            <v>JA_2HD2</v>
          </cell>
          <cell r="N3606">
            <v>8.4300000000000003E-5</v>
          </cell>
        </row>
        <row r="3607">
          <cell r="M3607" t="str">
            <v>JA_3HD2</v>
          </cell>
          <cell r="N3607">
            <v>8.4300000000000003E-5</v>
          </cell>
        </row>
        <row r="3608">
          <cell r="M3608" t="str">
            <v>JA_4HD2</v>
          </cell>
          <cell r="N3608">
            <v>8.4300000000000003E-5</v>
          </cell>
        </row>
        <row r="3609">
          <cell r="M3609" t="str">
            <v>JA_5HD2</v>
          </cell>
          <cell r="N3609">
            <v>8.4300000000000003E-5</v>
          </cell>
        </row>
        <row r="3610">
          <cell r="M3610" t="str">
            <v>JA_6HD2</v>
          </cell>
          <cell r="N3610">
            <v>8.4300000000000003E-5</v>
          </cell>
        </row>
        <row r="3611">
          <cell r="M3611" t="str">
            <v>FB_1HD2</v>
          </cell>
          <cell r="N3611">
            <v>7.6100000000000007E-5</v>
          </cell>
        </row>
        <row r="3612">
          <cell r="M3612" t="str">
            <v>FB_2HD2</v>
          </cell>
          <cell r="N3612">
            <v>7.6100000000000007E-5</v>
          </cell>
        </row>
        <row r="3613">
          <cell r="M3613" t="str">
            <v>FB_3HD2</v>
          </cell>
          <cell r="N3613">
            <v>7.6100000000000007E-5</v>
          </cell>
        </row>
        <row r="3614">
          <cell r="M3614" t="str">
            <v>FB_4HD2</v>
          </cell>
          <cell r="N3614">
            <v>7.6100000000000007E-5</v>
          </cell>
        </row>
        <row r="3615">
          <cell r="M3615" t="str">
            <v>FB_5HD2</v>
          </cell>
          <cell r="N3615">
            <v>7.6100000000000007E-5</v>
          </cell>
        </row>
        <row r="3616">
          <cell r="M3616" t="str">
            <v>FB_6HD2</v>
          </cell>
          <cell r="N3616">
            <v>7.6100000000000007E-5</v>
          </cell>
        </row>
        <row r="3617">
          <cell r="M3617" t="str">
            <v>MR_1HD2</v>
          </cell>
          <cell r="N3617">
            <v>8.4300000000000003E-5</v>
          </cell>
        </row>
        <row r="3618">
          <cell r="M3618" t="str">
            <v>MR_2HD2</v>
          </cell>
          <cell r="N3618">
            <v>8.4300000000000003E-5</v>
          </cell>
        </row>
        <row r="3619">
          <cell r="M3619" t="str">
            <v>MR_3HD2</v>
          </cell>
          <cell r="N3619">
            <v>8.4300000000000003E-5</v>
          </cell>
        </row>
        <row r="3620">
          <cell r="M3620" t="str">
            <v>MR_4HD2</v>
          </cell>
          <cell r="N3620">
            <v>8.4300000000000003E-5</v>
          </cell>
        </row>
        <row r="3621">
          <cell r="M3621" t="str">
            <v>MR_5HD2</v>
          </cell>
          <cell r="N3621">
            <v>8.4300000000000003E-5</v>
          </cell>
        </row>
        <row r="3622">
          <cell r="M3622" t="str">
            <v>MR_6HD2</v>
          </cell>
          <cell r="N3622">
            <v>8.4300000000000003E-5</v>
          </cell>
        </row>
        <row r="3623">
          <cell r="M3623" t="str">
            <v>AR_1HD2</v>
          </cell>
          <cell r="N3623">
            <v>8.1500000000000002E-5</v>
          </cell>
        </row>
        <row r="3624">
          <cell r="M3624" t="str">
            <v>AR_2HD2</v>
          </cell>
          <cell r="N3624">
            <v>8.1500000000000002E-5</v>
          </cell>
        </row>
        <row r="3625">
          <cell r="M3625" t="str">
            <v>AR_3HD2</v>
          </cell>
          <cell r="N3625">
            <v>8.1500000000000002E-5</v>
          </cell>
        </row>
        <row r="3626">
          <cell r="M3626" t="str">
            <v>AR_4HD2</v>
          </cell>
          <cell r="N3626">
            <v>8.1500000000000002E-5</v>
          </cell>
        </row>
        <row r="3627">
          <cell r="M3627" t="str">
            <v>AR_5HD2</v>
          </cell>
          <cell r="N3627">
            <v>8.1500000000000002E-5</v>
          </cell>
        </row>
        <row r="3628">
          <cell r="M3628" t="str">
            <v>AR_6HD2</v>
          </cell>
          <cell r="N3628">
            <v>8.1500000000000002E-5</v>
          </cell>
        </row>
        <row r="3629">
          <cell r="M3629" t="str">
            <v>MY_1HD2</v>
          </cell>
          <cell r="N3629">
            <v>8.4300000000000003E-5</v>
          </cell>
        </row>
        <row r="3630">
          <cell r="M3630" t="str">
            <v>MY_2HD2</v>
          </cell>
          <cell r="N3630">
            <v>8.4300000000000003E-5</v>
          </cell>
        </row>
        <row r="3631">
          <cell r="M3631" t="str">
            <v>MY_3HD2</v>
          </cell>
          <cell r="N3631">
            <v>8.4300000000000003E-5</v>
          </cell>
        </row>
        <row r="3632">
          <cell r="M3632" t="str">
            <v>MY_4HD2</v>
          </cell>
          <cell r="N3632">
            <v>8.4300000000000003E-5</v>
          </cell>
        </row>
        <row r="3633">
          <cell r="M3633" t="str">
            <v>MY_5HD2</v>
          </cell>
          <cell r="N3633">
            <v>8.4300000000000003E-5</v>
          </cell>
        </row>
        <row r="3634">
          <cell r="M3634" t="str">
            <v>MY_6HD2</v>
          </cell>
          <cell r="N3634">
            <v>8.4300000000000003E-5</v>
          </cell>
        </row>
        <row r="3635">
          <cell r="M3635" t="str">
            <v>JN_1HD2</v>
          </cell>
          <cell r="N3635">
            <v>8.1500000000000002E-5</v>
          </cell>
        </row>
        <row r="3636">
          <cell r="M3636" t="str">
            <v>JN_2HD2</v>
          </cell>
          <cell r="N3636">
            <v>8.1500000000000002E-5</v>
          </cell>
        </row>
        <row r="3637">
          <cell r="M3637" t="str">
            <v>JN_3HD2</v>
          </cell>
          <cell r="N3637">
            <v>8.1500000000000002E-5</v>
          </cell>
        </row>
        <row r="3638">
          <cell r="M3638" t="str">
            <v>JN_4HD2</v>
          </cell>
          <cell r="N3638">
            <v>8.1500000000000002E-5</v>
          </cell>
        </row>
        <row r="3639">
          <cell r="M3639" t="str">
            <v>JN_5HD2</v>
          </cell>
          <cell r="N3639">
            <v>8.1500000000000002E-5</v>
          </cell>
        </row>
        <row r="3640">
          <cell r="M3640" t="str">
            <v>JN_6HD2</v>
          </cell>
          <cell r="N3640">
            <v>8.1500000000000002E-5</v>
          </cell>
        </row>
        <row r="3641">
          <cell r="M3641" t="str">
            <v>JL_1HD2</v>
          </cell>
          <cell r="N3641">
            <v>8.4300000000000003E-5</v>
          </cell>
        </row>
        <row r="3642">
          <cell r="M3642" t="str">
            <v>JL_2HD2</v>
          </cell>
          <cell r="N3642">
            <v>8.4300000000000003E-5</v>
          </cell>
        </row>
        <row r="3643">
          <cell r="M3643" t="str">
            <v>JL_3HD2</v>
          </cell>
          <cell r="N3643">
            <v>8.4300000000000003E-5</v>
          </cell>
        </row>
        <row r="3644">
          <cell r="M3644" t="str">
            <v>JL_4HD2</v>
          </cell>
          <cell r="N3644">
            <v>8.4300000000000003E-5</v>
          </cell>
        </row>
        <row r="3645">
          <cell r="M3645" t="str">
            <v>JL_5HD2</v>
          </cell>
          <cell r="N3645">
            <v>8.4300000000000003E-5</v>
          </cell>
        </row>
        <row r="3646">
          <cell r="M3646" t="str">
            <v>JL_6HD2</v>
          </cell>
          <cell r="N3646">
            <v>8.4300000000000003E-5</v>
          </cell>
        </row>
        <row r="3647">
          <cell r="M3647" t="str">
            <v>AG_1HD2</v>
          </cell>
          <cell r="N3647">
            <v>8.4300000000000003E-5</v>
          </cell>
        </row>
        <row r="3648">
          <cell r="M3648" t="str">
            <v>AG_2HD2</v>
          </cell>
          <cell r="N3648">
            <v>8.4300000000000003E-5</v>
          </cell>
        </row>
        <row r="3649">
          <cell r="M3649" t="str">
            <v>AG_3HD2</v>
          </cell>
          <cell r="N3649">
            <v>8.4300000000000003E-5</v>
          </cell>
        </row>
        <row r="3650">
          <cell r="M3650" t="str">
            <v>AG_4HD2</v>
          </cell>
          <cell r="N3650">
            <v>8.4300000000000003E-5</v>
          </cell>
        </row>
        <row r="3651">
          <cell r="M3651" t="str">
            <v>AG_5HD2</v>
          </cell>
          <cell r="N3651">
            <v>8.4300000000000003E-5</v>
          </cell>
        </row>
        <row r="3652">
          <cell r="M3652" t="str">
            <v>AG_6HD2</v>
          </cell>
          <cell r="N3652">
            <v>8.4300000000000003E-5</v>
          </cell>
        </row>
        <row r="3653">
          <cell r="M3653" t="str">
            <v>SP_1HD2</v>
          </cell>
          <cell r="N3653">
            <v>8.1500000000000002E-5</v>
          </cell>
        </row>
        <row r="3654">
          <cell r="M3654" t="str">
            <v>SP_2HD2</v>
          </cell>
          <cell r="N3654">
            <v>8.1500000000000002E-5</v>
          </cell>
        </row>
        <row r="3655">
          <cell r="M3655" t="str">
            <v>SP_3HD2</v>
          </cell>
          <cell r="N3655">
            <v>8.1500000000000002E-5</v>
          </cell>
        </row>
        <row r="3656">
          <cell r="M3656" t="str">
            <v>SP_4HD2</v>
          </cell>
          <cell r="N3656">
            <v>8.1500000000000002E-5</v>
          </cell>
        </row>
        <row r="3657">
          <cell r="M3657" t="str">
            <v>SP_5HD2</v>
          </cell>
          <cell r="N3657">
            <v>8.1500000000000002E-5</v>
          </cell>
        </row>
        <row r="3658">
          <cell r="M3658" t="str">
            <v>SP_6HD2</v>
          </cell>
          <cell r="N3658">
            <v>8.1500000000000002E-5</v>
          </cell>
        </row>
        <row r="3659">
          <cell r="M3659" t="str">
            <v>OT_1HD2</v>
          </cell>
          <cell r="N3659">
            <v>8.4300000000000003E-5</v>
          </cell>
        </row>
        <row r="3660">
          <cell r="M3660" t="str">
            <v>OT_2HD2</v>
          </cell>
          <cell r="N3660">
            <v>8.4300000000000003E-5</v>
          </cell>
        </row>
        <row r="3661">
          <cell r="M3661" t="str">
            <v>OT_3HD2</v>
          </cell>
          <cell r="N3661">
            <v>8.4300000000000003E-5</v>
          </cell>
        </row>
        <row r="3662">
          <cell r="M3662" t="str">
            <v>OT_4HD2</v>
          </cell>
          <cell r="N3662">
            <v>8.4300000000000003E-5</v>
          </cell>
        </row>
        <row r="3663">
          <cell r="M3663" t="str">
            <v>OT_5HD2</v>
          </cell>
          <cell r="N3663">
            <v>8.4300000000000003E-5</v>
          </cell>
        </row>
        <row r="3664">
          <cell r="M3664" t="str">
            <v>OT_6HD2</v>
          </cell>
          <cell r="N3664">
            <v>8.4300000000000003E-5</v>
          </cell>
        </row>
        <row r="3665">
          <cell r="M3665" t="str">
            <v>NV_1HD2</v>
          </cell>
          <cell r="N3665">
            <v>8.1500000000000002E-5</v>
          </cell>
        </row>
        <row r="3666">
          <cell r="M3666" t="str">
            <v>NV_2HD2</v>
          </cell>
          <cell r="N3666">
            <v>8.1500000000000002E-5</v>
          </cell>
        </row>
        <row r="3667">
          <cell r="M3667" t="str">
            <v>NV_3HD2</v>
          </cell>
          <cell r="N3667">
            <v>8.1500000000000002E-5</v>
          </cell>
        </row>
        <row r="3668">
          <cell r="M3668" t="str">
            <v>NV_4HD2</v>
          </cell>
          <cell r="N3668">
            <v>8.1500000000000002E-5</v>
          </cell>
        </row>
        <row r="3669">
          <cell r="M3669" t="str">
            <v>NV_5HD2</v>
          </cell>
          <cell r="N3669">
            <v>8.1500000000000002E-5</v>
          </cell>
        </row>
        <row r="3670">
          <cell r="M3670" t="str">
            <v>NV_6HD2</v>
          </cell>
          <cell r="N3670">
            <v>8.1500000000000002E-5</v>
          </cell>
        </row>
        <row r="3671">
          <cell r="M3671" t="str">
            <v>DC_1HD2</v>
          </cell>
          <cell r="N3671">
            <v>8.4300000000000003E-5</v>
          </cell>
        </row>
        <row r="3672">
          <cell r="M3672" t="str">
            <v>DC_2HD2</v>
          </cell>
          <cell r="N3672">
            <v>8.4300000000000003E-5</v>
          </cell>
        </row>
        <row r="3673">
          <cell r="M3673" t="str">
            <v>DC_3HD2</v>
          </cell>
          <cell r="N3673">
            <v>8.4300000000000003E-5</v>
          </cell>
        </row>
        <row r="3674">
          <cell r="M3674" t="str">
            <v>DC_4HD2</v>
          </cell>
          <cell r="N3674">
            <v>8.4300000000000003E-5</v>
          </cell>
        </row>
        <row r="3675">
          <cell r="M3675" t="str">
            <v>DC_5HD2</v>
          </cell>
          <cell r="N3675">
            <v>8.4300000000000003E-5</v>
          </cell>
        </row>
        <row r="3676">
          <cell r="M3676" t="str">
            <v>DC_6HD2</v>
          </cell>
          <cell r="N3676">
            <v>8.4300000000000003E-5</v>
          </cell>
        </row>
        <row r="3677">
          <cell r="M3677" t="str">
            <v>JA_7HD2</v>
          </cell>
          <cell r="N3677">
            <v>8.4300000000000003E-5</v>
          </cell>
        </row>
        <row r="3678">
          <cell r="M3678" t="str">
            <v>JA_8HD2</v>
          </cell>
          <cell r="N3678">
            <v>8.4300000000000003E-5</v>
          </cell>
        </row>
        <row r="3679">
          <cell r="M3679" t="str">
            <v>JA_9HD2</v>
          </cell>
          <cell r="N3679">
            <v>8.4300000000000003E-5</v>
          </cell>
        </row>
        <row r="3680">
          <cell r="M3680" t="str">
            <v>JA_10HD2</v>
          </cell>
          <cell r="N3680">
            <v>8.4300000000000003E-5</v>
          </cell>
        </row>
        <row r="3681">
          <cell r="M3681" t="str">
            <v>JA_11HD2</v>
          </cell>
          <cell r="N3681">
            <v>8.4300000000000003E-5</v>
          </cell>
        </row>
        <row r="3682">
          <cell r="M3682" t="str">
            <v>JA_12HD2</v>
          </cell>
          <cell r="N3682">
            <v>8.4300000000000003E-5</v>
          </cell>
        </row>
        <row r="3683">
          <cell r="M3683" t="str">
            <v>FB_7HD2</v>
          </cell>
          <cell r="N3683">
            <v>7.6100000000000007E-5</v>
          </cell>
        </row>
        <row r="3684">
          <cell r="M3684" t="str">
            <v>FB_8HD2</v>
          </cell>
          <cell r="N3684">
            <v>7.6100000000000007E-5</v>
          </cell>
        </row>
        <row r="3685">
          <cell r="M3685" t="str">
            <v>FB_9HD2</v>
          </cell>
          <cell r="N3685">
            <v>7.6100000000000007E-5</v>
          </cell>
        </row>
        <row r="3686">
          <cell r="M3686" t="str">
            <v>FB_10HD2</v>
          </cell>
          <cell r="N3686">
            <v>7.6100000000000007E-5</v>
          </cell>
        </row>
        <row r="3687">
          <cell r="M3687" t="str">
            <v>FB_11HD2</v>
          </cell>
          <cell r="N3687">
            <v>7.6100000000000007E-5</v>
          </cell>
        </row>
        <row r="3688">
          <cell r="M3688" t="str">
            <v>FB_12HD2</v>
          </cell>
          <cell r="N3688">
            <v>7.6100000000000007E-5</v>
          </cell>
        </row>
        <row r="3689">
          <cell r="M3689" t="str">
            <v>MR_7HD2</v>
          </cell>
          <cell r="N3689">
            <v>8.4300000000000003E-5</v>
          </cell>
        </row>
        <row r="3690">
          <cell r="M3690" t="str">
            <v>MR_8HD2</v>
          </cell>
          <cell r="N3690">
            <v>8.4300000000000003E-5</v>
          </cell>
        </row>
        <row r="3691">
          <cell r="M3691" t="str">
            <v>MR_9HD2</v>
          </cell>
          <cell r="N3691">
            <v>8.4300000000000003E-5</v>
          </cell>
        </row>
        <row r="3692">
          <cell r="M3692" t="str">
            <v>MR_10HD2</v>
          </cell>
          <cell r="N3692">
            <v>8.4300000000000003E-5</v>
          </cell>
        </row>
        <row r="3693">
          <cell r="M3693" t="str">
            <v>MR_11HD2</v>
          </cell>
          <cell r="N3693">
            <v>8.4300000000000003E-5</v>
          </cell>
        </row>
        <row r="3694">
          <cell r="M3694" t="str">
            <v>MR_12HD2</v>
          </cell>
          <cell r="N3694">
            <v>8.4300000000000003E-5</v>
          </cell>
        </row>
        <row r="3695">
          <cell r="M3695" t="str">
            <v>AR_7HD2</v>
          </cell>
          <cell r="N3695">
            <v>8.1500000000000002E-5</v>
          </cell>
        </row>
        <row r="3696">
          <cell r="M3696" t="str">
            <v>AR_8HD2</v>
          </cell>
          <cell r="N3696">
            <v>8.1500000000000002E-5</v>
          </cell>
        </row>
        <row r="3697">
          <cell r="M3697" t="str">
            <v>AR_9HD2</v>
          </cell>
          <cell r="N3697">
            <v>8.1500000000000002E-5</v>
          </cell>
        </row>
        <row r="3698">
          <cell r="M3698" t="str">
            <v>AR_10HD2</v>
          </cell>
          <cell r="N3698">
            <v>8.1500000000000002E-5</v>
          </cell>
        </row>
        <row r="3699">
          <cell r="M3699" t="str">
            <v>AR_11HD2</v>
          </cell>
          <cell r="N3699">
            <v>8.1500000000000002E-5</v>
          </cell>
        </row>
        <row r="3700">
          <cell r="M3700" t="str">
            <v>AR_12HD2</v>
          </cell>
          <cell r="N3700">
            <v>8.1500000000000002E-5</v>
          </cell>
        </row>
        <row r="3701">
          <cell r="M3701" t="str">
            <v>MY_7HD2</v>
          </cell>
          <cell r="N3701">
            <v>8.4300000000000003E-5</v>
          </cell>
        </row>
        <row r="3702">
          <cell r="M3702" t="str">
            <v>MY_8HD2</v>
          </cell>
          <cell r="N3702">
            <v>8.4300000000000003E-5</v>
          </cell>
        </row>
        <row r="3703">
          <cell r="M3703" t="str">
            <v>MY_9HD2</v>
          </cell>
          <cell r="N3703">
            <v>8.4300000000000003E-5</v>
          </cell>
        </row>
        <row r="3704">
          <cell r="M3704" t="str">
            <v>MY_10HD2</v>
          </cell>
          <cell r="N3704">
            <v>8.4300000000000003E-5</v>
          </cell>
        </row>
        <row r="3705">
          <cell r="M3705" t="str">
            <v>MY_11HD2</v>
          </cell>
          <cell r="N3705">
            <v>8.4300000000000003E-5</v>
          </cell>
        </row>
        <row r="3706">
          <cell r="M3706" t="str">
            <v>MY_12HD2</v>
          </cell>
          <cell r="N3706">
            <v>8.4300000000000003E-5</v>
          </cell>
        </row>
        <row r="3707">
          <cell r="M3707" t="str">
            <v>JN_7HD2</v>
          </cell>
          <cell r="N3707">
            <v>8.1500000000000002E-5</v>
          </cell>
        </row>
        <row r="3708">
          <cell r="M3708" t="str">
            <v>JN_8HD2</v>
          </cell>
          <cell r="N3708">
            <v>8.1500000000000002E-5</v>
          </cell>
        </row>
        <row r="3709">
          <cell r="M3709" t="str">
            <v>JN_9HD2</v>
          </cell>
          <cell r="N3709">
            <v>8.1500000000000002E-5</v>
          </cell>
        </row>
        <row r="3710">
          <cell r="M3710" t="str">
            <v>JN_10HD2</v>
          </cell>
          <cell r="N3710">
            <v>8.1500000000000002E-5</v>
          </cell>
        </row>
        <row r="3711">
          <cell r="M3711" t="str">
            <v>JN_11HD2</v>
          </cell>
          <cell r="N3711">
            <v>8.1500000000000002E-5</v>
          </cell>
        </row>
        <row r="3712">
          <cell r="M3712" t="str">
            <v>JN_12HD2</v>
          </cell>
          <cell r="N3712">
            <v>8.1500000000000002E-5</v>
          </cell>
        </row>
        <row r="3713">
          <cell r="M3713" t="str">
            <v>JL_7HD2</v>
          </cell>
          <cell r="N3713">
            <v>8.4300000000000003E-5</v>
          </cell>
        </row>
        <row r="3714">
          <cell r="M3714" t="str">
            <v>JL_8HD2</v>
          </cell>
          <cell r="N3714">
            <v>8.4300000000000003E-5</v>
          </cell>
        </row>
        <row r="3715">
          <cell r="M3715" t="str">
            <v>JL_9HD2</v>
          </cell>
          <cell r="N3715">
            <v>8.4300000000000003E-5</v>
          </cell>
        </row>
        <row r="3716">
          <cell r="M3716" t="str">
            <v>JL_10HD2</v>
          </cell>
          <cell r="N3716">
            <v>8.4300000000000003E-5</v>
          </cell>
        </row>
        <row r="3717">
          <cell r="M3717" t="str">
            <v>JL_11HD2</v>
          </cell>
          <cell r="N3717">
            <v>8.4300000000000003E-5</v>
          </cell>
        </row>
        <row r="3718">
          <cell r="M3718" t="str">
            <v>JL_12HD2</v>
          </cell>
          <cell r="N3718">
            <v>8.4300000000000003E-5</v>
          </cell>
        </row>
        <row r="3719">
          <cell r="M3719" t="str">
            <v>AG_7HD2</v>
          </cell>
          <cell r="N3719">
            <v>8.4300000000000003E-5</v>
          </cell>
        </row>
        <row r="3720">
          <cell r="M3720" t="str">
            <v>AG_8HD2</v>
          </cell>
          <cell r="N3720">
            <v>8.4300000000000003E-5</v>
          </cell>
        </row>
        <row r="3721">
          <cell r="M3721" t="str">
            <v>AG_9HD2</v>
          </cell>
          <cell r="N3721">
            <v>8.4300000000000003E-5</v>
          </cell>
        </row>
        <row r="3722">
          <cell r="M3722" t="str">
            <v>AG_10HD2</v>
          </cell>
          <cell r="N3722">
            <v>8.4300000000000003E-5</v>
          </cell>
        </row>
        <row r="3723">
          <cell r="M3723" t="str">
            <v>AG_11HD2</v>
          </cell>
          <cell r="N3723">
            <v>8.4300000000000003E-5</v>
          </cell>
        </row>
        <row r="3724">
          <cell r="M3724" t="str">
            <v>AG_12HD2</v>
          </cell>
          <cell r="N3724">
            <v>8.4300000000000003E-5</v>
          </cell>
        </row>
        <row r="3725">
          <cell r="M3725" t="str">
            <v>SP_7HD2</v>
          </cell>
          <cell r="N3725">
            <v>8.1500000000000002E-5</v>
          </cell>
        </row>
        <row r="3726">
          <cell r="M3726" t="str">
            <v>SP_8HD2</v>
          </cell>
          <cell r="N3726">
            <v>8.1500000000000002E-5</v>
          </cell>
        </row>
        <row r="3727">
          <cell r="M3727" t="str">
            <v>SP_9HD2</v>
          </cell>
          <cell r="N3727">
            <v>8.1500000000000002E-5</v>
          </cell>
        </row>
        <row r="3728">
          <cell r="M3728" t="str">
            <v>SP_10HD2</v>
          </cell>
          <cell r="N3728">
            <v>8.1500000000000002E-5</v>
          </cell>
        </row>
        <row r="3729">
          <cell r="M3729" t="str">
            <v>SP_11HD2</v>
          </cell>
          <cell r="N3729">
            <v>8.1500000000000002E-5</v>
          </cell>
        </row>
        <row r="3730">
          <cell r="M3730" t="str">
            <v>SP_12HD2</v>
          </cell>
          <cell r="N3730">
            <v>8.1500000000000002E-5</v>
          </cell>
        </row>
        <row r="3731">
          <cell r="M3731" t="str">
            <v>OT_7HD2</v>
          </cell>
          <cell r="N3731">
            <v>8.4300000000000003E-5</v>
          </cell>
        </row>
        <row r="3732">
          <cell r="M3732" t="str">
            <v>OT_8HD2</v>
          </cell>
          <cell r="N3732">
            <v>8.4300000000000003E-5</v>
          </cell>
        </row>
        <row r="3733">
          <cell r="M3733" t="str">
            <v>OT_9HD2</v>
          </cell>
          <cell r="N3733">
            <v>8.4300000000000003E-5</v>
          </cell>
        </row>
        <row r="3734">
          <cell r="M3734" t="str">
            <v>OT_10HD2</v>
          </cell>
          <cell r="N3734">
            <v>8.4300000000000003E-5</v>
          </cell>
        </row>
        <row r="3735">
          <cell r="M3735" t="str">
            <v>OT_11HD2</v>
          </cell>
          <cell r="N3735">
            <v>8.4300000000000003E-5</v>
          </cell>
        </row>
        <row r="3736">
          <cell r="M3736" t="str">
            <v>OT_12HD2</v>
          </cell>
          <cell r="N3736">
            <v>8.4300000000000003E-5</v>
          </cell>
        </row>
        <row r="3737">
          <cell r="M3737" t="str">
            <v>NV_7HD2</v>
          </cell>
          <cell r="N3737">
            <v>8.1500000000000002E-5</v>
          </cell>
        </row>
        <row r="3738">
          <cell r="M3738" t="str">
            <v>NV_8HD2</v>
          </cell>
          <cell r="N3738">
            <v>8.1500000000000002E-5</v>
          </cell>
        </row>
        <row r="3739">
          <cell r="M3739" t="str">
            <v>NV_9HD2</v>
          </cell>
          <cell r="N3739">
            <v>8.1500000000000002E-5</v>
          </cell>
        </row>
        <row r="3740">
          <cell r="M3740" t="str">
            <v>NV_10HD2</v>
          </cell>
          <cell r="N3740">
            <v>8.1500000000000002E-5</v>
          </cell>
        </row>
        <row r="3741">
          <cell r="M3741" t="str">
            <v>NV_11HD2</v>
          </cell>
          <cell r="N3741">
            <v>8.1500000000000002E-5</v>
          </cell>
        </row>
        <row r="3742">
          <cell r="M3742" t="str">
            <v>NV_12HD2</v>
          </cell>
          <cell r="N3742">
            <v>8.1500000000000002E-5</v>
          </cell>
        </row>
        <row r="3743">
          <cell r="M3743" t="str">
            <v>DC_7HD2</v>
          </cell>
          <cell r="N3743">
            <v>8.4300000000000003E-5</v>
          </cell>
        </row>
        <row r="3744">
          <cell r="M3744" t="str">
            <v>DC_8HD2</v>
          </cell>
          <cell r="N3744">
            <v>8.4300000000000003E-5</v>
          </cell>
        </row>
        <row r="3745">
          <cell r="M3745" t="str">
            <v>DC_9HD2</v>
          </cell>
          <cell r="N3745">
            <v>8.4300000000000003E-5</v>
          </cell>
        </row>
        <row r="3746">
          <cell r="M3746" t="str">
            <v>DC_10HD2</v>
          </cell>
          <cell r="N3746">
            <v>8.4300000000000003E-5</v>
          </cell>
        </row>
        <row r="3747">
          <cell r="M3747" t="str">
            <v>DC_11HD2</v>
          </cell>
          <cell r="N3747">
            <v>8.4300000000000003E-5</v>
          </cell>
        </row>
        <row r="3748">
          <cell r="M3748" t="str">
            <v>DC_12HD2</v>
          </cell>
          <cell r="N3748">
            <v>8.4300000000000003E-5</v>
          </cell>
        </row>
        <row r="3749">
          <cell r="M3749" t="str">
            <v>JA_1HD3</v>
          </cell>
          <cell r="N3749">
            <v>8.4300000000000003E-5</v>
          </cell>
        </row>
        <row r="3750">
          <cell r="M3750" t="str">
            <v>JA_2HD3</v>
          </cell>
          <cell r="N3750">
            <v>8.4300000000000003E-5</v>
          </cell>
        </row>
        <row r="3751">
          <cell r="M3751" t="str">
            <v>JA_3HD3</v>
          </cell>
          <cell r="N3751">
            <v>8.4300000000000003E-5</v>
          </cell>
        </row>
        <row r="3752">
          <cell r="M3752" t="str">
            <v>JA_4HD3</v>
          </cell>
          <cell r="N3752">
            <v>8.4300000000000003E-5</v>
          </cell>
        </row>
        <row r="3753">
          <cell r="M3753" t="str">
            <v>JA_5HD3</v>
          </cell>
          <cell r="N3753">
            <v>8.4300000000000003E-5</v>
          </cell>
        </row>
        <row r="3754">
          <cell r="M3754" t="str">
            <v>JA_6HD3</v>
          </cell>
          <cell r="N3754">
            <v>8.4300000000000003E-5</v>
          </cell>
        </row>
        <row r="3755">
          <cell r="M3755" t="str">
            <v>FB_1HD3</v>
          </cell>
          <cell r="N3755">
            <v>7.6100000000000007E-5</v>
          </cell>
        </row>
        <row r="3756">
          <cell r="M3756" t="str">
            <v>FB_2HD3</v>
          </cell>
          <cell r="N3756">
            <v>7.6100000000000007E-5</v>
          </cell>
        </row>
        <row r="3757">
          <cell r="M3757" t="str">
            <v>FB_3HD3</v>
          </cell>
          <cell r="N3757">
            <v>7.6100000000000007E-5</v>
          </cell>
        </row>
        <row r="3758">
          <cell r="M3758" t="str">
            <v>FB_4HD3</v>
          </cell>
          <cell r="N3758">
            <v>7.6100000000000007E-5</v>
          </cell>
        </row>
        <row r="3759">
          <cell r="M3759" t="str">
            <v>FB_5HD3</v>
          </cell>
          <cell r="N3759">
            <v>7.6100000000000007E-5</v>
          </cell>
        </row>
        <row r="3760">
          <cell r="M3760" t="str">
            <v>FB_6HD3</v>
          </cell>
          <cell r="N3760">
            <v>7.6100000000000007E-5</v>
          </cell>
        </row>
        <row r="3761">
          <cell r="M3761" t="str">
            <v>MR_1HD3</v>
          </cell>
          <cell r="N3761">
            <v>8.4300000000000003E-5</v>
          </cell>
        </row>
        <row r="3762">
          <cell r="M3762" t="str">
            <v>MR_2HD3</v>
          </cell>
          <cell r="N3762">
            <v>8.4300000000000003E-5</v>
          </cell>
        </row>
        <row r="3763">
          <cell r="M3763" t="str">
            <v>MR_3HD3</v>
          </cell>
          <cell r="N3763">
            <v>8.4300000000000003E-5</v>
          </cell>
        </row>
        <row r="3764">
          <cell r="M3764" t="str">
            <v>MR_4HD3</v>
          </cell>
          <cell r="N3764">
            <v>8.4300000000000003E-5</v>
          </cell>
        </row>
        <row r="3765">
          <cell r="M3765" t="str">
            <v>MR_5HD3</v>
          </cell>
          <cell r="N3765">
            <v>8.4300000000000003E-5</v>
          </cell>
        </row>
        <row r="3766">
          <cell r="M3766" t="str">
            <v>MR_6HD3</v>
          </cell>
          <cell r="N3766">
            <v>8.4300000000000003E-5</v>
          </cell>
        </row>
        <row r="3767">
          <cell r="M3767" t="str">
            <v>AR_1HD3</v>
          </cell>
          <cell r="N3767">
            <v>8.1500000000000002E-5</v>
          </cell>
        </row>
        <row r="3768">
          <cell r="M3768" t="str">
            <v>AR_2HD3</v>
          </cell>
          <cell r="N3768">
            <v>8.1500000000000002E-5</v>
          </cell>
        </row>
        <row r="3769">
          <cell r="M3769" t="str">
            <v>AR_3HD3</v>
          </cell>
          <cell r="N3769">
            <v>8.1500000000000002E-5</v>
          </cell>
        </row>
        <row r="3770">
          <cell r="M3770" t="str">
            <v>AR_4HD3</v>
          </cell>
          <cell r="N3770">
            <v>8.1500000000000002E-5</v>
          </cell>
        </row>
        <row r="3771">
          <cell r="M3771" t="str">
            <v>AR_5HD3</v>
          </cell>
          <cell r="N3771">
            <v>8.1500000000000002E-5</v>
          </cell>
        </row>
        <row r="3772">
          <cell r="M3772" t="str">
            <v>AR_6HD3</v>
          </cell>
          <cell r="N3772">
            <v>8.1500000000000002E-5</v>
          </cell>
        </row>
        <row r="3773">
          <cell r="M3773" t="str">
            <v>MY_1HD3</v>
          </cell>
          <cell r="N3773">
            <v>8.4300000000000003E-5</v>
          </cell>
        </row>
        <row r="3774">
          <cell r="M3774" t="str">
            <v>MY_2HD3</v>
          </cell>
          <cell r="N3774">
            <v>8.4300000000000003E-5</v>
          </cell>
        </row>
        <row r="3775">
          <cell r="M3775" t="str">
            <v>MY_3HD3</v>
          </cell>
          <cell r="N3775">
            <v>8.4300000000000003E-5</v>
          </cell>
        </row>
        <row r="3776">
          <cell r="M3776" t="str">
            <v>MY_4HD3</v>
          </cell>
          <cell r="N3776">
            <v>8.4300000000000003E-5</v>
          </cell>
        </row>
        <row r="3777">
          <cell r="M3777" t="str">
            <v>MY_5HD3</v>
          </cell>
          <cell r="N3777">
            <v>8.4300000000000003E-5</v>
          </cell>
        </row>
        <row r="3778">
          <cell r="M3778" t="str">
            <v>MY_6HD3</v>
          </cell>
          <cell r="N3778">
            <v>8.4300000000000003E-5</v>
          </cell>
        </row>
        <row r="3779">
          <cell r="M3779" t="str">
            <v>JN_1HD3</v>
          </cell>
          <cell r="N3779">
            <v>8.1500000000000002E-5</v>
          </cell>
        </row>
        <row r="3780">
          <cell r="M3780" t="str">
            <v>JN_2HD3</v>
          </cell>
          <cell r="N3780">
            <v>8.1500000000000002E-5</v>
          </cell>
        </row>
        <row r="3781">
          <cell r="M3781" t="str">
            <v>JN_3HD3</v>
          </cell>
          <cell r="N3781">
            <v>8.1500000000000002E-5</v>
          </cell>
        </row>
        <row r="3782">
          <cell r="M3782" t="str">
            <v>JN_4HD3</v>
          </cell>
          <cell r="N3782">
            <v>8.1500000000000002E-5</v>
          </cell>
        </row>
        <row r="3783">
          <cell r="M3783" t="str">
            <v>JN_5HD3</v>
          </cell>
          <cell r="N3783">
            <v>8.1500000000000002E-5</v>
          </cell>
        </row>
        <row r="3784">
          <cell r="M3784" t="str">
            <v>JN_6HD3</v>
          </cell>
          <cell r="N3784">
            <v>8.1500000000000002E-5</v>
          </cell>
        </row>
        <row r="3785">
          <cell r="M3785" t="str">
            <v>JL_1HD3</v>
          </cell>
          <cell r="N3785">
            <v>8.4300000000000003E-5</v>
          </cell>
        </row>
        <row r="3786">
          <cell r="M3786" t="str">
            <v>JL_2HD3</v>
          </cell>
          <cell r="N3786">
            <v>8.4300000000000003E-5</v>
          </cell>
        </row>
        <row r="3787">
          <cell r="M3787" t="str">
            <v>JL_3HD3</v>
          </cell>
          <cell r="N3787">
            <v>8.4300000000000003E-5</v>
          </cell>
        </row>
        <row r="3788">
          <cell r="M3788" t="str">
            <v>JL_4HD3</v>
          </cell>
          <cell r="N3788">
            <v>8.4300000000000003E-5</v>
          </cell>
        </row>
        <row r="3789">
          <cell r="M3789" t="str">
            <v>JL_5HD3</v>
          </cell>
          <cell r="N3789">
            <v>8.4300000000000003E-5</v>
          </cell>
        </row>
        <row r="3790">
          <cell r="M3790" t="str">
            <v>JL_6HD3</v>
          </cell>
          <cell r="N3790">
            <v>8.4300000000000003E-5</v>
          </cell>
        </row>
        <row r="3791">
          <cell r="M3791" t="str">
            <v>AG_1HD3</v>
          </cell>
          <cell r="N3791">
            <v>8.4300000000000003E-5</v>
          </cell>
        </row>
        <row r="3792">
          <cell r="M3792" t="str">
            <v>AG_2HD3</v>
          </cell>
          <cell r="N3792">
            <v>8.4300000000000003E-5</v>
          </cell>
        </row>
        <row r="3793">
          <cell r="M3793" t="str">
            <v>AG_3HD3</v>
          </cell>
          <cell r="N3793">
            <v>8.4300000000000003E-5</v>
          </cell>
        </row>
        <row r="3794">
          <cell r="M3794" t="str">
            <v>AG_4HD3</v>
          </cell>
          <cell r="N3794">
            <v>8.4300000000000003E-5</v>
          </cell>
        </row>
        <row r="3795">
          <cell r="M3795" t="str">
            <v>AG_5HD3</v>
          </cell>
          <cell r="N3795">
            <v>8.4300000000000003E-5</v>
          </cell>
        </row>
        <row r="3796">
          <cell r="M3796" t="str">
            <v>AG_6HD3</v>
          </cell>
          <cell r="N3796">
            <v>8.4300000000000003E-5</v>
          </cell>
        </row>
        <row r="3797">
          <cell r="M3797" t="str">
            <v>SP_1HD3</v>
          </cell>
          <cell r="N3797">
            <v>8.1500000000000002E-5</v>
          </cell>
        </row>
        <row r="3798">
          <cell r="M3798" t="str">
            <v>SP_2HD3</v>
          </cell>
          <cell r="N3798">
            <v>8.1500000000000002E-5</v>
          </cell>
        </row>
        <row r="3799">
          <cell r="M3799" t="str">
            <v>SP_3HD3</v>
          </cell>
          <cell r="N3799">
            <v>8.1500000000000002E-5</v>
          </cell>
        </row>
        <row r="3800">
          <cell r="M3800" t="str">
            <v>SP_4HD3</v>
          </cell>
          <cell r="N3800">
            <v>8.1500000000000002E-5</v>
          </cell>
        </row>
        <row r="3801">
          <cell r="M3801" t="str">
            <v>SP_5HD3</v>
          </cell>
          <cell r="N3801">
            <v>8.1500000000000002E-5</v>
          </cell>
        </row>
        <row r="3802">
          <cell r="M3802" t="str">
            <v>SP_6HD3</v>
          </cell>
          <cell r="N3802">
            <v>8.1500000000000002E-5</v>
          </cell>
        </row>
        <row r="3803">
          <cell r="M3803" t="str">
            <v>OT_1HD3</v>
          </cell>
          <cell r="N3803">
            <v>8.4300000000000003E-5</v>
          </cell>
        </row>
        <row r="3804">
          <cell r="M3804" t="str">
            <v>OT_2HD3</v>
          </cell>
          <cell r="N3804">
            <v>8.4300000000000003E-5</v>
          </cell>
        </row>
        <row r="3805">
          <cell r="M3805" t="str">
            <v>OT_3HD3</v>
          </cell>
          <cell r="N3805">
            <v>8.4300000000000003E-5</v>
          </cell>
        </row>
        <row r="3806">
          <cell r="M3806" t="str">
            <v>OT_4HD3</v>
          </cell>
          <cell r="N3806">
            <v>8.4300000000000003E-5</v>
          </cell>
        </row>
        <row r="3807">
          <cell r="M3807" t="str">
            <v>OT_5HD3</v>
          </cell>
          <cell r="N3807">
            <v>8.4300000000000003E-5</v>
          </cell>
        </row>
        <row r="3808">
          <cell r="M3808" t="str">
            <v>OT_6HD3</v>
          </cell>
          <cell r="N3808">
            <v>8.4300000000000003E-5</v>
          </cell>
        </row>
        <row r="3809">
          <cell r="M3809" t="str">
            <v>NV_1HD3</v>
          </cell>
          <cell r="N3809">
            <v>8.1500000000000002E-5</v>
          </cell>
        </row>
        <row r="3810">
          <cell r="M3810" t="str">
            <v>NV_2HD3</v>
          </cell>
          <cell r="N3810">
            <v>8.1500000000000002E-5</v>
          </cell>
        </row>
        <row r="3811">
          <cell r="M3811" t="str">
            <v>NV_3HD3</v>
          </cell>
          <cell r="N3811">
            <v>8.1500000000000002E-5</v>
          </cell>
        </row>
        <row r="3812">
          <cell r="M3812" t="str">
            <v>NV_4HD3</v>
          </cell>
          <cell r="N3812">
            <v>8.1500000000000002E-5</v>
          </cell>
        </row>
        <row r="3813">
          <cell r="M3813" t="str">
            <v>NV_5HD3</v>
          </cell>
          <cell r="N3813">
            <v>8.1500000000000002E-5</v>
          </cell>
        </row>
        <row r="3814">
          <cell r="M3814" t="str">
            <v>NV_6HD3</v>
          </cell>
          <cell r="N3814">
            <v>8.1500000000000002E-5</v>
          </cell>
        </row>
        <row r="3815">
          <cell r="M3815" t="str">
            <v>DC_1HD3</v>
          </cell>
          <cell r="N3815">
            <v>8.4300000000000003E-5</v>
          </cell>
        </row>
        <row r="3816">
          <cell r="M3816" t="str">
            <v>DC_2HD3</v>
          </cell>
          <cell r="N3816">
            <v>8.4300000000000003E-5</v>
          </cell>
        </row>
        <row r="3817">
          <cell r="M3817" t="str">
            <v>DC_3HD3</v>
          </cell>
          <cell r="N3817">
            <v>8.4300000000000003E-5</v>
          </cell>
        </row>
        <row r="3818">
          <cell r="M3818" t="str">
            <v>DC_4HD3</v>
          </cell>
          <cell r="N3818">
            <v>8.4300000000000003E-5</v>
          </cell>
        </row>
        <row r="3819">
          <cell r="M3819" t="str">
            <v>DC_5HD3</v>
          </cell>
          <cell r="N3819">
            <v>8.4300000000000003E-5</v>
          </cell>
        </row>
        <row r="3820">
          <cell r="M3820" t="str">
            <v>DC_6HD3</v>
          </cell>
          <cell r="N3820">
            <v>8.4300000000000003E-5</v>
          </cell>
        </row>
        <row r="3821">
          <cell r="M3821" t="str">
            <v>JA_7HD3</v>
          </cell>
          <cell r="N3821">
            <v>8.4300000000000003E-5</v>
          </cell>
        </row>
        <row r="3822">
          <cell r="M3822" t="str">
            <v>JA_8HD3</v>
          </cell>
          <cell r="N3822">
            <v>8.4300000000000003E-5</v>
          </cell>
        </row>
        <row r="3823">
          <cell r="M3823" t="str">
            <v>JA_9HD3</v>
          </cell>
          <cell r="N3823">
            <v>8.4300000000000003E-5</v>
          </cell>
        </row>
        <row r="3824">
          <cell r="M3824" t="str">
            <v>JA_10HD3</v>
          </cell>
          <cell r="N3824">
            <v>8.4300000000000003E-5</v>
          </cell>
        </row>
        <row r="3825">
          <cell r="M3825" t="str">
            <v>JA_11HD3</v>
          </cell>
          <cell r="N3825">
            <v>8.4300000000000003E-5</v>
          </cell>
        </row>
        <row r="3826">
          <cell r="M3826" t="str">
            <v>JA_12HD3</v>
          </cell>
          <cell r="N3826">
            <v>8.4300000000000003E-5</v>
          </cell>
        </row>
        <row r="3827">
          <cell r="M3827" t="str">
            <v>FB_7HD3</v>
          </cell>
          <cell r="N3827">
            <v>7.6100000000000007E-5</v>
          </cell>
        </row>
        <row r="3828">
          <cell r="M3828" t="str">
            <v>FB_8HD3</v>
          </cell>
          <cell r="N3828">
            <v>7.6100000000000007E-5</v>
          </cell>
        </row>
        <row r="3829">
          <cell r="M3829" t="str">
            <v>FB_9HD3</v>
          </cell>
          <cell r="N3829">
            <v>7.6100000000000007E-5</v>
          </cell>
        </row>
        <row r="3830">
          <cell r="M3830" t="str">
            <v>FB_10HD3</v>
          </cell>
          <cell r="N3830">
            <v>7.6100000000000007E-5</v>
          </cell>
        </row>
        <row r="3831">
          <cell r="M3831" t="str">
            <v>FB_11HD3</v>
          </cell>
          <cell r="N3831">
            <v>7.6100000000000007E-5</v>
          </cell>
        </row>
        <row r="3832">
          <cell r="M3832" t="str">
            <v>FB_12HD3</v>
          </cell>
          <cell r="N3832">
            <v>7.6100000000000007E-5</v>
          </cell>
        </row>
        <row r="3833">
          <cell r="M3833" t="str">
            <v>MR_7HD3</v>
          </cell>
          <cell r="N3833">
            <v>8.4300000000000003E-5</v>
          </cell>
        </row>
        <row r="3834">
          <cell r="M3834" t="str">
            <v>MR_8HD3</v>
          </cell>
          <cell r="N3834">
            <v>8.4300000000000003E-5</v>
          </cell>
        </row>
        <row r="3835">
          <cell r="M3835" t="str">
            <v>MR_9HD3</v>
          </cell>
          <cell r="N3835">
            <v>8.4300000000000003E-5</v>
          </cell>
        </row>
        <row r="3836">
          <cell r="M3836" t="str">
            <v>MR_10HD3</v>
          </cell>
          <cell r="N3836">
            <v>8.4300000000000003E-5</v>
          </cell>
        </row>
        <row r="3837">
          <cell r="M3837" t="str">
            <v>MR_11HD3</v>
          </cell>
          <cell r="N3837">
            <v>8.4300000000000003E-5</v>
          </cell>
        </row>
        <row r="3838">
          <cell r="M3838" t="str">
            <v>MR_12HD3</v>
          </cell>
          <cell r="N3838">
            <v>8.4300000000000003E-5</v>
          </cell>
        </row>
        <row r="3839">
          <cell r="M3839" t="str">
            <v>AR_7HD3</v>
          </cell>
          <cell r="N3839">
            <v>8.1500000000000002E-5</v>
          </cell>
        </row>
        <row r="3840">
          <cell r="M3840" t="str">
            <v>AR_8HD3</v>
          </cell>
          <cell r="N3840">
            <v>8.1500000000000002E-5</v>
          </cell>
        </row>
        <row r="3841">
          <cell r="M3841" t="str">
            <v>AR_9HD3</v>
          </cell>
          <cell r="N3841">
            <v>8.1500000000000002E-5</v>
          </cell>
        </row>
        <row r="3842">
          <cell r="M3842" t="str">
            <v>AR_10HD3</v>
          </cell>
          <cell r="N3842">
            <v>8.1500000000000002E-5</v>
          </cell>
        </row>
        <row r="3843">
          <cell r="M3843" t="str">
            <v>AR_11HD3</v>
          </cell>
          <cell r="N3843">
            <v>8.1500000000000002E-5</v>
          </cell>
        </row>
        <row r="3844">
          <cell r="M3844" t="str">
            <v>AR_12HD3</v>
          </cell>
          <cell r="N3844">
            <v>8.1500000000000002E-5</v>
          </cell>
        </row>
        <row r="3845">
          <cell r="M3845" t="str">
            <v>MY_7HD3</v>
          </cell>
          <cell r="N3845">
            <v>8.4300000000000003E-5</v>
          </cell>
        </row>
        <row r="3846">
          <cell r="M3846" t="str">
            <v>MY_8HD3</v>
          </cell>
          <cell r="N3846">
            <v>8.4300000000000003E-5</v>
          </cell>
        </row>
        <row r="3847">
          <cell r="M3847" t="str">
            <v>MY_9HD3</v>
          </cell>
          <cell r="N3847">
            <v>8.4300000000000003E-5</v>
          </cell>
        </row>
        <row r="3848">
          <cell r="M3848" t="str">
            <v>MY_10HD3</v>
          </cell>
          <cell r="N3848">
            <v>8.4300000000000003E-5</v>
          </cell>
        </row>
        <row r="3849">
          <cell r="M3849" t="str">
            <v>MY_11HD3</v>
          </cell>
          <cell r="N3849">
            <v>8.4300000000000003E-5</v>
          </cell>
        </row>
        <row r="3850">
          <cell r="M3850" t="str">
            <v>MY_12HD3</v>
          </cell>
          <cell r="N3850">
            <v>8.4300000000000003E-5</v>
          </cell>
        </row>
        <row r="3851">
          <cell r="M3851" t="str">
            <v>JN_7HD3</v>
          </cell>
          <cell r="N3851">
            <v>8.1500000000000002E-5</v>
          </cell>
        </row>
        <row r="3852">
          <cell r="M3852" t="str">
            <v>JN_8HD3</v>
          </cell>
          <cell r="N3852">
            <v>8.1500000000000002E-5</v>
          </cell>
        </row>
        <row r="3853">
          <cell r="M3853" t="str">
            <v>JN_9HD3</v>
          </cell>
          <cell r="N3853">
            <v>8.1500000000000002E-5</v>
          </cell>
        </row>
        <row r="3854">
          <cell r="M3854" t="str">
            <v>JN_10HD3</v>
          </cell>
          <cell r="N3854">
            <v>8.1500000000000002E-5</v>
          </cell>
        </row>
        <row r="3855">
          <cell r="M3855" t="str">
            <v>JN_11HD3</v>
          </cell>
          <cell r="N3855">
            <v>8.1500000000000002E-5</v>
          </cell>
        </row>
        <row r="3856">
          <cell r="M3856" t="str">
            <v>JN_12HD3</v>
          </cell>
          <cell r="N3856">
            <v>8.1500000000000002E-5</v>
          </cell>
        </row>
        <row r="3857">
          <cell r="M3857" t="str">
            <v>JL_7HD3</v>
          </cell>
          <cell r="N3857">
            <v>8.4300000000000003E-5</v>
          </cell>
        </row>
        <row r="3858">
          <cell r="M3858" t="str">
            <v>JL_8HD3</v>
          </cell>
          <cell r="N3858">
            <v>8.4300000000000003E-5</v>
          </cell>
        </row>
        <row r="3859">
          <cell r="M3859" t="str">
            <v>JL_9HD3</v>
          </cell>
          <cell r="N3859">
            <v>8.4300000000000003E-5</v>
          </cell>
        </row>
        <row r="3860">
          <cell r="M3860" t="str">
            <v>JL_10HD3</v>
          </cell>
          <cell r="N3860">
            <v>8.4300000000000003E-5</v>
          </cell>
        </row>
        <row r="3861">
          <cell r="M3861" t="str">
            <v>JL_11HD3</v>
          </cell>
          <cell r="N3861">
            <v>8.4300000000000003E-5</v>
          </cell>
        </row>
        <row r="3862">
          <cell r="M3862" t="str">
            <v>JL_12HD3</v>
          </cell>
          <cell r="N3862">
            <v>8.4300000000000003E-5</v>
          </cell>
        </row>
        <row r="3863">
          <cell r="M3863" t="str">
            <v>AG_7HD3</v>
          </cell>
          <cell r="N3863">
            <v>8.4300000000000003E-5</v>
          </cell>
        </row>
        <row r="3864">
          <cell r="M3864" t="str">
            <v>AG_8HD3</v>
          </cell>
          <cell r="N3864">
            <v>8.4300000000000003E-5</v>
          </cell>
        </row>
        <row r="3865">
          <cell r="M3865" t="str">
            <v>AG_9HD3</v>
          </cell>
          <cell r="N3865">
            <v>8.4300000000000003E-5</v>
          </cell>
        </row>
        <row r="3866">
          <cell r="M3866" t="str">
            <v>AG_10HD3</v>
          </cell>
          <cell r="N3866">
            <v>8.4300000000000003E-5</v>
          </cell>
        </row>
        <row r="3867">
          <cell r="M3867" t="str">
            <v>AG_11HD3</v>
          </cell>
          <cell r="N3867">
            <v>8.4300000000000003E-5</v>
          </cell>
        </row>
        <row r="3868">
          <cell r="M3868" t="str">
            <v>AG_12HD3</v>
          </cell>
          <cell r="N3868">
            <v>8.4300000000000003E-5</v>
          </cell>
        </row>
        <row r="3869">
          <cell r="M3869" t="str">
            <v>SP_7HD3</v>
          </cell>
          <cell r="N3869">
            <v>8.1500000000000002E-5</v>
          </cell>
        </row>
        <row r="3870">
          <cell r="M3870" t="str">
            <v>SP_8HD3</v>
          </cell>
          <cell r="N3870">
            <v>8.1500000000000002E-5</v>
          </cell>
        </row>
        <row r="3871">
          <cell r="M3871" t="str">
            <v>SP_9HD3</v>
          </cell>
          <cell r="N3871">
            <v>8.1500000000000002E-5</v>
          </cell>
        </row>
        <row r="3872">
          <cell r="M3872" t="str">
            <v>SP_10HD3</v>
          </cell>
          <cell r="N3872">
            <v>8.1500000000000002E-5</v>
          </cell>
        </row>
        <row r="3873">
          <cell r="M3873" t="str">
            <v>SP_11HD3</v>
          </cell>
          <cell r="N3873">
            <v>8.1500000000000002E-5</v>
          </cell>
        </row>
        <row r="3874">
          <cell r="M3874" t="str">
            <v>SP_12HD3</v>
          </cell>
          <cell r="N3874">
            <v>8.1500000000000002E-5</v>
          </cell>
        </row>
        <row r="3875">
          <cell r="M3875" t="str">
            <v>OT_7HD3</v>
          </cell>
          <cell r="N3875">
            <v>8.4300000000000003E-5</v>
          </cell>
        </row>
        <row r="3876">
          <cell r="M3876" t="str">
            <v>OT_8HD3</v>
          </cell>
          <cell r="N3876">
            <v>8.4300000000000003E-5</v>
          </cell>
        </row>
        <row r="3877">
          <cell r="M3877" t="str">
            <v>OT_9HD3</v>
          </cell>
          <cell r="N3877">
            <v>8.4300000000000003E-5</v>
          </cell>
        </row>
        <row r="3878">
          <cell r="M3878" t="str">
            <v>OT_10HD3</v>
          </cell>
          <cell r="N3878">
            <v>8.4300000000000003E-5</v>
          </cell>
        </row>
        <row r="3879">
          <cell r="M3879" t="str">
            <v>OT_11HD3</v>
          </cell>
          <cell r="N3879">
            <v>8.4300000000000003E-5</v>
          </cell>
        </row>
        <row r="3880">
          <cell r="M3880" t="str">
            <v>OT_12HD3</v>
          </cell>
          <cell r="N3880">
            <v>8.4300000000000003E-5</v>
          </cell>
        </row>
        <row r="3881">
          <cell r="M3881" t="str">
            <v>NV_7HD3</v>
          </cell>
          <cell r="N3881">
            <v>8.1500000000000002E-5</v>
          </cell>
        </row>
        <row r="3882">
          <cell r="M3882" t="str">
            <v>NV_8HD3</v>
          </cell>
          <cell r="N3882">
            <v>8.1500000000000002E-5</v>
          </cell>
        </row>
        <row r="3883">
          <cell r="M3883" t="str">
            <v>NV_9HD3</v>
          </cell>
          <cell r="N3883">
            <v>8.1500000000000002E-5</v>
          </cell>
        </row>
        <row r="3884">
          <cell r="M3884" t="str">
            <v>NV_10HD3</v>
          </cell>
          <cell r="N3884">
            <v>8.1500000000000002E-5</v>
          </cell>
        </row>
        <row r="3885">
          <cell r="M3885" t="str">
            <v>NV_11HD3</v>
          </cell>
          <cell r="N3885">
            <v>8.1500000000000002E-5</v>
          </cell>
        </row>
        <row r="3886">
          <cell r="M3886" t="str">
            <v>NV_12HD3</v>
          </cell>
          <cell r="N3886">
            <v>8.1500000000000002E-5</v>
          </cell>
        </row>
        <row r="3887">
          <cell r="M3887" t="str">
            <v>DC_7HD3</v>
          </cell>
          <cell r="N3887">
            <v>8.4300000000000003E-5</v>
          </cell>
        </row>
        <row r="3888">
          <cell r="M3888" t="str">
            <v>DC_8HD3</v>
          </cell>
          <cell r="N3888">
            <v>8.4300000000000003E-5</v>
          </cell>
        </row>
        <row r="3889">
          <cell r="M3889" t="str">
            <v>DC_9HD3</v>
          </cell>
          <cell r="N3889">
            <v>8.4300000000000003E-5</v>
          </cell>
        </row>
        <row r="3890">
          <cell r="M3890" t="str">
            <v>DC_10HD3</v>
          </cell>
          <cell r="N3890">
            <v>8.4300000000000003E-5</v>
          </cell>
        </row>
        <row r="3891">
          <cell r="M3891" t="str">
            <v>DC_11HD3</v>
          </cell>
          <cell r="N3891">
            <v>8.4300000000000003E-5</v>
          </cell>
        </row>
        <row r="3892">
          <cell r="M3892" t="str">
            <v>DC_12HD3</v>
          </cell>
          <cell r="N3892">
            <v>8.4300000000000003E-5</v>
          </cell>
        </row>
        <row r="3893">
          <cell r="M3893" t="str">
            <v>JA_1HD4</v>
          </cell>
          <cell r="N3893">
            <v>8.4300000000000003E-5</v>
          </cell>
        </row>
        <row r="3894">
          <cell r="M3894" t="str">
            <v>JA_2HD4</v>
          </cell>
          <cell r="N3894">
            <v>8.4300000000000003E-5</v>
          </cell>
        </row>
        <row r="3895">
          <cell r="M3895" t="str">
            <v>JA_3HD4</v>
          </cell>
          <cell r="N3895">
            <v>8.4300000000000003E-5</v>
          </cell>
        </row>
        <row r="3896">
          <cell r="M3896" t="str">
            <v>JA_4HD4</v>
          </cell>
          <cell r="N3896">
            <v>8.4300000000000003E-5</v>
          </cell>
        </row>
        <row r="3897">
          <cell r="M3897" t="str">
            <v>JA_5HD4</v>
          </cell>
          <cell r="N3897">
            <v>8.4300000000000003E-5</v>
          </cell>
        </row>
        <row r="3898">
          <cell r="M3898" t="str">
            <v>JA_6HD4</v>
          </cell>
          <cell r="N3898">
            <v>8.4300000000000003E-5</v>
          </cell>
        </row>
        <row r="3899">
          <cell r="M3899" t="str">
            <v>FB_1HD4</v>
          </cell>
          <cell r="N3899">
            <v>7.6100000000000007E-5</v>
          </cell>
        </row>
        <row r="3900">
          <cell r="M3900" t="str">
            <v>FB_2HD4</v>
          </cell>
          <cell r="N3900">
            <v>7.6100000000000007E-5</v>
          </cell>
        </row>
        <row r="3901">
          <cell r="M3901" t="str">
            <v>FB_3HD4</v>
          </cell>
          <cell r="N3901">
            <v>7.6100000000000007E-5</v>
          </cell>
        </row>
        <row r="3902">
          <cell r="M3902" t="str">
            <v>FB_4HD4</v>
          </cell>
          <cell r="N3902">
            <v>7.6100000000000007E-5</v>
          </cell>
        </row>
        <row r="3903">
          <cell r="M3903" t="str">
            <v>FB_5HD4</v>
          </cell>
          <cell r="N3903">
            <v>7.6100000000000007E-5</v>
          </cell>
        </row>
        <row r="3904">
          <cell r="M3904" t="str">
            <v>FB_6HD4</v>
          </cell>
          <cell r="N3904">
            <v>7.6100000000000007E-5</v>
          </cell>
        </row>
        <row r="3905">
          <cell r="M3905" t="str">
            <v>MR_1HD4</v>
          </cell>
          <cell r="N3905">
            <v>8.4300000000000003E-5</v>
          </cell>
        </row>
        <row r="3906">
          <cell r="M3906" t="str">
            <v>MR_2HD4</v>
          </cell>
          <cell r="N3906">
            <v>8.4300000000000003E-5</v>
          </cell>
        </row>
        <row r="3907">
          <cell r="M3907" t="str">
            <v>MR_3HD4</v>
          </cell>
          <cell r="N3907">
            <v>8.4300000000000003E-5</v>
          </cell>
        </row>
        <row r="3908">
          <cell r="M3908" t="str">
            <v>MR_4HD4</v>
          </cell>
          <cell r="N3908">
            <v>8.4300000000000003E-5</v>
          </cell>
        </row>
        <row r="3909">
          <cell r="M3909" t="str">
            <v>MR_5HD4</v>
          </cell>
          <cell r="N3909">
            <v>8.4300000000000003E-5</v>
          </cell>
        </row>
        <row r="3910">
          <cell r="M3910" t="str">
            <v>MR_6HD4</v>
          </cell>
          <cell r="N3910">
            <v>8.4300000000000003E-5</v>
          </cell>
        </row>
        <row r="3911">
          <cell r="M3911" t="str">
            <v>AR_1HD4</v>
          </cell>
          <cell r="N3911">
            <v>8.1500000000000002E-5</v>
          </cell>
        </row>
        <row r="3912">
          <cell r="M3912" t="str">
            <v>AR_2HD4</v>
          </cell>
          <cell r="N3912">
            <v>8.1500000000000002E-5</v>
          </cell>
        </row>
        <row r="3913">
          <cell r="M3913" t="str">
            <v>AR_3HD4</v>
          </cell>
          <cell r="N3913">
            <v>8.1500000000000002E-5</v>
          </cell>
        </row>
        <row r="3914">
          <cell r="M3914" t="str">
            <v>AR_4HD4</v>
          </cell>
          <cell r="N3914">
            <v>8.1500000000000002E-5</v>
          </cell>
        </row>
        <row r="3915">
          <cell r="M3915" t="str">
            <v>AR_5HD4</v>
          </cell>
          <cell r="N3915">
            <v>8.1500000000000002E-5</v>
          </cell>
        </row>
        <row r="3916">
          <cell r="M3916" t="str">
            <v>AR_6HD4</v>
          </cell>
          <cell r="N3916">
            <v>8.1500000000000002E-5</v>
          </cell>
        </row>
        <row r="3917">
          <cell r="M3917" t="str">
            <v>MY_1HD4</v>
          </cell>
          <cell r="N3917">
            <v>8.4300000000000003E-5</v>
          </cell>
        </row>
        <row r="3918">
          <cell r="M3918" t="str">
            <v>MY_2HD4</v>
          </cell>
          <cell r="N3918">
            <v>8.4300000000000003E-5</v>
          </cell>
        </row>
        <row r="3919">
          <cell r="M3919" t="str">
            <v>MY_3HD4</v>
          </cell>
          <cell r="N3919">
            <v>8.4300000000000003E-5</v>
          </cell>
        </row>
        <row r="3920">
          <cell r="M3920" t="str">
            <v>MY_4HD4</v>
          </cell>
          <cell r="N3920">
            <v>8.4300000000000003E-5</v>
          </cell>
        </row>
        <row r="3921">
          <cell r="M3921" t="str">
            <v>MY_5HD4</v>
          </cell>
          <cell r="N3921">
            <v>8.4300000000000003E-5</v>
          </cell>
        </row>
        <row r="3922">
          <cell r="M3922" t="str">
            <v>MY_6HD4</v>
          </cell>
          <cell r="N3922">
            <v>8.4300000000000003E-5</v>
          </cell>
        </row>
        <row r="3923">
          <cell r="M3923" t="str">
            <v>JN_1HD4</v>
          </cell>
          <cell r="N3923">
            <v>8.1500000000000002E-5</v>
          </cell>
        </row>
        <row r="3924">
          <cell r="M3924" t="str">
            <v>JN_2HD4</v>
          </cell>
          <cell r="N3924">
            <v>8.1500000000000002E-5</v>
          </cell>
        </row>
        <row r="3925">
          <cell r="M3925" t="str">
            <v>JN_3HD4</v>
          </cell>
          <cell r="N3925">
            <v>8.1500000000000002E-5</v>
          </cell>
        </row>
        <row r="3926">
          <cell r="M3926" t="str">
            <v>JN_4HD4</v>
          </cell>
          <cell r="N3926">
            <v>8.1500000000000002E-5</v>
          </cell>
        </row>
        <row r="3927">
          <cell r="M3927" t="str">
            <v>JN_5HD4</v>
          </cell>
          <cell r="N3927">
            <v>8.1500000000000002E-5</v>
          </cell>
        </row>
        <row r="3928">
          <cell r="M3928" t="str">
            <v>JN_6HD4</v>
          </cell>
          <cell r="N3928">
            <v>8.1500000000000002E-5</v>
          </cell>
        </row>
        <row r="3929">
          <cell r="M3929" t="str">
            <v>JL_1HD4</v>
          </cell>
          <cell r="N3929">
            <v>8.4300000000000003E-5</v>
          </cell>
        </row>
        <row r="3930">
          <cell r="M3930" t="str">
            <v>JL_2HD4</v>
          </cell>
          <cell r="N3930">
            <v>8.4300000000000003E-5</v>
          </cell>
        </row>
        <row r="3931">
          <cell r="M3931" t="str">
            <v>JL_3HD4</v>
          </cell>
          <cell r="N3931">
            <v>8.4300000000000003E-5</v>
          </cell>
        </row>
        <row r="3932">
          <cell r="M3932" t="str">
            <v>JL_4HD4</v>
          </cell>
          <cell r="N3932">
            <v>8.4300000000000003E-5</v>
          </cell>
        </row>
        <row r="3933">
          <cell r="M3933" t="str">
            <v>JL_5HD4</v>
          </cell>
          <cell r="N3933">
            <v>8.4300000000000003E-5</v>
          </cell>
        </row>
        <row r="3934">
          <cell r="M3934" t="str">
            <v>JL_6HD4</v>
          </cell>
          <cell r="N3934">
            <v>8.4300000000000003E-5</v>
          </cell>
        </row>
        <row r="3935">
          <cell r="M3935" t="str">
            <v>AG_1HD4</v>
          </cell>
          <cell r="N3935">
            <v>8.4300000000000003E-5</v>
          </cell>
        </row>
        <row r="3936">
          <cell r="M3936" t="str">
            <v>AG_2HD4</v>
          </cell>
          <cell r="N3936">
            <v>8.4300000000000003E-5</v>
          </cell>
        </row>
        <row r="3937">
          <cell r="M3937" t="str">
            <v>AG_3HD4</v>
          </cell>
          <cell r="N3937">
            <v>8.4300000000000003E-5</v>
          </cell>
        </row>
        <row r="3938">
          <cell r="M3938" t="str">
            <v>AG_4HD4</v>
          </cell>
          <cell r="N3938">
            <v>8.4300000000000003E-5</v>
          </cell>
        </row>
        <row r="3939">
          <cell r="M3939" t="str">
            <v>AG_5HD4</v>
          </cell>
          <cell r="N3939">
            <v>8.4300000000000003E-5</v>
          </cell>
        </row>
        <row r="3940">
          <cell r="M3940" t="str">
            <v>AG_6HD4</v>
          </cell>
          <cell r="N3940">
            <v>8.4300000000000003E-5</v>
          </cell>
        </row>
        <row r="3941">
          <cell r="M3941" t="str">
            <v>SP_1HD4</v>
          </cell>
          <cell r="N3941">
            <v>8.1500000000000002E-5</v>
          </cell>
        </row>
        <row r="3942">
          <cell r="M3942" t="str">
            <v>SP_2HD4</v>
          </cell>
          <cell r="N3942">
            <v>8.1500000000000002E-5</v>
          </cell>
        </row>
        <row r="3943">
          <cell r="M3943" t="str">
            <v>SP_3HD4</v>
          </cell>
          <cell r="N3943">
            <v>8.1500000000000002E-5</v>
          </cell>
        </row>
        <row r="3944">
          <cell r="M3944" t="str">
            <v>SP_4HD4</v>
          </cell>
          <cell r="N3944">
            <v>8.1500000000000002E-5</v>
          </cell>
        </row>
        <row r="3945">
          <cell r="M3945" t="str">
            <v>SP_5HD4</v>
          </cell>
          <cell r="N3945">
            <v>8.1500000000000002E-5</v>
          </cell>
        </row>
        <row r="3946">
          <cell r="M3946" t="str">
            <v>SP_6HD4</v>
          </cell>
          <cell r="N3946">
            <v>8.1500000000000002E-5</v>
          </cell>
        </row>
        <row r="3947">
          <cell r="M3947" t="str">
            <v>OT_1HD4</v>
          </cell>
          <cell r="N3947">
            <v>8.4300000000000003E-5</v>
          </cell>
        </row>
        <row r="3948">
          <cell r="M3948" t="str">
            <v>OT_2HD4</v>
          </cell>
          <cell r="N3948">
            <v>8.4300000000000003E-5</v>
          </cell>
        </row>
        <row r="3949">
          <cell r="M3949" t="str">
            <v>OT_3HD4</v>
          </cell>
          <cell r="N3949">
            <v>8.4300000000000003E-5</v>
          </cell>
        </row>
        <row r="3950">
          <cell r="M3950" t="str">
            <v>OT_4HD4</v>
          </cell>
          <cell r="N3950">
            <v>8.4300000000000003E-5</v>
          </cell>
        </row>
        <row r="3951">
          <cell r="M3951" t="str">
            <v>OT_5HD4</v>
          </cell>
          <cell r="N3951">
            <v>8.4300000000000003E-5</v>
          </cell>
        </row>
        <row r="3952">
          <cell r="M3952" t="str">
            <v>OT_6HD4</v>
          </cell>
          <cell r="N3952">
            <v>8.4300000000000003E-5</v>
          </cell>
        </row>
        <row r="3953">
          <cell r="M3953" t="str">
            <v>NV_1HD4</v>
          </cell>
          <cell r="N3953">
            <v>8.1500000000000002E-5</v>
          </cell>
        </row>
        <row r="3954">
          <cell r="M3954" t="str">
            <v>NV_2HD4</v>
          </cell>
          <cell r="N3954">
            <v>8.1500000000000002E-5</v>
          </cell>
        </row>
        <row r="3955">
          <cell r="M3955" t="str">
            <v>NV_3HD4</v>
          </cell>
          <cell r="N3955">
            <v>8.1500000000000002E-5</v>
          </cell>
        </row>
        <row r="3956">
          <cell r="M3956" t="str">
            <v>NV_4HD4</v>
          </cell>
          <cell r="N3956">
            <v>8.1500000000000002E-5</v>
          </cell>
        </row>
        <row r="3957">
          <cell r="M3957" t="str">
            <v>NV_5HD4</v>
          </cell>
          <cell r="N3957">
            <v>8.1500000000000002E-5</v>
          </cell>
        </row>
        <row r="3958">
          <cell r="M3958" t="str">
            <v>NV_6HD4</v>
          </cell>
          <cell r="N3958">
            <v>8.1500000000000002E-5</v>
          </cell>
        </row>
        <row r="3959">
          <cell r="M3959" t="str">
            <v>DC_1HD4</v>
          </cell>
          <cell r="N3959">
            <v>8.4300000000000003E-5</v>
          </cell>
        </row>
        <row r="3960">
          <cell r="M3960" t="str">
            <v>DC_2HD4</v>
          </cell>
          <cell r="N3960">
            <v>8.4300000000000003E-5</v>
          </cell>
        </row>
        <row r="3961">
          <cell r="M3961" t="str">
            <v>DC_3HD4</v>
          </cell>
          <cell r="N3961">
            <v>8.4300000000000003E-5</v>
          </cell>
        </row>
        <row r="3962">
          <cell r="M3962" t="str">
            <v>DC_4HD4</v>
          </cell>
          <cell r="N3962">
            <v>8.4300000000000003E-5</v>
          </cell>
        </row>
        <row r="3963">
          <cell r="M3963" t="str">
            <v>DC_5HD4</v>
          </cell>
          <cell r="N3963">
            <v>8.4300000000000003E-5</v>
          </cell>
        </row>
        <row r="3964">
          <cell r="M3964" t="str">
            <v>DC_6HD4</v>
          </cell>
          <cell r="N3964">
            <v>8.4300000000000003E-5</v>
          </cell>
        </row>
        <row r="3965">
          <cell r="M3965" t="str">
            <v>JA_7HD4</v>
          </cell>
          <cell r="N3965">
            <v>8.4300000000000003E-5</v>
          </cell>
        </row>
        <row r="3966">
          <cell r="M3966" t="str">
            <v>JA_8HD4</v>
          </cell>
          <cell r="N3966">
            <v>8.4300000000000003E-5</v>
          </cell>
        </row>
        <row r="3967">
          <cell r="M3967" t="str">
            <v>JA_9HD4</v>
          </cell>
          <cell r="N3967">
            <v>8.4300000000000003E-5</v>
          </cell>
        </row>
        <row r="3968">
          <cell r="M3968" t="str">
            <v>JA_10HD4</v>
          </cell>
          <cell r="N3968">
            <v>8.4300000000000003E-5</v>
          </cell>
        </row>
        <row r="3969">
          <cell r="M3969" t="str">
            <v>JA_11HD4</v>
          </cell>
          <cell r="N3969">
            <v>8.4300000000000003E-5</v>
          </cell>
        </row>
        <row r="3970">
          <cell r="M3970" t="str">
            <v>JA_12HD4</v>
          </cell>
          <cell r="N3970">
            <v>8.4300000000000003E-5</v>
          </cell>
        </row>
        <row r="3971">
          <cell r="M3971" t="str">
            <v>FB_7HD4</v>
          </cell>
          <cell r="N3971">
            <v>7.6100000000000007E-5</v>
          </cell>
        </row>
        <row r="3972">
          <cell r="M3972" t="str">
            <v>FB_8HD4</v>
          </cell>
          <cell r="N3972">
            <v>7.6100000000000007E-5</v>
          </cell>
        </row>
        <row r="3973">
          <cell r="M3973" t="str">
            <v>FB_9HD4</v>
          </cell>
          <cell r="N3973">
            <v>7.6100000000000007E-5</v>
          </cell>
        </row>
        <row r="3974">
          <cell r="M3974" t="str">
            <v>FB_10HD4</v>
          </cell>
          <cell r="N3974">
            <v>7.6100000000000007E-5</v>
          </cell>
        </row>
        <row r="3975">
          <cell r="M3975" t="str">
            <v>FB_11HD4</v>
          </cell>
          <cell r="N3975">
            <v>7.6100000000000007E-5</v>
          </cell>
        </row>
        <row r="3976">
          <cell r="M3976" t="str">
            <v>FB_12HD4</v>
          </cell>
          <cell r="N3976">
            <v>7.6100000000000007E-5</v>
          </cell>
        </row>
        <row r="3977">
          <cell r="M3977" t="str">
            <v>MR_7HD4</v>
          </cell>
          <cell r="N3977">
            <v>8.4300000000000003E-5</v>
          </cell>
        </row>
        <row r="3978">
          <cell r="M3978" t="str">
            <v>MR_8HD4</v>
          </cell>
          <cell r="N3978">
            <v>8.4300000000000003E-5</v>
          </cell>
        </row>
        <row r="3979">
          <cell r="M3979" t="str">
            <v>MR_9HD4</v>
          </cell>
          <cell r="N3979">
            <v>8.4300000000000003E-5</v>
          </cell>
        </row>
        <row r="3980">
          <cell r="M3980" t="str">
            <v>MR_10HD4</v>
          </cell>
          <cell r="N3980">
            <v>8.4300000000000003E-5</v>
          </cell>
        </row>
        <row r="3981">
          <cell r="M3981" t="str">
            <v>MR_11HD4</v>
          </cell>
          <cell r="N3981">
            <v>8.4300000000000003E-5</v>
          </cell>
        </row>
        <row r="3982">
          <cell r="M3982" t="str">
            <v>MR_12HD4</v>
          </cell>
          <cell r="N3982">
            <v>8.4300000000000003E-5</v>
          </cell>
        </row>
        <row r="3983">
          <cell r="M3983" t="str">
            <v>AR_7HD4</v>
          </cell>
          <cell r="N3983">
            <v>8.1500000000000002E-5</v>
          </cell>
        </row>
        <row r="3984">
          <cell r="M3984" t="str">
            <v>AR_8HD4</v>
          </cell>
          <cell r="N3984">
            <v>8.1500000000000002E-5</v>
          </cell>
        </row>
        <row r="3985">
          <cell r="M3985" t="str">
            <v>AR_9HD4</v>
          </cell>
          <cell r="N3985">
            <v>8.1500000000000002E-5</v>
          </cell>
        </row>
        <row r="3986">
          <cell r="M3986" t="str">
            <v>AR_10HD4</v>
          </cell>
          <cell r="N3986">
            <v>8.1500000000000002E-5</v>
          </cell>
        </row>
        <row r="3987">
          <cell r="M3987" t="str">
            <v>AR_11HD4</v>
          </cell>
          <cell r="N3987">
            <v>8.1500000000000002E-5</v>
          </cell>
        </row>
        <row r="3988">
          <cell r="M3988" t="str">
            <v>AR_12HD4</v>
          </cell>
          <cell r="N3988">
            <v>8.1500000000000002E-5</v>
          </cell>
        </row>
        <row r="3989">
          <cell r="M3989" t="str">
            <v>MY_7HD4</v>
          </cell>
          <cell r="N3989">
            <v>8.4300000000000003E-5</v>
          </cell>
        </row>
        <row r="3990">
          <cell r="M3990" t="str">
            <v>MY_8HD4</v>
          </cell>
          <cell r="N3990">
            <v>8.4300000000000003E-5</v>
          </cell>
        </row>
        <row r="3991">
          <cell r="M3991" t="str">
            <v>MY_9HD4</v>
          </cell>
          <cell r="N3991">
            <v>8.4300000000000003E-5</v>
          </cell>
        </row>
        <row r="3992">
          <cell r="M3992" t="str">
            <v>MY_10HD4</v>
          </cell>
          <cell r="N3992">
            <v>8.4300000000000003E-5</v>
          </cell>
        </row>
        <row r="3993">
          <cell r="M3993" t="str">
            <v>MY_11HD4</v>
          </cell>
          <cell r="N3993">
            <v>8.4300000000000003E-5</v>
          </cell>
        </row>
        <row r="3994">
          <cell r="M3994" t="str">
            <v>MY_12HD4</v>
          </cell>
          <cell r="N3994">
            <v>8.4300000000000003E-5</v>
          </cell>
        </row>
        <row r="3995">
          <cell r="M3995" t="str">
            <v>JN_7HD4</v>
          </cell>
          <cell r="N3995">
            <v>8.1500000000000002E-5</v>
          </cell>
        </row>
        <row r="3996">
          <cell r="M3996" t="str">
            <v>JN_8HD4</v>
          </cell>
          <cell r="N3996">
            <v>8.1500000000000002E-5</v>
          </cell>
        </row>
        <row r="3997">
          <cell r="M3997" t="str">
            <v>JN_9HD4</v>
          </cell>
          <cell r="N3997">
            <v>8.1500000000000002E-5</v>
          </cell>
        </row>
        <row r="3998">
          <cell r="M3998" t="str">
            <v>JN_10HD4</v>
          </cell>
          <cell r="N3998">
            <v>8.1500000000000002E-5</v>
          </cell>
        </row>
        <row r="3999">
          <cell r="M3999" t="str">
            <v>JN_11HD4</v>
          </cell>
          <cell r="N3999">
            <v>8.1500000000000002E-5</v>
          </cell>
        </row>
        <row r="4000">
          <cell r="M4000" t="str">
            <v>JN_12HD4</v>
          </cell>
          <cell r="N4000">
            <v>8.1500000000000002E-5</v>
          </cell>
        </row>
        <row r="4001">
          <cell r="M4001" t="str">
            <v>JL_7HD4</v>
          </cell>
          <cell r="N4001">
            <v>8.4300000000000003E-5</v>
          </cell>
        </row>
        <row r="4002">
          <cell r="M4002" t="str">
            <v>JL_8HD4</v>
          </cell>
          <cell r="N4002">
            <v>8.4300000000000003E-5</v>
          </cell>
        </row>
        <row r="4003">
          <cell r="M4003" t="str">
            <v>JL_9HD4</v>
          </cell>
          <cell r="N4003">
            <v>8.4300000000000003E-5</v>
          </cell>
        </row>
        <row r="4004">
          <cell r="M4004" t="str">
            <v>JL_10HD4</v>
          </cell>
          <cell r="N4004">
            <v>8.4300000000000003E-5</v>
          </cell>
        </row>
        <row r="4005">
          <cell r="M4005" t="str">
            <v>JL_11HD4</v>
          </cell>
          <cell r="N4005">
            <v>8.4300000000000003E-5</v>
          </cell>
        </row>
        <row r="4006">
          <cell r="M4006" t="str">
            <v>JL_12HD4</v>
          </cell>
          <cell r="N4006">
            <v>8.4300000000000003E-5</v>
          </cell>
        </row>
        <row r="4007">
          <cell r="M4007" t="str">
            <v>AG_7HD4</v>
          </cell>
          <cell r="N4007">
            <v>8.4300000000000003E-5</v>
          </cell>
        </row>
        <row r="4008">
          <cell r="M4008" t="str">
            <v>AG_8HD4</v>
          </cell>
          <cell r="N4008">
            <v>8.4300000000000003E-5</v>
          </cell>
        </row>
        <row r="4009">
          <cell r="M4009" t="str">
            <v>AG_9HD4</v>
          </cell>
          <cell r="N4009">
            <v>8.4300000000000003E-5</v>
          </cell>
        </row>
        <row r="4010">
          <cell r="M4010" t="str">
            <v>AG_10HD4</v>
          </cell>
          <cell r="N4010">
            <v>8.4300000000000003E-5</v>
          </cell>
        </row>
        <row r="4011">
          <cell r="M4011" t="str">
            <v>AG_11HD4</v>
          </cell>
          <cell r="N4011">
            <v>8.4300000000000003E-5</v>
          </cell>
        </row>
        <row r="4012">
          <cell r="M4012" t="str">
            <v>AG_12HD4</v>
          </cell>
          <cell r="N4012">
            <v>8.4300000000000003E-5</v>
          </cell>
        </row>
        <row r="4013">
          <cell r="M4013" t="str">
            <v>SP_7HD4</v>
          </cell>
          <cell r="N4013">
            <v>8.1500000000000002E-5</v>
          </cell>
        </row>
        <row r="4014">
          <cell r="M4014" t="str">
            <v>SP_8HD4</v>
          </cell>
          <cell r="N4014">
            <v>8.1500000000000002E-5</v>
          </cell>
        </row>
        <row r="4015">
          <cell r="M4015" t="str">
            <v>SP_9HD4</v>
          </cell>
          <cell r="N4015">
            <v>8.1500000000000002E-5</v>
          </cell>
        </row>
        <row r="4016">
          <cell r="M4016" t="str">
            <v>SP_10HD4</v>
          </cell>
          <cell r="N4016">
            <v>8.1500000000000002E-5</v>
          </cell>
        </row>
        <row r="4017">
          <cell r="M4017" t="str">
            <v>SP_11HD4</v>
          </cell>
          <cell r="N4017">
            <v>8.1500000000000002E-5</v>
          </cell>
        </row>
        <row r="4018">
          <cell r="M4018" t="str">
            <v>SP_12HD4</v>
          </cell>
          <cell r="N4018">
            <v>8.1500000000000002E-5</v>
          </cell>
        </row>
        <row r="4019">
          <cell r="M4019" t="str">
            <v>OT_7HD4</v>
          </cell>
          <cell r="N4019">
            <v>8.4300000000000003E-5</v>
          </cell>
        </row>
        <row r="4020">
          <cell r="M4020" t="str">
            <v>OT_8HD4</v>
          </cell>
          <cell r="N4020">
            <v>8.4300000000000003E-5</v>
          </cell>
        </row>
        <row r="4021">
          <cell r="M4021" t="str">
            <v>OT_9HD4</v>
          </cell>
          <cell r="N4021">
            <v>8.4300000000000003E-5</v>
          </cell>
        </row>
        <row r="4022">
          <cell r="M4022" t="str">
            <v>OT_10HD4</v>
          </cell>
          <cell r="N4022">
            <v>8.4300000000000003E-5</v>
          </cell>
        </row>
        <row r="4023">
          <cell r="M4023" t="str">
            <v>OT_11HD4</v>
          </cell>
          <cell r="N4023">
            <v>8.4300000000000003E-5</v>
          </cell>
        </row>
        <row r="4024">
          <cell r="M4024" t="str">
            <v>OT_12HD4</v>
          </cell>
          <cell r="N4024">
            <v>8.4300000000000003E-5</v>
          </cell>
        </row>
        <row r="4025">
          <cell r="M4025" t="str">
            <v>NV_7HD4</v>
          </cell>
          <cell r="N4025">
            <v>8.1500000000000002E-5</v>
          </cell>
        </row>
        <row r="4026">
          <cell r="M4026" t="str">
            <v>NV_8HD4</v>
          </cell>
          <cell r="N4026">
            <v>8.1500000000000002E-5</v>
          </cell>
        </row>
        <row r="4027">
          <cell r="M4027" t="str">
            <v>NV_9HD4</v>
          </cell>
          <cell r="N4027">
            <v>8.1500000000000002E-5</v>
          </cell>
        </row>
        <row r="4028">
          <cell r="M4028" t="str">
            <v>NV_10HD4</v>
          </cell>
          <cell r="N4028">
            <v>8.1500000000000002E-5</v>
          </cell>
        </row>
        <row r="4029">
          <cell r="M4029" t="str">
            <v>NV_11HD4</v>
          </cell>
          <cell r="N4029">
            <v>8.1500000000000002E-5</v>
          </cell>
        </row>
        <row r="4030">
          <cell r="M4030" t="str">
            <v>NV_12HD4</v>
          </cell>
          <cell r="N4030">
            <v>8.1500000000000002E-5</v>
          </cell>
        </row>
        <row r="4031">
          <cell r="M4031" t="str">
            <v>DC_7HD4</v>
          </cell>
          <cell r="N4031">
            <v>8.4300000000000003E-5</v>
          </cell>
        </row>
        <row r="4032">
          <cell r="M4032" t="str">
            <v>DC_8HD4</v>
          </cell>
          <cell r="N4032">
            <v>8.4300000000000003E-5</v>
          </cell>
        </row>
        <row r="4033">
          <cell r="M4033" t="str">
            <v>DC_9HD4</v>
          </cell>
          <cell r="N4033">
            <v>8.4300000000000003E-5</v>
          </cell>
        </row>
        <row r="4034">
          <cell r="M4034" t="str">
            <v>DC_10HD4</v>
          </cell>
          <cell r="N4034">
            <v>8.4300000000000003E-5</v>
          </cell>
        </row>
        <row r="4035">
          <cell r="M4035" t="str">
            <v>DC_11HD4</v>
          </cell>
          <cell r="N4035">
            <v>8.4300000000000003E-5</v>
          </cell>
        </row>
        <row r="4036">
          <cell r="M4036" t="str">
            <v>DC_12HD4</v>
          </cell>
          <cell r="N4036">
            <v>8.4300000000000003E-5</v>
          </cell>
        </row>
        <row r="4037">
          <cell r="M4037" t="str">
            <v>JA_1HD5</v>
          </cell>
          <cell r="N4037">
            <v>8.4300000000000003E-5</v>
          </cell>
        </row>
        <row r="4038">
          <cell r="M4038" t="str">
            <v>JA_2HD5</v>
          </cell>
          <cell r="N4038">
            <v>8.4300000000000003E-5</v>
          </cell>
        </row>
        <row r="4039">
          <cell r="M4039" t="str">
            <v>JA_3HD5</v>
          </cell>
          <cell r="N4039">
            <v>8.4300000000000003E-5</v>
          </cell>
        </row>
        <row r="4040">
          <cell r="M4040" t="str">
            <v>JA_4HD5</v>
          </cell>
          <cell r="N4040">
            <v>8.4300000000000003E-5</v>
          </cell>
        </row>
        <row r="4041">
          <cell r="M4041" t="str">
            <v>JA_5HD5</v>
          </cell>
          <cell r="N4041">
            <v>8.4300000000000003E-5</v>
          </cell>
        </row>
        <row r="4042">
          <cell r="M4042" t="str">
            <v>JA_6HD5</v>
          </cell>
          <cell r="N4042">
            <v>8.4300000000000003E-5</v>
          </cell>
        </row>
        <row r="4043">
          <cell r="M4043" t="str">
            <v>FB_1HD5</v>
          </cell>
          <cell r="N4043">
            <v>7.6100000000000007E-5</v>
          </cell>
        </row>
        <row r="4044">
          <cell r="M4044" t="str">
            <v>FB_2HD5</v>
          </cell>
          <cell r="N4044">
            <v>7.6100000000000007E-5</v>
          </cell>
        </row>
        <row r="4045">
          <cell r="M4045" t="str">
            <v>FB_3HD5</v>
          </cell>
          <cell r="N4045">
            <v>7.6100000000000007E-5</v>
          </cell>
        </row>
        <row r="4046">
          <cell r="M4046" t="str">
            <v>FB_4HD5</v>
          </cell>
          <cell r="N4046">
            <v>7.6100000000000007E-5</v>
          </cell>
        </row>
        <row r="4047">
          <cell r="M4047" t="str">
            <v>FB_5HD5</v>
          </cell>
          <cell r="N4047">
            <v>7.6100000000000007E-5</v>
          </cell>
        </row>
        <row r="4048">
          <cell r="M4048" t="str">
            <v>FB_6HD5</v>
          </cell>
          <cell r="N4048">
            <v>7.6100000000000007E-5</v>
          </cell>
        </row>
        <row r="4049">
          <cell r="M4049" t="str">
            <v>MR_1HD5</v>
          </cell>
          <cell r="N4049">
            <v>8.4300000000000003E-5</v>
          </cell>
        </row>
        <row r="4050">
          <cell r="M4050" t="str">
            <v>MR_2HD5</v>
          </cell>
          <cell r="N4050">
            <v>8.4300000000000003E-5</v>
          </cell>
        </row>
        <row r="4051">
          <cell r="M4051" t="str">
            <v>MR_3HD5</v>
          </cell>
          <cell r="N4051">
            <v>8.4300000000000003E-5</v>
          </cell>
        </row>
        <row r="4052">
          <cell r="M4052" t="str">
            <v>MR_4HD5</v>
          </cell>
          <cell r="N4052">
            <v>8.4300000000000003E-5</v>
          </cell>
        </row>
        <row r="4053">
          <cell r="M4053" t="str">
            <v>MR_5HD5</v>
          </cell>
          <cell r="N4053">
            <v>8.4300000000000003E-5</v>
          </cell>
        </row>
        <row r="4054">
          <cell r="M4054" t="str">
            <v>MR_6HD5</v>
          </cell>
          <cell r="N4054">
            <v>8.4300000000000003E-5</v>
          </cell>
        </row>
        <row r="4055">
          <cell r="M4055" t="str">
            <v>AR_1HD5</v>
          </cell>
          <cell r="N4055">
            <v>8.1500000000000002E-5</v>
          </cell>
        </row>
        <row r="4056">
          <cell r="M4056" t="str">
            <v>AR_2HD5</v>
          </cell>
          <cell r="N4056">
            <v>8.1500000000000002E-5</v>
          </cell>
        </row>
        <row r="4057">
          <cell r="M4057" t="str">
            <v>AR_3HD5</v>
          </cell>
          <cell r="N4057">
            <v>8.1500000000000002E-5</v>
          </cell>
        </row>
        <row r="4058">
          <cell r="M4058" t="str">
            <v>AR_4HD5</v>
          </cell>
          <cell r="N4058">
            <v>8.1500000000000002E-5</v>
          </cell>
        </row>
        <row r="4059">
          <cell r="M4059" t="str">
            <v>AR_5HD5</v>
          </cell>
          <cell r="N4059">
            <v>8.1500000000000002E-5</v>
          </cell>
        </row>
        <row r="4060">
          <cell r="M4060" t="str">
            <v>AR_6HD5</v>
          </cell>
          <cell r="N4060">
            <v>8.1500000000000002E-5</v>
          </cell>
        </row>
        <row r="4061">
          <cell r="M4061" t="str">
            <v>MY_1HD5</v>
          </cell>
          <cell r="N4061">
            <v>8.4300000000000003E-5</v>
          </cell>
        </row>
        <row r="4062">
          <cell r="M4062" t="str">
            <v>MY_2HD5</v>
          </cell>
          <cell r="N4062">
            <v>8.4300000000000003E-5</v>
          </cell>
        </row>
        <row r="4063">
          <cell r="M4063" t="str">
            <v>MY_3HD5</v>
          </cell>
          <cell r="N4063">
            <v>8.4300000000000003E-5</v>
          </cell>
        </row>
        <row r="4064">
          <cell r="M4064" t="str">
            <v>MY_4HD5</v>
          </cell>
          <cell r="N4064">
            <v>8.4300000000000003E-5</v>
          </cell>
        </row>
        <row r="4065">
          <cell r="M4065" t="str">
            <v>MY_5HD5</v>
          </cell>
          <cell r="N4065">
            <v>8.4300000000000003E-5</v>
          </cell>
        </row>
        <row r="4066">
          <cell r="M4066" t="str">
            <v>MY_6HD5</v>
          </cell>
          <cell r="N4066">
            <v>8.4300000000000003E-5</v>
          </cell>
        </row>
        <row r="4067">
          <cell r="M4067" t="str">
            <v>JN_1HD5</v>
          </cell>
          <cell r="N4067">
            <v>8.1500000000000002E-5</v>
          </cell>
        </row>
        <row r="4068">
          <cell r="M4068" t="str">
            <v>JN_2HD5</v>
          </cell>
          <cell r="N4068">
            <v>8.1500000000000002E-5</v>
          </cell>
        </row>
        <row r="4069">
          <cell r="M4069" t="str">
            <v>JN_3HD5</v>
          </cell>
          <cell r="N4069">
            <v>8.1500000000000002E-5</v>
          </cell>
        </row>
        <row r="4070">
          <cell r="M4070" t="str">
            <v>JN_4HD5</v>
          </cell>
          <cell r="N4070">
            <v>8.1500000000000002E-5</v>
          </cell>
        </row>
        <row r="4071">
          <cell r="M4071" t="str">
            <v>JN_5HD5</v>
          </cell>
          <cell r="N4071">
            <v>8.1500000000000002E-5</v>
          </cell>
        </row>
        <row r="4072">
          <cell r="M4072" t="str">
            <v>JN_6HD5</v>
          </cell>
          <cell r="N4072">
            <v>8.1500000000000002E-5</v>
          </cell>
        </row>
        <row r="4073">
          <cell r="M4073" t="str">
            <v>JL_1HD5</v>
          </cell>
          <cell r="N4073">
            <v>8.4300000000000003E-5</v>
          </cell>
        </row>
        <row r="4074">
          <cell r="M4074" t="str">
            <v>JL_2HD5</v>
          </cell>
          <cell r="N4074">
            <v>8.4300000000000003E-5</v>
          </cell>
        </row>
        <row r="4075">
          <cell r="M4075" t="str">
            <v>JL_3HD5</v>
          </cell>
          <cell r="N4075">
            <v>8.4300000000000003E-5</v>
          </cell>
        </row>
        <row r="4076">
          <cell r="M4076" t="str">
            <v>JL_4HD5</v>
          </cell>
          <cell r="N4076">
            <v>8.4300000000000003E-5</v>
          </cell>
        </row>
        <row r="4077">
          <cell r="M4077" t="str">
            <v>JL_5HD5</v>
          </cell>
          <cell r="N4077">
            <v>8.4300000000000003E-5</v>
          </cell>
        </row>
        <row r="4078">
          <cell r="M4078" t="str">
            <v>JL_6HD5</v>
          </cell>
          <cell r="N4078">
            <v>8.4300000000000003E-5</v>
          </cell>
        </row>
        <row r="4079">
          <cell r="M4079" t="str">
            <v>AG_1HD5</v>
          </cell>
          <cell r="N4079">
            <v>8.4300000000000003E-5</v>
          </cell>
        </row>
        <row r="4080">
          <cell r="M4080" t="str">
            <v>AG_2HD5</v>
          </cell>
          <cell r="N4080">
            <v>8.4300000000000003E-5</v>
          </cell>
        </row>
        <row r="4081">
          <cell r="M4081" t="str">
            <v>AG_3HD5</v>
          </cell>
          <cell r="N4081">
            <v>8.4300000000000003E-5</v>
          </cell>
        </row>
        <row r="4082">
          <cell r="M4082" t="str">
            <v>AG_4HD5</v>
          </cell>
          <cell r="N4082">
            <v>8.4300000000000003E-5</v>
          </cell>
        </row>
        <row r="4083">
          <cell r="M4083" t="str">
            <v>AG_5HD5</v>
          </cell>
          <cell r="N4083">
            <v>8.4300000000000003E-5</v>
          </cell>
        </row>
        <row r="4084">
          <cell r="M4084" t="str">
            <v>AG_6HD5</v>
          </cell>
          <cell r="N4084">
            <v>8.4300000000000003E-5</v>
          </cell>
        </row>
        <row r="4085">
          <cell r="M4085" t="str">
            <v>SP_1HD5</v>
          </cell>
          <cell r="N4085">
            <v>8.1500000000000002E-5</v>
          </cell>
        </row>
        <row r="4086">
          <cell r="M4086" t="str">
            <v>SP_2HD5</v>
          </cell>
          <cell r="N4086">
            <v>8.1500000000000002E-5</v>
          </cell>
        </row>
        <row r="4087">
          <cell r="M4087" t="str">
            <v>SP_3HD5</v>
          </cell>
          <cell r="N4087">
            <v>8.1500000000000002E-5</v>
          </cell>
        </row>
        <row r="4088">
          <cell r="M4088" t="str">
            <v>SP_4HD5</v>
          </cell>
          <cell r="N4088">
            <v>8.1500000000000002E-5</v>
          </cell>
        </row>
        <row r="4089">
          <cell r="M4089" t="str">
            <v>SP_5HD5</v>
          </cell>
          <cell r="N4089">
            <v>8.1500000000000002E-5</v>
          </cell>
        </row>
        <row r="4090">
          <cell r="M4090" t="str">
            <v>SP_6HD5</v>
          </cell>
          <cell r="N4090">
            <v>8.1500000000000002E-5</v>
          </cell>
        </row>
        <row r="4091">
          <cell r="M4091" t="str">
            <v>OT_1HD5</v>
          </cell>
          <cell r="N4091">
            <v>8.4300000000000003E-5</v>
          </cell>
        </row>
        <row r="4092">
          <cell r="M4092" t="str">
            <v>OT_2HD5</v>
          </cell>
          <cell r="N4092">
            <v>8.4300000000000003E-5</v>
          </cell>
        </row>
        <row r="4093">
          <cell r="M4093" t="str">
            <v>OT_3HD5</v>
          </cell>
          <cell r="N4093">
            <v>8.4300000000000003E-5</v>
          </cell>
        </row>
        <row r="4094">
          <cell r="M4094" t="str">
            <v>OT_4HD5</v>
          </cell>
          <cell r="N4094">
            <v>8.4300000000000003E-5</v>
          </cell>
        </row>
        <row r="4095">
          <cell r="M4095" t="str">
            <v>OT_5HD5</v>
          </cell>
          <cell r="N4095">
            <v>8.4300000000000003E-5</v>
          </cell>
        </row>
        <row r="4096">
          <cell r="M4096" t="str">
            <v>OT_6HD5</v>
          </cell>
          <cell r="N4096">
            <v>8.4300000000000003E-5</v>
          </cell>
        </row>
        <row r="4097">
          <cell r="M4097" t="str">
            <v>NV_1HD5</v>
          </cell>
          <cell r="N4097">
            <v>8.1500000000000002E-5</v>
          </cell>
        </row>
        <row r="4098">
          <cell r="M4098" t="str">
            <v>NV_2HD5</v>
          </cell>
          <cell r="N4098">
            <v>8.1500000000000002E-5</v>
          </cell>
        </row>
        <row r="4099">
          <cell r="M4099" t="str">
            <v>NV_3HD5</v>
          </cell>
          <cell r="N4099">
            <v>8.1500000000000002E-5</v>
          </cell>
        </row>
        <row r="4100">
          <cell r="M4100" t="str">
            <v>NV_4HD5</v>
          </cell>
          <cell r="N4100">
            <v>8.1500000000000002E-5</v>
          </cell>
        </row>
        <row r="4101">
          <cell r="M4101" t="str">
            <v>NV_5HD5</v>
          </cell>
          <cell r="N4101">
            <v>8.1500000000000002E-5</v>
          </cell>
        </row>
        <row r="4102">
          <cell r="M4102" t="str">
            <v>NV_6HD5</v>
          </cell>
          <cell r="N4102">
            <v>8.1500000000000002E-5</v>
          </cell>
        </row>
        <row r="4103">
          <cell r="M4103" t="str">
            <v>DC_1HD5</v>
          </cell>
          <cell r="N4103">
            <v>8.4300000000000003E-5</v>
          </cell>
        </row>
        <row r="4104">
          <cell r="M4104" t="str">
            <v>DC_2HD5</v>
          </cell>
          <cell r="N4104">
            <v>8.4300000000000003E-5</v>
          </cell>
        </row>
        <row r="4105">
          <cell r="M4105" t="str">
            <v>DC_3HD5</v>
          </cell>
          <cell r="N4105">
            <v>8.4300000000000003E-5</v>
          </cell>
        </row>
        <row r="4106">
          <cell r="M4106" t="str">
            <v>DC_4HD5</v>
          </cell>
          <cell r="N4106">
            <v>8.4300000000000003E-5</v>
          </cell>
        </row>
        <row r="4107">
          <cell r="M4107" t="str">
            <v>DC_5HD5</v>
          </cell>
          <cell r="N4107">
            <v>8.4300000000000003E-5</v>
          </cell>
        </row>
        <row r="4108">
          <cell r="M4108" t="str">
            <v>DC_6HD5</v>
          </cell>
          <cell r="N4108">
            <v>8.4300000000000003E-5</v>
          </cell>
        </row>
        <row r="4109">
          <cell r="M4109" t="str">
            <v>JA_7HD5</v>
          </cell>
          <cell r="N4109">
            <v>8.4300000000000003E-5</v>
          </cell>
        </row>
        <row r="4110">
          <cell r="M4110" t="str">
            <v>JA_8HD5</v>
          </cell>
          <cell r="N4110">
            <v>8.4300000000000003E-5</v>
          </cell>
        </row>
        <row r="4111">
          <cell r="M4111" t="str">
            <v>JA_9HD5</v>
          </cell>
          <cell r="N4111">
            <v>8.4300000000000003E-5</v>
          </cell>
        </row>
        <row r="4112">
          <cell r="M4112" t="str">
            <v>JA_10HD5</v>
          </cell>
          <cell r="N4112">
            <v>8.4300000000000003E-5</v>
          </cell>
        </row>
        <row r="4113">
          <cell r="M4113" t="str">
            <v>JA_11HD5</v>
          </cell>
          <cell r="N4113">
            <v>8.4300000000000003E-5</v>
          </cell>
        </row>
        <row r="4114">
          <cell r="M4114" t="str">
            <v>JA_12HD5</v>
          </cell>
          <cell r="N4114">
            <v>8.4300000000000003E-5</v>
          </cell>
        </row>
        <row r="4115">
          <cell r="M4115" t="str">
            <v>FB_7HD5</v>
          </cell>
          <cell r="N4115">
            <v>7.6100000000000007E-5</v>
          </cell>
        </row>
        <row r="4116">
          <cell r="M4116" t="str">
            <v>FB_8HD5</v>
          </cell>
          <cell r="N4116">
            <v>7.6100000000000007E-5</v>
          </cell>
        </row>
        <row r="4117">
          <cell r="M4117" t="str">
            <v>FB_9HD5</v>
          </cell>
          <cell r="N4117">
            <v>7.6100000000000007E-5</v>
          </cell>
        </row>
        <row r="4118">
          <cell r="M4118" t="str">
            <v>FB_10HD5</v>
          </cell>
          <cell r="N4118">
            <v>7.6100000000000007E-5</v>
          </cell>
        </row>
        <row r="4119">
          <cell r="M4119" t="str">
            <v>FB_11HD5</v>
          </cell>
          <cell r="N4119">
            <v>7.6100000000000007E-5</v>
          </cell>
        </row>
        <row r="4120">
          <cell r="M4120" t="str">
            <v>FB_12HD5</v>
          </cell>
          <cell r="N4120">
            <v>7.6100000000000007E-5</v>
          </cell>
        </row>
        <row r="4121">
          <cell r="M4121" t="str">
            <v>MR_7HD5</v>
          </cell>
          <cell r="N4121">
            <v>8.4300000000000003E-5</v>
          </cell>
        </row>
        <row r="4122">
          <cell r="M4122" t="str">
            <v>MR_8HD5</v>
          </cell>
          <cell r="N4122">
            <v>8.4300000000000003E-5</v>
          </cell>
        </row>
        <row r="4123">
          <cell r="M4123" t="str">
            <v>MR_9HD5</v>
          </cell>
          <cell r="N4123">
            <v>8.4300000000000003E-5</v>
          </cell>
        </row>
        <row r="4124">
          <cell r="M4124" t="str">
            <v>MR_10HD5</v>
          </cell>
          <cell r="N4124">
            <v>8.4300000000000003E-5</v>
          </cell>
        </row>
        <row r="4125">
          <cell r="M4125" t="str">
            <v>MR_11HD5</v>
          </cell>
          <cell r="N4125">
            <v>8.4300000000000003E-5</v>
          </cell>
        </row>
        <row r="4126">
          <cell r="M4126" t="str">
            <v>MR_12HD5</v>
          </cell>
          <cell r="N4126">
            <v>8.4300000000000003E-5</v>
          </cell>
        </row>
        <row r="4127">
          <cell r="M4127" t="str">
            <v>AR_7HD5</v>
          </cell>
          <cell r="N4127">
            <v>8.1500000000000002E-5</v>
          </cell>
        </row>
        <row r="4128">
          <cell r="M4128" t="str">
            <v>AR_8HD5</v>
          </cell>
          <cell r="N4128">
            <v>8.1500000000000002E-5</v>
          </cell>
        </row>
        <row r="4129">
          <cell r="M4129" t="str">
            <v>AR_9HD5</v>
          </cell>
          <cell r="N4129">
            <v>8.1500000000000002E-5</v>
          </cell>
        </row>
        <row r="4130">
          <cell r="M4130" t="str">
            <v>AR_10HD5</v>
          </cell>
          <cell r="N4130">
            <v>8.1500000000000002E-5</v>
          </cell>
        </row>
        <row r="4131">
          <cell r="M4131" t="str">
            <v>AR_11HD5</v>
          </cell>
          <cell r="N4131">
            <v>8.1500000000000002E-5</v>
          </cell>
        </row>
        <row r="4132">
          <cell r="M4132" t="str">
            <v>AR_12HD5</v>
          </cell>
          <cell r="N4132">
            <v>8.1500000000000002E-5</v>
          </cell>
        </row>
        <row r="4133">
          <cell r="M4133" t="str">
            <v>MY_7HD5</v>
          </cell>
          <cell r="N4133">
            <v>8.4300000000000003E-5</v>
          </cell>
        </row>
        <row r="4134">
          <cell r="M4134" t="str">
            <v>MY_8HD5</v>
          </cell>
          <cell r="N4134">
            <v>8.4300000000000003E-5</v>
          </cell>
        </row>
        <row r="4135">
          <cell r="M4135" t="str">
            <v>MY_9HD5</v>
          </cell>
          <cell r="N4135">
            <v>8.4300000000000003E-5</v>
          </cell>
        </row>
        <row r="4136">
          <cell r="M4136" t="str">
            <v>MY_10HD5</v>
          </cell>
          <cell r="N4136">
            <v>8.4300000000000003E-5</v>
          </cell>
        </row>
        <row r="4137">
          <cell r="M4137" t="str">
            <v>MY_11HD5</v>
          </cell>
          <cell r="N4137">
            <v>8.4300000000000003E-5</v>
          </cell>
        </row>
        <row r="4138">
          <cell r="M4138" t="str">
            <v>MY_12HD5</v>
          </cell>
          <cell r="N4138">
            <v>8.4300000000000003E-5</v>
          </cell>
        </row>
        <row r="4139">
          <cell r="M4139" t="str">
            <v>JN_7HD5</v>
          </cell>
          <cell r="N4139">
            <v>8.1500000000000002E-5</v>
          </cell>
        </row>
        <row r="4140">
          <cell r="M4140" t="str">
            <v>JN_8HD5</v>
          </cell>
          <cell r="N4140">
            <v>8.1500000000000002E-5</v>
          </cell>
        </row>
        <row r="4141">
          <cell r="M4141" t="str">
            <v>JN_9HD5</v>
          </cell>
          <cell r="N4141">
            <v>8.1500000000000002E-5</v>
          </cell>
        </row>
        <row r="4142">
          <cell r="M4142" t="str">
            <v>JN_10HD5</v>
          </cell>
          <cell r="N4142">
            <v>8.1500000000000002E-5</v>
          </cell>
        </row>
        <row r="4143">
          <cell r="M4143" t="str">
            <v>JN_11HD5</v>
          </cell>
          <cell r="N4143">
            <v>8.1500000000000002E-5</v>
          </cell>
        </row>
        <row r="4144">
          <cell r="M4144" t="str">
            <v>JN_12HD5</v>
          </cell>
          <cell r="N4144">
            <v>8.1500000000000002E-5</v>
          </cell>
        </row>
        <row r="4145">
          <cell r="M4145" t="str">
            <v>JL_7HD5</v>
          </cell>
          <cell r="N4145">
            <v>8.4300000000000003E-5</v>
          </cell>
        </row>
        <row r="4146">
          <cell r="M4146" t="str">
            <v>JL_8HD5</v>
          </cell>
          <cell r="N4146">
            <v>8.4300000000000003E-5</v>
          </cell>
        </row>
        <row r="4147">
          <cell r="M4147" t="str">
            <v>JL_9HD5</v>
          </cell>
          <cell r="N4147">
            <v>8.4300000000000003E-5</v>
          </cell>
        </row>
        <row r="4148">
          <cell r="M4148" t="str">
            <v>JL_10HD5</v>
          </cell>
          <cell r="N4148">
            <v>8.4300000000000003E-5</v>
          </cell>
        </row>
        <row r="4149">
          <cell r="M4149" t="str">
            <v>JL_11HD5</v>
          </cell>
          <cell r="N4149">
            <v>8.4300000000000003E-5</v>
          </cell>
        </row>
        <row r="4150">
          <cell r="M4150" t="str">
            <v>JL_12HD5</v>
          </cell>
          <cell r="N4150">
            <v>8.4300000000000003E-5</v>
          </cell>
        </row>
        <row r="4151">
          <cell r="M4151" t="str">
            <v>AG_7HD5</v>
          </cell>
          <cell r="N4151">
            <v>8.4300000000000003E-5</v>
          </cell>
        </row>
        <row r="4152">
          <cell r="M4152" t="str">
            <v>AG_8HD5</v>
          </cell>
          <cell r="N4152">
            <v>8.4300000000000003E-5</v>
          </cell>
        </row>
        <row r="4153">
          <cell r="M4153" t="str">
            <v>AG_9HD5</v>
          </cell>
          <cell r="N4153">
            <v>8.4300000000000003E-5</v>
          </cell>
        </row>
        <row r="4154">
          <cell r="M4154" t="str">
            <v>AG_10HD5</v>
          </cell>
          <cell r="N4154">
            <v>8.4300000000000003E-5</v>
          </cell>
        </row>
        <row r="4155">
          <cell r="M4155" t="str">
            <v>AG_11HD5</v>
          </cell>
          <cell r="N4155">
            <v>8.4300000000000003E-5</v>
          </cell>
        </row>
        <row r="4156">
          <cell r="M4156" t="str">
            <v>AG_12HD5</v>
          </cell>
          <cell r="N4156">
            <v>8.4300000000000003E-5</v>
          </cell>
        </row>
        <row r="4157">
          <cell r="M4157" t="str">
            <v>SP_7HD5</v>
          </cell>
          <cell r="N4157">
            <v>8.1500000000000002E-5</v>
          </cell>
        </row>
        <row r="4158">
          <cell r="M4158" t="str">
            <v>SP_8HD5</v>
          </cell>
          <cell r="N4158">
            <v>8.1500000000000002E-5</v>
          </cell>
        </row>
        <row r="4159">
          <cell r="M4159" t="str">
            <v>SP_9HD5</v>
          </cell>
          <cell r="N4159">
            <v>8.1500000000000002E-5</v>
          </cell>
        </row>
        <row r="4160">
          <cell r="M4160" t="str">
            <v>SP_10HD5</v>
          </cell>
          <cell r="N4160">
            <v>8.1500000000000002E-5</v>
          </cell>
        </row>
        <row r="4161">
          <cell r="M4161" t="str">
            <v>SP_11HD5</v>
          </cell>
          <cell r="N4161">
            <v>8.1500000000000002E-5</v>
          </cell>
        </row>
        <row r="4162">
          <cell r="M4162" t="str">
            <v>SP_12HD5</v>
          </cell>
          <cell r="N4162">
            <v>8.1500000000000002E-5</v>
          </cell>
        </row>
        <row r="4163">
          <cell r="M4163" t="str">
            <v>OT_7HD5</v>
          </cell>
          <cell r="N4163">
            <v>8.4300000000000003E-5</v>
          </cell>
        </row>
        <row r="4164">
          <cell r="M4164" t="str">
            <v>OT_8HD5</v>
          </cell>
          <cell r="N4164">
            <v>8.4300000000000003E-5</v>
          </cell>
        </row>
        <row r="4165">
          <cell r="M4165" t="str">
            <v>OT_9HD5</v>
          </cell>
          <cell r="N4165">
            <v>8.4300000000000003E-5</v>
          </cell>
        </row>
        <row r="4166">
          <cell r="M4166" t="str">
            <v>OT_10HD5</v>
          </cell>
          <cell r="N4166">
            <v>8.4300000000000003E-5</v>
          </cell>
        </row>
        <row r="4167">
          <cell r="M4167" t="str">
            <v>OT_11HD5</v>
          </cell>
          <cell r="N4167">
            <v>8.4300000000000003E-5</v>
          </cell>
        </row>
        <row r="4168">
          <cell r="M4168" t="str">
            <v>OT_12HD5</v>
          </cell>
          <cell r="N4168">
            <v>8.4300000000000003E-5</v>
          </cell>
        </row>
        <row r="4169">
          <cell r="M4169" t="str">
            <v>NV_7HD5</v>
          </cell>
          <cell r="N4169">
            <v>8.1500000000000002E-5</v>
          </cell>
        </row>
        <row r="4170">
          <cell r="M4170" t="str">
            <v>NV_8HD5</v>
          </cell>
          <cell r="N4170">
            <v>8.1500000000000002E-5</v>
          </cell>
        </row>
        <row r="4171">
          <cell r="M4171" t="str">
            <v>NV_9HD5</v>
          </cell>
          <cell r="N4171">
            <v>8.1500000000000002E-5</v>
          </cell>
        </row>
        <row r="4172">
          <cell r="M4172" t="str">
            <v>NV_10HD5</v>
          </cell>
          <cell r="N4172">
            <v>8.1500000000000002E-5</v>
          </cell>
        </row>
        <row r="4173">
          <cell r="M4173" t="str">
            <v>NV_11HD5</v>
          </cell>
          <cell r="N4173">
            <v>8.1500000000000002E-5</v>
          </cell>
        </row>
        <row r="4174">
          <cell r="M4174" t="str">
            <v>NV_12HD5</v>
          </cell>
          <cell r="N4174">
            <v>8.1500000000000002E-5</v>
          </cell>
        </row>
        <row r="4175">
          <cell r="M4175" t="str">
            <v>DC_7HD5</v>
          </cell>
          <cell r="N4175">
            <v>8.4300000000000003E-5</v>
          </cell>
        </row>
        <row r="4176">
          <cell r="M4176" t="str">
            <v>DC_8HD5</v>
          </cell>
          <cell r="N4176">
            <v>8.4300000000000003E-5</v>
          </cell>
        </row>
        <row r="4177">
          <cell r="M4177" t="str">
            <v>DC_9HD5</v>
          </cell>
          <cell r="N4177">
            <v>8.4300000000000003E-5</v>
          </cell>
        </row>
        <row r="4178">
          <cell r="M4178" t="str">
            <v>DC_10HD5</v>
          </cell>
          <cell r="N4178">
            <v>8.4300000000000003E-5</v>
          </cell>
        </row>
        <row r="4179">
          <cell r="M4179" t="str">
            <v>DC_11HD5</v>
          </cell>
          <cell r="N4179">
            <v>8.4300000000000003E-5</v>
          </cell>
        </row>
        <row r="4180">
          <cell r="M4180" t="str">
            <v>DC_12HD5</v>
          </cell>
          <cell r="N4180">
            <v>8.4300000000000003E-5</v>
          </cell>
        </row>
        <row r="4181">
          <cell r="M4181" t="str">
            <v>JA_1HD6</v>
          </cell>
          <cell r="N4181">
            <v>8.4300000000000003E-5</v>
          </cell>
        </row>
        <row r="4182">
          <cell r="M4182" t="str">
            <v>JA_2HD6</v>
          </cell>
          <cell r="N4182">
            <v>8.4300000000000003E-5</v>
          </cell>
        </row>
        <row r="4183">
          <cell r="M4183" t="str">
            <v>JA_3HD6</v>
          </cell>
          <cell r="N4183">
            <v>8.4300000000000003E-5</v>
          </cell>
        </row>
        <row r="4184">
          <cell r="M4184" t="str">
            <v>JA_4HD6</v>
          </cell>
          <cell r="N4184">
            <v>8.4300000000000003E-5</v>
          </cell>
        </row>
        <row r="4185">
          <cell r="M4185" t="str">
            <v>JA_5HD6</v>
          </cell>
          <cell r="N4185">
            <v>8.4300000000000003E-5</v>
          </cell>
        </row>
        <row r="4186">
          <cell r="M4186" t="str">
            <v>JA_6HD6</v>
          </cell>
          <cell r="N4186">
            <v>8.4300000000000003E-5</v>
          </cell>
        </row>
        <row r="4187">
          <cell r="M4187" t="str">
            <v>FB_1HD6</v>
          </cell>
          <cell r="N4187">
            <v>7.6100000000000007E-5</v>
          </cell>
        </row>
        <row r="4188">
          <cell r="M4188" t="str">
            <v>FB_2HD6</v>
          </cell>
          <cell r="N4188">
            <v>7.6100000000000007E-5</v>
          </cell>
        </row>
        <row r="4189">
          <cell r="M4189" t="str">
            <v>FB_3HD6</v>
          </cell>
          <cell r="N4189">
            <v>7.6100000000000007E-5</v>
          </cell>
        </row>
        <row r="4190">
          <cell r="M4190" t="str">
            <v>FB_4HD6</v>
          </cell>
          <cell r="N4190">
            <v>7.6100000000000007E-5</v>
          </cell>
        </row>
        <row r="4191">
          <cell r="M4191" t="str">
            <v>FB_5HD6</v>
          </cell>
          <cell r="N4191">
            <v>7.6100000000000007E-5</v>
          </cell>
        </row>
        <row r="4192">
          <cell r="M4192" t="str">
            <v>FB_6HD6</v>
          </cell>
          <cell r="N4192">
            <v>7.6100000000000007E-5</v>
          </cell>
        </row>
        <row r="4193">
          <cell r="M4193" t="str">
            <v>MR_1HD6</v>
          </cell>
          <cell r="N4193">
            <v>8.4300000000000003E-5</v>
          </cell>
        </row>
        <row r="4194">
          <cell r="M4194" t="str">
            <v>MR_2HD6</v>
          </cell>
          <cell r="N4194">
            <v>8.4300000000000003E-5</v>
          </cell>
        </row>
        <row r="4195">
          <cell r="M4195" t="str">
            <v>MR_3HD6</v>
          </cell>
          <cell r="N4195">
            <v>8.4300000000000003E-5</v>
          </cell>
        </row>
        <row r="4196">
          <cell r="M4196" t="str">
            <v>MR_4HD6</v>
          </cell>
          <cell r="N4196">
            <v>8.4300000000000003E-5</v>
          </cell>
        </row>
        <row r="4197">
          <cell r="M4197" t="str">
            <v>MR_5HD6</v>
          </cell>
          <cell r="N4197">
            <v>8.4300000000000003E-5</v>
          </cell>
        </row>
        <row r="4198">
          <cell r="M4198" t="str">
            <v>MR_6HD6</v>
          </cell>
          <cell r="N4198">
            <v>8.4300000000000003E-5</v>
          </cell>
        </row>
        <row r="4199">
          <cell r="M4199" t="str">
            <v>AR_1HD6</v>
          </cell>
          <cell r="N4199">
            <v>8.1500000000000002E-5</v>
          </cell>
        </row>
        <row r="4200">
          <cell r="M4200" t="str">
            <v>AR_2HD6</v>
          </cell>
          <cell r="N4200">
            <v>8.1500000000000002E-5</v>
          </cell>
        </row>
        <row r="4201">
          <cell r="M4201" t="str">
            <v>AR_3HD6</v>
          </cell>
          <cell r="N4201">
            <v>8.1500000000000002E-5</v>
          </cell>
        </row>
        <row r="4202">
          <cell r="M4202" t="str">
            <v>AR_4HD6</v>
          </cell>
          <cell r="N4202">
            <v>8.1500000000000002E-5</v>
          </cell>
        </row>
        <row r="4203">
          <cell r="M4203" t="str">
            <v>AR_5HD6</v>
          </cell>
          <cell r="N4203">
            <v>8.1500000000000002E-5</v>
          </cell>
        </row>
        <row r="4204">
          <cell r="M4204" t="str">
            <v>AR_6HD6</v>
          </cell>
          <cell r="N4204">
            <v>8.1500000000000002E-5</v>
          </cell>
        </row>
        <row r="4205">
          <cell r="M4205" t="str">
            <v>MY_1HD6</v>
          </cell>
          <cell r="N4205">
            <v>8.4300000000000003E-5</v>
          </cell>
        </row>
        <row r="4206">
          <cell r="M4206" t="str">
            <v>MY_2HD6</v>
          </cell>
          <cell r="N4206">
            <v>8.4300000000000003E-5</v>
          </cell>
        </row>
        <row r="4207">
          <cell r="M4207" t="str">
            <v>MY_3HD6</v>
          </cell>
          <cell r="N4207">
            <v>8.4300000000000003E-5</v>
          </cell>
        </row>
        <row r="4208">
          <cell r="M4208" t="str">
            <v>MY_4HD6</v>
          </cell>
          <cell r="N4208">
            <v>8.4300000000000003E-5</v>
          </cell>
        </row>
        <row r="4209">
          <cell r="M4209" t="str">
            <v>MY_5HD6</v>
          </cell>
          <cell r="N4209">
            <v>8.4300000000000003E-5</v>
          </cell>
        </row>
        <row r="4210">
          <cell r="M4210" t="str">
            <v>MY_6HD6</v>
          </cell>
          <cell r="N4210">
            <v>8.4300000000000003E-5</v>
          </cell>
        </row>
        <row r="4211">
          <cell r="M4211" t="str">
            <v>JN_1HD6</v>
          </cell>
          <cell r="N4211">
            <v>8.1500000000000002E-5</v>
          </cell>
        </row>
        <row r="4212">
          <cell r="M4212" t="str">
            <v>JN_2HD6</v>
          </cell>
          <cell r="N4212">
            <v>8.1500000000000002E-5</v>
          </cell>
        </row>
        <row r="4213">
          <cell r="M4213" t="str">
            <v>JN_3HD6</v>
          </cell>
          <cell r="N4213">
            <v>8.1500000000000002E-5</v>
          </cell>
        </row>
        <row r="4214">
          <cell r="M4214" t="str">
            <v>JN_4HD6</v>
          </cell>
          <cell r="N4214">
            <v>8.1500000000000002E-5</v>
          </cell>
        </row>
        <row r="4215">
          <cell r="M4215" t="str">
            <v>JN_5HD6</v>
          </cell>
          <cell r="N4215">
            <v>8.1500000000000002E-5</v>
          </cell>
        </row>
        <row r="4216">
          <cell r="M4216" t="str">
            <v>JN_6HD6</v>
          </cell>
          <cell r="N4216">
            <v>8.1500000000000002E-5</v>
          </cell>
        </row>
        <row r="4217">
          <cell r="M4217" t="str">
            <v>JL_1HD6</v>
          </cell>
          <cell r="N4217">
            <v>8.4300000000000003E-5</v>
          </cell>
        </row>
        <row r="4218">
          <cell r="M4218" t="str">
            <v>JL_2HD6</v>
          </cell>
          <cell r="N4218">
            <v>8.4300000000000003E-5</v>
          </cell>
        </row>
        <row r="4219">
          <cell r="M4219" t="str">
            <v>JL_3HD6</v>
          </cell>
          <cell r="N4219">
            <v>8.4300000000000003E-5</v>
          </cell>
        </row>
        <row r="4220">
          <cell r="M4220" t="str">
            <v>JL_4HD6</v>
          </cell>
          <cell r="N4220">
            <v>8.4300000000000003E-5</v>
          </cell>
        </row>
        <row r="4221">
          <cell r="M4221" t="str">
            <v>JL_5HD6</v>
          </cell>
          <cell r="N4221">
            <v>8.4300000000000003E-5</v>
          </cell>
        </row>
        <row r="4222">
          <cell r="M4222" t="str">
            <v>JL_6HD6</v>
          </cell>
          <cell r="N4222">
            <v>8.4300000000000003E-5</v>
          </cell>
        </row>
        <row r="4223">
          <cell r="M4223" t="str">
            <v>AG_1HD6</v>
          </cell>
          <cell r="N4223">
            <v>8.4300000000000003E-5</v>
          </cell>
        </row>
        <row r="4224">
          <cell r="M4224" t="str">
            <v>AG_2HD6</v>
          </cell>
          <cell r="N4224">
            <v>8.4300000000000003E-5</v>
          </cell>
        </row>
        <row r="4225">
          <cell r="M4225" t="str">
            <v>AG_3HD6</v>
          </cell>
          <cell r="N4225">
            <v>8.4300000000000003E-5</v>
          </cell>
        </row>
        <row r="4226">
          <cell r="M4226" t="str">
            <v>AG_4HD6</v>
          </cell>
          <cell r="N4226">
            <v>8.4300000000000003E-5</v>
          </cell>
        </row>
        <row r="4227">
          <cell r="M4227" t="str">
            <v>AG_5HD6</v>
          </cell>
          <cell r="N4227">
            <v>8.4300000000000003E-5</v>
          </cell>
        </row>
        <row r="4228">
          <cell r="M4228" t="str">
            <v>AG_6HD6</v>
          </cell>
          <cell r="N4228">
            <v>8.4300000000000003E-5</v>
          </cell>
        </row>
        <row r="4229">
          <cell r="M4229" t="str">
            <v>SP_1HD6</v>
          </cell>
          <cell r="N4229">
            <v>8.1500000000000002E-5</v>
          </cell>
        </row>
        <row r="4230">
          <cell r="M4230" t="str">
            <v>SP_2HD6</v>
          </cell>
          <cell r="N4230">
            <v>8.1500000000000002E-5</v>
          </cell>
        </row>
        <row r="4231">
          <cell r="M4231" t="str">
            <v>SP_3HD6</v>
          </cell>
          <cell r="N4231">
            <v>8.1500000000000002E-5</v>
          </cell>
        </row>
        <row r="4232">
          <cell r="M4232" t="str">
            <v>SP_4HD6</v>
          </cell>
          <cell r="N4232">
            <v>8.1500000000000002E-5</v>
          </cell>
        </row>
        <row r="4233">
          <cell r="M4233" t="str">
            <v>SP_5HD6</v>
          </cell>
          <cell r="N4233">
            <v>8.1500000000000002E-5</v>
          </cell>
        </row>
        <row r="4234">
          <cell r="M4234" t="str">
            <v>SP_6HD6</v>
          </cell>
          <cell r="N4234">
            <v>8.1500000000000002E-5</v>
          </cell>
        </row>
        <row r="4235">
          <cell r="M4235" t="str">
            <v>OT_1HD6</v>
          </cell>
          <cell r="N4235">
            <v>8.4300000000000003E-5</v>
          </cell>
        </row>
        <row r="4236">
          <cell r="M4236" t="str">
            <v>OT_2HD6</v>
          </cell>
          <cell r="N4236">
            <v>8.4300000000000003E-5</v>
          </cell>
        </row>
        <row r="4237">
          <cell r="M4237" t="str">
            <v>OT_3HD6</v>
          </cell>
          <cell r="N4237">
            <v>8.4300000000000003E-5</v>
          </cell>
        </row>
        <row r="4238">
          <cell r="M4238" t="str">
            <v>OT_4HD6</v>
          </cell>
          <cell r="N4238">
            <v>8.4300000000000003E-5</v>
          </cell>
        </row>
        <row r="4239">
          <cell r="M4239" t="str">
            <v>OT_5HD6</v>
          </cell>
          <cell r="N4239">
            <v>8.4300000000000003E-5</v>
          </cell>
        </row>
        <row r="4240">
          <cell r="M4240" t="str">
            <v>OT_6HD6</v>
          </cell>
          <cell r="N4240">
            <v>8.4300000000000003E-5</v>
          </cell>
        </row>
        <row r="4241">
          <cell r="M4241" t="str">
            <v>NV_1HD6</v>
          </cell>
          <cell r="N4241">
            <v>8.1500000000000002E-5</v>
          </cell>
        </row>
        <row r="4242">
          <cell r="M4242" t="str">
            <v>NV_2HD6</v>
          </cell>
          <cell r="N4242">
            <v>8.1500000000000002E-5</v>
          </cell>
        </row>
        <row r="4243">
          <cell r="M4243" t="str">
            <v>NV_3HD6</v>
          </cell>
          <cell r="N4243">
            <v>8.1500000000000002E-5</v>
          </cell>
        </row>
        <row r="4244">
          <cell r="M4244" t="str">
            <v>NV_4HD6</v>
          </cell>
          <cell r="N4244">
            <v>8.1500000000000002E-5</v>
          </cell>
        </row>
        <row r="4245">
          <cell r="M4245" t="str">
            <v>NV_5HD6</v>
          </cell>
          <cell r="N4245">
            <v>8.1500000000000002E-5</v>
          </cell>
        </row>
        <row r="4246">
          <cell r="M4246" t="str">
            <v>NV_6HD6</v>
          </cell>
          <cell r="N4246">
            <v>8.1500000000000002E-5</v>
          </cell>
        </row>
        <row r="4247">
          <cell r="M4247" t="str">
            <v>DC_1HD6</v>
          </cell>
          <cell r="N4247">
            <v>8.4300000000000003E-5</v>
          </cell>
        </row>
        <row r="4248">
          <cell r="M4248" t="str">
            <v>DC_2HD6</v>
          </cell>
          <cell r="N4248">
            <v>8.4300000000000003E-5</v>
          </cell>
        </row>
        <row r="4249">
          <cell r="M4249" t="str">
            <v>DC_3HD6</v>
          </cell>
          <cell r="N4249">
            <v>8.4300000000000003E-5</v>
          </cell>
        </row>
        <row r="4250">
          <cell r="M4250" t="str">
            <v>DC_4HD6</v>
          </cell>
          <cell r="N4250">
            <v>8.4300000000000003E-5</v>
          </cell>
        </row>
        <row r="4251">
          <cell r="M4251" t="str">
            <v>DC_5HD6</v>
          </cell>
          <cell r="N4251">
            <v>8.4300000000000003E-5</v>
          </cell>
        </row>
        <row r="4252">
          <cell r="M4252" t="str">
            <v>DC_6HD6</v>
          </cell>
          <cell r="N4252">
            <v>8.4300000000000003E-5</v>
          </cell>
        </row>
        <row r="4253">
          <cell r="M4253" t="str">
            <v>JA_7HD6</v>
          </cell>
          <cell r="N4253">
            <v>8.4300000000000003E-5</v>
          </cell>
        </row>
        <row r="4254">
          <cell r="M4254" t="str">
            <v>JA_8HD6</v>
          </cell>
          <cell r="N4254">
            <v>8.4300000000000003E-5</v>
          </cell>
        </row>
        <row r="4255">
          <cell r="M4255" t="str">
            <v>JA_9HD6</v>
          </cell>
          <cell r="N4255">
            <v>8.4300000000000003E-5</v>
          </cell>
        </row>
        <row r="4256">
          <cell r="M4256" t="str">
            <v>JA_10HD6</v>
          </cell>
          <cell r="N4256">
            <v>8.4300000000000003E-5</v>
          </cell>
        </row>
        <row r="4257">
          <cell r="M4257" t="str">
            <v>JA_11HD6</v>
          </cell>
          <cell r="N4257">
            <v>8.4300000000000003E-5</v>
          </cell>
        </row>
        <row r="4258">
          <cell r="M4258" t="str">
            <v>JA_12HD6</v>
          </cell>
          <cell r="N4258">
            <v>8.4300000000000003E-5</v>
          </cell>
        </row>
        <row r="4259">
          <cell r="M4259" t="str">
            <v>FB_7HD6</v>
          </cell>
          <cell r="N4259">
            <v>7.6100000000000007E-5</v>
          </cell>
        </row>
        <row r="4260">
          <cell r="M4260" t="str">
            <v>FB_8HD6</v>
          </cell>
          <cell r="N4260">
            <v>7.6100000000000007E-5</v>
          </cell>
        </row>
        <row r="4261">
          <cell r="M4261" t="str">
            <v>FB_9HD6</v>
          </cell>
          <cell r="N4261">
            <v>7.6100000000000007E-5</v>
          </cell>
        </row>
        <row r="4262">
          <cell r="M4262" t="str">
            <v>FB_10HD6</v>
          </cell>
          <cell r="N4262">
            <v>7.6100000000000007E-5</v>
          </cell>
        </row>
        <row r="4263">
          <cell r="M4263" t="str">
            <v>FB_11HD6</v>
          </cell>
          <cell r="N4263">
            <v>7.6100000000000007E-5</v>
          </cell>
        </row>
        <row r="4264">
          <cell r="M4264" t="str">
            <v>FB_12HD6</v>
          </cell>
          <cell r="N4264">
            <v>7.6100000000000007E-5</v>
          </cell>
        </row>
        <row r="4265">
          <cell r="M4265" t="str">
            <v>MR_7HD6</v>
          </cell>
          <cell r="N4265">
            <v>8.4300000000000003E-5</v>
          </cell>
        </row>
        <row r="4266">
          <cell r="M4266" t="str">
            <v>MR_8HD6</v>
          </cell>
          <cell r="N4266">
            <v>8.4300000000000003E-5</v>
          </cell>
        </row>
        <row r="4267">
          <cell r="M4267" t="str">
            <v>MR_9HD6</v>
          </cell>
          <cell r="N4267">
            <v>8.4300000000000003E-5</v>
          </cell>
        </row>
        <row r="4268">
          <cell r="M4268" t="str">
            <v>MR_10HD6</v>
          </cell>
          <cell r="N4268">
            <v>8.4300000000000003E-5</v>
          </cell>
        </row>
        <row r="4269">
          <cell r="M4269" t="str">
            <v>MR_11HD6</v>
          </cell>
          <cell r="N4269">
            <v>8.4300000000000003E-5</v>
          </cell>
        </row>
        <row r="4270">
          <cell r="M4270" t="str">
            <v>MR_12HD6</v>
          </cell>
          <cell r="N4270">
            <v>8.4300000000000003E-5</v>
          </cell>
        </row>
        <row r="4271">
          <cell r="M4271" t="str">
            <v>AR_7HD6</v>
          </cell>
          <cell r="N4271">
            <v>8.1500000000000002E-5</v>
          </cell>
        </row>
        <row r="4272">
          <cell r="M4272" t="str">
            <v>AR_8HD6</v>
          </cell>
          <cell r="N4272">
            <v>8.1500000000000002E-5</v>
          </cell>
        </row>
        <row r="4273">
          <cell r="M4273" t="str">
            <v>AR_9HD6</v>
          </cell>
          <cell r="N4273">
            <v>8.1500000000000002E-5</v>
          </cell>
        </row>
        <row r="4274">
          <cell r="M4274" t="str">
            <v>AR_10HD6</v>
          </cell>
          <cell r="N4274">
            <v>8.1500000000000002E-5</v>
          </cell>
        </row>
        <row r="4275">
          <cell r="M4275" t="str">
            <v>AR_11HD6</v>
          </cell>
          <cell r="N4275">
            <v>8.1500000000000002E-5</v>
          </cell>
        </row>
        <row r="4276">
          <cell r="M4276" t="str">
            <v>AR_12HD6</v>
          </cell>
          <cell r="N4276">
            <v>8.1500000000000002E-5</v>
          </cell>
        </row>
        <row r="4277">
          <cell r="M4277" t="str">
            <v>MY_7HD6</v>
          </cell>
          <cell r="N4277">
            <v>8.4300000000000003E-5</v>
          </cell>
        </row>
        <row r="4278">
          <cell r="M4278" t="str">
            <v>MY_8HD6</v>
          </cell>
          <cell r="N4278">
            <v>8.4300000000000003E-5</v>
          </cell>
        </row>
        <row r="4279">
          <cell r="M4279" t="str">
            <v>MY_9HD6</v>
          </cell>
          <cell r="N4279">
            <v>8.4300000000000003E-5</v>
          </cell>
        </row>
        <row r="4280">
          <cell r="M4280" t="str">
            <v>MY_10HD6</v>
          </cell>
          <cell r="N4280">
            <v>8.4300000000000003E-5</v>
          </cell>
        </row>
        <row r="4281">
          <cell r="M4281" t="str">
            <v>MY_11HD6</v>
          </cell>
          <cell r="N4281">
            <v>8.4300000000000003E-5</v>
          </cell>
        </row>
        <row r="4282">
          <cell r="M4282" t="str">
            <v>MY_12HD6</v>
          </cell>
          <cell r="N4282">
            <v>8.4300000000000003E-5</v>
          </cell>
        </row>
        <row r="4283">
          <cell r="M4283" t="str">
            <v>JN_7HD6</v>
          </cell>
          <cell r="N4283">
            <v>8.1500000000000002E-5</v>
          </cell>
        </row>
        <row r="4284">
          <cell r="M4284" t="str">
            <v>JN_8HD6</v>
          </cell>
          <cell r="N4284">
            <v>8.1500000000000002E-5</v>
          </cell>
        </row>
        <row r="4285">
          <cell r="M4285" t="str">
            <v>JN_9HD6</v>
          </cell>
          <cell r="N4285">
            <v>8.1500000000000002E-5</v>
          </cell>
        </row>
        <row r="4286">
          <cell r="M4286" t="str">
            <v>JN_10HD6</v>
          </cell>
          <cell r="N4286">
            <v>8.1500000000000002E-5</v>
          </cell>
        </row>
        <row r="4287">
          <cell r="M4287" t="str">
            <v>JN_11HD6</v>
          </cell>
          <cell r="N4287">
            <v>8.1500000000000002E-5</v>
          </cell>
        </row>
        <row r="4288">
          <cell r="M4288" t="str">
            <v>JN_12HD6</v>
          </cell>
          <cell r="N4288">
            <v>8.1500000000000002E-5</v>
          </cell>
        </row>
        <row r="4289">
          <cell r="M4289" t="str">
            <v>JL_7HD6</v>
          </cell>
          <cell r="N4289">
            <v>8.4300000000000003E-5</v>
          </cell>
        </row>
        <row r="4290">
          <cell r="M4290" t="str">
            <v>JL_8HD6</v>
          </cell>
          <cell r="N4290">
            <v>8.4300000000000003E-5</v>
          </cell>
        </row>
        <row r="4291">
          <cell r="M4291" t="str">
            <v>JL_9HD6</v>
          </cell>
          <cell r="N4291">
            <v>8.4300000000000003E-5</v>
          </cell>
        </row>
        <row r="4292">
          <cell r="M4292" t="str">
            <v>JL_10HD6</v>
          </cell>
          <cell r="N4292">
            <v>8.4300000000000003E-5</v>
          </cell>
        </row>
        <row r="4293">
          <cell r="M4293" t="str">
            <v>JL_11HD6</v>
          </cell>
          <cell r="N4293">
            <v>8.4300000000000003E-5</v>
          </cell>
        </row>
        <row r="4294">
          <cell r="M4294" t="str">
            <v>JL_12HD6</v>
          </cell>
          <cell r="N4294">
            <v>8.4300000000000003E-5</v>
          </cell>
        </row>
        <row r="4295">
          <cell r="M4295" t="str">
            <v>AG_7HD6</v>
          </cell>
          <cell r="N4295">
            <v>8.4300000000000003E-5</v>
          </cell>
        </row>
        <row r="4296">
          <cell r="M4296" t="str">
            <v>AG_8HD6</v>
          </cell>
          <cell r="N4296">
            <v>8.4300000000000003E-5</v>
          </cell>
        </row>
        <row r="4297">
          <cell r="M4297" t="str">
            <v>AG_9HD6</v>
          </cell>
          <cell r="N4297">
            <v>8.4300000000000003E-5</v>
          </cell>
        </row>
        <row r="4298">
          <cell r="M4298" t="str">
            <v>AG_10HD6</v>
          </cell>
          <cell r="N4298">
            <v>8.4300000000000003E-5</v>
          </cell>
        </row>
        <row r="4299">
          <cell r="M4299" t="str">
            <v>AG_11HD6</v>
          </cell>
          <cell r="N4299">
            <v>8.4300000000000003E-5</v>
          </cell>
        </row>
        <row r="4300">
          <cell r="M4300" t="str">
            <v>AG_12HD6</v>
          </cell>
          <cell r="N4300">
            <v>8.4300000000000003E-5</v>
          </cell>
        </row>
        <row r="4301">
          <cell r="M4301" t="str">
            <v>SP_7HD6</v>
          </cell>
          <cell r="N4301">
            <v>8.1500000000000002E-5</v>
          </cell>
        </row>
        <row r="4302">
          <cell r="M4302" t="str">
            <v>SP_8HD6</v>
          </cell>
          <cell r="N4302">
            <v>8.1500000000000002E-5</v>
          </cell>
        </row>
        <row r="4303">
          <cell r="M4303" t="str">
            <v>SP_9HD6</v>
          </cell>
          <cell r="N4303">
            <v>8.1500000000000002E-5</v>
          </cell>
        </row>
        <row r="4304">
          <cell r="M4304" t="str">
            <v>SP_10HD6</v>
          </cell>
          <cell r="N4304">
            <v>8.1500000000000002E-5</v>
          </cell>
        </row>
        <row r="4305">
          <cell r="M4305" t="str">
            <v>SP_11HD6</v>
          </cell>
          <cell r="N4305">
            <v>8.1500000000000002E-5</v>
          </cell>
        </row>
        <row r="4306">
          <cell r="M4306" t="str">
            <v>SP_12HD6</v>
          </cell>
          <cell r="N4306">
            <v>8.1500000000000002E-5</v>
          </cell>
        </row>
        <row r="4307">
          <cell r="M4307" t="str">
            <v>OT_7HD6</v>
          </cell>
          <cell r="N4307">
            <v>8.4300000000000003E-5</v>
          </cell>
        </row>
        <row r="4308">
          <cell r="M4308" t="str">
            <v>OT_8HD6</v>
          </cell>
          <cell r="N4308">
            <v>8.4300000000000003E-5</v>
          </cell>
        </row>
        <row r="4309">
          <cell r="M4309" t="str">
            <v>OT_9HD6</v>
          </cell>
          <cell r="N4309">
            <v>8.4300000000000003E-5</v>
          </cell>
        </row>
        <row r="4310">
          <cell r="M4310" t="str">
            <v>OT_10HD6</v>
          </cell>
          <cell r="N4310">
            <v>8.4300000000000003E-5</v>
          </cell>
        </row>
        <row r="4311">
          <cell r="M4311" t="str">
            <v>OT_11HD6</v>
          </cell>
          <cell r="N4311">
            <v>8.4300000000000003E-5</v>
          </cell>
        </row>
        <row r="4312">
          <cell r="M4312" t="str">
            <v>OT_12HD6</v>
          </cell>
          <cell r="N4312">
            <v>8.4300000000000003E-5</v>
          </cell>
        </row>
        <row r="4313">
          <cell r="M4313" t="str">
            <v>NV_7HD6</v>
          </cell>
          <cell r="N4313">
            <v>8.1500000000000002E-5</v>
          </cell>
        </row>
        <row r="4314">
          <cell r="M4314" t="str">
            <v>NV_8HD6</v>
          </cell>
          <cell r="N4314">
            <v>8.1500000000000002E-5</v>
          </cell>
        </row>
        <row r="4315">
          <cell r="M4315" t="str">
            <v>NV_9HD6</v>
          </cell>
          <cell r="N4315">
            <v>8.1500000000000002E-5</v>
          </cell>
        </row>
        <row r="4316">
          <cell r="M4316" t="str">
            <v>NV_10HD6</v>
          </cell>
          <cell r="N4316">
            <v>8.1500000000000002E-5</v>
          </cell>
        </row>
        <row r="4317">
          <cell r="M4317" t="str">
            <v>NV_11HD6</v>
          </cell>
          <cell r="N4317">
            <v>8.1500000000000002E-5</v>
          </cell>
        </row>
        <row r="4318">
          <cell r="M4318" t="str">
            <v>NV_12HD6</v>
          </cell>
          <cell r="N4318">
            <v>8.1500000000000002E-5</v>
          </cell>
        </row>
        <row r="4319">
          <cell r="M4319" t="str">
            <v>DC_7HD6</v>
          </cell>
          <cell r="N4319">
            <v>8.4300000000000003E-5</v>
          </cell>
        </row>
        <row r="4320">
          <cell r="M4320" t="str">
            <v>DC_8HD6</v>
          </cell>
          <cell r="N4320">
            <v>8.4300000000000003E-5</v>
          </cell>
        </row>
        <row r="4321">
          <cell r="M4321" t="str">
            <v>DC_9HD6</v>
          </cell>
          <cell r="N4321">
            <v>8.4300000000000003E-5</v>
          </cell>
        </row>
        <row r="4322">
          <cell r="M4322" t="str">
            <v>DC_10HD6</v>
          </cell>
          <cell r="N4322">
            <v>8.4300000000000003E-5</v>
          </cell>
        </row>
        <row r="4323">
          <cell r="M4323" t="str">
            <v>DC_11HD6</v>
          </cell>
          <cell r="N4323">
            <v>8.4300000000000003E-5</v>
          </cell>
        </row>
        <row r="4324">
          <cell r="M4324" t="str">
            <v>DC_12HD6</v>
          </cell>
          <cell r="N4324">
            <v>8.4300000000000003E-5</v>
          </cell>
        </row>
        <row r="4325">
          <cell r="M4325" t="str">
            <v>JA_1HD7</v>
          </cell>
          <cell r="N4325">
            <v>8.4300000000000003E-5</v>
          </cell>
        </row>
        <row r="4326">
          <cell r="M4326" t="str">
            <v>JA_2HD7</v>
          </cell>
          <cell r="N4326">
            <v>8.4300000000000003E-5</v>
          </cell>
        </row>
        <row r="4327">
          <cell r="M4327" t="str">
            <v>JA_3HD7</v>
          </cell>
          <cell r="N4327">
            <v>8.4300000000000003E-5</v>
          </cell>
        </row>
        <row r="4328">
          <cell r="M4328" t="str">
            <v>JA_4HD7</v>
          </cell>
          <cell r="N4328">
            <v>8.4300000000000003E-5</v>
          </cell>
        </row>
        <row r="4329">
          <cell r="M4329" t="str">
            <v>JA_5HD7</v>
          </cell>
          <cell r="N4329">
            <v>8.4300000000000003E-5</v>
          </cell>
        </row>
        <row r="4330">
          <cell r="M4330" t="str">
            <v>JA_6HD7</v>
          </cell>
          <cell r="N4330">
            <v>8.4300000000000003E-5</v>
          </cell>
        </row>
        <row r="4331">
          <cell r="M4331" t="str">
            <v>FB_1HD7</v>
          </cell>
          <cell r="N4331">
            <v>7.6100000000000007E-5</v>
          </cell>
        </row>
        <row r="4332">
          <cell r="M4332" t="str">
            <v>FB_2HD7</v>
          </cell>
          <cell r="N4332">
            <v>7.6100000000000007E-5</v>
          </cell>
        </row>
        <row r="4333">
          <cell r="M4333" t="str">
            <v>FB_3HD7</v>
          </cell>
          <cell r="N4333">
            <v>7.6100000000000007E-5</v>
          </cell>
        </row>
        <row r="4334">
          <cell r="M4334" t="str">
            <v>FB_4HD7</v>
          </cell>
          <cell r="N4334">
            <v>7.6100000000000007E-5</v>
          </cell>
        </row>
        <row r="4335">
          <cell r="M4335" t="str">
            <v>FB_5HD7</v>
          </cell>
          <cell r="N4335">
            <v>7.6100000000000007E-5</v>
          </cell>
        </row>
        <row r="4336">
          <cell r="M4336" t="str">
            <v>FB_6HD7</v>
          </cell>
          <cell r="N4336">
            <v>7.6100000000000007E-5</v>
          </cell>
        </row>
        <row r="4337">
          <cell r="M4337" t="str">
            <v>MR_1HD7</v>
          </cell>
          <cell r="N4337">
            <v>8.4300000000000003E-5</v>
          </cell>
        </row>
        <row r="4338">
          <cell r="M4338" t="str">
            <v>MR_2HD7</v>
          </cell>
          <cell r="N4338">
            <v>8.4300000000000003E-5</v>
          </cell>
        </row>
        <row r="4339">
          <cell r="M4339" t="str">
            <v>MR_3HD7</v>
          </cell>
          <cell r="N4339">
            <v>8.4300000000000003E-5</v>
          </cell>
        </row>
        <row r="4340">
          <cell r="M4340" t="str">
            <v>MR_4HD7</v>
          </cell>
          <cell r="N4340">
            <v>8.4300000000000003E-5</v>
          </cell>
        </row>
        <row r="4341">
          <cell r="M4341" t="str">
            <v>MR_5HD7</v>
          </cell>
          <cell r="N4341">
            <v>8.4300000000000003E-5</v>
          </cell>
        </row>
        <row r="4342">
          <cell r="M4342" t="str">
            <v>MR_6HD7</v>
          </cell>
          <cell r="N4342">
            <v>8.4300000000000003E-5</v>
          </cell>
        </row>
        <row r="4343">
          <cell r="M4343" t="str">
            <v>AR_1HD7</v>
          </cell>
          <cell r="N4343">
            <v>8.1500000000000002E-5</v>
          </cell>
        </row>
        <row r="4344">
          <cell r="M4344" t="str">
            <v>AR_2HD7</v>
          </cell>
          <cell r="N4344">
            <v>8.1500000000000002E-5</v>
          </cell>
        </row>
        <row r="4345">
          <cell r="M4345" t="str">
            <v>AR_3HD7</v>
          </cell>
          <cell r="N4345">
            <v>8.1500000000000002E-5</v>
          </cell>
        </row>
        <row r="4346">
          <cell r="M4346" t="str">
            <v>AR_4HD7</v>
          </cell>
          <cell r="N4346">
            <v>8.1500000000000002E-5</v>
          </cell>
        </row>
        <row r="4347">
          <cell r="M4347" t="str">
            <v>AR_5HD7</v>
          </cell>
          <cell r="N4347">
            <v>8.1500000000000002E-5</v>
          </cell>
        </row>
        <row r="4348">
          <cell r="M4348" t="str">
            <v>AR_6HD7</v>
          </cell>
          <cell r="N4348">
            <v>8.1500000000000002E-5</v>
          </cell>
        </row>
        <row r="4349">
          <cell r="M4349" t="str">
            <v>MY_1HD7</v>
          </cell>
          <cell r="N4349">
            <v>8.4300000000000003E-5</v>
          </cell>
        </row>
        <row r="4350">
          <cell r="M4350" t="str">
            <v>MY_2HD7</v>
          </cell>
          <cell r="N4350">
            <v>8.4300000000000003E-5</v>
          </cell>
        </row>
        <row r="4351">
          <cell r="M4351" t="str">
            <v>MY_3HD7</v>
          </cell>
          <cell r="N4351">
            <v>8.4300000000000003E-5</v>
          </cell>
        </row>
        <row r="4352">
          <cell r="M4352" t="str">
            <v>MY_4HD7</v>
          </cell>
          <cell r="N4352">
            <v>8.4300000000000003E-5</v>
          </cell>
        </row>
        <row r="4353">
          <cell r="M4353" t="str">
            <v>MY_5HD7</v>
          </cell>
          <cell r="N4353">
            <v>8.4300000000000003E-5</v>
          </cell>
        </row>
        <row r="4354">
          <cell r="M4354" t="str">
            <v>MY_6HD7</v>
          </cell>
          <cell r="N4354">
            <v>8.4300000000000003E-5</v>
          </cell>
        </row>
        <row r="4355">
          <cell r="M4355" t="str">
            <v>JN_1HD7</v>
          </cell>
          <cell r="N4355">
            <v>8.1500000000000002E-5</v>
          </cell>
        </row>
        <row r="4356">
          <cell r="M4356" t="str">
            <v>JN_2HD7</v>
          </cell>
          <cell r="N4356">
            <v>8.1500000000000002E-5</v>
          </cell>
        </row>
        <row r="4357">
          <cell r="M4357" t="str">
            <v>JN_3HD7</v>
          </cell>
          <cell r="N4357">
            <v>8.1500000000000002E-5</v>
          </cell>
        </row>
        <row r="4358">
          <cell r="M4358" t="str">
            <v>JN_4HD7</v>
          </cell>
          <cell r="N4358">
            <v>8.1500000000000002E-5</v>
          </cell>
        </row>
        <row r="4359">
          <cell r="M4359" t="str">
            <v>JN_5HD7</v>
          </cell>
          <cell r="N4359">
            <v>8.1500000000000002E-5</v>
          </cell>
        </row>
        <row r="4360">
          <cell r="M4360" t="str">
            <v>JN_6HD7</v>
          </cell>
          <cell r="N4360">
            <v>8.1500000000000002E-5</v>
          </cell>
        </row>
        <row r="4361">
          <cell r="M4361" t="str">
            <v>JL_1HD7</v>
          </cell>
          <cell r="N4361">
            <v>8.4300000000000003E-5</v>
          </cell>
        </row>
        <row r="4362">
          <cell r="M4362" t="str">
            <v>JL_2HD7</v>
          </cell>
          <cell r="N4362">
            <v>8.4300000000000003E-5</v>
          </cell>
        </row>
        <row r="4363">
          <cell r="M4363" t="str">
            <v>JL_3HD7</v>
          </cell>
          <cell r="N4363">
            <v>8.4300000000000003E-5</v>
          </cell>
        </row>
        <row r="4364">
          <cell r="M4364" t="str">
            <v>JL_4HD7</v>
          </cell>
          <cell r="N4364">
            <v>8.4300000000000003E-5</v>
          </cell>
        </row>
        <row r="4365">
          <cell r="M4365" t="str">
            <v>JL_5HD7</v>
          </cell>
          <cell r="N4365">
            <v>8.4300000000000003E-5</v>
          </cell>
        </row>
        <row r="4366">
          <cell r="M4366" t="str">
            <v>JL_6HD7</v>
          </cell>
          <cell r="N4366">
            <v>8.4300000000000003E-5</v>
          </cell>
        </row>
        <row r="4367">
          <cell r="M4367" t="str">
            <v>AG_1HD7</v>
          </cell>
          <cell r="N4367">
            <v>8.4300000000000003E-5</v>
          </cell>
        </row>
        <row r="4368">
          <cell r="M4368" t="str">
            <v>AG_2HD7</v>
          </cell>
          <cell r="N4368">
            <v>8.4300000000000003E-5</v>
          </cell>
        </row>
        <row r="4369">
          <cell r="M4369" t="str">
            <v>AG_3HD7</v>
          </cell>
          <cell r="N4369">
            <v>8.4300000000000003E-5</v>
          </cell>
        </row>
        <row r="4370">
          <cell r="M4370" t="str">
            <v>AG_4HD7</v>
          </cell>
          <cell r="N4370">
            <v>8.4300000000000003E-5</v>
          </cell>
        </row>
        <row r="4371">
          <cell r="M4371" t="str">
            <v>AG_5HD7</v>
          </cell>
          <cell r="N4371">
            <v>8.4300000000000003E-5</v>
          </cell>
        </row>
        <row r="4372">
          <cell r="M4372" t="str">
            <v>AG_6HD7</v>
          </cell>
          <cell r="N4372">
            <v>8.4300000000000003E-5</v>
          </cell>
        </row>
        <row r="4373">
          <cell r="M4373" t="str">
            <v>SP_1HD7</v>
          </cell>
          <cell r="N4373">
            <v>8.1500000000000002E-5</v>
          </cell>
        </row>
        <row r="4374">
          <cell r="M4374" t="str">
            <v>SP_2HD7</v>
          </cell>
          <cell r="N4374">
            <v>8.1500000000000002E-5</v>
          </cell>
        </row>
        <row r="4375">
          <cell r="M4375" t="str">
            <v>SP_3HD7</v>
          </cell>
          <cell r="N4375">
            <v>8.1500000000000002E-5</v>
          </cell>
        </row>
        <row r="4376">
          <cell r="M4376" t="str">
            <v>SP_4HD7</v>
          </cell>
          <cell r="N4376">
            <v>8.1500000000000002E-5</v>
          </cell>
        </row>
        <row r="4377">
          <cell r="M4377" t="str">
            <v>SP_5HD7</v>
          </cell>
          <cell r="N4377">
            <v>8.1500000000000002E-5</v>
          </cell>
        </row>
        <row r="4378">
          <cell r="M4378" t="str">
            <v>SP_6HD7</v>
          </cell>
          <cell r="N4378">
            <v>8.1500000000000002E-5</v>
          </cell>
        </row>
        <row r="4379">
          <cell r="M4379" t="str">
            <v>OT_1HD7</v>
          </cell>
          <cell r="N4379">
            <v>8.4300000000000003E-5</v>
          </cell>
        </row>
        <row r="4380">
          <cell r="M4380" t="str">
            <v>OT_2HD7</v>
          </cell>
          <cell r="N4380">
            <v>8.4300000000000003E-5</v>
          </cell>
        </row>
        <row r="4381">
          <cell r="M4381" t="str">
            <v>OT_3HD7</v>
          </cell>
          <cell r="N4381">
            <v>8.4300000000000003E-5</v>
          </cell>
        </row>
        <row r="4382">
          <cell r="M4382" t="str">
            <v>OT_4HD7</v>
          </cell>
          <cell r="N4382">
            <v>8.4300000000000003E-5</v>
          </cell>
        </row>
        <row r="4383">
          <cell r="M4383" t="str">
            <v>OT_5HD7</v>
          </cell>
          <cell r="N4383">
            <v>8.4300000000000003E-5</v>
          </cell>
        </row>
        <row r="4384">
          <cell r="M4384" t="str">
            <v>OT_6HD7</v>
          </cell>
          <cell r="N4384">
            <v>8.4300000000000003E-5</v>
          </cell>
        </row>
        <row r="4385">
          <cell r="M4385" t="str">
            <v>NV_1HD7</v>
          </cell>
          <cell r="N4385">
            <v>8.1500000000000002E-5</v>
          </cell>
        </row>
        <row r="4386">
          <cell r="M4386" t="str">
            <v>NV_2HD7</v>
          </cell>
          <cell r="N4386">
            <v>8.1500000000000002E-5</v>
          </cell>
        </row>
        <row r="4387">
          <cell r="M4387" t="str">
            <v>NV_3HD7</v>
          </cell>
          <cell r="N4387">
            <v>8.1500000000000002E-5</v>
          </cell>
        </row>
        <row r="4388">
          <cell r="M4388" t="str">
            <v>NV_4HD7</v>
          </cell>
          <cell r="N4388">
            <v>8.1500000000000002E-5</v>
          </cell>
        </row>
        <row r="4389">
          <cell r="M4389" t="str">
            <v>NV_5HD7</v>
          </cell>
          <cell r="N4389">
            <v>8.1500000000000002E-5</v>
          </cell>
        </row>
        <row r="4390">
          <cell r="M4390" t="str">
            <v>NV_6HD7</v>
          </cell>
          <cell r="N4390">
            <v>8.1500000000000002E-5</v>
          </cell>
        </row>
        <row r="4391">
          <cell r="M4391" t="str">
            <v>DC_1HD7</v>
          </cell>
          <cell r="N4391">
            <v>8.4300000000000003E-5</v>
          </cell>
        </row>
        <row r="4392">
          <cell r="M4392" t="str">
            <v>DC_2HD7</v>
          </cell>
          <cell r="N4392">
            <v>8.4300000000000003E-5</v>
          </cell>
        </row>
        <row r="4393">
          <cell r="M4393" t="str">
            <v>DC_3HD7</v>
          </cell>
          <cell r="N4393">
            <v>8.4300000000000003E-5</v>
          </cell>
        </row>
        <row r="4394">
          <cell r="M4394" t="str">
            <v>DC_4HD7</v>
          </cell>
          <cell r="N4394">
            <v>8.4300000000000003E-5</v>
          </cell>
        </row>
        <row r="4395">
          <cell r="M4395" t="str">
            <v>DC_5HD7</v>
          </cell>
          <cell r="N4395">
            <v>8.4300000000000003E-5</v>
          </cell>
        </row>
        <row r="4396">
          <cell r="M4396" t="str">
            <v>DC_6HD7</v>
          </cell>
          <cell r="N4396">
            <v>8.4300000000000003E-5</v>
          </cell>
        </row>
        <row r="4397">
          <cell r="M4397" t="str">
            <v>JA_7HD7</v>
          </cell>
          <cell r="N4397">
            <v>8.4300000000000003E-5</v>
          </cell>
        </row>
        <row r="4398">
          <cell r="M4398" t="str">
            <v>JA_8HD7</v>
          </cell>
          <cell r="N4398">
            <v>8.4300000000000003E-5</v>
          </cell>
        </row>
        <row r="4399">
          <cell r="M4399" t="str">
            <v>JA_9HD7</v>
          </cell>
          <cell r="N4399">
            <v>8.4300000000000003E-5</v>
          </cell>
        </row>
        <row r="4400">
          <cell r="M4400" t="str">
            <v>JA_10HD7</v>
          </cell>
          <cell r="N4400">
            <v>8.4300000000000003E-5</v>
          </cell>
        </row>
        <row r="4401">
          <cell r="M4401" t="str">
            <v>JA_11HD7</v>
          </cell>
          <cell r="N4401">
            <v>8.4300000000000003E-5</v>
          </cell>
        </row>
        <row r="4402">
          <cell r="M4402" t="str">
            <v>JA_12HD7</v>
          </cell>
          <cell r="N4402">
            <v>8.4300000000000003E-5</v>
          </cell>
        </row>
        <row r="4403">
          <cell r="M4403" t="str">
            <v>FB_7HD7</v>
          </cell>
          <cell r="N4403">
            <v>7.6100000000000007E-5</v>
          </cell>
        </row>
        <row r="4404">
          <cell r="M4404" t="str">
            <v>FB_8HD7</v>
          </cell>
          <cell r="N4404">
            <v>7.6100000000000007E-5</v>
          </cell>
        </row>
        <row r="4405">
          <cell r="M4405" t="str">
            <v>FB_9HD7</v>
          </cell>
          <cell r="N4405">
            <v>7.6100000000000007E-5</v>
          </cell>
        </row>
        <row r="4406">
          <cell r="M4406" t="str">
            <v>FB_10HD7</v>
          </cell>
          <cell r="N4406">
            <v>7.6100000000000007E-5</v>
          </cell>
        </row>
        <row r="4407">
          <cell r="M4407" t="str">
            <v>FB_11HD7</v>
          </cell>
          <cell r="N4407">
            <v>7.6100000000000007E-5</v>
          </cell>
        </row>
        <row r="4408">
          <cell r="M4408" t="str">
            <v>FB_12HD7</v>
          </cell>
          <cell r="N4408">
            <v>7.6100000000000007E-5</v>
          </cell>
        </row>
        <row r="4409">
          <cell r="M4409" t="str">
            <v>MR_7HD7</v>
          </cell>
          <cell r="N4409">
            <v>8.4300000000000003E-5</v>
          </cell>
        </row>
        <row r="4410">
          <cell r="M4410" t="str">
            <v>MR_8HD7</v>
          </cell>
          <cell r="N4410">
            <v>8.4300000000000003E-5</v>
          </cell>
        </row>
        <row r="4411">
          <cell r="M4411" t="str">
            <v>MR_9HD7</v>
          </cell>
          <cell r="N4411">
            <v>8.4300000000000003E-5</v>
          </cell>
        </row>
        <row r="4412">
          <cell r="M4412" t="str">
            <v>MR_10HD7</v>
          </cell>
          <cell r="N4412">
            <v>8.4300000000000003E-5</v>
          </cell>
        </row>
        <row r="4413">
          <cell r="M4413" t="str">
            <v>MR_11HD7</v>
          </cell>
          <cell r="N4413">
            <v>8.4300000000000003E-5</v>
          </cell>
        </row>
        <row r="4414">
          <cell r="M4414" t="str">
            <v>MR_12HD7</v>
          </cell>
          <cell r="N4414">
            <v>8.4300000000000003E-5</v>
          </cell>
        </row>
        <row r="4415">
          <cell r="M4415" t="str">
            <v>AR_7HD7</v>
          </cell>
          <cell r="N4415">
            <v>8.1500000000000002E-5</v>
          </cell>
        </row>
        <row r="4416">
          <cell r="M4416" t="str">
            <v>AR_8HD7</v>
          </cell>
          <cell r="N4416">
            <v>8.1500000000000002E-5</v>
          </cell>
        </row>
        <row r="4417">
          <cell r="M4417" t="str">
            <v>AR_9HD7</v>
          </cell>
          <cell r="N4417">
            <v>8.1500000000000002E-5</v>
          </cell>
        </row>
        <row r="4418">
          <cell r="M4418" t="str">
            <v>AR_10HD7</v>
          </cell>
          <cell r="N4418">
            <v>8.1500000000000002E-5</v>
          </cell>
        </row>
        <row r="4419">
          <cell r="M4419" t="str">
            <v>AR_11HD7</v>
          </cell>
          <cell r="N4419">
            <v>8.1500000000000002E-5</v>
          </cell>
        </row>
        <row r="4420">
          <cell r="M4420" t="str">
            <v>AR_12HD7</v>
          </cell>
          <cell r="N4420">
            <v>8.1500000000000002E-5</v>
          </cell>
        </row>
        <row r="4421">
          <cell r="M4421" t="str">
            <v>MY_7HD7</v>
          </cell>
          <cell r="N4421">
            <v>8.4300000000000003E-5</v>
          </cell>
        </row>
        <row r="4422">
          <cell r="M4422" t="str">
            <v>MY_8HD7</v>
          </cell>
          <cell r="N4422">
            <v>8.4300000000000003E-5</v>
          </cell>
        </row>
        <row r="4423">
          <cell r="M4423" t="str">
            <v>MY_9HD7</v>
          </cell>
          <cell r="N4423">
            <v>8.4300000000000003E-5</v>
          </cell>
        </row>
        <row r="4424">
          <cell r="M4424" t="str">
            <v>MY_10HD7</v>
          </cell>
          <cell r="N4424">
            <v>8.4300000000000003E-5</v>
          </cell>
        </row>
        <row r="4425">
          <cell r="M4425" t="str">
            <v>MY_11HD7</v>
          </cell>
          <cell r="N4425">
            <v>8.4300000000000003E-5</v>
          </cell>
        </row>
        <row r="4426">
          <cell r="M4426" t="str">
            <v>MY_12HD7</v>
          </cell>
          <cell r="N4426">
            <v>8.4300000000000003E-5</v>
          </cell>
        </row>
        <row r="4427">
          <cell r="M4427" t="str">
            <v>JN_7HD7</v>
          </cell>
          <cell r="N4427">
            <v>8.1500000000000002E-5</v>
          </cell>
        </row>
        <row r="4428">
          <cell r="M4428" t="str">
            <v>JN_8HD7</v>
          </cell>
          <cell r="N4428">
            <v>8.1500000000000002E-5</v>
          </cell>
        </row>
        <row r="4429">
          <cell r="M4429" t="str">
            <v>JN_9HD7</v>
          </cell>
          <cell r="N4429">
            <v>8.1500000000000002E-5</v>
          </cell>
        </row>
        <row r="4430">
          <cell r="M4430" t="str">
            <v>JN_10HD7</v>
          </cell>
          <cell r="N4430">
            <v>8.1500000000000002E-5</v>
          </cell>
        </row>
        <row r="4431">
          <cell r="M4431" t="str">
            <v>JN_11HD7</v>
          </cell>
          <cell r="N4431">
            <v>8.1500000000000002E-5</v>
          </cell>
        </row>
        <row r="4432">
          <cell r="M4432" t="str">
            <v>JN_12HD7</v>
          </cell>
          <cell r="N4432">
            <v>8.1500000000000002E-5</v>
          </cell>
        </row>
        <row r="4433">
          <cell r="M4433" t="str">
            <v>JL_7HD7</v>
          </cell>
          <cell r="N4433">
            <v>8.4300000000000003E-5</v>
          </cell>
        </row>
        <row r="4434">
          <cell r="M4434" t="str">
            <v>JL_8HD7</v>
          </cell>
          <cell r="N4434">
            <v>8.4300000000000003E-5</v>
          </cell>
        </row>
        <row r="4435">
          <cell r="M4435" t="str">
            <v>JL_9HD7</v>
          </cell>
          <cell r="N4435">
            <v>8.4300000000000003E-5</v>
          </cell>
        </row>
        <row r="4436">
          <cell r="M4436" t="str">
            <v>JL_10HD7</v>
          </cell>
          <cell r="N4436">
            <v>8.4300000000000003E-5</v>
          </cell>
        </row>
        <row r="4437">
          <cell r="M4437" t="str">
            <v>JL_11HD7</v>
          </cell>
          <cell r="N4437">
            <v>8.4300000000000003E-5</v>
          </cell>
        </row>
        <row r="4438">
          <cell r="M4438" t="str">
            <v>JL_12HD7</v>
          </cell>
          <cell r="N4438">
            <v>8.4300000000000003E-5</v>
          </cell>
        </row>
        <row r="4439">
          <cell r="M4439" t="str">
            <v>AG_7HD7</v>
          </cell>
          <cell r="N4439">
            <v>8.4300000000000003E-5</v>
          </cell>
        </row>
        <row r="4440">
          <cell r="M4440" t="str">
            <v>AG_8HD7</v>
          </cell>
          <cell r="N4440">
            <v>8.4300000000000003E-5</v>
          </cell>
        </row>
        <row r="4441">
          <cell r="M4441" t="str">
            <v>AG_9HD7</v>
          </cell>
          <cell r="N4441">
            <v>8.4300000000000003E-5</v>
          </cell>
        </row>
        <row r="4442">
          <cell r="M4442" t="str">
            <v>AG_10HD7</v>
          </cell>
          <cell r="N4442">
            <v>8.4300000000000003E-5</v>
          </cell>
        </row>
        <row r="4443">
          <cell r="M4443" t="str">
            <v>AG_11HD7</v>
          </cell>
          <cell r="N4443">
            <v>8.4300000000000003E-5</v>
          </cell>
        </row>
        <row r="4444">
          <cell r="M4444" t="str">
            <v>AG_12HD7</v>
          </cell>
          <cell r="N4444">
            <v>8.4300000000000003E-5</v>
          </cell>
        </row>
        <row r="4445">
          <cell r="M4445" t="str">
            <v>SP_7HD7</v>
          </cell>
          <cell r="N4445">
            <v>8.1500000000000002E-5</v>
          </cell>
        </row>
        <row r="4446">
          <cell r="M4446" t="str">
            <v>SP_8HD7</v>
          </cell>
          <cell r="N4446">
            <v>8.1500000000000002E-5</v>
          </cell>
        </row>
        <row r="4447">
          <cell r="M4447" t="str">
            <v>SP_9HD7</v>
          </cell>
          <cell r="N4447">
            <v>8.1500000000000002E-5</v>
          </cell>
        </row>
        <row r="4448">
          <cell r="M4448" t="str">
            <v>SP_10HD7</v>
          </cell>
          <cell r="N4448">
            <v>8.1500000000000002E-5</v>
          </cell>
        </row>
        <row r="4449">
          <cell r="M4449" t="str">
            <v>SP_11HD7</v>
          </cell>
          <cell r="N4449">
            <v>8.1500000000000002E-5</v>
          </cell>
        </row>
        <row r="4450">
          <cell r="M4450" t="str">
            <v>SP_12HD7</v>
          </cell>
          <cell r="N4450">
            <v>8.1500000000000002E-5</v>
          </cell>
        </row>
        <row r="4451">
          <cell r="M4451" t="str">
            <v>OT_7HD7</v>
          </cell>
          <cell r="N4451">
            <v>8.4300000000000003E-5</v>
          </cell>
        </row>
        <row r="4452">
          <cell r="M4452" t="str">
            <v>OT_8HD7</v>
          </cell>
          <cell r="N4452">
            <v>8.4300000000000003E-5</v>
          </cell>
        </row>
        <row r="4453">
          <cell r="M4453" t="str">
            <v>OT_9HD7</v>
          </cell>
          <cell r="N4453">
            <v>8.4300000000000003E-5</v>
          </cell>
        </row>
        <row r="4454">
          <cell r="M4454" t="str">
            <v>OT_10HD7</v>
          </cell>
          <cell r="N4454">
            <v>8.4300000000000003E-5</v>
          </cell>
        </row>
        <row r="4455">
          <cell r="M4455" t="str">
            <v>OT_11HD7</v>
          </cell>
          <cell r="N4455">
            <v>8.4300000000000003E-5</v>
          </cell>
        </row>
        <row r="4456">
          <cell r="M4456" t="str">
            <v>OT_12HD7</v>
          </cell>
          <cell r="N4456">
            <v>8.4300000000000003E-5</v>
          </cell>
        </row>
        <row r="4457">
          <cell r="M4457" t="str">
            <v>NV_7HD7</v>
          </cell>
          <cell r="N4457">
            <v>8.1500000000000002E-5</v>
          </cell>
        </row>
        <row r="4458">
          <cell r="M4458" t="str">
            <v>NV_8HD7</v>
          </cell>
          <cell r="N4458">
            <v>8.1500000000000002E-5</v>
          </cell>
        </row>
        <row r="4459">
          <cell r="M4459" t="str">
            <v>NV_9HD7</v>
          </cell>
          <cell r="N4459">
            <v>8.1500000000000002E-5</v>
          </cell>
        </row>
        <row r="4460">
          <cell r="M4460" t="str">
            <v>NV_10HD7</v>
          </cell>
          <cell r="N4460">
            <v>8.1500000000000002E-5</v>
          </cell>
        </row>
        <row r="4461">
          <cell r="M4461" t="str">
            <v>NV_11HD7</v>
          </cell>
          <cell r="N4461">
            <v>8.1500000000000002E-5</v>
          </cell>
        </row>
        <row r="4462">
          <cell r="M4462" t="str">
            <v>NV_12HD7</v>
          </cell>
          <cell r="N4462">
            <v>8.1500000000000002E-5</v>
          </cell>
        </row>
        <row r="4463">
          <cell r="M4463" t="str">
            <v>DC_7HD7</v>
          </cell>
          <cell r="N4463">
            <v>8.4300000000000003E-5</v>
          </cell>
        </row>
        <row r="4464">
          <cell r="M4464" t="str">
            <v>DC_8HD7</v>
          </cell>
          <cell r="N4464">
            <v>8.4300000000000003E-5</v>
          </cell>
        </row>
        <row r="4465">
          <cell r="M4465" t="str">
            <v>DC_9HD7</v>
          </cell>
          <cell r="N4465">
            <v>8.4300000000000003E-5</v>
          </cell>
        </row>
        <row r="4466">
          <cell r="M4466" t="str">
            <v>DC_10HD7</v>
          </cell>
          <cell r="N4466">
            <v>8.4300000000000003E-5</v>
          </cell>
        </row>
        <row r="4467">
          <cell r="M4467" t="str">
            <v>DC_11HD7</v>
          </cell>
          <cell r="N4467">
            <v>8.4300000000000003E-5</v>
          </cell>
        </row>
        <row r="4468">
          <cell r="M4468" t="str">
            <v>DC_12HD7</v>
          </cell>
          <cell r="N4468">
            <v>8.4300000000000003E-5</v>
          </cell>
        </row>
        <row r="4469">
          <cell r="M4469" t="str">
            <v>JA_1HD8</v>
          </cell>
          <cell r="N4469">
            <v>8.4300000000000003E-5</v>
          </cell>
        </row>
        <row r="4470">
          <cell r="M4470" t="str">
            <v>JA_2HD8</v>
          </cell>
          <cell r="N4470">
            <v>8.4300000000000003E-5</v>
          </cell>
        </row>
        <row r="4471">
          <cell r="M4471" t="str">
            <v>JA_3HD8</v>
          </cell>
          <cell r="N4471">
            <v>8.4300000000000003E-5</v>
          </cell>
        </row>
        <row r="4472">
          <cell r="M4472" t="str">
            <v>JA_4HD8</v>
          </cell>
          <cell r="N4472">
            <v>8.4300000000000003E-5</v>
          </cell>
        </row>
        <row r="4473">
          <cell r="M4473" t="str">
            <v>JA_5HD8</v>
          </cell>
          <cell r="N4473">
            <v>8.4300000000000003E-5</v>
          </cell>
        </row>
        <row r="4474">
          <cell r="M4474" t="str">
            <v>JA_6HD8</v>
          </cell>
          <cell r="N4474">
            <v>8.4300000000000003E-5</v>
          </cell>
        </row>
        <row r="4475">
          <cell r="M4475" t="str">
            <v>FB_1HD8</v>
          </cell>
          <cell r="N4475">
            <v>7.6100000000000007E-5</v>
          </cell>
        </row>
        <row r="4476">
          <cell r="M4476" t="str">
            <v>FB_2HD8</v>
          </cell>
          <cell r="N4476">
            <v>7.6100000000000007E-5</v>
          </cell>
        </row>
        <row r="4477">
          <cell r="M4477" t="str">
            <v>FB_3HD8</v>
          </cell>
          <cell r="N4477">
            <v>7.6100000000000007E-5</v>
          </cell>
        </row>
        <row r="4478">
          <cell r="M4478" t="str">
            <v>FB_4HD8</v>
          </cell>
          <cell r="N4478">
            <v>7.6100000000000007E-5</v>
          </cell>
        </row>
        <row r="4479">
          <cell r="M4479" t="str">
            <v>FB_5HD8</v>
          </cell>
          <cell r="N4479">
            <v>7.6100000000000007E-5</v>
          </cell>
        </row>
        <row r="4480">
          <cell r="M4480" t="str">
            <v>FB_6HD8</v>
          </cell>
          <cell r="N4480">
            <v>7.6100000000000007E-5</v>
          </cell>
        </row>
        <row r="4481">
          <cell r="M4481" t="str">
            <v>MR_1HD8</v>
          </cell>
          <cell r="N4481">
            <v>8.4300000000000003E-5</v>
          </cell>
        </row>
        <row r="4482">
          <cell r="M4482" t="str">
            <v>MR_2HD8</v>
          </cell>
          <cell r="N4482">
            <v>8.4300000000000003E-5</v>
          </cell>
        </row>
        <row r="4483">
          <cell r="M4483" t="str">
            <v>MR_3HD8</v>
          </cell>
          <cell r="N4483">
            <v>8.4300000000000003E-5</v>
          </cell>
        </row>
        <row r="4484">
          <cell r="M4484" t="str">
            <v>MR_4HD8</v>
          </cell>
          <cell r="N4484">
            <v>8.4300000000000003E-5</v>
          </cell>
        </row>
        <row r="4485">
          <cell r="M4485" t="str">
            <v>MR_5HD8</v>
          </cell>
          <cell r="N4485">
            <v>8.4300000000000003E-5</v>
          </cell>
        </row>
        <row r="4486">
          <cell r="M4486" t="str">
            <v>MR_6HD8</v>
          </cell>
          <cell r="N4486">
            <v>8.4300000000000003E-5</v>
          </cell>
        </row>
        <row r="4487">
          <cell r="M4487" t="str">
            <v>AR_1HD8</v>
          </cell>
          <cell r="N4487">
            <v>8.1500000000000002E-5</v>
          </cell>
        </row>
        <row r="4488">
          <cell r="M4488" t="str">
            <v>AR_2HD8</v>
          </cell>
          <cell r="N4488">
            <v>8.1500000000000002E-5</v>
          </cell>
        </row>
        <row r="4489">
          <cell r="M4489" t="str">
            <v>AR_3HD8</v>
          </cell>
          <cell r="N4489">
            <v>8.1500000000000002E-5</v>
          </cell>
        </row>
        <row r="4490">
          <cell r="M4490" t="str">
            <v>AR_4HD8</v>
          </cell>
          <cell r="N4490">
            <v>8.1500000000000002E-5</v>
          </cell>
        </row>
        <row r="4491">
          <cell r="M4491" t="str">
            <v>AR_5HD8</v>
          </cell>
          <cell r="N4491">
            <v>8.1500000000000002E-5</v>
          </cell>
        </row>
        <row r="4492">
          <cell r="M4492" t="str">
            <v>AR_6HD8</v>
          </cell>
          <cell r="N4492">
            <v>8.1500000000000002E-5</v>
          </cell>
        </row>
        <row r="4493">
          <cell r="M4493" t="str">
            <v>MY_1HD8</v>
          </cell>
          <cell r="N4493">
            <v>8.4300000000000003E-5</v>
          </cell>
        </row>
        <row r="4494">
          <cell r="M4494" t="str">
            <v>MY_2HD8</v>
          </cell>
          <cell r="N4494">
            <v>8.4300000000000003E-5</v>
          </cell>
        </row>
        <row r="4495">
          <cell r="M4495" t="str">
            <v>MY_3HD8</v>
          </cell>
          <cell r="N4495">
            <v>8.4300000000000003E-5</v>
          </cell>
        </row>
        <row r="4496">
          <cell r="M4496" t="str">
            <v>MY_4HD8</v>
          </cell>
          <cell r="N4496">
            <v>8.4300000000000003E-5</v>
          </cell>
        </row>
        <row r="4497">
          <cell r="M4497" t="str">
            <v>MY_5HD8</v>
          </cell>
          <cell r="N4497">
            <v>8.4300000000000003E-5</v>
          </cell>
        </row>
        <row r="4498">
          <cell r="M4498" t="str">
            <v>MY_6HD8</v>
          </cell>
          <cell r="N4498">
            <v>8.4300000000000003E-5</v>
          </cell>
        </row>
        <row r="4499">
          <cell r="M4499" t="str">
            <v>JN_1HD8</v>
          </cell>
          <cell r="N4499">
            <v>8.1500000000000002E-5</v>
          </cell>
        </row>
        <row r="4500">
          <cell r="M4500" t="str">
            <v>JN_2HD8</v>
          </cell>
          <cell r="N4500">
            <v>8.1500000000000002E-5</v>
          </cell>
        </row>
        <row r="4501">
          <cell r="M4501" t="str">
            <v>JN_3HD8</v>
          </cell>
          <cell r="N4501">
            <v>8.1500000000000002E-5</v>
          </cell>
        </row>
        <row r="4502">
          <cell r="M4502" t="str">
            <v>JN_4HD8</v>
          </cell>
          <cell r="N4502">
            <v>8.1500000000000002E-5</v>
          </cell>
        </row>
        <row r="4503">
          <cell r="M4503" t="str">
            <v>JN_5HD8</v>
          </cell>
          <cell r="N4503">
            <v>8.1500000000000002E-5</v>
          </cell>
        </row>
        <row r="4504">
          <cell r="M4504" t="str">
            <v>JN_6HD8</v>
          </cell>
          <cell r="N4504">
            <v>8.1500000000000002E-5</v>
          </cell>
        </row>
        <row r="4505">
          <cell r="M4505" t="str">
            <v>JL_1HD8</v>
          </cell>
          <cell r="N4505">
            <v>8.4300000000000003E-5</v>
          </cell>
        </row>
        <row r="4506">
          <cell r="M4506" t="str">
            <v>JL_2HD8</v>
          </cell>
          <cell r="N4506">
            <v>8.4300000000000003E-5</v>
          </cell>
        </row>
        <row r="4507">
          <cell r="M4507" t="str">
            <v>JL_3HD8</v>
          </cell>
          <cell r="N4507">
            <v>8.4300000000000003E-5</v>
          </cell>
        </row>
        <row r="4508">
          <cell r="M4508" t="str">
            <v>JL_4HD8</v>
          </cell>
          <cell r="N4508">
            <v>8.4300000000000003E-5</v>
          </cell>
        </row>
        <row r="4509">
          <cell r="M4509" t="str">
            <v>JL_5HD8</v>
          </cell>
          <cell r="N4509">
            <v>8.4300000000000003E-5</v>
          </cell>
        </row>
        <row r="4510">
          <cell r="M4510" t="str">
            <v>JL_6HD8</v>
          </cell>
          <cell r="N4510">
            <v>8.4300000000000003E-5</v>
          </cell>
        </row>
        <row r="4511">
          <cell r="M4511" t="str">
            <v>AG_1HD8</v>
          </cell>
          <cell r="N4511">
            <v>8.4300000000000003E-5</v>
          </cell>
        </row>
        <row r="4512">
          <cell r="M4512" t="str">
            <v>AG_2HD8</v>
          </cell>
          <cell r="N4512">
            <v>8.4300000000000003E-5</v>
          </cell>
        </row>
        <row r="4513">
          <cell r="M4513" t="str">
            <v>AG_3HD8</v>
          </cell>
          <cell r="N4513">
            <v>8.4300000000000003E-5</v>
          </cell>
        </row>
        <row r="4514">
          <cell r="M4514" t="str">
            <v>AG_4HD8</v>
          </cell>
          <cell r="N4514">
            <v>8.4300000000000003E-5</v>
          </cell>
        </row>
        <row r="4515">
          <cell r="M4515" t="str">
            <v>AG_5HD8</v>
          </cell>
          <cell r="N4515">
            <v>8.4300000000000003E-5</v>
          </cell>
        </row>
        <row r="4516">
          <cell r="M4516" t="str">
            <v>AG_6HD8</v>
          </cell>
          <cell r="N4516">
            <v>8.4300000000000003E-5</v>
          </cell>
        </row>
        <row r="4517">
          <cell r="M4517" t="str">
            <v>SP_1HD8</v>
          </cell>
          <cell r="N4517">
            <v>8.1500000000000002E-5</v>
          </cell>
        </row>
        <row r="4518">
          <cell r="M4518" t="str">
            <v>SP_2HD8</v>
          </cell>
          <cell r="N4518">
            <v>8.1500000000000002E-5</v>
          </cell>
        </row>
        <row r="4519">
          <cell r="M4519" t="str">
            <v>SP_3HD8</v>
          </cell>
          <cell r="N4519">
            <v>8.1500000000000002E-5</v>
          </cell>
        </row>
        <row r="4520">
          <cell r="M4520" t="str">
            <v>SP_4HD8</v>
          </cell>
          <cell r="N4520">
            <v>8.1500000000000002E-5</v>
          </cell>
        </row>
        <row r="4521">
          <cell r="M4521" t="str">
            <v>SP_5HD8</v>
          </cell>
          <cell r="N4521">
            <v>8.1500000000000002E-5</v>
          </cell>
        </row>
        <row r="4522">
          <cell r="M4522" t="str">
            <v>SP_6HD8</v>
          </cell>
          <cell r="N4522">
            <v>8.1500000000000002E-5</v>
          </cell>
        </row>
        <row r="4523">
          <cell r="M4523" t="str">
            <v>OT_1HD8</v>
          </cell>
          <cell r="N4523">
            <v>8.4300000000000003E-5</v>
          </cell>
        </row>
        <row r="4524">
          <cell r="M4524" t="str">
            <v>OT_2HD8</v>
          </cell>
          <cell r="N4524">
            <v>8.4300000000000003E-5</v>
          </cell>
        </row>
        <row r="4525">
          <cell r="M4525" t="str">
            <v>OT_3HD8</v>
          </cell>
          <cell r="N4525">
            <v>8.4300000000000003E-5</v>
          </cell>
        </row>
        <row r="4526">
          <cell r="M4526" t="str">
            <v>OT_4HD8</v>
          </cell>
          <cell r="N4526">
            <v>8.4300000000000003E-5</v>
          </cell>
        </row>
        <row r="4527">
          <cell r="M4527" t="str">
            <v>OT_5HD8</v>
          </cell>
          <cell r="N4527">
            <v>8.4300000000000003E-5</v>
          </cell>
        </row>
        <row r="4528">
          <cell r="M4528" t="str">
            <v>OT_6HD8</v>
          </cell>
          <cell r="N4528">
            <v>8.4300000000000003E-5</v>
          </cell>
        </row>
        <row r="4529">
          <cell r="M4529" t="str">
            <v>NV_1HD8</v>
          </cell>
          <cell r="N4529">
            <v>8.1500000000000002E-5</v>
          </cell>
        </row>
        <row r="4530">
          <cell r="M4530" t="str">
            <v>NV_2HD8</v>
          </cell>
          <cell r="N4530">
            <v>8.1500000000000002E-5</v>
          </cell>
        </row>
        <row r="4531">
          <cell r="M4531" t="str">
            <v>NV_3HD8</v>
          </cell>
          <cell r="N4531">
            <v>8.1500000000000002E-5</v>
          </cell>
        </row>
        <row r="4532">
          <cell r="M4532" t="str">
            <v>NV_4HD8</v>
          </cell>
          <cell r="N4532">
            <v>8.1500000000000002E-5</v>
          </cell>
        </row>
        <row r="4533">
          <cell r="M4533" t="str">
            <v>NV_5HD8</v>
          </cell>
          <cell r="N4533">
            <v>8.1500000000000002E-5</v>
          </cell>
        </row>
        <row r="4534">
          <cell r="M4534" t="str">
            <v>NV_6HD8</v>
          </cell>
          <cell r="N4534">
            <v>8.1500000000000002E-5</v>
          </cell>
        </row>
        <row r="4535">
          <cell r="M4535" t="str">
            <v>DC_1HD8</v>
          </cell>
          <cell r="N4535">
            <v>8.4300000000000003E-5</v>
          </cell>
        </row>
        <row r="4536">
          <cell r="M4536" t="str">
            <v>DC_2HD8</v>
          </cell>
          <cell r="N4536">
            <v>8.4300000000000003E-5</v>
          </cell>
        </row>
        <row r="4537">
          <cell r="M4537" t="str">
            <v>DC_3HD8</v>
          </cell>
          <cell r="N4537">
            <v>8.4300000000000003E-5</v>
          </cell>
        </row>
        <row r="4538">
          <cell r="M4538" t="str">
            <v>DC_4HD8</v>
          </cell>
          <cell r="N4538">
            <v>8.4300000000000003E-5</v>
          </cell>
        </row>
        <row r="4539">
          <cell r="M4539" t="str">
            <v>DC_5HD8</v>
          </cell>
          <cell r="N4539">
            <v>8.4300000000000003E-5</v>
          </cell>
        </row>
        <row r="4540">
          <cell r="M4540" t="str">
            <v>DC_6HD8</v>
          </cell>
          <cell r="N4540">
            <v>8.4300000000000003E-5</v>
          </cell>
        </row>
        <row r="4541">
          <cell r="M4541" t="str">
            <v>JA_7HD8</v>
          </cell>
          <cell r="N4541">
            <v>8.4300000000000003E-5</v>
          </cell>
        </row>
        <row r="4542">
          <cell r="M4542" t="str">
            <v>JA_8HD8</v>
          </cell>
          <cell r="N4542">
            <v>8.4300000000000003E-5</v>
          </cell>
        </row>
        <row r="4543">
          <cell r="M4543" t="str">
            <v>JA_9HD8</v>
          </cell>
          <cell r="N4543">
            <v>8.4300000000000003E-5</v>
          </cell>
        </row>
        <row r="4544">
          <cell r="M4544" t="str">
            <v>JA_10HD8</v>
          </cell>
          <cell r="N4544">
            <v>8.4300000000000003E-5</v>
          </cell>
        </row>
        <row r="4545">
          <cell r="M4545" t="str">
            <v>JA_11HD8</v>
          </cell>
          <cell r="N4545">
            <v>8.4300000000000003E-5</v>
          </cell>
        </row>
        <row r="4546">
          <cell r="M4546" t="str">
            <v>JA_12HD8</v>
          </cell>
          <cell r="N4546">
            <v>8.4300000000000003E-5</v>
          </cell>
        </row>
        <row r="4547">
          <cell r="M4547" t="str">
            <v>FB_7HD8</v>
          </cell>
          <cell r="N4547">
            <v>7.6100000000000007E-5</v>
          </cell>
        </row>
        <row r="4548">
          <cell r="M4548" t="str">
            <v>FB_8HD8</v>
          </cell>
          <cell r="N4548">
            <v>7.6100000000000007E-5</v>
          </cell>
        </row>
        <row r="4549">
          <cell r="M4549" t="str">
            <v>FB_9HD8</v>
          </cell>
          <cell r="N4549">
            <v>7.6100000000000007E-5</v>
          </cell>
        </row>
        <row r="4550">
          <cell r="M4550" t="str">
            <v>FB_10HD8</v>
          </cell>
          <cell r="N4550">
            <v>7.6100000000000007E-5</v>
          </cell>
        </row>
        <row r="4551">
          <cell r="M4551" t="str">
            <v>FB_11HD8</v>
          </cell>
          <cell r="N4551">
            <v>7.6100000000000007E-5</v>
          </cell>
        </row>
        <row r="4552">
          <cell r="M4552" t="str">
            <v>FB_12HD8</v>
          </cell>
          <cell r="N4552">
            <v>7.6100000000000007E-5</v>
          </cell>
        </row>
        <row r="4553">
          <cell r="M4553" t="str">
            <v>MR_7HD8</v>
          </cell>
          <cell r="N4553">
            <v>8.4300000000000003E-5</v>
          </cell>
        </row>
        <row r="4554">
          <cell r="M4554" t="str">
            <v>MR_8HD8</v>
          </cell>
          <cell r="N4554">
            <v>8.4300000000000003E-5</v>
          </cell>
        </row>
        <row r="4555">
          <cell r="M4555" t="str">
            <v>MR_9HD8</v>
          </cell>
          <cell r="N4555">
            <v>8.4300000000000003E-5</v>
          </cell>
        </row>
        <row r="4556">
          <cell r="M4556" t="str">
            <v>MR_10HD8</v>
          </cell>
          <cell r="N4556">
            <v>8.4300000000000003E-5</v>
          </cell>
        </row>
        <row r="4557">
          <cell r="M4557" t="str">
            <v>MR_11HD8</v>
          </cell>
          <cell r="N4557">
            <v>8.4300000000000003E-5</v>
          </cell>
        </row>
        <row r="4558">
          <cell r="M4558" t="str">
            <v>MR_12HD8</v>
          </cell>
          <cell r="N4558">
            <v>8.4300000000000003E-5</v>
          </cell>
        </row>
        <row r="4559">
          <cell r="M4559" t="str">
            <v>AR_7HD8</v>
          </cell>
          <cell r="N4559">
            <v>8.1500000000000002E-5</v>
          </cell>
        </row>
        <row r="4560">
          <cell r="M4560" t="str">
            <v>AR_8HD8</v>
          </cell>
          <cell r="N4560">
            <v>8.1500000000000002E-5</v>
          </cell>
        </row>
        <row r="4561">
          <cell r="M4561" t="str">
            <v>AR_9HD8</v>
          </cell>
          <cell r="N4561">
            <v>8.1500000000000002E-5</v>
          </cell>
        </row>
        <row r="4562">
          <cell r="M4562" t="str">
            <v>AR_10HD8</v>
          </cell>
          <cell r="N4562">
            <v>8.1500000000000002E-5</v>
          </cell>
        </row>
        <row r="4563">
          <cell r="M4563" t="str">
            <v>AR_11HD8</v>
          </cell>
          <cell r="N4563">
            <v>8.1500000000000002E-5</v>
          </cell>
        </row>
        <row r="4564">
          <cell r="M4564" t="str">
            <v>AR_12HD8</v>
          </cell>
          <cell r="N4564">
            <v>8.1500000000000002E-5</v>
          </cell>
        </row>
        <row r="4565">
          <cell r="M4565" t="str">
            <v>MY_7HD8</v>
          </cell>
          <cell r="N4565">
            <v>8.4300000000000003E-5</v>
          </cell>
        </row>
        <row r="4566">
          <cell r="M4566" t="str">
            <v>MY_8HD8</v>
          </cell>
          <cell r="N4566">
            <v>8.4300000000000003E-5</v>
          </cell>
        </row>
        <row r="4567">
          <cell r="M4567" t="str">
            <v>MY_9HD8</v>
          </cell>
          <cell r="N4567">
            <v>8.4300000000000003E-5</v>
          </cell>
        </row>
        <row r="4568">
          <cell r="M4568" t="str">
            <v>MY_10HD8</v>
          </cell>
          <cell r="N4568">
            <v>8.4300000000000003E-5</v>
          </cell>
        </row>
        <row r="4569">
          <cell r="M4569" t="str">
            <v>MY_11HD8</v>
          </cell>
          <cell r="N4569">
            <v>8.4300000000000003E-5</v>
          </cell>
        </row>
        <row r="4570">
          <cell r="M4570" t="str">
            <v>MY_12HD8</v>
          </cell>
          <cell r="N4570">
            <v>8.4300000000000003E-5</v>
          </cell>
        </row>
        <row r="4571">
          <cell r="M4571" t="str">
            <v>JN_7HD8</v>
          </cell>
          <cell r="N4571">
            <v>8.1500000000000002E-5</v>
          </cell>
        </row>
        <row r="4572">
          <cell r="M4572" t="str">
            <v>JN_8HD8</v>
          </cell>
          <cell r="N4572">
            <v>8.1500000000000002E-5</v>
          </cell>
        </row>
        <row r="4573">
          <cell r="M4573" t="str">
            <v>JN_9HD8</v>
          </cell>
          <cell r="N4573">
            <v>8.1500000000000002E-5</v>
          </cell>
        </row>
        <row r="4574">
          <cell r="M4574" t="str">
            <v>JN_10HD8</v>
          </cell>
          <cell r="N4574">
            <v>8.1500000000000002E-5</v>
          </cell>
        </row>
        <row r="4575">
          <cell r="M4575" t="str">
            <v>JN_11HD8</v>
          </cell>
          <cell r="N4575">
            <v>8.1500000000000002E-5</v>
          </cell>
        </row>
        <row r="4576">
          <cell r="M4576" t="str">
            <v>JN_12HD8</v>
          </cell>
          <cell r="N4576">
            <v>8.1500000000000002E-5</v>
          </cell>
        </row>
        <row r="4577">
          <cell r="M4577" t="str">
            <v>JL_7HD8</v>
          </cell>
          <cell r="N4577">
            <v>8.4300000000000003E-5</v>
          </cell>
        </row>
        <row r="4578">
          <cell r="M4578" t="str">
            <v>JL_8HD8</v>
          </cell>
          <cell r="N4578">
            <v>8.4300000000000003E-5</v>
          </cell>
        </row>
        <row r="4579">
          <cell r="M4579" t="str">
            <v>JL_9HD8</v>
          </cell>
          <cell r="N4579">
            <v>8.4300000000000003E-5</v>
          </cell>
        </row>
        <row r="4580">
          <cell r="M4580" t="str">
            <v>JL_10HD8</v>
          </cell>
          <cell r="N4580">
            <v>8.4300000000000003E-5</v>
          </cell>
        </row>
        <row r="4581">
          <cell r="M4581" t="str">
            <v>JL_11HD8</v>
          </cell>
          <cell r="N4581">
            <v>8.4300000000000003E-5</v>
          </cell>
        </row>
        <row r="4582">
          <cell r="M4582" t="str">
            <v>JL_12HD8</v>
          </cell>
          <cell r="N4582">
            <v>8.4300000000000003E-5</v>
          </cell>
        </row>
        <row r="4583">
          <cell r="M4583" t="str">
            <v>AG_7HD8</v>
          </cell>
          <cell r="N4583">
            <v>8.4300000000000003E-5</v>
          </cell>
        </row>
        <row r="4584">
          <cell r="M4584" t="str">
            <v>AG_8HD8</v>
          </cell>
          <cell r="N4584">
            <v>8.4300000000000003E-5</v>
          </cell>
        </row>
        <row r="4585">
          <cell r="M4585" t="str">
            <v>AG_9HD8</v>
          </cell>
          <cell r="N4585">
            <v>8.4300000000000003E-5</v>
          </cell>
        </row>
        <row r="4586">
          <cell r="M4586" t="str">
            <v>AG_10HD8</v>
          </cell>
          <cell r="N4586">
            <v>8.4300000000000003E-5</v>
          </cell>
        </row>
        <row r="4587">
          <cell r="M4587" t="str">
            <v>AG_11HD8</v>
          </cell>
          <cell r="N4587">
            <v>8.4300000000000003E-5</v>
          </cell>
        </row>
        <row r="4588">
          <cell r="M4588" t="str">
            <v>AG_12HD8</v>
          </cell>
          <cell r="N4588">
            <v>8.4300000000000003E-5</v>
          </cell>
        </row>
        <row r="4589">
          <cell r="M4589" t="str">
            <v>SP_7HD8</v>
          </cell>
          <cell r="N4589">
            <v>8.1500000000000002E-5</v>
          </cell>
        </row>
        <row r="4590">
          <cell r="M4590" t="str">
            <v>SP_8HD8</v>
          </cell>
          <cell r="N4590">
            <v>8.1500000000000002E-5</v>
          </cell>
        </row>
        <row r="4591">
          <cell r="M4591" t="str">
            <v>SP_9HD8</v>
          </cell>
          <cell r="N4591">
            <v>8.1500000000000002E-5</v>
          </cell>
        </row>
        <row r="4592">
          <cell r="M4592" t="str">
            <v>SP_10HD8</v>
          </cell>
          <cell r="N4592">
            <v>8.1500000000000002E-5</v>
          </cell>
        </row>
        <row r="4593">
          <cell r="M4593" t="str">
            <v>SP_11HD8</v>
          </cell>
          <cell r="N4593">
            <v>8.1500000000000002E-5</v>
          </cell>
        </row>
        <row r="4594">
          <cell r="M4594" t="str">
            <v>SP_12HD8</v>
          </cell>
          <cell r="N4594">
            <v>8.1500000000000002E-5</v>
          </cell>
        </row>
        <row r="4595">
          <cell r="M4595" t="str">
            <v>OT_7HD8</v>
          </cell>
          <cell r="N4595">
            <v>8.4300000000000003E-5</v>
          </cell>
        </row>
        <row r="4596">
          <cell r="M4596" t="str">
            <v>OT_8HD8</v>
          </cell>
          <cell r="N4596">
            <v>8.4300000000000003E-5</v>
          </cell>
        </row>
        <row r="4597">
          <cell r="M4597" t="str">
            <v>OT_9HD8</v>
          </cell>
          <cell r="N4597">
            <v>8.4300000000000003E-5</v>
          </cell>
        </row>
        <row r="4598">
          <cell r="M4598" t="str">
            <v>OT_10HD8</v>
          </cell>
          <cell r="N4598">
            <v>8.4300000000000003E-5</v>
          </cell>
        </row>
        <row r="4599">
          <cell r="M4599" t="str">
            <v>OT_11HD8</v>
          </cell>
          <cell r="N4599">
            <v>8.4300000000000003E-5</v>
          </cell>
        </row>
        <row r="4600">
          <cell r="M4600" t="str">
            <v>OT_12HD8</v>
          </cell>
          <cell r="N4600">
            <v>8.4300000000000003E-5</v>
          </cell>
        </row>
        <row r="4601">
          <cell r="M4601" t="str">
            <v>NV_7HD8</v>
          </cell>
          <cell r="N4601">
            <v>8.1500000000000002E-5</v>
          </cell>
        </row>
        <row r="4602">
          <cell r="M4602" t="str">
            <v>NV_8HD8</v>
          </cell>
          <cell r="N4602">
            <v>8.1500000000000002E-5</v>
          </cell>
        </row>
        <row r="4603">
          <cell r="M4603" t="str">
            <v>NV_9HD8</v>
          </cell>
          <cell r="N4603">
            <v>8.1500000000000002E-5</v>
          </cell>
        </row>
        <row r="4604">
          <cell r="M4604" t="str">
            <v>NV_10HD8</v>
          </cell>
          <cell r="N4604">
            <v>8.1500000000000002E-5</v>
          </cell>
        </row>
        <row r="4605">
          <cell r="M4605" t="str">
            <v>NV_11HD8</v>
          </cell>
          <cell r="N4605">
            <v>8.1500000000000002E-5</v>
          </cell>
        </row>
        <row r="4606">
          <cell r="M4606" t="str">
            <v>NV_12HD8</v>
          </cell>
          <cell r="N4606">
            <v>8.1500000000000002E-5</v>
          </cell>
        </row>
        <row r="4607">
          <cell r="M4607" t="str">
            <v>DC_7HD8</v>
          </cell>
          <cell r="N4607">
            <v>8.4300000000000003E-5</v>
          </cell>
        </row>
        <row r="4608">
          <cell r="M4608" t="str">
            <v>DC_8HD8</v>
          </cell>
          <cell r="N4608">
            <v>8.4300000000000003E-5</v>
          </cell>
        </row>
        <row r="4609">
          <cell r="M4609" t="str">
            <v>DC_9HD8</v>
          </cell>
          <cell r="N4609">
            <v>8.4300000000000003E-5</v>
          </cell>
        </row>
        <row r="4610">
          <cell r="M4610" t="str">
            <v>DC_10HD8</v>
          </cell>
          <cell r="N4610">
            <v>8.4300000000000003E-5</v>
          </cell>
        </row>
        <row r="4611">
          <cell r="M4611" t="str">
            <v>DC_11HD8</v>
          </cell>
          <cell r="N4611">
            <v>8.4300000000000003E-5</v>
          </cell>
        </row>
        <row r="4612">
          <cell r="M4612" t="str">
            <v>DC_12HD8</v>
          </cell>
          <cell r="N4612">
            <v>8.4300000000000003E-5</v>
          </cell>
        </row>
        <row r="4613">
          <cell r="M4613" t="str">
            <v>JA_1HD9</v>
          </cell>
          <cell r="N4613">
            <v>8.4300000000000003E-5</v>
          </cell>
        </row>
        <row r="4614">
          <cell r="M4614" t="str">
            <v>JA_2HD9</v>
          </cell>
          <cell r="N4614">
            <v>8.4300000000000003E-5</v>
          </cell>
        </row>
        <row r="4615">
          <cell r="M4615" t="str">
            <v>JA_3HD9</v>
          </cell>
          <cell r="N4615">
            <v>8.4300000000000003E-5</v>
          </cell>
        </row>
        <row r="4616">
          <cell r="M4616" t="str">
            <v>JA_4HD9</v>
          </cell>
          <cell r="N4616">
            <v>8.4300000000000003E-5</v>
          </cell>
        </row>
        <row r="4617">
          <cell r="M4617" t="str">
            <v>JA_5HD9</v>
          </cell>
          <cell r="N4617">
            <v>8.4300000000000003E-5</v>
          </cell>
        </row>
        <row r="4618">
          <cell r="M4618" t="str">
            <v>JA_6HD9</v>
          </cell>
          <cell r="N4618">
            <v>8.4300000000000003E-5</v>
          </cell>
        </row>
        <row r="4619">
          <cell r="M4619" t="str">
            <v>FB_1HD9</v>
          </cell>
          <cell r="N4619">
            <v>7.6100000000000007E-5</v>
          </cell>
        </row>
        <row r="4620">
          <cell r="M4620" t="str">
            <v>FB_2HD9</v>
          </cell>
          <cell r="N4620">
            <v>7.6100000000000007E-5</v>
          </cell>
        </row>
        <row r="4621">
          <cell r="M4621" t="str">
            <v>FB_3HD9</v>
          </cell>
          <cell r="N4621">
            <v>7.6100000000000007E-5</v>
          </cell>
        </row>
        <row r="4622">
          <cell r="M4622" t="str">
            <v>FB_4HD9</v>
          </cell>
          <cell r="N4622">
            <v>7.6100000000000007E-5</v>
          </cell>
        </row>
        <row r="4623">
          <cell r="M4623" t="str">
            <v>FB_5HD9</v>
          </cell>
          <cell r="N4623">
            <v>7.6100000000000007E-5</v>
          </cell>
        </row>
        <row r="4624">
          <cell r="M4624" t="str">
            <v>FB_6HD9</v>
          </cell>
          <cell r="N4624">
            <v>7.6100000000000007E-5</v>
          </cell>
        </row>
        <row r="4625">
          <cell r="M4625" t="str">
            <v>MR_1HD9</v>
          </cell>
          <cell r="N4625">
            <v>8.4300000000000003E-5</v>
          </cell>
        </row>
        <row r="4626">
          <cell r="M4626" t="str">
            <v>MR_2HD9</v>
          </cell>
          <cell r="N4626">
            <v>8.4300000000000003E-5</v>
          </cell>
        </row>
        <row r="4627">
          <cell r="M4627" t="str">
            <v>MR_3HD9</v>
          </cell>
          <cell r="N4627">
            <v>8.4300000000000003E-5</v>
          </cell>
        </row>
        <row r="4628">
          <cell r="M4628" t="str">
            <v>MR_4HD9</v>
          </cell>
          <cell r="N4628">
            <v>8.4300000000000003E-5</v>
          </cell>
        </row>
        <row r="4629">
          <cell r="M4629" t="str">
            <v>MR_5HD9</v>
          </cell>
          <cell r="N4629">
            <v>8.4300000000000003E-5</v>
          </cell>
        </row>
        <row r="4630">
          <cell r="M4630" t="str">
            <v>MR_6HD9</v>
          </cell>
          <cell r="N4630">
            <v>8.4300000000000003E-5</v>
          </cell>
        </row>
        <row r="4631">
          <cell r="M4631" t="str">
            <v>AR_1HD9</v>
          </cell>
          <cell r="N4631">
            <v>8.1500000000000002E-5</v>
          </cell>
        </row>
        <row r="4632">
          <cell r="M4632" t="str">
            <v>AR_2HD9</v>
          </cell>
          <cell r="N4632">
            <v>8.1500000000000002E-5</v>
          </cell>
        </row>
        <row r="4633">
          <cell r="M4633" t="str">
            <v>AR_3HD9</v>
          </cell>
          <cell r="N4633">
            <v>8.1500000000000002E-5</v>
          </cell>
        </row>
        <row r="4634">
          <cell r="M4634" t="str">
            <v>AR_4HD9</v>
          </cell>
          <cell r="N4634">
            <v>8.1500000000000002E-5</v>
          </cell>
        </row>
        <row r="4635">
          <cell r="M4635" t="str">
            <v>AR_5HD9</v>
          </cell>
          <cell r="N4635">
            <v>8.1500000000000002E-5</v>
          </cell>
        </row>
        <row r="4636">
          <cell r="M4636" t="str">
            <v>AR_6HD9</v>
          </cell>
          <cell r="N4636">
            <v>8.1500000000000002E-5</v>
          </cell>
        </row>
        <row r="4637">
          <cell r="M4637" t="str">
            <v>MY_1HD9</v>
          </cell>
          <cell r="N4637">
            <v>8.4300000000000003E-5</v>
          </cell>
        </row>
        <row r="4638">
          <cell r="M4638" t="str">
            <v>MY_2HD9</v>
          </cell>
          <cell r="N4638">
            <v>8.4300000000000003E-5</v>
          </cell>
        </row>
        <row r="4639">
          <cell r="M4639" t="str">
            <v>MY_3HD9</v>
          </cell>
          <cell r="N4639">
            <v>8.4300000000000003E-5</v>
          </cell>
        </row>
        <row r="4640">
          <cell r="M4640" t="str">
            <v>MY_4HD9</v>
          </cell>
          <cell r="N4640">
            <v>8.4300000000000003E-5</v>
          </cell>
        </row>
        <row r="4641">
          <cell r="M4641" t="str">
            <v>MY_5HD9</v>
          </cell>
          <cell r="N4641">
            <v>8.4300000000000003E-5</v>
          </cell>
        </row>
        <row r="4642">
          <cell r="M4642" t="str">
            <v>MY_6HD9</v>
          </cell>
          <cell r="N4642">
            <v>8.4300000000000003E-5</v>
          </cell>
        </row>
        <row r="4643">
          <cell r="M4643" t="str">
            <v>JN_1HD9</v>
          </cell>
          <cell r="N4643">
            <v>8.1500000000000002E-5</v>
          </cell>
        </row>
        <row r="4644">
          <cell r="M4644" t="str">
            <v>JN_2HD9</v>
          </cell>
          <cell r="N4644">
            <v>8.1500000000000002E-5</v>
          </cell>
        </row>
        <row r="4645">
          <cell r="M4645" t="str">
            <v>JN_3HD9</v>
          </cell>
          <cell r="N4645">
            <v>8.1500000000000002E-5</v>
          </cell>
        </row>
        <row r="4646">
          <cell r="M4646" t="str">
            <v>JN_4HD9</v>
          </cell>
          <cell r="N4646">
            <v>8.1500000000000002E-5</v>
          </cell>
        </row>
        <row r="4647">
          <cell r="M4647" t="str">
            <v>JN_5HD9</v>
          </cell>
          <cell r="N4647">
            <v>8.1500000000000002E-5</v>
          </cell>
        </row>
        <row r="4648">
          <cell r="M4648" t="str">
            <v>JN_6HD9</v>
          </cell>
          <cell r="N4648">
            <v>8.1500000000000002E-5</v>
          </cell>
        </row>
        <row r="4649">
          <cell r="M4649" t="str">
            <v>JL_1HD9</v>
          </cell>
          <cell r="N4649">
            <v>8.4300000000000003E-5</v>
          </cell>
        </row>
        <row r="4650">
          <cell r="M4650" t="str">
            <v>JL_2HD9</v>
          </cell>
          <cell r="N4650">
            <v>8.4300000000000003E-5</v>
          </cell>
        </row>
        <row r="4651">
          <cell r="M4651" t="str">
            <v>JL_3HD9</v>
          </cell>
          <cell r="N4651">
            <v>8.4300000000000003E-5</v>
          </cell>
        </row>
        <row r="4652">
          <cell r="M4652" t="str">
            <v>JL_4HD9</v>
          </cell>
          <cell r="N4652">
            <v>8.4300000000000003E-5</v>
          </cell>
        </row>
        <row r="4653">
          <cell r="M4653" t="str">
            <v>JL_5HD9</v>
          </cell>
          <cell r="N4653">
            <v>8.4300000000000003E-5</v>
          </cell>
        </row>
        <row r="4654">
          <cell r="M4654" t="str">
            <v>JL_6HD9</v>
          </cell>
          <cell r="N4654">
            <v>8.4300000000000003E-5</v>
          </cell>
        </row>
        <row r="4655">
          <cell r="M4655" t="str">
            <v>AG_1HD9</v>
          </cell>
          <cell r="N4655">
            <v>8.4300000000000003E-5</v>
          </cell>
        </row>
        <row r="4656">
          <cell r="M4656" t="str">
            <v>AG_2HD9</v>
          </cell>
          <cell r="N4656">
            <v>8.4300000000000003E-5</v>
          </cell>
        </row>
        <row r="4657">
          <cell r="M4657" t="str">
            <v>AG_3HD9</v>
          </cell>
          <cell r="N4657">
            <v>8.4300000000000003E-5</v>
          </cell>
        </row>
        <row r="4658">
          <cell r="M4658" t="str">
            <v>AG_4HD9</v>
          </cell>
          <cell r="N4658">
            <v>8.4300000000000003E-5</v>
          </cell>
        </row>
        <row r="4659">
          <cell r="M4659" t="str">
            <v>AG_5HD9</v>
          </cell>
          <cell r="N4659">
            <v>8.4300000000000003E-5</v>
          </cell>
        </row>
        <row r="4660">
          <cell r="M4660" t="str">
            <v>AG_6HD9</v>
          </cell>
          <cell r="N4660">
            <v>8.4300000000000003E-5</v>
          </cell>
        </row>
        <row r="4661">
          <cell r="M4661" t="str">
            <v>SP_1HD9</v>
          </cell>
          <cell r="N4661">
            <v>8.1500000000000002E-5</v>
          </cell>
        </row>
        <row r="4662">
          <cell r="M4662" t="str">
            <v>SP_2HD9</v>
          </cell>
          <cell r="N4662">
            <v>8.1500000000000002E-5</v>
          </cell>
        </row>
        <row r="4663">
          <cell r="M4663" t="str">
            <v>SP_3HD9</v>
          </cell>
          <cell r="N4663">
            <v>8.1500000000000002E-5</v>
          </cell>
        </row>
        <row r="4664">
          <cell r="M4664" t="str">
            <v>SP_4HD9</v>
          </cell>
          <cell r="N4664">
            <v>8.1500000000000002E-5</v>
          </cell>
        </row>
        <row r="4665">
          <cell r="M4665" t="str">
            <v>SP_5HD9</v>
          </cell>
          <cell r="N4665">
            <v>8.1500000000000002E-5</v>
          </cell>
        </row>
        <row r="4666">
          <cell r="M4666" t="str">
            <v>SP_6HD9</v>
          </cell>
          <cell r="N4666">
            <v>8.1500000000000002E-5</v>
          </cell>
        </row>
        <row r="4667">
          <cell r="M4667" t="str">
            <v>OT_1HD9</v>
          </cell>
          <cell r="N4667">
            <v>8.4300000000000003E-5</v>
          </cell>
        </row>
        <row r="4668">
          <cell r="M4668" t="str">
            <v>OT_2HD9</v>
          </cell>
          <cell r="N4668">
            <v>8.4300000000000003E-5</v>
          </cell>
        </row>
        <row r="4669">
          <cell r="M4669" t="str">
            <v>OT_3HD9</v>
          </cell>
          <cell r="N4669">
            <v>8.4300000000000003E-5</v>
          </cell>
        </row>
        <row r="4670">
          <cell r="M4670" t="str">
            <v>OT_4HD9</v>
          </cell>
          <cell r="N4670">
            <v>8.4300000000000003E-5</v>
          </cell>
        </row>
        <row r="4671">
          <cell r="M4671" t="str">
            <v>OT_5HD9</v>
          </cell>
          <cell r="N4671">
            <v>8.4300000000000003E-5</v>
          </cell>
        </row>
        <row r="4672">
          <cell r="M4672" t="str">
            <v>OT_6HD9</v>
          </cell>
          <cell r="N4672">
            <v>8.4300000000000003E-5</v>
          </cell>
        </row>
        <row r="4673">
          <cell r="M4673" t="str">
            <v>NV_1HD9</v>
          </cell>
          <cell r="N4673">
            <v>8.1500000000000002E-5</v>
          </cell>
        </row>
        <row r="4674">
          <cell r="M4674" t="str">
            <v>NV_2HD9</v>
          </cell>
          <cell r="N4674">
            <v>8.1500000000000002E-5</v>
          </cell>
        </row>
        <row r="4675">
          <cell r="M4675" t="str">
            <v>NV_3HD9</v>
          </cell>
          <cell r="N4675">
            <v>8.1500000000000002E-5</v>
          </cell>
        </row>
        <row r="4676">
          <cell r="M4676" t="str">
            <v>NV_4HD9</v>
          </cell>
          <cell r="N4676">
            <v>8.1500000000000002E-5</v>
          </cell>
        </row>
        <row r="4677">
          <cell r="M4677" t="str">
            <v>NV_5HD9</v>
          </cell>
          <cell r="N4677">
            <v>8.1500000000000002E-5</v>
          </cell>
        </row>
        <row r="4678">
          <cell r="M4678" t="str">
            <v>NV_6HD9</v>
          </cell>
          <cell r="N4678">
            <v>8.1500000000000002E-5</v>
          </cell>
        </row>
        <row r="4679">
          <cell r="M4679" t="str">
            <v>DC_1HD9</v>
          </cell>
          <cell r="N4679">
            <v>8.4300000000000003E-5</v>
          </cell>
        </row>
        <row r="4680">
          <cell r="M4680" t="str">
            <v>DC_2HD9</v>
          </cell>
          <cell r="N4680">
            <v>8.4300000000000003E-5</v>
          </cell>
        </row>
        <row r="4681">
          <cell r="M4681" t="str">
            <v>DC_3HD9</v>
          </cell>
          <cell r="N4681">
            <v>8.4300000000000003E-5</v>
          </cell>
        </row>
        <row r="4682">
          <cell r="M4682" t="str">
            <v>DC_4HD9</v>
          </cell>
          <cell r="N4682">
            <v>8.4300000000000003E-5</v>
          </cell>
        </row>
        <row r="4683">
          <cell r="M4683" t="str">
            <v>DC_5HD9</v>
          </cell>
          <cell r="N4683">
            <v>8.4300000000000003E-5</v>
          </cell>
        </row>
        <row r="4684">
          <cell r="M4684" t="str">
            <v>DC_6HD9</v>
          </cell>
          <cell r="N4684">
            <v>8.4300000000000003E-5</v>
          </cell>
        </row>
        <row r="4685">
          <cell r="M4685" t="str">
            <v>JA_7HD9</v>
          </cell>
          <cell r="N4685">
            <v>8.4300000000000003E-5</v>
          </cell>
        </row>
        <row r="4686">
          <cell r="M4686" t="str">
            <v>JA_8HD9</v>
          </cell>
          <cell r="N4686">
            <v>8.4300000000000003E-5</v>
          </cell>
        </row>
        <row r="4687">
          <cell r="M4687" t="str">
            <v>JA_9HD9</v>
          </cell>
          <cell r="N4687">
            <v>8.4300000000000003E-5</v>
          </cell>
        </row>
        <row r="4688">
          <cell r="M4688" t="str">
            <v>JA_10HD9</v>
          </cell>
          <cell r="N4688">
            <v>8.4300000000000003E-5</v>
          </cell>
        </row>
        <row r="4689">
          <cell r="M4689" t="str">
            <v>JA_11HD9</v>
          </cell>
          <cell r="N4689">
            <v>8.4300000000000003E-5</v>
          </cell>
        </row>
        <row r="4690">
          <cell r="M4690" t="str">
            <v>JA_12HD9</v>
          </cell>
          <cell r="N4690">
            <v>8.4300000000000003E-5</v>
          </cell>
        </row>
        <row r="4691">
          <cell r="M4691" t="str">
            <v>FB_7HD9</v>
          </cell>
          <cell r="N4691">
            <v>7.6100000000000007E-5</v>
          </cell>
        </row>
        <row r="4692">
          <cell r="M4692" t="str">
            <v>FB_8HD9</v>
          </cell>
          <cell r="N4692">
            <v>7.6100000000000007E-5</v>
          </cell>
        </row>
        <row r="4693">
          <cell r="M4693" t="str">
            <v>FB_9HD9</v>
          </cell>
          <cell r="N4693">
            <v>7.6100000000000007E-5</v>
          </cell>
        </row>
        <row r="4694">
          <cell r="M4694" t="str">
            <v>FB_10HD9</v>
          </cell>
          <cell r="N4694">
            <v>7.6100000000000007E-5</v>
          </cell>
        </row>
        <row r="4695">
          <cell r="M4695" t="str">
            <v>FB_11HD9</v>
          </cell>
          <cell r="N4695">
            <v>7.6100000000000007E-5</v>
          </cell>
        </row>
        <row r="4696">
          <cell r="M4696" t="str">
            <v>FB_12HD9</v>
          </cell>
          <cell r="N4696">
            <v>7.6100000000000007E-5</v>
          </cell>
        </row>
        <row r="4697">
          <cell r="M4697" t="str">
            <v>MR_7HD9</v>
          </cell>
          <cell r="N4697">
            <v>8.4300000000000003E-5</v>
          </cell>
        </row>
        <row r="4698">
          <cell r="M4698" t="str">
            <v>MR_8HD9</v>
          </cell>
          <cell r="N4698">
            <v>8.4300000000000003E-5</v>
          </cell>
        </row>
        <row r="4699">
          <cell r="M4699" t="str">
            <v>MR_9HD9</v>
          </cell>
          <cell r="N4699">
            <v>8.4300000000000003E-5</v>
          </cell>
        </row>
        <row r="4700">
          <cell r="M4700" t="str">
            <v>MR_10HD9</v>
          </cell>
          <cell r="N4700">
            <v>8.4300000000000003E-5</v>
          </cell>
        </row>
        <row r="4701">
          <cell r="M4701" t="str">
            <v>MR_11HD9</v>
          </cell>
          <cell r="N4701">
            <v>8.4300000000000003E-5</v>
          </cell>
        </row>
        <row r="4702">
          <cell r="M4702" t="str">
            <v>MR_12HD9</v>
          </cell>
          <cell r="N4702">
            <v>8.4300000000000003E-5</v>
          </cell>
        </row>
        <row r="4703">
          <cell r="M4703" t="str">
            <v>AR_7HD9</v>
          </cell>
          <cell r="N4703">
            <v>8.1500000000000002E-5</v>
          </cell>
        </row>
        <row r="4704">
          <cell r="M4704" t="str">
            <v>AR_8HD9</v>
          </cell>
          <cell r="N4704">
            <v>8.1500000000000002E-5</v>
          </cell>
        </row>
        <row r="4705">
          <cell r="M4705" t="str">
            <v>AR_9HD9</v>
          </cell>
          <cell r="N4705">
            <v>8.1500000000000002E-5</v>
          </cell>
        </row>
        <row r="4706">
          <cell r="M4706" t="str">
            <v>AR_10HD9</v>
          </cell>
          <cell r="N4706">
            <v>8.1500000000000002E-5</v>
          </cell>
        </row>
        <row r="4707">
          <cell r="M4707" t="str">
            <v>AR_11HD9</v>
          </cell>
          <cell r="N4707">
            <v>8.1500000000000002E-5</v>
          </cell>
        </row>
        <row r="4708">
          <cell r="M4708" t="str">
            <v>AR_12HD9</v>
          </cell>
          <cell r="N4708">
            <v>8.1500000000000002E-5</v>
          </cell>
        </row>
        <row r="4709">
          <cell r="M4709" t="str">
            <v>MY_7HD9</v>
          </cell>
          <cell r="N4709">
            <v>8.4300000000000003E-5</v>
          </cell>
        </row>
        <row r="4710">
          <cell r="M4710" t="str">
            <v>MY_8HD9</v>
          </cell>
          <cell r="N4710">
            <v>8.4300000000000003E-5</v>
          </cell>
        </row>
        <row r="4711">
          <cell r="M4711" t="str">
            <v>MY_9HD9</v>
          </cell>
          <cell r="N4711">
            <v>8.4300000000000003E-5</v>
          </cell>
        </row>
        <row r="4712">
          <cell r="M4712" t="str">
            <v>MY_10HD9</v>
          </cell>
          <cell r="N4712">
            <v>8.4300000000000003E-5</v>
          </cell>
        </row>
        <row r="4713">
          <cell r="M4713" t="str">
            <v>MY_11HD9</v>
          </cell>
          <cell r="N4713">
            <v>8.4300000000000003E-5</v>
          </cell>
        </row>
        <row r="4714">
          <cell r="M4714" t="str">
            <v>MY_12HD9</v>
          </cell>
          <cell r="N4714">
            <v>8.4300000000000003E-5</v>
          </cell>
        </row>
        <row r="4715">
          <cell r="M4715" t="str">
            <v>JN_7HD9</v>
          </cell>
          <cell r="N4715">
            <v>8.1500000000000002E-5</v>
          </cell>
        </row>
        <row r="4716">
          <cell r="M4716" t="str">
            <v>JN_8HD9</v>
          </cell>
          <cell r="N4716">
            <v>8.1500000000000002E-5</v>
          </cell>
        </row>
        <row r="4717">
          <cell r="M4717" t="str">
            <v>JN_9HD9</v>
          </cell>
          <cell r="N4717">
            <v>8.1500000000000002E-5</v>
          </cell>
        </row>
        <row r="4718">
          <cell r="M4718" t="str">
            <v>JN_10HD9</v>
          </cell>
          <cell r="N4718">
            <v>8.1500000000000002E-5</v>
          </cell>
        </row>
        <row r="4719">
          <cell r="M4719" t="str">
            <v>JN_11HD9</v>
          </cell>
          <cell r="N4719">
            <v>8.1500000000000002E-5</v>
          </cell>
        </row>
        <row r="4720">
          <cell r="M4720" t="str">
            <v>JN_12HD9</v>
          </cell>
          <cell r="N4720">
            <v>8.1500000000000002E-5</v>
          </cell>
        </row>
        <row r="4721">
          <cell r="M4721" t="str">
            <v>JL_7HD9</v>
          </cell>
          <cell r="N4721">
            <v>8.4300000000000003E-5</v>
          </cell>
        </row>
        <row r="4722">
          <cell r="M4722" t="str">
            <v>JL_8HD9</v>
          </cell>
          <cell r="N4722">
            <v>8.4300000000000003E-5</v>
          </cell>
        </row>
        <row r="4723">
          <cell r="M4723" t="str">
            <v>JL_9HD9</v>
          </cell>
          <cell r="N4723">
            <v>8.4300000000000003E-5</v>
          </cell>
        </row>
        <row r="4724">
          <cell r="M4724" t="str">
            <v>JL_10HD9</v>
          </cell>
          <cell r="N4724">
            <v>8.4300000000000003E-5</v>
          </cell>
        </row>
        <row r="4725">
          <cell r="M4725" t="str">
            <v>JL_11HD9</v>
          </cell>
          <cell r="N4725">
            <v>8.4300000000000003E-5</v>
          </cell>
        </row>
        <row r="4726">
          <cell r="M4726" t="str">
            <v>JL_12HD9</v>
          </cell>
          <cell r="N4726">
            <v>8.4300000000000003E-5</v>
          </cell>
        </row>
        <row r="4727">
          <cell r="M4727" t="str">
            <v>AG_7HD9</v>
          </cell>
          <cell r="N4727">
            <v>8.4300000000000003E-5</v>
          </cell>
        </row>
        <row r="4728">
          <cell r="M4728" t="str">
            <v>AG_8HD9</v>
          </cell>
          <cell r="N4728">
            <v>8.4300000000000003E-5</v>
          </cell>
        </row>
        <row r="4729">
          <cell r="M4729" t="str">
            <v>AG_9HD9</v>
          </cell>
          <cell r="N4729">
            <v>8.4300000000000003E-5</v>
          </cell>
        </row>
        <row r="4730">
          <cell r="M4730" t="str">
            <v>AG_10HD9</v>
          </cell>
          <cell r="N4730">
            <v>8.4300000000000003E-5</v>
          </cell>
        </row>
        <row r="4731">
          <cell r="M4731" t="str">
            <v>AG_11HD9</v>
          </cell>
          <cell r="N4731">
            <v>8.4300000000000003E-5</v>
          </cell>
        </row>
        <row r="4732">
          <cell r="M4732" t="str">
            <v>AG_12HD9</v>
          </cell>
          <cell r="N4732">
            <v>8.4300000000000003E-5</v>
          </cell>
        </row>
        <row r="4733">
          <cell r="M4733" t="str">
            <v>SP_7HD9</v>
          </cell>
          <cell r="N4733">
            <v>8.1500000000000002E-5</v>
          </cell>
        </row>
        <row r="4734">
          <cell r="M4734" t="str">
            <v>SP_8HD9</v>
          </cell>
          <cell r="N4734">
            <v>8.1500000000000002E-5</v>
          </cell>
        </row>
        <row r="4735">
          <cell r="M4735" t="str">
            <v>SP_9HD9</v>
          </cell>
          <cell r="N4735">
            <v>8.1500000000000002E-5</v>
          </cell>
        </row>
        <row r="4736">
          <cell r="M4736" t="str">
            <v>SP_10HD9</v>
          </cell>
          <cell r="N4736">
            <v>8.1500000000000002E-5</v>
          </cell>
        </row>
        <row r="4737">
          <cell r="M4737" t="str">
            <v>SP_11HD9</v>
          </cell>
          <cell r="N4737">
            <v>8.1500000000000002E-5</v>
          </cell>
        </row>
        <row r="4738">
          <cell r="M4738" t="str">
            <v>SP_12HD9</v>
          </cell>
          <cell r="N4738">
            <v>8.1500000000000002E-5</v>
          </cell>
        </row>
        <row r="4739">
          <cell r="M4739" t="str">
            <v>OT_7HD9</v>
          </cell>
          <cell r="N4739">
            <v>8.4300000000000003E-5</v>
          </cell>
        </row>
        <row r="4740">
          <cell r="M4740" t="str">
            <v>OT_8HD9</v>
          </cell>
          <cell r="N4740">
            <v>8.4300000000000003E-5</v>
          </cell>
        </row>
        <row r="4741">
          <cell r="M4741" t="str">
            <v>OT_9HD9</v>
          </cell>
          <cell r="N4741">
            <v>8.4300000000000003E-5</v>
          </cell>
        </row>
        <row r="4742">
          <cell r="M4742" t="str">
            <v>OT_10HD9</v>
          </cell>
          <cell r="N4742">
            <v>8.4300000000000003E-5</v>
          </cell>
        </row>
        <row r="4743">
          <cell r="M4743" t="str">
            <v>OT_11HD9</v>
          </cell>
          <cell r="N4743">
            <v>8.4300000000000003E-5</v>
          </cell>
        </row>
        <row r="4744">
          <cell r="M4744" t="str">
            <v>OT_12HD9</v>
          </cell>
          <cell r="N4744">
            <v>8.4300000000000003E-5</v>
          </cell>
        </row>
        <row r="4745">
          <cell r="M4745" t="str">
            <v>NV_7HD9</v>
          </cell>
          <cell r="N4745">
            <v>8.1500000000000002E-5</v>
          </cell>
        </row>
        <row r="4746">
          <cell r="M4746" t="str">
            <v>NV_8HD9</v>
          </cell>
          <cell r="N4746">
            <v>8.1500000000000002E-5</v>
          </cell>
        </row>
        <row r="4747">
          <cell r="M4747" t="str">
            <v>NV_9HD9</v>
          </cell>
          <cell r="N4747">
            <v>8.1500000000000002E-5</v>
          </cell>
        </row>
        <row r="4748">
          <cell r="M4748" t="str">
            <v>NV_10HD9</v>
          </cell>
          <cell r="N4748">
            <v>8.1500000000000002E-5</v>
          </cell>
        </row>
        <row r="4749">
          <cell r="M4749" t="str">
            <v>NV_11HD9</v>
          </cell>
          <cell r="N4749">
            <v>8.1500000000000002E-5</v>
          </cell>
        </row>
        <row r="4750">
          <cell r="M4750" t="str">
            <v>NV_12HD9</v>
          </cell>
          <cell r="N4750">
            <v>8.1500000000000002E-5</v>
          </cell>
        </row>
        <row r="4751">
          <cell r="M4751" t="str">
            <v>DC_7HD9</v>
          </cell>
          <cell r="N4751">
            <v>8.4300000000000003E-5</v>
          </cell>
        </row>
        <row r="4752">
          <cell r="M4752" t="str">
            <v>DC_8HD9</v>
          </cell>
          <cell r="N4752">
            <v>8.4300000000000003E-5</v>
          </cell>
        </row>
        <row r="4753">
          <cell r="M4753" t="str">
            <v>DC_9HD9</v>
          </cell>
          <cell r="N4753">
            <v>8.4300000000000003E-5</v>
          </cell>
        </row>
        <row r="4754">
          <cell r="M4754" t="str">
            <v>DC_10HD9</v>
          </cell>
          <cell r="N4754">
            <v>8.4300000000000003E-5</v>
          </cell>
        </row>
        <row r="4755">
          <cell r="M4755" t="str">
            <v>DC_11HD9</v>
          </cell>
          <cell r="N4755">
            <v>8.4300000000000003E-5</v>
          </cell>
        </row>
        <row r="4756">
          <cell r="M4756" t="str">
            <v>DC_12HD9</v>
          </cell>
          <cell r="N4756">
            <v>8.4300000000000003E-5</v>
          </cell>
        </row>
        <row r="4757">
          <cell r="M4757" t="str">
            <v>JA_1HD10</v>
          </cell>
          <cell r="N4757">
            <v>8.4300000000000003E-5</v>
          </cell>
        </row>
        <row r="4758">
          <cell r="M4758" t="str">
            <v>JA_2HD10</v>
          </cell>
          <cell r="N4758">
            <v>8.4300000000000003E-5</v>
          </cell>
        </row>
        <row r="4759">
          <cell r="M4759" t="str">
            <v>JA_3HD10</v>
          </cell>
          <cell r="N4759">
            <v>8.4300000000000003E-5</v>
          </cell>
        </row>
        <row r="4760">
          <cell r="M4760" t="str">
            <v>JA_4HD10</v>
          </cell>
          <cell r="N4760">
            <v>8.4300000000000003E-5</v>
          </cell>
        </row>
        <row r="4761">
          <cell r="M4761" t="str">
            <v>JA_5HD10</v>
          </cell>
          <cell r="N4761">
            <v>8.4300000000000003E-5</v>
          </cell>
        </row>
        <row r="4762">
          <cell r="M4762" t="str">
            <v>JA_6HD10</v>
          </cell>
          <cell r="N4762">
            <v>8.4300000000000003E-5</v>
          </cell>
        </row>
        <row r="4763">
          <cell r="M4763" t="str">
            <v>FB_1HD10</v>
          </cell>
          <cell r="N4763">
            <v>7.6100000000000007E-5</v>
          </cell>
        </row>
        <row r="4764">
          <cell r="M4764" t="str">
            <v>FB_2HD10</v>
          </cell>
          <cell r="N4764">
            <v>7.6100000000000007E-5</v>
          </cell>
        </row>
        <row r="4765">
          <cell r="M4765" t="str">
            <v>FB_3HD10</v>
          </cell>
          <cell r="N4765">
            <v>7.6100000000000007E-5</v>
          </cell>
        </row>
        <row r="4766">
          <cell r="M4766" t="str">
            <v>FB_4HD10</v>
          </cell>
          <cell r="N4766">
            <v>7.6100000000000007E-5</v>
          </cell>
        </row>
        <row r="4767">
          <cell r="M4767" t="str">
            <v>FB_5HD10</v>
          </cell>
          <cell r="N4767">
            <v>7.6100000000000007E-5</v>
          </cell>
        </row>
        <row r="4768">
          <cell r="M4768" t="str">
            <v>FB_6HD10</v>
          </cell>
          <cell r="N4768">
            <v>7.6100000000000007E-5</v>
          </cell>
        </row>
        <row r="4769">
          <cell r="M4769" t="str">
            <v>MR_1HD10</v>
          </cell>
          <cell r="N4769">
            <v>8.4300000000000003E-5</v>
          </cell>
        </row>
        <row r="4770">
          <cell r="M4770" t="str">
            <v>MR_2HD10</v>
          </cell>
          <cell r="N4770">
            <v>8.4300000000000003E-5</v>
          </cell>
        </row>
        <row r="4771">
          <cell r="M4771" t="str">
            <v>MR_3HD10</v>
          </cell>
          <cell r="N4771">
            <v>8.4300000000000003E-5</v>
          </cell>
        </row>
        <row r="4772">
          <cell r="M4772" t="str">
            <v>MR_4HD10</v>
          </cell>
          <cell r="N4772">
            <v>8.4300000000000003E-5</v>
          </cell>
        </row>
        <row r="4773">
          <cell r="M4773" t="str">
            <v>MR_5HD10</v>
          </cell>
          <cell r="N4773">
            <v>8.4300000000000003E-5</v>
          </cell>
        </row>
        <row r="4774">
          <cell r="M4774" t="str">
            <v>MR_6HD10</v>
          </cell>
          <cell r="N4774">
            <v>8.4300000000000003E-5</v>
          </cell>
        </row>
        <row r="4775">
          <cell r="M4775" t="str">
            <v>AR_1HD10</v>
          </cell>
          <cell r="N4775">
            <v>8.1500000000000002E-5</v>
          </cell>
        </row>
        <row r="4776">
          <cell r="M4776" t="str">
            <v>AR_2HD10</v>
          </cell>
          <cell r="N4776">
            <v>8.1500000000000002E-5</v>
          </cell>
        </row>
        <row r="4777">
          <cell r="M4777" t="str">
            <v>AR_3HD10</v>
          </cell>
          <cell r="N4777">
            <v>8.1500000000000002E-5</v>
          </cell>
        </row>
        <row r="4778">
          <cell r="M4778" t="str">
            <v>AR_4HD10</v>
          </cell>
          <cell r="N4778">
            <v>8.1500000000000002E-5</v>
          </cell>
        </row>
        <row r="4779">
          <cell r="M4779" t="str">
            <v>AR_5HD10</v>
          </cell>
          <cell r="N4779">
            <v>8.1500000000000002E-5</v>
          </cell>
        </row>
        <row r="4780">
          <cell r="M4780" t="str">
            <v>AR_6HD10</v>
          </cell>
          <cell r="N4780">
            <v>8.1500000000000002E-5</v>
          </cell>
        </row>
        <row r="4781">
          <cell r="M4781" t="str">
            <v>MY_1HD10</v>
          </cell>
          <cell r="N4781">
            <v>8.4300000000000003E-5</v>
          </cell>
        </row>
        <row r="4782">
          <cell r="M4782" t="str">
            <v>MY_2HD10</v>
          </cell>
          <cell r="N4782">
            <v>8.4300000000000003E-5</v>
          </cell>
        </row>
        <row r="4783">
          <cell r="M4783" t="str">
            <v>MY_3HD10</v>
          </cell>
          <cell r="N4783">
            <v>8.4300000000000003E-5</v>
          </cell>
        </row>
        <row r="4784">
          <cell r="M4784" t="str">
            <v>MY_4HD10</v>
          </cell>
          <cell r="N4784">
            <v>8.4300000000000003E-5</v>
          </cell>
        </row>
        <row r="4785">
          <cell r="M4785" t="str">
            <v>MY_5HD10</v>
          </cell>
          <cell r="N4785">
            <v>8.4300000000000003E-5</v>
          </cell>
        </row>
        <row r="4786">
          <cell r="M4786" t="str">
            <v>MY_6HD10</v>
          </cell>
          <cell r="N4786">
            <v>8.4300000000000003E-5</v>
          </cell>
        </row>
        <row r="4787">
          <cell r="M4787" t="str">
            <v>JN_1HD10</v>
          </cell>
          <cell r="N4787">
            <v>8.1500000000000002E-5</v>
          </cell>
        </row>
        <row r="4788">
          <cell r="M4788" t="str">
            <v>JN_2HD10</v>
          </cell>
          <cell r="N4788">
            <v>8.1500000000000002E-5</v>
          </cell>
        </row>
        <row r="4789">
          <cell r="M4789" t="str">
            <v>JN_3HD10</v>
          </cell>
          <cell r="N4789">
            <v>8.1500000000000002E-5</v>
          </cell>
        </row>
        <row r="4790">
          <cell r="M4790" t="str">
            <v>JN_4HD10</v>
          </cell>
          <cell r="N4790">
            <v>8.1500000000000002E-5</v>
          </cell>
        </row>
        <row r="4791">
          <cell r="M4791" t="str">
            <v>JN_5HD10</v>
          </cell>
          <cell r="N4791">
            <v>8.1500000000000002E-5</v>
          </cell>
        </row>
        <row r="4792">
          <cell r="M4792" t="str">
            <v>JN_6HD10</v>
          </cell>
          <cell r="N4792">
            <v>8.1500000000000002E-5</v>
          </cell>
        </row>
        <row r="4793">
          <cell r="M4793" t="str">
            <v>JL_1HD10</v>
          </cell>
          <cell r="N4793">
            <v>8.4300000000000003E-5</v>
          </cell>
        </row>
        <row r="4794">
          <cell r="M4794" t="str">
            <v>JL_2HD10</v>
          </cell>
          <cell r="N4794">
            <v>8.4300000000000003E-5</v>
          </cell>
        </row>
        <row r="4795">
          <cell r="M4795" t="str">
            <v>JL_3HD10</v>
          </cell>
          <cell r="N4795">
            <v>8.4300000000000003E-5</v>
          </cell>
        </row>
        <row r="4796">
          <cell r="M4796" t="str">
            <v>JL_4HD10</v>
          </cell>
          <cell r="N4796">
            <v>8.4300000000000003E-5</v>
          </cell>
        </row>
        <row r="4797">
          <cell r="M4797" t="str">
            <v>JL_5HD10</v>
          </cell>
          <cell r="N4797">
            <v>8.4300000000000003E-5</v>
          </cell>
        </row>
        <row r="4798">
          <cell r="M4798" t="str">
            <v>JL_6HD10</v>
          </cell>
          <cell r="N4798">
            <v>8.4300000000000003E-5</v>
          </cell>
        </row>
        <row r="4799">
          <cell r="M4799" t="str">
            <v>AG_1HD10</v>
          </cell>
          <cell r="N4799">
            <v>8.4300000000000003E-5</v>
          </cell>
        </row>
        <row r="4800">
          <cell r="M4800" t="str">
            <v>AG_2HD10</v>
          </cell>
          <cell r="N4800">
            <v>8.4300000000000003E-5</v>
          </cell>
        </row>
        <row r="4801">
          <cell r="M4801" t="str">
            <v>AG_3HD10</v>
          </cell>
          <cell r="N4801">
            <v>8.4300000000000003E-5</v>
          </cell>
        </row>
        <row r="4802">
          <cell r="M4802" t="str">
            <v>AG_4HD10</v>
          </cell>
          <cell r="N4802">
            <v>8.4300000000000003E-5</v>
          </cell>
        </row>
        <row r="4803">
          <cell r="M4803" t="str">
            <v>AG_5HD10</v>
          </cell>
          <cell r="N4803">
            <v>8.4300000000000003E-5</v>
          </cell>
        </row>
        <row r="4804">
          <cell r="M4804" t="str">
            <v>AG_6HD10</v>
          </cell>
          <cell r="N4804">
            <v>8.4300000000000003E-5</v>
          </cell>
        </row>
        <row r="4805">
          <cell r="M4805" t="str">
            <v>SP_1HD10</v>
          </cell>
          <cell r="N4805">
            <v>8.1500000000000002E-5</v>
          </cell>
        </row>
        <row r="4806">
          <cell r="M4806" t="str">
            <v>SP_2HD10</v>
          </cell>
          <cell r="N4806">
            <v>8.1500000000000002E-5</v>
          </cell>
        </row>
        <row r="4807">
          <cell r="M4807" t="str">
            <v>SP_3HD10</v>
          </cell>
          <cell r="N4807">
            <v>8.1500000000000002E-5</v>
          </cell>
        </row>
        <row r="4808">
          <cell r="M4808" t="str">
            <v>SP_4HD10</v>
          </cell>
          <cell r="N4808">
            <v>8.1500000000000002E-5</v>
          </cell>
        </row>
        <row r="4809">
          <cell r="M4809" t="str">
            <v>SP_5HD10</v>
          </cell>
          <cell r="N4809">
            <v>8.1500000000000002E-5</v>
          </cell>
        </row>
        <row r="4810">
          <cell r="M4810" t="str">
            <v>SP_6HD10</v>
          </cell>
          <cell r="N4810">
            <v>8.1500000000000002E-5</v>
          </cell>
        </row>
        <row r="4811">
          <cell r="M4811" t="str">
            <v>OT_1HD10</v>
          </cell>
          <cell r="N4811">
            <v>8.4300000000000003E-5</v>
          </cell>
        </row>
        <row r="4812">
          <cell r="M4812" t="str">
            <v>OT_2HD10</v>
          </cell>
          <cell r="N4812">
            <v>8.4300000000000003E-5</v>
          </cell>
        </row>
        <row r="4813">
          <cell r="M4813" t="str">
            <v>OT_3HD10</v>
          </cell>
          <cell r="N4813">
            <v>8.4300000000000003E-5</v>
          </cell>
        </row>
        <row r="4814">
          <cell r="M4814" t="str">
            <v>OT_4HD10</v>
          </cell>
          <cell r="N4814">
            <v>8.4300000000000003E-5</v>
          </cell>
        </row>
        <row r="4815">
          <cell r="M4815" t="str">
            <v>OT_5HD10</v>
          </cell>
          <cell r="N4815">
            <v>8.4300000000000003E-5</v>
          </cell>
        </row>
        <row r="4816">
          <cell r="M4816" t="str">
            <v>OT_6HD10</v>
          </cell>
          <cell r="N4816">
            <v>8.4300000000000003E-5</v>
          </cell>
        </row>
        <row r="4817">
          <cell r="M4817" t="str">
            <v>NV_1HD10</v>
          </cell>
          <cell r="N4817">
            <v>8.1500000000000002E-5</v>
          </cell>
        </row>
        <row r="4818">
          <cell r="M4818" t="str">
            <v>NV_2HD10</v>
          </cell>
          <cell r="N4818">
            <v>8.1500000000000002E-5</v>
          </cell>
        </row>
        <row r="4819">
          <cell r="M4819" t="str">
            <v>NV_3HD10</v>
          </cell>
          <cell r="N4819">
            <v>8.1500000000000002E-5</v>
          </cell>
        </row>
        <row r="4820">
          <cell r="M4820" t="str">
            <v>NV_4HD10</v>
          </cell>
          <cell r="N4820">
            <v>8.1500000000000002E-5</v>
          </cell>
        </row>
        <row r="4821">
          <cell r="M4821" t="str">
            <v>NV_5HD10</v>
          </cell>
          <cell r="N4821">
            <v>8.1500000000000002E-5</v>
          </cell>
        </row>
        <row r="4822">
          <cell r="M4822" t="str">
            <v>NV_6HD10</v>
          </cell>
          <cell r="N4822">
            <v>8.1500000000000002E-5</v>
          </cell>
        </row>
        <row r="4823">
          <cell r="M4823" t="str">
            <v>DC_1HD10</v>
          </cell>
          <cell r="N4823">
            <v>8.4300000000000003E-5</v>
          </cell>
        </row>
        <row r="4824">
          <cell r="M4824" t="str">
            <v>DC_2HD10</v>
          </cell>
          <cell r="N4824">
            <v>8.4300000000000003E-5</v>
          </cell>
        </row>
        <row r="4825">
          <cell r="M4825" t="str">
            <v>DC_3HD10</v>
          </cell>
          <cell r="N4825">
            <v>8.4300000000000003E-5</v>
          </cell>
        </row>
        <row r="4826">
          <cell r="M4826" t="str">
            <v>DC_4HD10</v>
          </cell>
          <cell r="N4826">
            <v>8.4300000000000003E-5</v>
          </cell>
        </row>
        <row r="4827">
          <cell r="M4827" t="str">
            <v>DC_5HD10</v>
          </cell>
          <cell r="N4827">
            <v>8.4300000000000003E-5</v>
          </cell>
        </row>
        <row r="4828">
          <cell r="M4828" t="str">
            <v>DC_6HD10</v>
          </cell>
          <cell r="N4828">
            <v>8.4300000000000003E-5</v>
          </cell>
        </row>
        <row r="4829">
          <cell r="M4829" t="str">
            <v>JA_7HD10</v>
          </cell>
          <cell r="N4829">
            <v>8.4300000000000003E-5</v>
          </cell>
        </row>
        <row r="4830">
          <cell r="M4830" t="str">
            <v>JA_8HD10</v>
          </cell>
          <cell r="N4830">
            <v>8.4300000000000003E-5</v>
          </cell>
        </row>
        <row r="4831">
          <cell r="M4831" t="str">
            <v>JA_9HD10</v>
          </cell>
          <cell r="N4831">
            <v>8.4300000000000003E-5</v>
          </cell>
        </row>
        <row r="4832">
          <cell r="M4832" t="str">
            <v>JA_10HD10</v>
          </cell>
          <cell r="N4832">
            <v>8.4300000000000003E-5</v>
          </cell>
        </row>
        <row r="4833">
          <cell r="M4833" t="str">
            <v>JA_11HD10</v>
          </cell>
          <cell r="N4833">
            <v>8.4300000000000003E-5</v>
          </cell>
        </row>
        <row r="4834">
          <cell r="M4834" t="str">
            <v>JA_12HD10</v>
          </cell>
          <cell r="N4834">
            <v>8.4300000000000003E-5</v>
          </cell>
        </row>
        <row r="4835">
          <cell r="M4835" t="str">
            <v>FB_7HD10</v>
          </cell>
          <cell r="N4835">
            <v>7.6100000000000007E-5</v>
          </cell>
        </row>
        <row r="4836">
          <cell r="M4836" t="str">
            <v>FB_8HD10</v>
          </cell>
          <cell r="N4836">
            <v>7.6100000000000007E-5</v>
          </cell>
        </row>
        <row r="4837">
          <cell r="M4837" t="str">
            <v>FB_9HD10</v>
          </cell>
          <cell r="N4837">
            <v>7.6100000000000007E-5</v>
          </cell>
        </row>
        <row r="4838">
          <cell r="M4838" t="str">
            <v>FB_10HD10</v>
          </cell>
          <cell r="N4838">
            <v>7.6100000000000007E-5</v>
          </cell>
        </row>
        <row r="4839">
          <cell r="M4839" t="str">
            <v>FB_11HD10</v>
          </cell>
          <cell r="N4839">
            <v>7.6100000000000007E-5</v>
          </cell>
        </row>
        <row r="4840">
          <cell r="M4840" t="str">
            <v>FB_12HD10</v>
          </cell>
          <cell r="N4840">
            <v>7.6100000000000007E-5</v>
          </cell>
        </row>
        <row r="4841">
          <cell r="M4841" t="str">
            <v>MR_7HD10</v>
          </cell>
          <cell r="N4841">
            <v>8.4300000000000003E-5</v>
          </cell>
        </row>
        <row r="4842">
          <cell r="M4842" t="str">
            <v>MR_8HD10</v>
          </cell>
          <cell r="N4842">
            <v>8.4300000000000003E-5</v>
          </cell>
        </row>
        <row r="4843">
          <cell r="M4843" t="str">
            <v>MR_9HD10</v>
          </cell>
          <cell r="N4843">
            <v>8.4300000000000003E-5</v>
          </cell>
        </row>
        <row r="4844">
          <cell r="M4844" t="str">
            <v>MR_10HD10</v>
          </cell>
          <cell r="N4844">
            <v>8.4300000000000003E-5</v>
          </cell>
        </row>
        <row r="4845">
          <cell r="M4845" t="str">
            <v>MR_11HD10</v>
          </cell>
          <cell r="N4845">
            <v>8.4300000000000003E-5</v>
          </cell>
        </row>
        <row r="4846">
          <cell r="M4846" t="str">
            <v>MR_12HD10</v>
          </cell>
          <cell r="N4846">
            <v>8.4300000000000003E-5</v>
          </cell>
        </row>
        <row r="4847">
          <cell r="M4847" t="str">
            <v>AR_7HD10</v>
          </cell>
          <cell r="N4847">
            <v>8.1500000000000002E-5</v>
          </cell>
        </row>
        <row r="4848">
          <cell r="M4848" t="str">
            <v>AR_8HD10</v>
          </cell>
          <cell r="N4848">
            <v>8.1500000000000002E-5</v>
          </cell>
        </row>
        <row r="4849">
          <cell r="M4849" t="str">
            <v>AR_9HD10</v>
          </cell>
          <cell r="N4849">
            <v>8.1500000000000002E-5</v>
          </cell>
        </row>
        <row r="4850">
          <cell r="M4850" t="str">
            <v>AR_10HD10</v>
          </cell>
          <cell r="N4850">
            <v>8.1500000000000002E-5</v>
          </cell>
        </row>
        <row r="4851">
          <cell r="M4851" t="str">
            <v>AR_11HD10</v>
          </cell>
          <cell r="N4851">
            <v>8.1500000000000002E-5</v>
          </cell>
        </row>
        <row r="4852">
          <cell r="M4852" t="str">
            <v>AR_12HD10</v>
          </cell>
          <cell r="N4852">
            <v>8.1500000000000002E-5</v>
          </cell>
        </row>
        <row r="4853">
          <cell r="M4853" t="str">
            <v>MY_7HD10</v>
          </cell>
          <cell r="N4853">
            <v>8.4300000000000003E-5</v>
          </cell>
        </row>
        <row r="4854">
          <cell r="M4854" t="str">
            <v>MY_8HD10</v>
          </cell>
          <cell r="N4854">
            <v>8.4300000000000003E-5</v>
          </cell>
        </row>
        <row r="4855">
          <cell r="M4855" t="str">
            <v>MY_9HD10</v>
          </cell>
          <cell r="N4855">
            <v>8.4300000000000003E-5</v>
          </cell>
        </row>
        <row r="4856">
          <cell r="M4856" t="str">
            <v>MY_10HD10</v>
          </cell>
          <cell r="N4856">
            <v>8.4300000000000003E-5</v>
          </cell>
        </row>
        <row r="4857">
          <cell r="M4857" t="str">
            <v>MY_11HD10</v>
          </cell>
          <cell r="N4857">
            <v>8.4300000000000003E-5</v>
          </cell>
        </row>
        <row r="4858">
          <cell r="M4858" t="str">
            <v>MY_12HD10</v>
          </cell>
          <cell r="N4858">
            <v>8.4300000000000003E-5</v>
          </cell>
        </row>
        <row r="4859">
          <cell r="M4859" t="str">
            <v>JN_7HD10</v>
          </cell>
          <cell r="N4859">
            <v>8.1500000000000002E-5</v>
          </cell>
        </row>
        <row r="4860">
          <cell r="M4860" t="str">
            <v>JN_8HD10</v>
          </cell>
          <cell r="N4860">
            <v>8.1500000000000002E-5</v>
          </cell>
        </row>
        <row r="4861">
          <cell r="M4861" t="str">
            <v>JN_9HD10</v>
          </cell>
          <cell r="N4861">
            <v>8.1500000000000002E-5</v>
          </cell>
        </row>
        <row r="4862">
          <cell r="M4862" t="str">
            <v>JN_10HD10</v>
          </cell>
          <cell r="N4862">
            <v>8.1500000000000002E-5</v>
          </cell>
        </row>
        <row r="4863">
          <cell r="M4863" t="str">
            <v>JN_11HD10</v>
          </cell>
          <cell r="N4863">
            <v>8.1500000000000002E-5</v>
          </cell>
        </row>
        <row r="4864">
          <cell r="M4864" t="str">
            <v>JN_12HD10</v>
          </cell>
          <cell r="N4864">
            <v>8.1500000000000002E-5</v>
          </cell>
        </row>
        <row r="4865">
          <cell r="M4865" t="str">
            <v>JL_7HD10</v>
          </cell>
          <cell r="N4865">
            <v>8.4300000000000003E-5</v>
          </cell>
        </row>
        <row r="4866">
          <cell r="M4866" t="str">
            <v>JL_8HD10</v>
          </cell>
          <cell r="N4866">
            <v>8.4300000000000003E-5</v>
          </cell>
        </row>
        <row r="4867">
          <cell r="M4867" t="str">
            <v>JL_9HD10</v>
          </cell>
          <cell r="N4867">
            <v>8.4300000000000003E-5</v>
          </cell>
        </row>
        <row r="4868">
          <cell r="M4868" t="str">
            <v>JL_10HD10</v>
          </cell>
          <cell r="N4868">
            <v>8.4300000000000003E-5</v>
          </cell>
        </row>
        <row r="4869">
          <cell r="M4869" t="str">
            <v>JL_11HD10</v>
          </cell>
          <cell r="N4869">
            <v>8.4300000000000003E-5</v>
          </cell>
        </row>
        <row r="4870">
          <cell r="M4870" t="str">
            <v>JL_12HD10</v>
          </cell>
          <cell r="N4870">
            <v>8.4300000000000003E-5</v>
          </cell>
        </row>
        <row r="4871">
          <cell r="M4871" t="str">
            <v>AG_7HD10</v>
          </cell>
          <cell r="N4871">
            <v>8.4300000000000003E-5</v>
          </cell>
        </row>
        <row r="4872">
          <cell r="M4872" t="str">
            <v>AG_8HD10</v>
          </cell>
          <cell r="N4872">
            <v>8.4300000000000003E-5</v>
          </cell>
        </row>
        <row r="4873">
          <cell r="M4873" t="str">
            <v>AG_9HD10</v>
          </cell>
          <cell r="N4873">
            <v>8.4300000000000003E-5</v>
          </cell>
        </row>
        <row r="4874">
          <cell r="M4874" t="str">
            <v>AG_10HD10</v>
          </cell>
          <cell r="N4874">
            <v>8.4300000000000003E-5</v>
          </cell>
        </row>
        <row r="4875">
          <cell r="M4875" t="str">
            <v>AG_11HD10</v>
          </cell>
          <cell r="N4875">
            <v>8.4300000000000003E-5</v>
          </cell>
        </row>
        <row r="4876">
          <cell r="M4876" t="str">
            <v>AG_12HD10</v>
          </cell>
          <cell r="N4876">
            <v>8.4300000000000003E-5</v>
          </cell>
        </row>
        <row r="4877">
          <cell r="M4877" t="str">
            <v>SP_7HD10</v>
          </cell>
          <cell r="N4877">
            <v>8.1500000000000002E-5</v>
          </cell>
        </row>
        <row r="4878">
          <cell r="M4878" t="str">
            <v>SP_8HD10</v>
          </cell>
          <cell r="N4878">
            <v>8.1500000000000002E-5</v>
          </cell>
        </row>
        <row r="4879">
          <cell r="M4879" t="str">
            <v>SP_9HD10</v>
          </cell>
          <cell r="N4879">
            <v>8.1500000000000002E-5</v>
          </cell>
        </row>
        <row r="4880">
          <cell r="M4880" t="str">
            <v>SP_10HD10</v>
          </cell>
          <cell r="N4880">
            <v>8.1500000000000002E-5</v>
          </cell>
        </row>
        <row r="4881">
          <cell r="M4881" t="str">
            <v>SP_11HD10</v>
          </cell>
          <cell r="N4881">
            <v>8.1500000000000002E-5</v>
          </cell>
        </row>
        <row r="4882">
          <cell r="M4882" t="str">
            <v>SP_12HD10</v>
          </cell>
          <cell r="N4882">
            <v>8.1500000000000002E-5</v>
          </cell>
        </row>
        <row r="4883">
          <cell r="M4883" t="str">
            <v>OT_7HD10</v>
          </cell>
          <cell r="N4883">
            <v>8.4300000000000003E-5</v>
          </cell>
        </row>
        <row r="4884">
          <cell r="M4884" t="str">
            <v>OT_8HD10</v>
          </cell>
          <cell r="N4884">
            <v>8.4300000000000003E-5</v>
          </cell>
        </row>
        <row r="4885">
          <cell r="M4885" t="str">
            <v>OT_9HD10</v>
          </cell>
          <cell r="N4885">
            <v>8.4300000000000003E-5</v>
          </cell>
        </row>
        <row r="4886">
          <cell r="M4886" t="str">
            <v>OT_10HD10</v>
          </cell>
          <cell r="N4886">
            <v>8.4300000000000003E-5</v>
          </cell>
        </row>
        <row r="4887">
          <cell r="M4887" t="str">
            <v>OT_11HD10</v>
          </cell>
          <cell r="N4887">
            <v>8.4300000000000003E-5</v>
          </cell>
        </row>
        <row r="4888">
          <cell r="M4888" t="str">
            <v>OT_12HD10</v>
          </cell>
          <cell r="N4888">
            <v>8.4300000000000003E-5</v>
          </cell>
        </row>
        <row r="4889">
          <cell r="M4889" t="str">
            <v>NV_7HD10</v>
          </cell>
          <cell r="N4889">
            <v>8.1500000000000002E-5</v>
          </cell>
        </row>
        <row r="4890">
          <cell r="M4890" t="str">
            <v>NV_8HD10</v>
          </cell>
          <cell r="N4890">
            <v>8.1500000000000002E-5</v>
          </cell>
        </row>
        <row r="4891">
          <cell r="M4891" t="str">
            <v>NV_9HD10</v>
          </cell>
          <cell r="N4891">
            <v>8.1500000000000002E-5</v>
          </cell>
        </row>
        <row r="4892">
          <cell r="M4892" t="str">
            <v>NV_10HD10</v>
          </cell>
          <cell r="N4892">
            <v>8.1500000000000002E-5</v>
          </cell>
        </row>
        <row r="4893">
          <cell r="M4893" t="str">
            <v>NV_11HD10</v>
          </cell>
          <cell r="N4893">
            <v>8.1500000000000002E-5</v>
          </cell>
        </row>
        <row r="4894">
          <cell r="M4894" t="str">
            <v>NV_12HD10</v>
          </cell>
          <cell r="N4894">
            <v>8.1500000000000002E-5</v>
          </cell>
        </row>
        <row r="4895">
          <cell r="M4895" t="str">
            <v>DC_7HD10</v>
          </cell>
          <cell r="N4895">
            <v>8.4300000000000003E-5</v>
          </cell>
        </row>
        <row r="4896">
          <cell r="M4896" t="str">
            <v>DC_8HD10</v>
          </cell>
          <cell r="N4896">
            <v>8.4300000000000003E-5</v>
          </cell>
        </row>
        <row r="4897">
          <cell r="M4897" t="str">
            <v>DC_9HD10</v>
          </cell>
          <cell r="N4897">
            <v>8.4300000000000003E-5</v>
          </cell>
        </row>
        <row r="4898">
          <cell r="M4898" t="str">
            <v>DC_10HD10</v>
          </cell>
          <cell r="N4898">
            <v>8.4300000000000003E-5</v>
          </cell>
        </row>
        <row r="4899">
          <cell r="M4899" t="str">
            <v>DC_11HD10</v>
          </cell>
          <cell r="N4899">
            <v>8.4300000000000003E-5</v>
          </cell>
        </row>
        <row r="4900">
          <cell r="M4900" t="str">
            <v>DC_12HD10</v>
          </cell>
          <cell r="N4900">
            <v>8.4300000000000003E-5</v>
          </cell>
        </row>
        <row r="4901">
          <cell r="M4901" t="str">
            <v>JA_1HD11</v>
          </cell>
          <cell r="N4901">
            <v>8.4300000000000003E-5</v>
          </cell>
        </row>
        <row r="4902">
          <cell r="M4902" t="str">
            <v>JA_2HD11</v>
          </cell>
          <cell r="N4902">
            <v>8.4300000000000003E-5</v>
          </cell>
        </row>
        <row r="4903">
          <cell r="M4903" t="str">
            <v>JA_3HD11</v>
          </cell>
          <cell r="N4903">
            <v>8.4300000000000003E-5</v>
          </cell>
        </row>
        <row r="4904">
          <cell r="M4904" t="str">
            <v>JA_4HD11</v>
          </cell>
          <cell r="N4904">
            <v>8.4300000000000003E-5</v>
          </cell>
        </row>
        <row r="4905">
          <cell r="M4905" t="str">
            <v>JA_5HD11</v>
          </cell>
          <cell r="N4905">
            <v>8.4300000000000003E-5</v>
          </cell>
        </row>
        <row r="4906">
          <cell r="M4906" t="str">
            <v>JA_6HD11</v>
          </cell>
          <cell r="N4906">
            <v>8.4300000000000003E-5</v>
          </cell>
        </row>
        <row r="4907">
          <cell r="M4907" t="str">
            <v>FB_1HD11</v>
          </cell>
          <cell r="N4907">
            <v>7.6100000000000007E-5</v>
          </cell>
        </row>
        <row r="4908">
          <cell r="M4908" t="str">
            <v>FB_2HD11</v>
          </cell>
          <cell r="N4908">
            <v>7.6100000000000007E-5</v>
          </cell>
        </row>
        <row r="4909">
          <cell r="M4909" t="str">
            <v>FB_3HD11</v>
          </cell>
          <cell r="N4909">
            <v>7.6100000000000007E-5</v>
          </cell>
        </row>
        <row r="4910">
          <cell r="M4910" t="str">
            <v>FB_4HD11</v>
          </cell>
          <cell r="N4910">
            <v>7.6100000000000007E-5</v>
          </cell>
        </row>
        <row r="4911">
          <cell r="M4911" t="str">
            <v>FB_5HD11</v>
          </cell>
          <cell r="N4911">
            <v>7.6100000000000007E-5</v>
          </cell>
        </row>
        <row r="4912">
          <cell r="M4912" t="str">
            <v>FB_6HD11</v>
          </cell>
          <cell r="N4912">
            <v>7.6100000000000007E-5</v>
          </cell>
        </row>
        <row r="4913">
          <cell r="M4913" t="str">
            <v>MR_1HD11</v>
          </cell>
          <cell r="N4913">
            <v>8.4300000000000003E-5</v>
          </cell>
        </row>
        <row r="4914">
          <cell r="M4914" t="str">
            <v>MR_2HD11</v>
          </cell>
          <cell r="N4914">
            <v>8.4300000000000003E-5</v>
          </cell>
        </row>
        <row r="4915">
          <cell r="M4915" t="str">
            <v>MR_3HD11</v>
          </cell>
          <cell r="N4915">
            <v>8.4300000000000003E-5</v>
          </cell>
        </row>
        <row r="4916">
          <cell r="M4916" t="str">
            <v>MR_4HD11</v>
          </cell>
          <cell r="N4916">
            <v>8.4300000000000003E-5</v>
          </cell>
        </row>
        <row r="4917">
          <cell r="M4917" t="str">
            <v>MR_5HD11</v>
          </cell>
          <cell r="N4917">
            <v>8.4300000000000003E-5</v>
          </cell>
        </row>
        <row r="4918">
          <cell r="M4918" t="str">
            <v>MR_6HD11</v>
          </cell>
          <cell r="N4918">
            <v>8.4300000000000003E-5</v>
          </cell>
        </row>
        <row r="4919">
          <cell r="M4919" t="str">
            <v>AR_1HD11</v>
          </cell>
          <cell r="N4919">
            <v>8.1500000000000002E-5</v>
          </cell>
        </row>
        <row r="4920">
          <cell r="M4920" t="str">
            <v>AR_2HD11</v>
          </cell>
          <cell r="N4920">
            <v>8.1500000000000002E-5</v>
          </cell>
        </row>
        <row r="4921">
          <cell r="M4921" t="str">
            <v>AR_3HD11</v>
          </cell>
          <cell r="N4921">
            <v>8.1500000000000002E-5</v>
          </cell>
        </row>
        <row r="4922">
          <cell r="M4922" t="str">
            <v>AR_4HD11</v>
          </cell>
          <cell r="N4922">
            <v>8.1500000000000002E-5</v>
          </cell>
        </row>
        <row r="4923">
          <cell r="M4923" t="str">
            <v>AR_5HD11</v>
          </cell>
          <cell r="N4923">
            <v>8.1500000000000002E-5</v>
          </cell>
        </row>
        <row r="4924">
          <cell r="M4924" t="str">
            <v>AR_6HD11</v>
          </cell>
          <cell r="N4924">
            <v>8.1500000000000002E-5</v>
          </cell>
        </row>
        <row r="4925">
          <cell r="M4925" t="str">
            <v>MY_1HD11</v>
          </cell>
          <cell r="N4925">
            <v>8.4300000000000003E-5</v>
          </cell>
        </row>
        <row r="4926">
          <cell r="M4926" t="str">
            <v>MY_2HD11</v>
          </cell>
          <cell r="N4926">
            <v>8.4300000000000003E-5</v>
          </cell>
        </row>
        <row r="4927">
          <cell r="M4927" t="str">
            <v>MY_3HD11</v>
          </cell>
          <cell r="N4927">
            <v>8.4300000000000003E-5</v>
          </cell>
        </row>
        <row r="4928">
          <cell r="M4928" t="str">
            <v>MY_4HD11</v>
          </cell>
          <cell r="N4928">
            <v>8.4300000000000003E-5</v>
          </cell>
        </row>
        <row r="4929">
          <cell r="M4929" t="str">
            <v>MY_5HD11</v>
          </cell>
          <cell r="N4929">
            <v>8.4300000000000003E-5</v>
          </cell>
        </row>
        <row r="4930">
          <cell r="M4930" t="str">
            <v>MY_6HD11</v>
          </cell>
          <cell r="N4930">
            <v>8.4300000000000003E-5</v>
          </cell>
        </row>
        <row r="4931">
          <cell r="M4931" t="str">
            <v>JN_1HD11</v>
          </cell>
          <cell r="N4931">
            <v>8.1500000000000002E-5</v>
          </cell>
        </row>
        <row r="4932">
          <cell r="M4932" t="str">
            <v>JN_2HD11</v>
          </cell>
          <cell r="N4932">
            <v>8.1500000000000002E-5</v>
          </cell>
        </row>
        <row r="4933">
          <cell r="M4933" t="str">
            <v>JN_3HD11</v>
          </cell>
          <cell r="N4933">
            <v>8.1500000000000002E-5</v>
          </cell>
        </row>
        <row r="4934">
          <cell r="M4934" t="str">
            <v>JN_4HD11</v>
          </cell>
          <cell r="N4934">
            <v>8.1500000000000002E-5</v>
          </cell>
        </row>
        <row r="4935">
          <cell r="M4935" t="str">
            <v>JN_5HD11</v>
          </cell>
          <cell r="N4935">
            <v>8.1500000000000002E-5</v>
          </cell>
        </row>
        <row r="4936">
          <cell r="M4936" t="str">
            <v>JN_6HD11</v>
          </cell>
          <cell r="N4936">
            <v>8.1500000000000002E-5</v>
          </cell>
        </row>
        <row r="4937">
          <cell r="M4937" t="str">
            <v>JL_1HD11</v>
          </cell>
          <cell r="N4937">
            <v>8.4300000000000003E-5</v>
          </cell>
        </row>
        <row r="4938">
          <cell r="M4938" t="str">
            <v>JL_2HD11</v>
          </cell>
          <cell r="N4938">
            <v>8.4300000000000003E-5</v>
          </cell>
        </row>
        <row r="4939">
          <cell r="M4939" t="str">
            <v>JL_3HD11</v>
          </cell>
          <cell r="N4939">
            <v>8.4300000000000003E-5</v>
          </cell>
        </row>
        <row r="4940">
          <cell r="M4940" t="str">
            <v>JL_4HD11</v>
          </cell>
          <cell r="N4940">
            <v>8.4300000000000003E-5</v>
          </cell>
        </row>
        <row r="4941">
          <cell r="M4941" t="str">
            <v>JL_5HD11</v>
          </cell>
          <cell r="N4941">
            <v>8.4300000000000003E-5</v>
          </cell>
        </row>
        <row r="4942">
          <cell r="M4942" t="str">
            <v>JL_6HD11</v>
          </cell>
          <cell r="N4942">
            <v>8.4300000000000003E-5</v>
          </cell>
        </row>
        <row r="4943">
          <cell r="M4943" t="str">
            <v>AG_1HD11</v>
          </cell>
          <cell r="N4943">
            <v>8.4300000000000003E-5</v>
          </cell>
        </row>
        <row r="4944">
          <cell r="M4944" t="str">
            <v>AG_2HD11</v>
          </cell>
          <cell r="N4944">
            <v>8.4300000000000003E-5</v>
          </cell>
        </row>
        <row r="4945">
          <cell r="M4945" t="str">
            <v>AG_3HD11</v>
          </cell>
          <cell r="N4945">
            <v>8.4300000000000003E-5</v>
          </cell>
        </row>
        <row r="4946">
          <cell r="M4946" t="str">
            <v>AG_4HD11</v>
          </cell>
          <cell r="N4946">
            <v>8.4300000000000003E-5</v>
          </cell>
        </row>
        <row r="4947">
          <cell r="M4947" t="str">
            <v>AG_5HD11</v>
          </cell>
          <cell r="N4947">
            <v>8.4300000000000003E-5</v>
          </cell>
        </row>
        <row r="4948">
          <cell r="M4948" t="str">
            <v>AG_6HD11</v>
          </cell>
          <cell r="N4948">
            <v>8.4300000000000003E-5</v>
          </cell>
        </row>
        <row r="4949">
          <cell r="M4949" t="str">
            <v>SP_1HD11</v>
          </cell>
          <cell r="N4949">
            <v>8.1500000000000002E-5</v>
          </cell>
        </row>
        <row r="4950">
          <cell r="M4950" t="str">
            <v>SP_2HD11</v>
          </cell>
          <cell r="N4950">
            <v>8.1500000000000002E-5</v>
          </cell>
        </row>
        <row r="4951">
          <cell r="M4951" t="str">
            <v>SP_3HD11</v>
          </cell>
          <cell r="N4951">
            <v>8.1500000000000002E-5</v>
          </cell>
        </row>
        <row r="4952">
          <cell r="M4952" t="str">
            <v>SP_4HD11</v>
          </cell>
          <cell r="N4952">
            <v>8.1500000000000002E-5</v>
          </cell>
        </row>
        <row r="4953">
          <cell r="M4953" t="str">
            <v>SP_5HD11</v>
          </cell>
          <cell r="N4953">
            <v>8.1500000000000002E-5</v>
          </cell>
        </row>
        <row r="4954">
          <cell r="M4954" t="str">
            <v>SP_6HD11</v>
          </cell>
          <cell r="N4954">
            <v>8.1500000000000002E-5</v>
          </cell>
        </row>
        <row r="4955">
          <cell r="M4955" t="str">
            <v>OT_1HD11</v>
          </cell>
          <cell r="N4955">
            <v>8.4300000000000003E-5</v>
          </cell>
        </row>
        <row r="4956">
          <cell r="M4956" t="str">
            <v>OT_2HD11</v>
          </cell>
          <cell r="N4956">
            <v>8.4300000000000003E-5</v>
          </cell>
        </row>
        <row r="4957">
          <cell r="M4957" t="str">
            <v>OT_3HD11</v>
          </cell>
          <cell r="N4957">
            <v>8.4300000000000003E-5</v>
          </cell>
        </row>
        <row r="4958">
          <cell r="M4958" t="str">
            <v>OT_4HD11</v>
          </cell>
          <cell r="N4958">
            <v>8.4300000000000003E-5</v>
          </cell>
        </row>
        <row r="4959">
          <cell r="M4959" t="str">
            <v>OT_5HD11</v>
          </cell>
          <cell r="N4959">
            <v>8.4300000000000003E-5</v>
          </cell>
        </row>
        <row r="4960">
          <cell r="M4960" t="str">
            <v>OT_6HD11</v>
          </cell>
          <cell r="N4960">
            <v>8.4300000000000003E-5</v>
          </cell>
        </row>
        <row r="4961">
          <cell r="M4961" t="str">
            <v>NV_1HD11</v>
          </cell>
          <cell r="N4961">
            <v>8.1500000000000002E-5</v>
          </cell>
        </row>
        <row r="4962">
          <cell r="M4962" t="str">
            <v>NV_2HD11</v>
          </cell>
          <cell r="N4962">
            <v>8.1500000000000002E-5</v>
          </cell>
        </row>
        <row r="4963">
          <cell r="M4963" t="str">
            <v>NV_3HD11</v>
          </cell>
          <cell r="N4963">
            <v>8.1500000000000002E-5</v>
          </cell>
        </row>
        <row r="4964">
          <cell r="M4964" t="str">
            <v>NV_4HD11</v>
          </cell>
          <cell r="N4964">
            <v>8.1500000000000002E-5</v>
          </cell>
        </row>
        <row r="4965">
          <cell r="M4965" t="str">
            <v>NV_5HD11</v>
          </cell>
          <cell r="N4965">
            <v>8.1500000000000002E-5</v>
          </cell>
        </row>
        <row r="4966">
          <cell r="M4966" t="str">
            <v>NV_6HD11</v>
          </cell>
          <cell r="N4966">
            <v>8.1500000000000002E-5</v>
          </cell>
        </row>
        <row r="4967">
          <cell r="M4967" t="str">
            <v>DC_1HD11</v>
          </cell>
          <cell r="N4967">
            <v>8.4300000000000003E-5</v>
          </cell>
        </row>
        <row r="4968">
          <cell r="M4968" t="str">
            <v>DC_2HD11</v>
          </cell>
          <cell r="N4968">
            <v>8.4300000000000003E-5</v>
          </cell>
        </row>
        <row r="4969">
          <cell r="M4969" t="str">
            <v>DC_3HD11</v>
          </cell>
          <cell r="N4969">
            <v>8.4300000000000003E-5</v>
          </cell>
        </row>
        <row r="4970">
          <cell r="M4970" t="str">
            <v>DC_4HD11</v>
          </cell>
          <cell r="N4970">
            <v>8.4300000000000003E-5</v>
          </cell>
        </row>
        <row r="4971">
          <cell r="M4971" t="str">
            <v>DC_5HD11</v>
          </cell>
          <cell r="N4971">
            <v>8.4300000000000003E-5</v>
          </cell>
        </row>
        <row r="4972">
          <cell r="M4972" t="str">
            <v>DC_6HD11</v>
          </cell>
          <cell r="N4972">
            <v>8.4300000000000003E-5</v>
          </cell>
        </row>
        <row r="4973">
          <cell r="M4973" t="str">
            <v>JA_7HD11</v>
          </cell>
          <cell r="N4973">
            <v>8.4300000000000003E-5</v>
          </cell>
        </row>
        <row r="4974">
          <cell r="M4974" t="str">
            <v>JA_8HD11</v>
          </cell>
          <cell r="N4974">
            <v>8.4300000000000003E-5</v>
          </cell>
        </row>
        <row r="4975">
          <cell r="M4975" t="str">
            <v>JA_9HD11</v>
          </cell>
          <cell r="N4975">
            <v>8.4300000000000003E-5</v>
          </cell>
        </row>
        <row r="4976">
          <cell r="M4976" t="str">
            <v>JA_10HD11</v>
          </cell>
          <cell r="N4976">
            <v>8.4300000000000003E-5</v>
          </cell>
        </row>
        <row r="4977">
          <cell r="M4977" t="str">
            <v>JA_11HD11</v>
          </cell>
          <cell r="N4977">
            <v>8.4300000000000003E-5</v>
          </cell>
        </row>
        <row r="4978">
          <cell r="M4978" t="str">
            <v>JA_12HD11</v>
          </cell>
          <cell r="N4978">
            <v>8.4300000000000003E-5</v>
          </cell>
        </row>
        <row r="4979">
          <cell r="M4979" t="str">
            <v>FB_7HD11</v>
          </cell>
          <cell r="N4979">
            <v>7.6100000000000007E-5</v>
          </cell>
        </row>
        <row r="4980">
          <cell r="M4980" t="str">
            <v>FB_8HD11</v>
          </cell>
          <cell r="N4980">
            <v>7.6100000000000007E-5</v>
          </cell>
        </row>
        <row r="4981">
          <cell r="M4981" t="str">
            <v>FB_9HD11</v>
          </cell>
          <cell r="N4981">
            <v>7.6100000000000007E-5</v>
          </cell>
        </row>
        <row r="4982">
          <cell r="M4982" t="str">
            <v>FB_10HD11</v>
          </cell>
          <cell r="N4982">
            <v>7.6100000000000007E-5</v>
          </cell>
        </row>
        <row r="4983">
          <cell r="M4983" t="str">
            <v>FB_11HD11</v>
          </cell>
          <cell r="N4983">
            <v>7.6100000000000007E-5</v>
          </cell>
        </row>
        <row r="4984">
          <cell r="M4984" t="str">
            <v>FB_12HD11</v>
          </cell>
          <cell r="N4984">
            <v>7.6100000000000007E-5</v>
          </cell>
        </row>
        <row r="4985">
          <cell r="M4985" t="str">
            <v>MR_7HD11</v>
          </cell>
          <cell r="N4985">
            <v>8.4300000000000003E-5</v>
          </cell>
        </row>
        <row r="4986">
          <cell r="M4986" t="str">
            <v>MR_8HD11</v>
          </cell>
          <cell r="N4986">
            <v>8.4300000000000003E-5</v>
          </cell>
        </row>
        <row r="4987">
          <cell r="M4987" t="str">
            <v>MR_9HD11</v>
          </cell>
          <cell r="N4987">
            <v>8.4300000000000003E-5</v>
          </cell>
        </row>
        <row r="4988">
          <cell r="M4988" t="str">
            <v>MR_10HD11</v>
          </cell>
          <cell r="N4988">
            <v>8.4300000000000003E-5</v>
          </cell>
        </row>
        <row r="4989">
          <cell r="M4989" t="str">
            <v>MR_11HD11</v>
          </cell>
          <cell r="N4989">
            <v>8.4300000000000003E-5</v>
          </cell>
        </row>
        <row r="4990">
          <cell r="M4990" t="str">
            <v>MR_12HD11</v>
          </cell>
          <cell r="N4990">
            <v>8.4300000000000003E-5</v>
          </cell>
        </row>
        <row r="4991">
          <cell r="M4991" t="str">
            <v>AR_7HD11</v>
          </cell>
          <cell r="N4991">
            <v>8.1500000000000002E-5</v>
          </cell>
        </row>
        <row r="4992">
          <cell r="M4992" t="str">
            <v>AR_8HD11</v>
          </cell>
          <cell r="N4992">
            <v>8.1500000000000002E-5</v>
          </cell>
        </row>
        <row r="4993">
          <cell r="M4993" t="str">
            <v>AR_9HD11</v>
          </cell>
          <cell r="N4993">
            <v>8.1500000000000002E-5</v>
          </cell>
        </row>
        <row r="4994">
          <cell r="M4994" t="str">
            <v>AR_10HD11</v>
          </cell>
          <cell r="N4994">
            <v>8.1500000000000002E-5</v>
          </cell>
        </row>
        <row r="4995">
          <cell r="M4995" t="str">
            <v>AR_11HD11</v>
          </cell>
          <cell r="N4995">
            <v>8.1500000000000002E-5</v>
          </cell>
        </row>
        <row r="4996">
          <cell r="M4996" t="str">
            <v>AR_12HD11</v>
          </cell>
          <cell r="N4996">
            <v>8.1500000000000002E-5</v>
          </cell>
        </row>
        <row r="4997">
          <cell r="M4997" t="str">
            <v>MY_7HD11</v>
          </cell>
          <cell r="N4997">
            <v>8.4300000000000003E-5</v>
          </cell>
        </row>
        <row r="4998">
          <cell r="M4998" t="str">
            <v>MY_8HD11</v>
          </cell>
          <cell r="N4998">
            <v>8.4300000000000003E-5</v>
          </cell>
        </row>
        <row r="4999">
          <cell r="M4999" t="str">
            <v>MY_9HD11</v>
          </cell>
          <cell r="N4999">
            <v>8.4300000000000003E-5</v>
          </cell>
        </row>
        <row r="5000">
          <cell r="M5000" t="str">
            <v>MY_10HD11</v>
          </cell>
          <cell r="N5000">
            <v>8.4300000000000003E-5</v>
          </cell>
        </row>
        <row r="5001">
          <cell r="M5001" t="str">
            <v>MY_11HD11</v>
          </cell>
          <cell r="N5001">
            <v>8.4300000000000003E-5</v>
          </cell>
        </row>
        <row r="5002">
          <cell r="M5002" t="str">
            <v>MY_12HD11</v>
          </cell>
          <cell r="N5002">
            <v>8.4300000000000003E-5</v>
          </cell>
        </row>
        <row r="5003">
          <cell r="M5003" t="str">
            <v>JN_7HD11</v>
          </cell>
          <cell r="N5003">
            <v>8.1500000000000002E-5</v>
          </cell>
        </row>
        <row r="5004">
          <cell r="M5004" t="str">
            <v>JN_8HD11</v>
          </cell>
          <cell r="N5004">
            <v>8.1500000000000002E-5</v>
          </cell>
        </row>
        <row r="5005">
          <cell r="M5005" t="str">
            <v>JN_9HD11</v>
          </cell>
          <cell r="N5005">
            <v>8.1500000000000002E-5</v>
          </cell>
        </row>
        <row r="5006">
          <cell r="M5006" t="str">
            <v>JN_10HD11</v>
          </cell>
          <cell r="N5006">
            <v>8.1500000000000002E-5</v>
          </cell>
        </row>
        <row r="5007">
          <cell r="M5007" t="str">
            <v>JN_11HD11</v>
          </cell>
          <cell r="N5007">
            <v>8.1500000000000002E-5</v>
          </cell>
        </row>
        <row r="5008">
          <cell r="M5008" t="str">
            <v>JN_12HD11</v>
          </cell>
          <cell r="N5008">
            <v>8.1500000000000002E-5</v>
          </cell>
        </row>
        <row r="5009">
          <cell r="M5009" t="str">
            <v>JL_7HD11</v>
          </cell>
          <cell r="N5009">
            <v>8.4300000000000003E-5</v>
          </cell>
        </row>
        <row r="5010">
          <cell r="M5010" t="str">
            <v>JL_8HD11</v>
          </cell>
          <cell r="N5010">
            <v>8.4300000000000003E-5</v>
          </cell>
        </row>
        <row r="5011">
          <cell r="M5011" t="str">
            <v>JL_9HD11</v>
          </cell>
          <cell r="N5011">
            <v>8.4300000000000003E-5</v>
          </cell>
        </row>
        <row r="5012">
          <cell r="M5012" t="str">
            <v>JL_10HD11</v>
          </cell>
          <cell r="N5012">
            <v>8.4300000000000003E-5</v>
          </cell>
        </row>
        <row r="5013">
          <cell r="M5013" t="str">
            <v>JL_11HD11</v>
          </cell>
          <cell r="N5013">
            <v>8.4300000000000003E-5</v>
          </cell>
        </row>
        <row r="5014">
          <cell r="M5014" t="str">
            <v>JL_12HD11</v>
          </cell>
          <cell r="N5014">
            <v>8.4300000000000003E-5</v>
          </cell>
        </row>
        <row r="5015">
          <cell r="M5015" t="str">
            <v>AG_7HD11</v>
          </cell>
          <cell r="N5015">
            <v>8.4300000000000003E-5</v>
          </cell>
        </row>
        <row r="5016">
          <cell r="M5016" t="str">
            <v>AG_8HD11</v>
          </cell>
          <cell r="N5016">
            <v>8.4300000000000003E-5</v>
          </cell>
        </row>
        <row r="5017">
          <cell r="M5017" t="str">
            <v>AG_9HD11</v>
          </cell>
          <cell r="N5017">
            <v>8.4300000000000003E-5</v>
          </cell>
        </row>
        <row r="5018">
          <cell r="M5018" t="str">
            <v>AG_10HD11</v>
          </cell>
          <cell r="N5018">
            <v>8.4300000000000003E-5</v>
          </cell>
        </row>
        <row r="5019">
          <cell r="M5019" t="str">
            <v>AG_11HD11</v>
          </cell>
          <cell r="N5019">
            <v>8.4300000000000003E-5</v>
          </cell>
        </row>
        <row r="5020">
          <cell r="M5020" t="str">
            <v>AG_12HD11</v>
          </cell>
          <cell r="N5020">
            <v>8.4300000000000003E-5</v>
          </cell>
        </row>
        <row r="5021">
          <cell r="M5021" t="str">
            <v>SP_7HD11</v>
          </cell>
          <cell r="N5021">
            <v>8.1500000000000002E-5</v>
          </cell>
        </row>
        <row r="5022">
          <cell r="M5022" t="str">
            <v>SP_8HD11</v>
          </cell>
          <cell r="N5022">
            <v>8.1500000000000002E-5</v>
          </cell>
        </row>
        <row r="5023">
          <cell r="M5023" t="str">
            <v>SP_9HD11</v>
          </cell>
          <cell r="N5023">
            <v>8.1500000000000002E-5</v>
          </cell>
        </row>
        <row r="5024">
          <cell r="M5024" t="str">
            <v>SP_10HD11</v>
          </cell>
          <cell r="N5024">
            <v>8.1500000000000002E-5</v>
          </cell>
        </row>
        <row r="5025">
          <cell r="M5025" t="str">
            <v>SP_11HD11</v>
          </cell>
          <cell r="N5025">
            <v>8.1500000000000002E-5</v>
          </cell>
        </row>
        <row r="5026">
          <cell r="M5026" t="str">
            <v>SP_12HD11</v>
          </cell>
          <cell r="N5026">
            <v>8.1500000000000002E-5</v>
          </cell>
        </row>
        <row r="5027">
          <cell r="M5027" t="str">
            <v>OT_7HD11</v>
          </cell>
          <cell r="N5027">
            <v>8.4300000000000003E-5</v>
          </cell>
        </row>
        <row r="5028">
          <cell r="M5028" t="str">
            <v>OT_8HD11</v>
          </cell>
          <cell r="N5028">
            <v>8.4300000000000003E-5</v>
          </cell>
        </row>
        <row r="5029">
          <cell r="M5029" t="str">
            <v>OT_9HD11</v>
          </cell>
          <cell r="N5029">
            <v>8.4300000000000003E-5</v>
          </cell>
        </row>
        <row r="5030">
          <cell r="M5030" t="str">
            <v>OT_10HD11</v>
          </cell>
          <cell r="N5030">
            <v>8.4300000000000003E-5</v>
          </cell>
        </row>
        <row r="5031">
          <cell r="M5031" t="str">
            <v>OT_11HD11</v>
          </cell>
          <cell r="N5031">
            <v>8.4300000000000003E-5</v>
          </cell>
        </row>
        <row r="5032">
          <cell r="M5032" t="str">
            <v>OT_12HD11</v>
          </cell>
          <cell r="N5032">
            <v>8.4300000000000003E-5</v>
          </cell>
        </row>
        <row r="5033">
          <cell r="M5033" t="str">
            <v>NV_7HD11</v>
          </cell>
          <cell r="N5033">
            <v>8.1500000000000002E-5</v>
          </cell>
        </row>
        <row r="5034">
          <cell r="M5034" t="str">
            <v>NV_8HD11</v>
          </cell>
          <cell r="N5034">
            <v>8.1500000000000002E-5</v>
          </cell>
        </row>
        <row r="5035">
          <cell r="M5035" t="str">
            <v>NV_9HD11</v>
          </cell>
          <cell r="N5035">
            <v>8.1500000000000002E-5</v>
          </cell>
        </row>
        <row r="5036">
          <cell r="M5036" t="str">
            <v>NV_10HD11</v>
          </cell>
          <cell r="N5036">
            <v>8.1500000000000002E-5</v>
          </cell>
        </row>
        <row r="5037">
          <cell r="M5037" t="str">
            <v>NV_11HD11</v>
          </cell>
          <cell r="N5037">
            <v>8.1500000000000002E-5</v>
          </cell>
        </row>
        <row r="5038">
          <cell r="M5038" t="str">
            <v>NV_12HD11</v>
          </cell>
          <cell r="N5038">
            <v>8.1500000000000002E-5</v>
          </cell>
        </row>
        <row r="5039">
          <cell r="M5039" t="str">
            <v>DC_7HD11</v>
          </cell>
          <cell r="N5039">
            <v>8.4300000000000003E-5</v>
          </cell>
        </row>
        <row r="5040">
          <cell r="M5040" t="str">
            <v>DC_8HD11</v>
          </cell>
          <cell r="N5040">
            <v>8.4300000000000003E-5</v>
          </cell>
        </row>
        <row r="5041">
          <cell r="M5041" t="str">
            <v>DC_9HD11</v>
          </cell>
          <cell r="N5041">
            <v>8.4300000000000003E-5</v>
          </cell>
        </row>
        <row r="5042">
          <cell r="M5042" t="str">
            <v>DC_10HD11</v>
          </cell>
          <cell r="N5042">
            <v>8.4300000000000003E-5</v>
          </cell>
        </row>
        <row r="5043">
          <cell r="M5043" t="str">
            <v>DC_11HD11</v>
          </cell>
          <cell r="N5043">
            <v>8.4300000000000003E-5</v>
          </cell>
        </row>
        <row r="5044">
          <cell r="M5044" t="str">
            <v>DC_12HD11</v>
          </cell>
          <cell r="N5044">
            <v>8.4300000000000003E-5</v>
          </cell>
        </row>
        <row r="5045">
          <cell r="M5045" t="str">
            <v>JA_1HD12</v>
          </cell>
          <cell r="N5045">
            <v>8.4300000000000003E-5</v>
          </cell>
        </row>
        <row r="5046">
          <cell r="M5046" t="str">
            <v>JA_2HD12</v>
          </cell>
          <cell r="N5046">
            <v>8.4300000000000003E-5</v>
          </cell>
        </row>
        <row r="5047">
          <cell r="M5047" t="str">
            <v>JA_3HD12</v>
          </cell>
          <cell r="N5047">
            <v>8.4300000000000003E-5</v>
          </cell>
        </row>
        <row r="5048">
          <cell r="M5048" t="str">
            <v>JA_4HD12</v>
          </cell>
          <cell r="N5048">
            <v>8.4300000000000003E-5</v>
          </cell>
        </row>
        <row r="5049">
          <cell r="M5049" t="str">
            <v>JA_5HD12</v>
          </cell>
          <cell r="N5049">
            <v>8.4300000000000003E-5</v>
          </cell>
        </row>
        <row r="5050">
          <cell r="M5050" t="str">
            <v>JA_6HD12</v>
          </cell>
          <cell r="N5050">
            <v>8.4300000000000003E-5</v>
          </cell>
        </row>
        <row r="5051">
          <cell r="M5051" t="str">
            <v>FB_1HD12</v>
          </cell>
          <cell r="N5051">
            <v>7.6100000000000007E-5</v>
          </cell>
        </row>
        <row r="5052">
          <cell r="M5052" t="str">
            <v>FB_2HD12</v>
          </cell>
          <cell r="N5052">
            <v>7.6100000000000007E-5</v>
          </cell>
        </row>
        <row r="5053">
          <cell r="M5053" t="str">
            <v>FB_3HD12</v>
          </cell>
          <cell r="N5053">
            <v>7.6100000000000007E-5</v>
          </cell>
        </row>
        <row r="5054">
          <cell r="M5054" t="str">
            <v>FB_4HD12</v>
          </cell>
          <cell r="N5054">
            <v>7.6100000000000007E-5</v>
          </cell>
        </row>
        <row r="5055">
          <cell r="M5055" t="str">
            <v>FB_5HD12</v>
          </cell>
          <cell r="N5055">
            <v>7.6100000000000007E-5</v>
          </cell>
        </row>
        <row r="5056">
          <cell r="M5056" t="str">
            <v>FB_6HD12</v>
          </cell>
          <cell r="N5056">
            <v>7.6100000000000007E-5</v>
          </cell>
        </row>
        <row r="5057">
          <cell r="M5057" t="str">
            <v>MR_1HD12</v>
          </cell>
          <cell r="N5057">
            <v>8.4300000000000003E-5</v>
          </cell>
        </row>
        <row r="5058">
          <cell r="M5058" t="str">
            <v>MR_2HD12</v>
          </cell>
          <cell r="N5058">
            <v>8.4300000000000003E-5</v>
          </cell>
        </row>
        <row r="5059">
          <cell r="M5059" t="str">
            <v>MR_3HD12</v>
          </cell>
          <cell r="N5059">
            <v>8.4300000000000003E-5</v>
          </cell>
        </row>
        <row r="5060">
          <cell r="M5060" t="str">
            <v>MR_4HD12</v>
          </cell>
          <cell r="N5060">
            <v>8.4300000000000003E-5</v>
          </cell>
        </row>
        <row r="5061">
          <cell r="M5061" t="str">
            <v>MR_5HD12</v>
          </cell>
          <cell r="N5061">
            <v>8.4300000000000003E-5</v>
          </cell>
        </row>
        <row r="5062">
          <cell r="M5062" t="str">
            <v>MR_6HD12</v>
          </cell>
          <cell r="N5062">
            <v>8.4300000000000003E-5</v>
          </cell>
        </row>
        <row r="5063">
          <cell r="M5063" t="str">
            <v>AR_1HD12</v>
          </cell>
          <cell r="N5063">
            <v>8.1500000000000002E-5</v>
          </cell>
        </row>
        <row r="5064">
          <cell r="M5064" t="str">
            <v>AR_2HD12</v>
          </cell>
          <cell r="N5064">
            <v>8.1500000000000002E-5</v>
          </cell>
        </row>
        <row r="5065">
          <cell r="M5065" t="str">
            <v>AR_3HD12</v>
          </cell>
          <cell r="N5065">
            <v>8.1500000000000002E-5</v>
          </cell>
        </row>
        <row r="5066">
          <cell r="M5066" t="str">
            <v>AR_4HD12</v>
          </cell>
          <cell r="N5066">
            <v>8.1500000000000002E-5</v>
          </cell>
        </row>
        <row r="5067">
          <cell r="M5067" t="str">
            <v>AR_5HD12</v>
          </cell>
          <cell r="N5067">
            <v>8.1500000000000002E-5</v>
          </cell>
        </row>
        <row r="5068">
          <cell r="M5068" t="str">
            <v>AR_6HD12</v>
          </cell>
          <cell r="N5068">
            <v>8.1500000000000002E-5</v>
          </cell>
        </row>
        <row r="5069">
          <cell r="M5069" t="str">
            <v>MY_1HD12</v>
          </cell>
          <cell r="N5069">
            <v>8.4300000000000003E-5</v>
          </cell>
        </row>
        <row r="5070">
          <cell r="M5070" t="str">
            <v>MY_2HD12</v>
          </cell>
          <cell r="N5070">
            <v>8.4300000000000003E-5</v>
          </cell>
        </row>
        <row r="5071">
          <cell r="M5071" t="str">
            <v>MY_3HD12</v>
          </cell>
          <cell r="N5071">
            <v>8.4300000000000003E-5</v>
          </cell>
        </row>
        <row r="5072">
          <cell r="M5072" t="str">
            <v>MY_4HD12</v>
          </cell>
          <cell r="N5072">
            <v>8.4300000000000003E-5</v>
          </cell>
        </row>
        <row r="5073">
          <cell r="M5073" t="str">
            <v>MY_5HD12</v>
          </cell>
          <cell r="N5073">
            <v>8.4300000000000003E-5</v>
          </cell>
        </row>
        <row r="5074">
          <cell r="M5074" t="str">
            <v>MY_6HD12</v>
          </cell>
          <cell r="N5074">
            <v>8.4300000000000003E-5</v>
          </cell>
        </row>
        <row r="5075">
          <cell r="M5075" t="str">
            <v>JN_1HD12</v>
          </cell>
          <cell r="N5075">
            <v>8.1500000000000002E-5</v>
          </cell>
        </row>
        <row r="5076">
          <cell r="M5076" t="str">
            <v>JN_2HD12</v>
          </cell>
          <cell r="N5076">
            <v>8.1500000000000002E-5</v>
          </cell>
        </row>
        <row r="5077">
          <cell r="M5077" t="str">
            <v>JN_3HD12</v>
          </cell>
          <cell r="N5077">
            <v>8.1500000000000002E-5</v>
          </cell>
        </row>
        <row r="5078">
          <cell r="M5078" t="str">
            <v>JN_4HD12</v>
          </cell>
          <cell r="N5078">
            <v>8.1500000000000002E-5</v>
          </cell>
        </row>
        <row r="5079">
          <cell r="M5079" t="str">
            <v>JN_5HD12</v>
          </cell>
          <cell r="N5079">
            <v>8.1500000000000002E-5</v>
          </cell>
        </row>
        <row r="5080">
          <cell r="M5080" t="str">
            <v>JN_6HD12</v>
          </cell>
          <cell r="N5080">
            <v>8.1500000000000002E-5</v>
          </cell>
        </row>
        <row r="5081">
          <cell r="M5081" t="str">
            <v>JL_1HD12</v>
          </cell>
          <cell r="N5081">
            <v>8.4300000000000003E-5</v>
          </cell>
        </row>
        <row r="5082">
          <cell r="M5082" t="str">
            <v>JL_2HD12</v>
          </cell>
          <cell r="N5082">
            <v>8.4300000000000003E-5</v>
          </cell>
        </row>
        <row r="5083">
          <cell r="M5083" t="str">
            <v>JL_3HD12</v>
          </cell>
          <cell r="N5083">
            <v>8.4300000000000003E-5</v>
          </cell>
        </row>
        <row r="5084">
          <cell r="M5084" t="str">
            <v>JL_4HD12</v>
          </cell>
          <cell r="N5084">
            <v>8.4300000000000003E-5</v>
          </cell>
        </row>
        <row r="5085">
          <cell r="M5085" t="str">
            <v>JL_5HD12</v>
          </cell>
          <cell r="N5085">
            <v>8.4300000000000003E-5</v>
          </cell>
        </row>
        <row r="5086">
          <cell r="M5086" t="str">
            <v>JL_6HD12</v>
          </cell>
          <cell r="N5086">
            <v>8.4300000000000003E-5</v>
          </cell>
        </row>
        <row r="5087">
          <cell r="M5087" t="str">
            <v>AG_1HD12</v>
          </cell>
          <cell r="N5087">
            <v>8.4300000000000003E-5</v>
          </cell>
        </row>
        <row r="5088">
          <cell r="M5088" t="str">
            <v>AG_2HD12</v>
          </cell>
          <cell r="N5088">
            <v>8.4300000000000003E-5</v>
          </cell>
        </row>
        <row r="5089">
          <cell r="M5089" t="str">
            <v>AG_3HD12</v>
          </cell>
          <cell r="N5089">
            <v>8.4300000000000003E-5</v>
          </cell>
        </row>
        <row r="5090">
          <cell r="M5090" t="str">
            <v>AG_4HD12</v>
          </cell>
          <cell r="N5090">
            <v>8.4300000000000003E-5</v>
          </cell>
        </row>
        <row r="5091">
          <cell r="M5091" t="str">
            <v>AG_5HD12</v>
          </cell>
          <cell r="N5091">
            <v>8.4300000000000003E-5</v>
          </cell>
        </row>
        <row r="5092">
          <cell r="M5092" t="str">
            <v>AG_6HD12</v>
          </cell>
          <cell r="N5092">
            <v>8.4300000000000003E-5</v>
          </cell>
        </row>
        <row r="5093">
          <cell r="M5093" t="str">
            <v>SP_1HD12</v>
          </cell>
          <cell r="N5093">
            <v>8.1500000000000002E-5</v>
          </cell>
        </row>
        <row r="5094">
          <cell r="M5094" t="str">
            <v>SP_2HD12</v>
          </cell>
          <cell r="N5094">
            <v>8.1500000000000002E-5</v>
          </cell>
        </row>
        <row r="5095">
          <cell r="M5095" t="str">
            <v>SP_3HD12</v>
          </cell>
          <cell r="N5095">
            <v>8.1500000000000002E-5</v>
          </cell>
        </row>
        <row r="5096">
          <cell r="M5096" t="str">
            <v>SP_4HD12</v>
          </cell>
          <cell r="N5096">
            <v>8.1500000000000002E-5</v>
          </cell>
        </row>
        <row r="5097">
          <cell r="M5097" t="str">
            <v>SP_5HD12</v>
          </cell>
          <cell r="N5097">
            <v>8.1500000000000002E-5</v>
          </cell>
        </row>
        <row r="5098">
          <cell r="M5098" t="str">
            <v>SP_6HD12</v>
          </cell>
          <cell r="N5098">
            <v>8.1500000000000002E-5</v>
          </cell>
        </row>
        <row r="5099">
          <cell r="M5099" t="str">
            <v>OT_1HD12</v>
          </cell>
          <cell r="N5099">
            <v>8.4300000000000003E-5</v>
          </cell>
        </row>
        <row r="5100">
          <cell r="M5100" t="str">
            <v>OT_2HD12</v>
          </cell>
          <cell r="N5100">
            <v>8.4300000000000003E-5</v>
          </cell>
        </row>
        <row r="5101">
          <cell r="M5101" t="str">
            <v>OT_3HD12</v>
          </cell>
          <cell r="N5101">
            <v>8.4300000000000003E-5</v>
          </cell>
        </row>
        <row r="5102">
          <cell r="M5102" t="str">
            <v>OT_4HD12</v>
          </cell>
          <cell r="N5102">
            <v>8.4300000000000003E-5</v>
          </cell>
        </row>
        <row r="5103">
          <cell r="M5103" t="str">
            <v>OT_5HD12</v>
          </cell>
          <cell r="N5103">
            <v>8.4300000000000003E-5</v>
          </cell>
        </row>
        <row r="5104">
          <cell r="M5104" t="str">
            <v>OT_6HD12</v>
          </cell>
          <cell r="N5104">
            <v>8.4300000000000003E-5</v>
          </cell>
        </row>
        <row r="5105">
          <cell r="M5105" t="str">
            <v>NV_1HD12</v>
          </cell>
          <cell r="N5105">
            <v>8.1500000000000002E-5</v>
          </cell>
        </row>
        <row r="5106">
          <cell r="M5106" t="str">
            <v>NV_2HD12</v>
          </cell>
          <cell r="N5106">
            <v>8.1500000000000002E-5</v>
          </cell>
        </row>
        <row r="5107">
          <cell r="M5107" t="str">
            <v>NV_3HD12</v>
          </cell>
          <cell r="N5107">
            <v>8.1500000000000002E-5</v>
          </cell>
        </row>
        <row r="5108">
          <cell r="M5108" t="str">
            <v>NV_4HD12</v>
          </cell>
          <cell r="N5108">
            <v>8.1500000000000002E-5</v>
          </cell>
        </row>
        <row r="5109">
          <cell r="M5109" t="str">
            <v>NV_5HD12</v>
          </cell>
          <cell r="N5109">
            <v>8.1500000000000002E-5</v>
          </cell>
        </row>
        <row r="5110">
          <cell r="M5110" t="str">
            <v>NV_6HD12</v>
          </cell>
          <cell r="N5110">
            <v>8.1500000000000002E-5</v>
          </cell>
        </row>
        <row r="5111">
          <cell r="M5111" t="str">
            <v>DC_1HD12</v>
          </cell>
          <cell r="N5111">
            <v>8.4300000000000003E-5</v>
          </cell>
        </row>
        <row r="5112">
          <cell r="M5112" t="str">
            <v>DC_2HD12</v>
          </cell>
          <cell r="N5112">
            <v>8.4300000000000003E-5</v>
          </cell>
        </row>
        <row r="5113">
          <cell r="M5113" t="str">
            <v>DC_3HD12</v>
          </cell>
          <cell r="N5113">
            <v>8.4300000000000003E-5</v>
          </cell>
        </row>
        <row r="5114">
          <cell r="M5114" t="str">
            <v>DC_4HD12</v>
          </cell>
          <cell r="N5114">
            <v>8.4300000000000003E-5</v>
          </cell>
        </row>
        <row r="5115">
          <cell r="M5115" t="str">
            <v>DC_5HD12</v>
          </cell>
          <cell r="N5115">
            <v>8.4300000000000003E-5</v>
          </cell>
        </row>
        <row r="5116">
          <cell r="M5116" t="str">
            <v>DC_6HD12</v>
          </cell>
          <cell r="N5116">
            <v>8.4300000000000003E-5</v>
          </cell>
        </row>
        <row r="5117">
          <cell r="M5117" t="str">
            <v>JA_7HD12</v>
          </cell>
          <cell r="N5117">
            <v>8.4300000000000003E-5</v>
          </cell>
        </row>
        <row r="5118">
          <cell r="M5118" t="str">
            <v>JA_8HD12</v>
          </cell>
          <cell r="N5118">
            <v>8.4300000000000003E-5</v>
          </cell>
        </row>
        <row r="5119">
          <cell r="M5119" t="str">
            <v>JA_9HD12</v>
          </cell>
          <cell r="N5119">
            <v>8.4300000000000003E-5</v>
          </cell>
        </row>
        <row r="5120">
          <cell r="M5120" t="str">
            <v>JA_10HD12</v>
          </cell>
          <cell r="N5120">
            <v>8.4300000000000003E-5</v>
          </cell>
        </row>
        <row r="5121">
          <cell r="M5121" t="str">
            <v>JA_11HD12</v>
          </cell>
          <cell r="N5121">
            <v>8.4300000000000003E-5</v>
          </cell>
        </row>
        <row r="5122">
          <cell r="M5122" t="str">
            <v>JA_12HD12</v>
          </cell>
          <cell r="N5122">
            <v>8.4300000000000003E-5</v>
          </cell>
        </row>
        <row r="5123">
          <cell r="M5123" t="str">
            <v>FB_7HD12</v>
          </cell>
          <cell r="N5123">
            <v>7.6100000000000007E-5</v>
          </cell>
        </row>
        <row r="5124">
          <cell r="M5124" t="str">
            <v>FB_8HD12</v>
          </cell>
          <cell r="N5124">
            <v>7.6100000000000007E-5</v>
          </cell>
        </row>
        <row r="5125">
          <cell r="M5125" t="str">
            <v>FB_9HD12</v>
          </cell>
          <cell r="N5125">
            <v>7.6100000000000007E-5</v>
          </cell>
        </row>
        <row r="5126">
          <cell r="M5126" t="str">
            <v>FB_10HD12</v>
          </cell>
          <cell r="N5126">
            <v>7.6100000000000007E-5</v>
          </cell>
        </row>
        <row r="5127">
          <cell r="M5127" t="str">
            <v>FB_11HD12</v>
          </cell>
          <cell r="N5127">
            <v>7.6100000000000007E-5</v>
          </cell>
        </row>
        <row r="5128">
          <cell r="M5128" t="str">
            <v>FB_12HD12</v>
          </cell>
          <cell r="N5128">
            <v>7.6100000000000007E-5</v>
          </cell>
        </row>
        <row r="5129">
          <cell r="M5129" t="str">
            <v>MR_7HD12</v>
          </cell>
          <cell r="N5129">
            <v>8.4300000000000003E-5</v>
          </cell>
        </row>
        <row r="5130">
          <cell r="M5130" t="str">
            <v>MR_8HD12</v>
          </cell>
          <cell r="N5130">
            <v>8.4300000000000003E-5</v>
          </cell>
        </row>
        <row r="5131">
          <cell r="M5131" t="str">
            <v>MR_9HD12</v>
          </cell>
          <cell r="N5131">
            <v>8.4300000000000003E-5</v>
          </cell>
        </row>
        <row r="5132">
          <cell r="M5132" t="str">
            <v>MR_10HD12</v>
          </cell>
          <cell r="N5132">
            <v>8.4300000000000003E-5</v>
          </cell>
        </row>
        <row r="5133">
          <cell r="M5133" t="str">
            <v>MR_11HD12</v>
          </cell>
          <cell r="N5133">
            <v>8.4300000000000003E-5</v>
          </cell>
        </row>
        <row r="5134">
          <cell r="M5134" t="str">
            <v>MR_12HD12</v>
          </cell>
          <cell r="N5134">
            <v>8.4300000000000003E-5</v>
          </cell>
        </row>
        <row r="5135">
          <cell r="M5135" t="str">
            <v>AR_7HD12</v>
          </cell>
          <cell r="N5135">
            <v>8.1500000000000002E-5</v>
          </cell>
        </row>
        <row r="5136">
          <cell r="M5136" t="str">
            <v>AR_8HD12</v>
          </cell>
          <cell r="N5136">
            <v>8.1500000000000002E-5</v>
          </cell>
        </row>
        <row r="5137">
          <cell r="M5137" t="str">
            <v>AR_9HD12</v>
          </cell>
          <cell r="N5137">
            <v>8.1500000000000002E-5</v>
          </cell>
        </row>
        <row r="5138">
          <cell r="M5138" t="str">
            <v>AR_10HD12</v>
          </cell>
          <cell r="N5138">
            <v>8.1500000000000002E-5</v>
          </cell>
        </row>
        <row r="5139">
          <cell r="M5139" t="str">
            <v>AR_11HD12</v>
          </cell>
          <cell r="N5139">
            <v>8.1500000000000002E-5</v>
          </cell>
        </row>
        <row r="5140">
          <cell r="M5140" t="str">
            <v>AR_12HD12</v>
          </cell>
          <cell r="N5140">
            <v>8.1500000000000002E-5</v>
          </cell>
        </row>
        <row r="5141">
          <cell r="M5141" t="str">
            <v>MY_7HD12</v>
          </cell>
          <cell r="N5141">
            <v>8.4300000000000003E-5</v>
          </cell>
        </row>
        <row r="5142">
          <cell r="M5142" t="str">
            <v>MY_8HD12</v>
          </cell>
          <cell r="N5142">
            <v>8.4300000000000003E-5</v>
          </cell>
        </row>
        <row r="5143">
          <cell r="M5143" t="str">
            <v>MY_9HD12</v>
          </cell>
          <cell r="N5143">
            <v>8.4300000000000003E-5</v>
          </cell>
        </row>
        <row r="5144">
          <cell r="M5144" t="str">
            <v>MY_10HD12</v>
          </cell>
          <cell r="N5144">
            <v>8.4300000000000003E-5</v>
          </cell>
        </row>
        <row r="5145">
          <cell r="M5145" t="str">
            <v>MY_11HD12</v>
          </cell>
          <cell r="N5145">
            <v>8.4300000000000003E-5</v>
          </cell>
        </row>
        <row r="5146">
          <cell r="M5146" t="str">
            <v>MY_12HD12</v>
          </cell>
          <cell r="N5146">
            <v>8.4300000000000003E-5</v>
          </cell>
        </row>
        <row r="5147">
          <cell r="M5147" t="str">
            <v>JN_7HD12</v>
          </cell>
          <cell r="N5147">
            <v>8.1500000000000002E-5</v>
          </cell>
        </row>
        <row r="5148">
          <cell r="M5148" t="str">
            <v>JN_8HD12</v>
          </cell>
          <cell r="N5148">
            <v>8.1500000000000002E-5</v>
          </cell>
        </row>
        <row r="5149">
          <cell r="M5149" t="str">
            <v>JN_9HD12</v>
          </cell>
          <cell r="N5149">
            <v>8.1500000000000002E-5</v>
          </cell>
        </row>
        <row r="5150">
          <cell r="M5150" t="str">
            <v>JN_10HD12</v>
          </cell>
          <cell r="N5150">
            <v>8.1500000000000002E-5</v>
          </cell>
        </row>
        <row r="5151">
          <cell r="M5151" t="str">
            <v>JN_11HD12</v>
          </cell>
          <cell r="N5151">
            <v>8.1500000000000002E-5</v>
          </cell>
        </row>
        <row r="5152">
          <cell r="M5152" t="str">
            <v>JN_12HD12</v>
          </cell>
          <cell r="N5152">
            <v>8.1500000000000002E-5</v>
          </cell>
        </row>
        <row r="5153">
          <cell r="M5153" t="str">
            <v>JL_7HD12</v>
          </cell>
          <cell r="N5153">
            <v>8.4300000000000003E-5</v>
          </cell>
        </row>
        <row r="5154">
          <cell r="M5154" t="str">
            <v>JL_8HD12</v>
          </cell>
          <cell r="N5154">
            <v>8.4300000000000003E-5</v>
          </cell>
        </row>
        <row r="5155">
          <cell r="M5155" t="str">
            <v>JL_9HD12</v>
          </cell>
          <cell r="N5155">
            <v>8.4300000000000003E-5</v>
          </cell>
        </row>
        <row r="5156">
          <cell r="M5156" t="str">
            <v>JL_10HD12</v>
          </cell>
          <cell r="N5156">
            <v>8.4300000000000003E-5</v>
          </cell>
        </row>
        <row r="5157">
          <cell r="M5157" t="str">
            <v>JL_11HD12</v>
          </cell>
          <cell r="N5157">
            <v>8.4300000000000003E-5</v>
          </cell>
        </row>
        <row r="5158">
          <cell r="M5158" t="str">
            <v>JL_12HD12</v>
          </cell>
          <cell r="N5158">
            <v>8.4300000000000003E-5</v>
          </cell>
        </row>
        <row r="5159">
          <cell r="M5159" t="str">
            <v>AG_7HD12</v>
          </cell>
          <cell r="N5159">
            <v>8.4300000000000003E-5</v>
          </cell>
        </row>
        <row r="5160">
          <cell r="M5160" t="str">
            <v>AG_8HD12</v>
          </cell>
          <cell r="N5160">
            <v>8.4300000000000003E-5</v>
          </cell>
        </row>
        <row r="5161">
          <cell r="M5161" t="str">
            <v>AG_9HD12</v>
          </cell>
          <cell r="N5161">
            <v>8.4300000000000003E-5</v>
          </cell>
        </row>
        <row r="5162">
          <cell r="M5162" t="str">
            <v>AG_10HD12</v>
          </cell>
          <cell r="N5162">
            <v>8.4300000000000003E-5</v>
          </cell>
        </row>
        <row r="5163">
          <cell r="M5163" t="str">
            <v>AG_11HD12</v>
          </cell>
          <cell r="N5163">
            <v>8.4300000000000003E-5</v>
          </cell>
        </row>
        <row r="5164">
          <cell r="M5164" t="str">
            <v>AG_12HD12</v>
          </cell>
          <cell r="N5164">
            <v>8.4300000000000003E-5</v>
          </cell>
        </row>
        <row r="5165">
          <cell r="M5165" t="str">
            <v>SP_7HD12</v>
          </cell>
          <cell r="N5165">
            <v>8.1500000000000002E-5</v>
          </cell>
        </row>
        <row r="5166">
          <cell r="M5166" t="str">
            <v>SP_8HD12</v>
          </cell>
          <cell r="N5166">
            <v>8.1500000000000002E-5</v>
          </cell>
        </row>
        <row r="5167">
          <cell r="M5167" t="str">
            <v>SP_9HD12</v>
          </cell>
          <cell r="N5167">
            <v>8.1500000000000002E-5</v>
          </cell>
        </row>
        <row r="5168">
          <cell r="M5168" t="str">
            <v>SP_10HD12</v>
          </cell>
          <cell r="N5168">
            <v>8.1500000000000002E-5</v>
          </cell>
        </row>
        <row r="5169">
          <cell r="M5169" t="str">
            <v>SP_11HD12</v>
          </cell>
          <cell r="N5169">
            <v>8.1500000000000002E-5</v>
          </cell>
        </row>
        <row r="5170">
          <cell r="M5170" t="str">
            <v>SP_12HD12</v>
          </cell>
          <cell r="N5170">
            <v>8.1500000000000002E-5</v>
          </cell>
        </row>
        <row r="5171">
          <cell r="M5171" t="str">
            <v>OT_7HD12</v>
          </cell>
          <cell r="N5171">
            <v>8.4300000000000003E-5</v>
          </cell>
        </row>
        <row r="5172">
          <cell r="M5172" t="str">
            <v>OT_8HD12</v>
          </cell>
          <cell r="N5172">
            <v>8.4300000000000003E-5</v>
          </cell>
        </row>
        <row r="5173">
          <cell r="M5173" t="str">
            <v>OT_9HD12</v>
          </cell>
          <cell r="N5173">
            <v>8.4300000000000003E-5</v>
          </cell>
        </row>
        <row r="5174">
          <cell r="M5174" t="str">
            <v>OT_10HD12</v>
          </cell>
          <cell r="N5174">
            <v>8.4300000000000003E-5</v>
          </cell>
        </row>
        <row r="5175">
          <cell r="M5175" t="str">
            <v>OT_11HD12</v>
          </cell>
          <cell r="N5175">
            <v>8.4300000000000003E-5</v>
          </cell>
        </row>
        <row r="5176">
          <cell r="M5176" t="str">
            <v>OT_12HD12</v>
          </cell>
          <cell r="N5176">
            <v>8.4300000000000003E-5</v>
          </cell>
        </row>
        <row r="5177">
          <cell r="M5177" t="str">
            <v>NV_7HD12</v>
          </cell>
          <cell r="N5177">
            <v>8.1500000000000002E-5</v>
          </cell>
        </row>
        <row r="5178">
          <cell r="M5178" t="str">
            <v>NV_8HD12</v>
          </cell>
          <cell r="N5178">
            <v>8.1500000000000002E-5</v>
          </cell>
        </row>
        <row r="5179">
          <cell r="M5179" t="str">
            <v>NV_9HD12</v>
          </cell>
          <cell r="N5179">
            <v>8.1500000000000002E-5</v>
          </cell>
        </row>
        <row r="5180">
          <cell r="M5180" t="str">
            <v>NV_10HD12</v>
          </cell>
          <cell r="N5180">
            <v>8.1500000000000002E-5</v>
          </cell>
        </row>
        <row r="5181">
          <cell r="M5181" t="str">
            <v>NV_11HD12</v>
          </cell>
          <cell r="N5181">
            <v>8.1500000000000002E-5</v>
          </cell>
        </row>
        <row r="5182">
          <cell r="M5182" t="str">
            <v>NV_12HD12</v>
          </cell>
          <cell r="N5182">
            <v>8.1500000000000002E-5</v>
          </cell>
        </row>
        <row r="5183">
          <cell r="M5183" t="str">
            <v>DC_7HD12</v>
          </cell>
          <cell r="N5183">
            <v>8.4300000000000003E-5</v>
          </cell>
        </row>
        <row r="5184">
          <cell r="M5184" t="str">
            <v>DC_8HD12</v>
          </cell>
          <cell r="N5184">
            <v>8.4300000000000003E-5</v>
          </cell>
        </row>
        <row r="5185">
          <cell r="M5185" t="str">
            <v>DC_9HD12</v>
          </cell>
          <cell r="N5185">
            <v>8.4300000000000003E-5</v>
          </cell>
        </row>
        <row r="5186">
          <cell r="M5186" t="str">
            <v>DC_10HD12</v>
          </cell>
          <cell r="N5186">
            <v>8.4300000000000003E-5</v>
          </cell>
        </row>
        <row r="5187">
          <cell r="M5187" t="str">
            <v>DC_11HD12</v>
          </cell>
          <cell r="N5187">
            <v>8.4300000000000003E-5</v>
          </cell>
        </row>
        <row r="5188">
          <cell r="M5188" t="str">
            <v>DC_12HD12</v>
          </cell>
          <cell r="N5188">
            <v>8.4300000000000003E-5</v>
          </cell>
        </row>
        <row r="5189">
          <cell r="M5189" t="str">
            <v>JA_1HD13</v>
          </cell>
          <cell r="N5189">
            <v>8.4300000000000003E-5</v>
          </cell>
        </row>
        <row r="5190">
          <cell r="M5190" t="str">
            <v>JA_2HD13</v>
          </cell>
          <cell r="N5190">
            <v>8.4300000000000003E-5</v>
          </cell>
        </row>
        <row r="5191">
          <cell r="M5191" t="str">
            <v>JA_3HD13</v>
          </cell>
          <cell r="N5191">
            <v>8.4300000000000003E-5</v>
          </cell>
        </row>
        <row r="5192">
          <cell r="M5192" t="str">
            <v>JA_4HD13</v>
          </cell>
          <cell r="N5192">
            <v>8.4300000000000003E-5</v>
          </cell>
        </row>
        <row r="5193">
          <cell r="M5193" t="str">
            <v>JA_5HD13</v>
          </cell>
          <cell r="N5193">
            <v>8.4300000000000003E-5</v>
          </cell>
        </row>
        <row r="5194">
          <cell r="M5194" t="str">
            <v>JA_6HD13</v>
          </cell>
          <cell r="N5194">
            <v>8.4300000000000003E-5</v>
          </cell>
        </row>
        <row r="5195">
          <cell r="M5195" t="str">
            <v>FB_1HD13</v>
          </cell>
          <cell r="N5195">
            <v>7.6100000000000007E-5</v>
          </cell>
        </row>
        <row r="5196">
          <cell r="M5196" t="str">
            <v>FB_2HD13</v>
          </cell>
          <cell r="N5196">
            <v>7.6100000000000007E-5</v>
          </cell>
        </row>
        <row r="5197">
          <cell r="M5197" t="str">
            <v>FB_3HD13</v>
          </cell>
          <cell r="N5197">
            <v>7.6100000000000007E-5</v>
          </cell>
        </row>
        <row r="5198">
          <cell r="M5198" t="str">
            <v>FB_4HD13</v>
          </cell>
          <cell r="N5198">
            <v>7.6100000000000007E-5</v>
          </cell>
        </row>
        <row r="5199">
          <cell r="M5199" t="str">
            <v>FB_5HD13</v>
          </cell>
          <cell r="N5199">
            <v>7.6100000000000007E-5</v>
          </cell>
        </row>
        <row r="5200">
          <cell r="M5200" t="str">
            <v>FB_6HD13</v>
          </cell>
          <cell r="N5200">
            <v>7.6100000000000007E-5</v>
          </cell>
        </row>
        <row r="5201">
          <cell r="M5201" t="str">
            <v>MR_1HD13</v>
          </cell>
          <cell r="N5201">
            <v>8.4300000000000003E-5</v>
          </cell>
        </row>
        <row r="5202">
          <cell r="M5202" t="str">
            <v>MR_2HD13</v>
          </cell>
          <cell r="N5202">
            <v>8.4300000000000003E-5</v>
          </cell>
        </row>
        <row r="5203">
          <cell r="M5203" t="str">
            <v>MR_3HD13</v>
          </cell>
          <cell r="N5203">
            <v>8.4300000000000003E-5</v>
          </cell>
        </row>
        <row r="5204">
          <cell r="M5204" t="str">
            <v>MR_4HD13</v>
          </cell>
          <cell r="N5204">
            <v>8.4300000000000003E-5</v>
          </cell>
        </row>
        <row r="5205">
          <cell r="M5205" t="str">
            <v>MR_5HD13</v>
          </cell>
          <cell r="N5205">
            <v>8.4300000000000003E-5</v>
          </cell>
        </row>
        <row r="5206">
          <cell r="M5206" t="str">
            <v>MR_6HD13</v>
          </cell>
          <cell r="N5206">
            <v>8.4300000000000003E-5</v>
          </cell>
        </row>
        <row r="5207">
          <cell r="M5207" t="str">
            <v>AR_1HD13</v>
          </cell>
          <cell r="N5207">
            <v>8.1500000000000002E-5</v>
          </cell>
        </row>
        <row r="5208">
          <cell r="M5208" t="str">
            <v>AR_2HD13</v>
          </cell>
          <cell r="N5208">
            <v>8.1500000000000002E-5</v>
          </cell>
        </row>
        <row r="5209">
          <cell r="M5209" t="str">
            <v>AR_3HD13</v>
          </cell>
          <cell r="N5209">
            <v>8.1500000000000002E-5</v>
          </cell>
        </row>
        <row r="5210">
          <cell r="M5210" t="str">
            <v>AR_4HD13</v>
          </cell>
          <cell r="N5210">
            <v>8.1500000000000002E-5</v>
          </cell>
        </row>
        <row r="5211">
          <cell r="M5211" t="str">
            <v>AR_5HD13</v>
          </cell>
          <cell r="N5211">
            <v>8.1500000000000002E-5</v>
          </cell>
        </row>
        <row r="5212">
          <cell r="M5212" t="str">
            <v>AR_6HD13</v>
          </cell>
          <cell r="N5212">
            <v>8.1500000000000002E-5</v>
          </cell>
        </row>
        <row r="5213">
          <cell r="M5213" t="str">
            <v>MY_1HD13</v>
          </cell>
          <cell r="N5213">
            <v>8.4300000000000003E-5</v>
          </cell>
        </row>
        <row r="5214">
          <cell r="M5214" t="str">
            <v>MY_2HD13</v>
          </cell>
          <cell r="N5214">
            <v>8.4300000000000003E-5</v>
          </cell>
        </row>
        <row r="5215">
          <cell r="M5215" t="str">
            <v>MY_3HD13</v>
          </cell>
          <cell r="N5215">
            <v>8.4300000000000003E-5</v>
          </cell>
        </row>
        <row r="5216">
          <cell r="M5216" t="str">
            <v>MY_4HD13</v>
          </cell>
          <cell r="N5216">
            <v>8.4300000000000003E-5</v>
          </cell>
        </row>
        <row r="5217">
          <cell r="M5217" t="str">
            <v>MY_5HD13</v>
          </cell>
          <cell r="N5217">
            <v>8.4300000000000003E-5</v>
          </cell>
        </row>
        <row r="5218">
          <cell r="M5218" t="str">
            <v>MY_6HD13</v>
          </cell>
          <cell r="N5218">
            <v>8.4300000000000003E-5</v>
          </cell>
        </row>
        <row r="5219">
          <cell r="M5219" t="str">
            <v>JN_1HD13</v>
          </cell>
          <cell r="N5219">
            <v>8.1500000000000002E-5</v>
          </cell>
        </row>
        <row r="5220">
          <cell r="M5220" t="str">
            <v>JN_2HD13</v>
          </cell>
          <cell r="N5220">
            <v>8.1500000000000002E-5</v>
          </cell>
        </row>
        <row r="5221">
          <cell r="M5221" t="str">
            <v>JN_3HD13</v>
          </cell>
          <cell r="N5221">
            <v>8.1500000000000002E-5</v>
          </cell>
        </row>
        <row r="5222">
          <cell r="M5222" t="str">
            <v>JN_4HD13</v>
          </cell>
          <cell r="N5222">
            <v>8.1500000000000002E-5</v>
          </cell>
        </row>
        <row r="5223">
          <cell r="M5223" t="str">
            <v>JN_5HD13</v>
          </cell>
          <cell r="N5223">
            <v>8.1500000000000002E-5</v>
          </cell>
        </row>
        <row r="5224">
          <cell r="M5224" t="str">
            <v>JN_6HD13</v>
          </cell>
          <cell r="N5224">
            <v>8.1500000000000002E-5</v>
          </cell>
        </row>
        <row r="5225">
          <cell r="M5225" t="str">
            <v>JL_1HD13</v>
          </cell>
          <cell r="N5225">
            <v>8.4300000000000003E-5</v>
          </cell>
        </row>
        <row r="5226">
          <cell r="M5226" t="str">
            <v>JL_2HD13</v>
          </cell>
          <cell r="N5226">
            <v>8.4300000000000003E-5</v>
          </cell>
        </row>
        <row r="5227">
          <cell r="M5227" t="str">
            <v>JL_3HD13</v>
          </cell>
          <cell r="N5227">
            <v>8.4300000000000003E-5</v>
          </cell>
        </row>
        <row r="5228">
          <cell r="M5228" t="str">
            <v>JL_4HD13</v>
          </cell>
          <cell r="N5228">
            <v>8.4300000000000003E-5</v>
          </cell>
        </row>
        <row r="5229">
          <cell r="M5229" t="str">
            <v>JL_5HD13</v>
          </cell>
          <cell r="N5229">
            <v>8.4300000000000003E-5</v>
          </cell>
        </row>
        <row r="5230">
          <cell r="M5230" t="str">
            <v>JL_6HD13</v>
          </cell>
          <cell r="N5230">
            <v>8.4300000000000003E-5</v>
          </cell>
        </row>
        <row r="5231">
          <cell r="M5231" t="str">
            <v>AG_1HD13</v>
          </cell>
          <cell r="N5231">
            <v>8.4300000000000003E-5</v>
          </cell>
        </row>
        <row r="5232">
          <cell r="M5232" t="str">
            <v>AG_2HD13</v>
          </cell>
          <cell r="N5232">
            <v>8.4300000000000003E-5</v>
          </cell>
        </row>
        <row r="5233">
          <cell r="M5233" t="str">
            <v>AG_3HD13</v>
          </cell>
          <cell r="N5233">
            <v>8.4300000000000003E-5</v>
          </cell>
        </row>
        <row r="5234">
          <cell r="M5234" t="str">
            <v>AG_4HD13</v>
          </cell>
          <cell r="N5234">
            <v>8.4300000000000003E-5</v>
          </cell>
        </row>
        <row r="5235">
          <cell r="M5235" t="str">
            <v>AG_5HD13</v>
          </cell>
          <cell r="N5235">
            <v>8.4300000000000003E-5</v>
          </cell>
        </row>
        <row r="5236">
          <cell r="M5236" t="str">
            <v>AG_6HD13</v>
          </cell>
          <cell r="N5236">
            <v>8.4300000000000003E-5</v>
          </cell>
        </row>
        <row r="5237">
          <cell r="M5237" t="str">
            <v>SP_1HD13</v>
          </cell>
          <cell r="N5237">
            <v>8.1500000000000002E-5</v>
          </cell>
        </row>
        <row r="5238">
          <cell r="M5238" t="str">
            <v>SP_2HD13</v>
          </cell>
          <cell r="N5238">
            <v>8.1500000000000002E-5</v>
          </cell>
        </row>
        <row r="5239">
          <cell r="M5239" t="str">
            <v>SP_3HD13</v>
          </cell>
          <cell r="N5239">
            <v>8.1500000000000002E-5</v>
          </cell>
        </row>
        <row r="5240">
          <cell r="M5240" t="str">
            <v>SP_4HD13</v>
          </cell>
          <cell r="N5240">
            <v>8.1500000000000002E-5</v>
          </cell>
        </row>
        <row r="5241">
          <cell r="M5241" t="str">
            <v>SP_5HD13</v>
          </cell>
          <cell r="N5241">
            <v>8.1500000000000002E-5</v>
          </cell>
        </row>
        <row r="5242">
          <cell r="M5242" t="str">
            <v>SP_6HD13</v>
          </cell>
          <cell r="N5242">
            <v>8.1500000000000002E-5</v>
          </cell>
        </row>
        <row r="5243">
          <cell r="M5243" t="str">
            <v>OT_1HD13</v>
          </cell>
          <cell r="N5243">
            <v>8.4300000000000003E-5</v>
          </cell>
        </row>
        <row r="5244">
          <cell r="M5244" t="str">
            <v>OT_2HD13</v>
          </cell>
          <cell r="N5244">
            <v>8.4300000000000003E-5</v>
          </cell>
        </row>
        <row r="5245">
          <cell r="M5245" t="str">
            <v>OT_3HD13</v>
          </cell>
          <cell r="N5245">
            <v>8.4300000000000003E-5</v>
          </cell>
        </row>
        <row r="5246">
          <cell r="M5246" t="str">
            <v>OT_4HD13</v>
          </cell>
          <cell r="N5246">
            <v>8.4300000000000003E-5</v>
          </cell>
        </row>
        <row r="5247">
          <cell r="M5247" t="str">
            <v>OT_5HD13</v>
          </cell>
          <cell r="N5247">
            <v>8.4300000000000003E-5</v>
          </cell>
        </row>
        <row r="5248">
          <cell r="M5248" t="str">
            <v>OT_6HD13</v>
          </cell>
          <cell r="N5248">
            <v>8.4300000000000003E-5</v>
          </cell>
        </row>
        <row r="5249">
          <cell r="M5249" t="str">
            <v>NV_1HD13</v>
          </cell>
          <cell r="N5249">
            <v>8.1500000000000002E-5</v>
          </cell>
        </row>
        <row r="5250">
          <cell r="M5250" t="str">
            <v>NV_2HD13</v>
          </cell>
          <cell r="N5250">
            <v>8.1500000000000002E-5</v>
          </cell>
        </row>
        <row r="5251">
          <cell r="M5251" t="str">
            <v>NV_3HD13</v>
          </cell>
          <cell r="N5251">
            <v>8.1500000000000002E-5</v>
          </cell>
        </row>
        <row r="5252">
          <cell r="M5252" t="str">
            <v>NV_4HD13</v>
          </cell>
          <cell r="N5252">
            <v>8.1500000000000002E-5</v>
          </cell>
        </row>
        <row r="5253">
          <cell r="M5253" t="str">
            <v>NV_5HD13</v>
          </cell>
          <cell r="N5253">
            <v>8.1500000000000002E-5</v>
          </cell>
        </row>
        <row r="5254">
          <cell r="M5254" t="str">
            <v>NV_6HD13</v>
          </cell>
          <cell r="N5254">
            <v>8.1500000000000002E-5</v>
          </cell>
        </row>
        <row r="5255">
          <cell r="M5255" t="str">
            <v>DC_1HD13</v>
          </cell>
          <cell r="N5255">
            <v>8.4300000000000003E-5</v>
          </cell>
        </row>
        <row r="5256">
          <cell r="M5256" t="str">
            <v>DC_2HD13</v>
          </cell>
          <cell r="N5256">
            <v>8.4300000000000003E-5</v>
          </cell>
        </row>
        <row r="5257">
          <cell r="M5257" t="str">
            <v>DC_3HD13</v>
          </cell>
          <cell r="N5257">
            <v>8.4300000000000003E-5</v>
          </cell>
        </row>
        <row r="5258">
          <cell r="M5258" t="str">
            <v>DC_4HD13</v>
          </cell>
          <cell r="N5258">
            <v>8.4300000000000003E-5</v>
          </cell>
        </row>
        <row r="5259">
          <cell r="M5259" t="str">
            <v>DC_5HD13</v>
          </cell>
          <cell r="N5259">
            <v>8.4300000000000003E-5</v>
          </cell>
        </row>
        <row r="5260">
          <cell r="M5260" t="str">
            <v>DC_6HD13</v>
          </cell>
          <cell r="N5260">
            <v>8.4300000000000003E-5</v>
          </cell>
        </row>
        <row r="5261">
          <cell r="M5261" t="str">
            <v>JA_7HD13</v>
          </cell>
          <cell r="N5261">
            <v>8.4300000000000003E-5</v>
          </cell>
        </row>
        <row r="5262">
          <cell r="M5262" t="str">
            <v>JA_8HD13</v>
          </cell>
          <cell r="N5262">
            <v>8.4300000000000003E-5</v>
          </cell>
        </row>
        <row r="5263">
          <cell r="M5263" t="str">
            <v>JA_9HD13</v>
          </cell>
          <cell r="N5263">
            <v>8.4300000000000003E-5</v>
          </cell>
        </row>
        <row r="5264">
          <cell r="M5264" t="str">
            <v>JA_10HD13</v>
          </cell>
          <cell r="N5264">
            <v>8.4300000000000003E-5</v>
          </cell>
        </row>
        <row r="5265">
          <cell r="M5265" t="str">
            <v>JA_11HD13</v>
          </cell>
          <cell r="N5265">
            <v>8.4300000000000003E-5</v>
          </cell>
        </row>
        <row r="5266">
          <cell r="M5266" t="str">
            <v>JA_12HD13</v>
          </cell>
          <cell r="N5266">
            <v>8.4300000000000003E-5</v>
          </cell>
        </row>
        <row r="5267">
          <cell r="M5267" t="str">
            <v>FB_7HD13</v>
          </cell>
          <cell r="N5267">
            <v>7.6100000000000007E-5</v>
          </cell>
        </row>
        <row r="5268">
          <cell r="M5268" t="str">
            <v>FB_8HD13</v>
          </cell>
          <cell r="N5268">
            <v>7.6100000000000007E-5</v>
          </cell>
        </row>
        <row r="5269">
          <cell r="M5269" t="str">
            <v>FB_9HD13</v>
          </cell>
          <cell r="N5269">
            <v>7.6100000000000007E-5</v>
          </cell>
        </row>
        <row r="5270">
          <cell r="M5270" t="str">
            <v>FB_10HD13</v>
          </cell>
          <cell r="N5270">
            <v>7.6100000000000007E-5</v>
          </cell>
        </row>
        <row r="5271">
          <cell r="M5271" t="str">
            <v>FB_11HD13</v>
          </cell>
          <cell r="N5271">
            <v>7.6100000000000007E-5</v>
          </cell>
        </row>
        <row r="5272">
          <cell r="M5272" t="str">
            <v>FB_12HD13</v>
          </cell>
          <cell r="N5272">
            <v>7.6100000000000007E-5</v>
          </cell>
        </row>
        <row r="5273">
          <cell r="M5273" t="str">
            <v>MR_7HD13</v>
          </cell>
          <cell r="N5273">
            <v>8.4300000000000003E-5</v>
          </cell>
        </row>
        <row r="5274">
          <cell r="M5274" t="str">
            <v>MR_8HD13</v>
          </cell>
          <cell r="N5274">
            <v>8.4300000000000003E-5</v>
          </cell>
        </row>
        <row r="5275">
          <cell r="M5275" t="str">
            <v>MR_9HD13</v>
          </cell>
          <cell r="N5275">
            <v>8.4300000000000003E-5</v>
          </cell>
        </row>
        <row r="5276">
          <cell r="M5276" t="str">
            <v>MR_10HD13</v>
          </cell>
          <cell r="N5276">
            <v>8.4300000000000003E-5</v>
          </cell>
        </row>
        <row r="5277">
          <cell r="M5277" t="str">
            <v>MR_11HD13</v>
          </cell>
          <cell r="N5277">
            <v>8.4300000000000003E-5</v>
          </cell>
        </row>
        <row r="5278">
          <cell r="M5278" t="str">
            <v>MR_12HD13</v>
          </cell>
          <cell r="N5278">
            <v>8.4300000000000003E-5</v>
          </cell>
        </row>
        <row r="5279">
          <cell r="M5279" t="str">
            <v>AR_7HD13</v>
          </cell>
          <cell r="N5279">
            <v>8.1500000000000002E-5</v>
          </cell>
        </row>
        <row r="5280">
          <cell r="M5280" t="str">
            <v>AR_8HD13</v>
          </cell>
          <cell r="N5280">
            <v>8.1500000000000002E-5</v>
          </cell>
        </row>
        <row r="5281">
          <cell r="M5281" t="str">
            <v>AR_9HD13</v>
          </cell>
          <cell r="N5281">
            <v>8.1500000000000002E-5</v>
          </cell>
        </row>
        <row r="5282">
          <cell r="M5282" t="str">
            <v>AR_10HD13</v>
          </cell>
          <cell r="N5282">
            <v>8.1500000000000002E-5</v>
          </cell>
        </row>
        <row r="5283">
          <cell r="M5283" t="str">
            <v>AR_11HD13</v>
          </cell>
          <cell r="N5283">
            <v>8.1500000000000002E-5</v>
          </cell>
        </row>
        <row r="5284">
          <cell r="M5284" t="str">
            <v>AR_12HD13</v>
          </cell>
          <cell r="N5284">
            <v>8.1500000000000002E-5</v>
          </cell>
        </row>
        <row r="5285">
          <cell r="M5285" t="str">
            <v>MY_7HD13</v>
          </cell>
          <cell r="N5285">
            <v>8.4300000000000003E-5</v>
          </cell>
        </row>
        <row r="5286">
          <cell r="M5286" t="str">
            <v>MY_8HD13</v>
          </cell>
          <cell r="N5286">
            <v>8.4300000000000003E-5</v>
          </cell>
        </row>
        <row r="5287">
          <cell r="M5287" t="str">
            <v>MY_9HD13</v>
          </cell>
          <cell r="N5287">
            <v>8.4300000000000003E-5</v>
          </cell>
        </row>
        <row r="5288">
          <cell r="M5288" t="str">
            <v>MY_10HD13</v>
          </cell>
          <cell r="N5288">
            <v>8.4300000000000003E-5</v>
          </cell>
        </row>
        <row r="5289">
          <cell r="M5289" t="str">
            <v>MY_11HD13</v>
          </cell>
          <cell r="N5289">
            <v>8.4300000000000003E-5</v>
          </cell>
        </row>
        <row r="5290">
          <cell r="M5290" t="str">
            <v>MY_12HD13</v>
          </cell>
          <cell r="N5290">
            <v>8.4300000000000003E-5</v>
          </cell>
        </row>
        <row r="5291">
          <cell r="M5291" t="str">
            <v>JN_7HD13</v>
          </cell>
          <cell r="N5291">
            <v>8.1500000000000002E-5</v>
          </cell>
        </row>
        <row r="5292">
          <cell r="M5292" t="str">
            <v>JN_8HD13</v>
          </cell>
          <cell r="N5292">
            <v>8.1500000000000002E-5</v>
          </cell>
        </row>
        <row r="5293">
          <cell r="M5293" t="str">
            <v>JN_9HD13</v>
          </cell>
          <cell r="N5293">
            <v>8.1500000000000002E-5</v>
          </cell>
        </row>
        <row r="5294">
          <cell r="M5294" t="str">
            <v>JN_10HD13</v>
          </cell>
          <cell r="N5294">
            <v>8.1500000000000002E-5</v>
          </cell>
        </row>
        <row r="5295">
          <cell r="M5295" t="str">
            <v>JN_11HD13</v>
          </cell>
          <cell r="N5295">
            <v>8.1500000000000002E-5</v>
          </cell>
        </row>
        <row r="5296">
          <cell r="M5296" t="str">
            <v>JN_12HD13</v>
          </cell>
          <cell r="N5296">
            <v>8.1500000000000002E-5</v>
          </cell>
        </row>
        <row r="5297">
          <cell r="M5297" t="str">
            <v>JL_7HD13</v>
          </cell>
          <cell r="N5297">
            <v>8.4300000000000003E-5</v>
          </cell>
        </row>
        <row r="5298">
          <cell r="M5298" t="str">
            <v>JL_8HD13</v>
          </cell>
          <cell r="N5298">
            <v>8.4300000000000003E-5</v>
          </cell>
        </row>
        <row r="5299">
          <cell r="M5299" t="str">
            <v>JL_9HD13</v>
          </cell>
          <cell r="N5299">
            <v>8.4300000000000003E-5</v>
          </cell>
        </row>
        <row r="5300">
          <cell r="M5300" t="str">
            <v>JL_10HD13</v>
          </cell>
          <cell r="N5300">
            <v>8.4300000000000003E-5</v>
          </cell>
        </row>
        <row r="5301">
          <cell r="M5301" t="str">
            <v>JL_11HD13</v>
          </cell>
          <cell r="N5301">
            <v>8.4300000000000003E-5</v>
          </cell>
        </row>
        <row r="5302">
          <cell r="M5302" t="str">
            <v>JL_12HD13</v>
          </cell>
          <cell r="N5302">
            <v>8.4300000000000003E-5</v>
          </cell>
        </row>
        <row r="5303">
          <cell r="M5303" t="str">
            <v>AG_7HD13</v>
          </cell>
          <cell r="N5303">
            <v>8.4300000000000003E-5</v>
          </cell>
        </row>
        <row r="5304">
          <cell r="M5304" t="str">
            <v>AG_8HD13</v>
          </cell>
          <cell r="N5304">
            <v>8.4300000000000003E-5</v>
          </cell>
        </row>
        <row r="5305">
          <cell r="M5305" t="str">
            <v>AG_9HD13</v>
          </cell>
          <cell r="N5305">
            <v>8.4300000000000003E-5</v>
          </cell>
        </row>
        <row r="5306">
          <cell r="M5306" t="str">
            <v>AG_10HD13</v>
          </cell>
          <cell r="N5306">
            <v>8.4300000000000003E-5</v>
          </cell>
        </row>
        <row r="5307">
          <cell r="M5307" t="str">
            <v>AG_11HD13</v>
          </cell>
          <cell r="N5307">
            <v>8.4300000000000003E-5</v>
          </cell>
        </row>
        <row r="5308">
          <cell r="M5308" t="str">
            <v>AG_12HD13</v>
          </cell>
          <cell r="N5308">
            <v>8.4300000000000003E-5</v>
          </cell>
        </row>
        <row r="5309">
          <cell r="M5309" t="str">
            <v>SP_7HD13</v>
          </cell>
          <cell r="N5309">
            <v>8.1500000000000002E-5</v>
          </cell>
        </row>
        <row r="5310">
          <cell r="M5310" t="str">
            <v>SP_8HD13</v>
          </cell>
          <cell r="N5310">
            <v>8.1500000000000002E-5</v>
          </cell>
        </row>
        <row r="5311">
          <cell r="M5311" t="str">
            <v>SP_9HD13</v>
          </cell>
          <cell r="N5311">
            <v>8.1500000000000002E-5</v>
          </cell>
        </row>
        <row r="5312">
          <cell r="M5312" t="str">
            <v>SP_10HD13</v>
          </cell>
          <cell r="N5312">
            <v>8.1500000000000002E-5</v>
          </cell>
        </row>
        <row r="5313">
          <cell r="M5313" t="str">
            <v>SP_11HD13</v>
          </cell>
          <cell r="N5313">
            <v>8.1500000000000002E-5</v>
          </cell>
        </row>
        <row r="5314">
          <cell r="M5314" t="str">
            <v>SP_12HD13</v>
          </cell>
          <cell r="N5314">
            <v>8.1500000000000002E-5</v>
          </cell>
        </row>
        <row r="5315">
          <cell r="M5315" t="str">
            <v>OT_7HD13</v>
          </cell>
          <cell r="N5315">
            <v>8.4300000000000003E-5</v>
          </cell>
        </row>
        <row r="5316">
          <cell r="M5316" t="str">
            <v>OT_8HD13</v>
          </cell>
          <cell r="N5316">
            <v>8.4300000000000003E-5</v>
          </cell>
        </row>
        <row r="5317">
          <cell r="M5317" t="str">
            <v>OT_9HD13</v>
          </cell>
          <cell r="N5317">
            <v>8.4300000000000003E-5</v>
          </cell>
        </row>
        <row r="5318">
          <cell r="M5318" t="str">
            <v>OT_10HD13</v>
          </cell>
          <cell r="N5318">
            <v>8.4300000000000003E-5</v>
          </cell>
        </row>
        <row r="5319">
          <cell r="M5319" t="str">
            <v>OT_11HD13</v>
          </cell>
          <cell r="N5319">
            <v>8.4300000000000003E-5</v>
          </cell>
        </row>
        <row r="5320">
          <cell r="M5320" t="str">
            <v>OT_12HD13</v>
          </cell>
          <cell r="N5320">
            <v>8.4300000000000003E-5</v>
          </cell>
        </row>
        <row r="5321">
          <cell r="M5321" t="str">
            <v>NV_7HD13</v>
          </cell>
          <cell r="N5321">
            <v>8.1500000000000002E-5</v>
          </cell>
        </row>
        <row r="5322">
          <cell r="M5322" t="str">
            <v>NV_8HD13</v>
          </cell>
          <cell r="N5322">
            <v>8.1500000000000002E-5</v>
          </cell>
        </row>
        <row r="5323">
          <cell r="M5323" t="str">
            <v>NV_9HD13</v>
          </cell>
          <cell r="N5323">
            <v>8.1500000000000002E-5</v>
          </cell>
        </row>
        <row r="5324">
          <cell r="M5324" t="str">
            <v>NV_10HD13</v>
          </cell>
          <cell r="N5324">
            <v>8.1500000000000002E-5</v>
          </cell>
        </row>
        <row r="5325">
          <cell r="M5325" t="str">
            <v>NV_11HD13</v>
          </cell>
          <cell r="N5325">
            <v>8.1500000000000002E-5</v>
          </cell>
        </row>
        <row r="5326">
          <cell r="M5326" t="str">
            <v>NV_12HD13</v>
          </cell>
          <cell r="N5326">
            <v>8.1500000000000002E-5</v>
          </cell>
        </row>
        <row r="5327">
          <cell r="M5327" t="str">
            <v>DC_7HD13</v>
          </cell>
          <cell r="N5327">
            <v>8.4300000000000003E-5</v>
          </cell>
        </row>
        <row r="5328">
          <cell r="M5328" t="str">
            <v>DC_8HD13</v>
          </cell>
          <cell r="N5328">
            <v>8.4300000000000003E-5</v>
          </cell>
        </row>
        <row r="5329">
          <cell r="M5329" t="str">
            <v>DC_9HD13</v>
          </cell>
          <cell r="N5329">
            <v>8.4300000000000003E-5</v>
          </cell>
        </row>
        <row r="5330">
          <cell r="M5330" t="str">
            <v>DC_10HD13</v>
          </cell>
          <cell r="N5330">
            <v>8.4300000000000003E-5</v>
          </cell>
        </row>
        <row r="5331">
          <cell r="M5331" t="str">
            <v>DC_11HD13</v>
          </cell>
          <cell r="N5331">
            <v>8.4300000000000003E-5</v>
          </cell>
        </row>
        <row r="5332">
          <cell r="M5332" t="str">
            <v>DC_12HD13</v>
          </cell>
          <cell r="N5332">
            <v>8.4300000000000003E-5</v>
          </cell>
        </row>
        <row r="5333">
          <cell r="M5333" t="str">
            <v>JA_1HD14</v>
          </cell>
          <cell r="N5333">
            <v>8.4300000000000003E-5</v>
          </cell>
        </row>
        <row r="5334">
          <cell r="M5334" t="str">
            <v>JA_2HD14</v>
          </cell>
          <cell r="N5334">
            <v>8.4300000000000003E-5</v>
          </cell>
        </row>
        <row r="5335">
          <cell r="M5335" t="str">
            <v>JA_3HD14</v>
          </cell>
          <cell r="N5335">
            <v>8.4300000000000003E-5</v>
          </cell>
        </row>
        <row r="5336">
          <cell r="M5336" t="str">
            <v>JA_4HD14</v>
          </cell>
          <cell r="N5336">
            <v>8.4300000000000003E-5</v>
          </cell>
        </row>
        <row r="5337">
          <cell r="M5337" t="str">
            <v>JA_5HD14</v>
          </cell>
          <cell r="N5337">
            <v>8.4300000000000003E-5</v>
          </cell>
        </row>
        <row r="5338">
          <cell r="M5338" t="str">
            <v>JA_6HD14</v>
          </cell>
          <cell r="N5338">
            <v>8.4300000000000003E-5</v>
          </cell>
        </row>
        <row r="5339">
          <cell r="M5339" t="str">
            <v>FB_1HD14</v>
          </cell>
          <cell r="N5339">
            <v>7.6100000000000007E-5</v>
          </cell>
        </row>
        <row r="5340">
          <cell r="M5340" t="str">
            <v>FB_2HD14</v>
          </cell>
          <cell r="N5340">
            <v>7.6100000000000007E-5</v>
          </cell>
        </row>
        <row r="5341">
          <cell r="M5341" t="str">
            <v>FB_3HD14</v>
          </cell>
          <cell r="N5341">
            <v>7.6100000000000007E-5</v>
          </cell>
        </row>
        <row r="5342">
          <cell r="M5342" t="str">
            <v>FB_4HD14</v>
          </cell>
          <cell r="N5342">
            <v>7.6100000000000007E-5</v>
          </cell>
        </row>
        <row r="5343">
          <cell r="M5343" t="str">
            <v>FB_5HD14</v>
          </cell>
          <cell r="N5343">
            <v>7.6100000000000007E-5</v>
          </cell>
        </row>
        <row r="5344">
          <cell r="M5344" t="str">
            <v>FB_6HD14</v>
          </cell>
          <cell r="N5344">
            <v>7.6100000000000007E-5</v>
          </cell>
        </row>
        <row r="5345">
          <cell r="M5345" t="str">
            <v>MR_1HD14</v>
          </cell>
          <cell r="N5345">
            <v>8.4300000000000003E-5</v>
          </cell>
        </row>
        <row r="5346">
          <cell r="M5346" t="str">
            <v>MR_2HD14</v>
          </cell>
          <cell r="N5346">
            <v>8.4300000000000003E-5</v>
          </cell>
        </row>
        <row r="5347">
          <cell r="M5347" t="str">
            <v>MR_3HD14</v>
          </cell>
          <cell r="N5347">
            <v>8.4300000000000003E-5</v>
          </cell>
        </row>
        <row r="5348">
          <cell r="M5348" t="str">
            <v>MR_4HD14</v>
          </cell>
          <cell r="N5348">
            <v>8.4300000000000003E-5</v>
          </cell>
        </row>
        <row r="5349">
          <cell r="M5349" t="str">
            <v>MR_5HD14</v>
          </cell>
          <cell r="N5349">
            <v>8.4300000000000003E-5</v>
          </cell>
        </row>
        <row r="5350">
          <cell r="M5350" t="str">
            <v>MR_6HD14</v>
          </cell>
          <cell r="N5350">
            <v>8.4300000000000003E-5</v>
          </cell>
        </row>
        <row r="5351">
          <cell r="M5351" t="str">
            <v>AR_1HD14</v>
          </cell>
          <cell r="N5351">
            <v>8.1500000000000002E-5</v>
          </cell>
        </row>
        <row r="5352">
          <cell r="M5352" t="str">
            <v>AR_2HD14</v>
          </cell>
          <cell r="N5352">
            <v>8.1500000000000002E-5</v>
          </cell>
        </row>
        <row r="5353">
          <cell r="M5353" t="str">
            <v>AR_3HD14</v>
          </cell>
          <cell r="N5353">
            <v>8.1500000000000002E-5</v>
          </cell>
        </row>
        <row r="5354">
          <cell r="M5354" t="str">
            <v>AR_4HD14</v>
          </cell>
          <cell r="N5354">
            <v>8.1500000000000002E-5</v>
          </cell>
        </row>
        <row r="5355">
          <cell r="M5355" t="str">
            <v>AR_5HD14</v>
          </cell>
          <cell r="N5355">
            <v>8.1500000000000002E-5</v>
          </cell>
        </row>
        <row r="5356">
          <cell r="M5356" t="str">
            <v>AR_6HD14</v>
          </cell>
          <cell r="N5356">
            <v>8.1500000000000002E-5</v>
          </cell>
        </row>
        <row r="5357">
          <cell r="M5357" t="str">
            <v>MY_1HD14</v>
          </cell>
          <cell r="N5357">
            <v>8.4300000000000003E-5</v>
          </cell>
        </row>
        <row r="5358">
          <cell r="M5358" t="str">
            <v>MY_2HD14</v>
          </cell>
          <cell r="N5358">
            <v>8.4300000000000003E-5</v>
          </cell>
        </row>
        <row r="5359">
          <cell r="M5359" t="str">
            <v>MY_3HD14</v>
          </cell>
          <cell r="N5359">
            <v>8.4300000000000003E-5</v>
          </cell>
        </row>
        <row r="5360">
          <cell r="M5360" t="str">
            <v>MY_4HD14</v>
          </cell>
          <cell r="N5360">
            <v>8.4300000000000003E-5</v>
          </cell>
        </row>
        <row r="5361">
          <cell r="M5361" t="str">
            <v>MY_5HD14</v>
          </cell>
          <cell r="N5361">
            <v>8.4300000000000003E-5</v>
          </cell>
        </row>
        <row r="5362">
          <cell r="M5362" t="str">
            <v>MY_6HD14</v>
          </cell>
          <cell r="N5362">
            <v>8.4300000000000003E-5</v>
          </cell>
        </row>
        <row r="5363">
          <cell r="M5363" t="str">
            <v>JN_1HD14</v>
          </cell>
          <cell r="N5363">
            <v>8.1500000000000002E-5</v>
          </cell>
        </row>
        <row r="5364">
          <cell r="M5364" t="str">
            <v>JN_2HD14</v>
          </cell>
          <cell r="N5364">
            <v>8.1500000000000002E-5</v>
          </cell>
        </row>
        <row r="5365">
          <cell r="M5365" t="str">
            <v>JN_3HD14</v>
          </cell>
          <cell r="N5365">
            <v>8.1500000000000002E-5</v>
          </cell>
        </row>
        <row r="5366">
          <cell r="M5366" t="str">
            <v>JN_4HD14</v>
          </cell>
          <cell r="N5366">
            <v>8.1500000000000002E-5</v>
          </cell>
        </row>
        <row r="5367">
          <cell r="M5367" t="str">
            <v>JN_5HD14</v>
          </cell>
          <cell r="N5367">
            <v>8.1500000000000002E-5</v>
          </cell>
        </row>
        <row r="5368">
          <cell r="M5368" t="str">
            <v>JN_6HD14</v>
          </cell>
          <cell r="N5368">
            <v>8.1500000000000002E-5</v>
          </cell>
        </row>
        <row r="5369">
          <cell r="M5369" t="str">
            <v>JL_1HD14</v>
          </cell>
          <cell r="N5369">
            <v>8.4300000000000003E-5</v>
          </cell>
        </row>
        <row r="5370">
          <cell r="M5370" t="str">
            <v>JL_2HD14</v>
          </cell>
          <cell r="N5370">
            <v>8.4300000000000003E-5</v>
          </cell>
        </row>
        <row r="5371">
          <cell r="M5371" t="str">
            <v>JL_3HD14</v>
          </cell>
          <cell r="N5371">
            <v>8.4300000000000003E-5</v>
          </cell>
        </row>
        <row r="5372">
          <cell r="M5372" t="str">
            <v>JL_4HD14</v>
          </cell>
          <cell r="N5372">
            <v>8.4300000000000003E-5</v>
          </cell>
        </row>
        <row r="5373">
          <cell r="M5373" t="str">
            <v>JL_5HD14</v>
          </cell>
          <cell r="N5373">
            <v>8.4300000000000003E-5</v>
          </cell>
        </row>
        <row r="5374">
          <cell r="M5374" t="str">
            <v>JL_6HD14</v>
          </cell>
          <cell r="N5374">
            <v>8.4300000000000003E-5</v>
          </cell>
        </row>
        <row r="5375">
          <cell r="M5375" t="str">
            <v>AG_1HD14</v>
          </cell>
          <cell r="N5375">
            <v>8.4300000000000003E-5</v>
          </cell>
        </row>
        <row r="5376">
          <cell r="M5376" t="str">
            <v>AG_2HD14</v>
          </cell>
          <cell r="N5376">
            <v>8.4300000000000003E-5</v>
          </cell>
        </row>
        <row r="5377">
          <cell r="M5377" t="str">
            <v>AG_3HD14</v>
          </cell>
          <cell r="N5377">
            <v>8.4300000000000003E-5</v>
          </cell>
        </row>
        <row r="5378">
          <cell r="M5378" t="str">
            <v>AG_4HD14</v>
          </cell>
          <cell r="N5378">
            <v>8.4300000000000003E-5</v>
          </cell>
        </row>
        <row r="5379">
          <cell r="M5379" t="str">
            <v>AG_5HD14</v>
          </cell>
          <cell r="N5379">
            <v>8.4300000000000003E-5</v>
          </cell>
        </row>
        <row r="5380">
          <cell r="M5380" t="str">
            <v>AG_6HD14</v>
          </cell>
          <cell r="N5380">
            <v>8.4300000000000003E-5</v>
          </cell>
        </row>
        <row r="5381">
          <cell r="M5381" t="str">
            <v>SP_1HD14</v>
          </cell>
          <cell r="N5381">
            <v>8.1500000000000002E-5</v>
          </cell>
        </row>
        <row r="5382">
          <cell r="M5382" t="str">
            <v>SP_2HD14</v>
          </cell>
          <cell r="N5382">
            <v>8.1500000000000002E-5</v>
          </cell>
        </row>
        <row r="5383">
          <cell r="M5383" t="str">
            <v>SP_3HD14</v>
          </cell>
          <cell r="N5383">
            <v>8.1500000000000002E-5</v>
          </cell>
        </row>
        <row r="5384">
          <cell r="M5384" t="str">
            <v>SP_4HD14</v>
          </cell>
          <cell r="N5384">
            <v>8.1500000000000002E-5</v>
          </cell>
        </row>
        <row r="5385">
          <cell r="M5385" t="str">
            <v>SP_5HD14</v>
          </cell>
          <cell r="N5385">
            <v>8.1500000000000002E-5</v>
          </cell>
        </row>
        <row r="5386">
          <cell r="M5386" t="str">
            <v>SP_6HD14</v>
          </cell>
          <cell r="N5386">
            <v>8.1500000000000002E-5</v>
          </cell>
        </row>
        <row r="5387">
          <cell r="M5387" t="str">
            <v>OT_1HD14</v>
          </cell>
          <cell r="N5387">
            <v>8.4300000000000003E-5</v>
          </cell>
        </row>
        <row r="5388">
          <cell r="M5388" t="str">
            <v>OT_2HD14</v>
          </cell>
          <cell r="N5388">
            <v>8.4300000000000003E-5</v>
          </cell>
        </row>
        <row r="5389">
          <cell r="M5389" t="str">
            <v>OT_3HD14</v>
          </cell>
          <cell r="N5389">
            <v>8.4300000000000003E-5</v>
          </cell>
        </row>
        <row r="5390">
          <cell r="M5390" t="str">
            <v>OT_4HD14</v>
          </cell>
          <cell r="N5390">
            <v>8.4300000000000003E-5</v>
          </cell>
        </row>
        <row r="5391">
          <cell r="M5391" t="str">
            <v>OT_5HD14</v>
          </cell>
          <cell r="N5391">
            <v>8.4300000000000003E-5</v>
          </cell>
        </row>
        <row r="5392">
          <cell r="M5392" t="str">
            <v>OT_6HD14</v>
          </cell>
          <cell r="N5392">
            <v>8.4300000000000003E-5</v>
          </cell>
        </row>
        <row r="5393">
          <cell r="M5393" t="str">
            <v>NV_1HD14</v>
          </cell>
          <cell r="N5393">
            <v>8.1500000000000002E-5</v>
          </cell>
        </row>
        <row r="5394">
          <cell r="M5394" t="str">
            <v>NV_2HD14</v>
          </cell>
          <cell r="N5394">
            <v>8.1500000000000002E-5</v>
          </cell>
        </row>
        <row r="5395">
          <cell r="M5395" t="str">
            <v>NV_3HD14</v>
          </cell>
          <cell r="N5395">
            <v>8.1500000000000002E-5</v>
          </cell>
        </row>
        <row r="5396">
          <cell r="M5396" t="str">
            <v>NV_4HD14</v>
          </cell>
          <cell r="N5396">
            <v>8.1500000000000002E-5</v>
          </cell>
        </row>
        <row r="5397">
          <cell r="M5397" t="str">
            <v>NV_5HD14</v>
          </cell>
          <cell r="N5397">
            <v>8.1500000000000002E-5</v>
          </cell>
        </row>
        <row r="5398">
          <cell r="M5398" t="str">
            <v>NV_6HD14</v>
          </cell>
          <cell r="N5398">
            <v>8.1500000000000002E-5</v>
          </cell>
        </row>
        <row r="5399">
          <cell r="M5399" t="str">
            <v>DC_1HD14</v>
          </cell>
          <cell r="N5399">
            <v>8.4300000000000003E-5</v>
          </cell>
        </row>
        <row r="5400">
          <cell r="M5400" t="str">
            <v>DC_2HD14</v>
          </cell>
          <cell r="N5400">
            <v>8.4300000000000003E-5</v>
          </cell>
        </row>
        <row r="5401">
          <cell r="M5401" t="str">
            <v>DC_3HD14</v>
          </cell>
          <cell r="N5401">
            <v>8.4300000000000003E-5</v>
          </cell>
        </row>
        <row r="5402">
          <cell r="M5402" t="str">
            <v>DC_4HD14</v>
          </cell>
          <cell r="N5402">
            <v>8.4300000000000003E-5</v>
          </cell>
        </row>
        <row r="5403">
          <cell r="M5403" t="str">
            <v>DC_5HD14</v>
          </cell>
          <cell r="N5403">
            <v>8.4300000000000003E-5</v>
          </cell>
        </row>
        <row r="5404">
          <cell r="M5404" t="str">
            <v>DC_6HD14</v>
          </cell>
          <cell r="N5404">
            <v>8.4300000000000003E-5</v>
          </cell>
        </row>
        <row r="5405">
          <cell r="M5405" t="str">
            <v>JA_7HD14</v>
          </cell>
          <cell r="N5405">
            <v>8.4300000000000003E-5</v>
          </cell>
        </row>
        <row r="5406">
          <cell r="M5406" t="str">
            <v>JA_8HD14</v>
          </cell>
          <cell r="N5406">
            <v>8.4300000000000003E-5</v>
          </cell>
        </row>
        <row r="5407">
          <cell r="M5407" t="str">
            <v>JA_9HD14</v>
          </cell>
          <cell r="N5407">
            <v>8.4300000000000003E-5</v>
          </cell>
        </row>
        <row r="5408">
          <cell r="M5408" t="str">
            <v>JA_10HD14</v>
          </cell>
          <cell r="N5408">
            <v>8.4300000000000003E-5</v>
          </cell>
        </row>
        <row r="5409">
          <cell r="M5409" t="str">
            <v>JA_11HD14</v>
          </cell>
          <cell r="N5409">
            <v>8.4300000000000003E-5</v>
          </cell>
        </row>
        <row r="5410">
          <cell r="M5410" t="str">
            <v>JA_12HD14</v>
          </cell>
          <cell r="N5410">
            <v>8.4300000000000003E-5</v>
          </cell>
        </row>
        <row r="5411">
          <cell r="M5411" t="str">
            <v>FB_7HD14</v>
          </cell>
          <cell r="N5411">
            <v>7.6100000000000007E-5</v>
          </cell>
        </row>
        <row r="5412">
          <cell r="M5412" t="str">
            <v>FB_8HD14</v>
          </cell>
          <cell r="N5412">
            <v>7.6100000000000007E-5</v>
          </cell>
        </row>
        <row r="5413">
          <cell r="M5413" t="str">
            <v>FB_9HD14</v>
          </cell>
          <cell r="N5413">
            <v>7.6100000000000007E-5</v>
          </cell>
        </row>
        <row r="5414">
          <cell r="M5414" t="str">
            <v>FB_10HD14</v>
          </cell>
          <cell r="N5414">
            <v>7.6100000000000007E-5</v>
          </cell>
        </row>
        <row r="5415">
          <cell r="M5415" t="str">
            <v>FB_11HD14</v>
          </cell>
          <cell r="N5415">
            <v>7.6100000000000007E-5</v>
          </cell>
        </row>
        <row r="5416">
          <cell r="M5416" t="str">
            <v>FB_12HD14</v>
          </cell>
          <cell r="N5416">
            <v>7.6100000000000007E-5</v>
          </cell>
        </row>
        <row r="5417">
          <cell r="M5417" t="str">
            <v>MR_7HD14</v>
          </cell>
          <cell r="N5417">
            <v>8.4300000000000003E-5</v>
          </cell>
        </row>
        <row r="5418">
          <cell r="M5418" t="str">
            <v>MR_8HD14</v>
          </cell>
          <cell r="N5418">
            <v>8.4300000000000003E-5</v>
          </cell>
        </row>
        <row r="5419">
          <cell r="M5419" t="str">
            <v>MR_9HD14</v>
          </cell>
          <cell r="N5419">
            <v>8.4300000000000003E-5</v>
          </cell>
        </row>
        <row r="5420">
          <cell r="M5420" t="str">
            <v>MR_10HD14</v>
          </cell>
          <cell r="N5420">
            <v>8.4300000000000003E-5</v>
          </cell>
        </row>
        <row r="5421">
          <cell r="M5421" t="str">
            <v>MR_11HD14</v>
          </cell>
          <cell r="N5421">
            <v>8.4300000000000003E-5</v>
          </cell>
        </row>
        <row r="5422">
          <cell r="M5422" t="str">
            <v>MR_12HD14</v>
          </cell>
          <cell r="N5422">
            <v>8.4300000000000003E-5</v>
          </cell>
        </row>
        <row r="5423">
          <cell r="M5423" t="str">
            <v>AR_7HD14</v>
          </cell>
          <cell r="N5423">
            <v>8.1500000000000002E-5</v>
          </cell>
        </row>
        <row r="5424">
          <cell r="M5424" t="str">
            <v>AR_8HD14</v>
          </cell>
          <cell r="N5424">
            <v>8.1500000000000002E-5</v>
          </cell>
        </row>
        <row r="5425">
          <cell r="M5425" t="str">
            <v>AR_9HD14</v>
          </cell>
          <cell r="N5425">
            <v>8.1500000000000002E-5</v>
          </cell>
        </row>
        <row r="5426">
          <cell r="M5426" t="str">
            <v>AR_10HD14</v>
          </cell>
          <cell r="N5426">
            <v>8.1500000000000002E-5</v>
          </cell>
        </row>
        <row r="5427">
          <cell r="M5427" t="str">
            <v>AR_11HD14</v>
          </cell>
          <cell r="N5427">
            <v>8.1500000000000002E-5</v>
          </cell>
        </row>
        <row r="5428">
          <cell r="M5428" t="str">
            <v>AR_12HD14</v>
          </cell>
          <cell r="N5428">
            <v>8.1500000000000002E-5</v>
          </cell>
        </row>
        <row r="5429">
          <cell r="M5429" t="str">
            <v>MY_7HD14</v>
          </cell>
          <cell r="N5429">
            <v>8.4300000000000003E-5</v>
          </cell>
        </row>
        <row r="5430">
          <cell r="M5430" t="str">
            <v>MY_8HD14</v>
          </cell>
          <cell r="N5430">
            <v>8.4300000000000003E-5</v>
          </cell>
        </row>
        <row r="5431">
          <cell r="M5431" t="str">
            <v>MY_9HD14</v>
          </cell>
          <cell r="N5431">
            <v>8.4300000000000003E-5</v>
          </cell>
        </row>
        <row r="5432">
          <cell r="M5432" t="str">
            <v>MY_10HD14</v>
          </cell>
          <cell r="N5432">
            <v>8.4300000000000003E-5</v>
          </cell>
        </row>
        <row r="5433">
          <cell r="M5433" t="str">
            <v>MY_11HD14</v>
          </cell>
          <cell r="N5433">
            <v>8.4300000000000003E-5</v>
          </cell>
        </row>
        <row r="5434">
          <cell r="M5434" t="str">
            <v>MY_12HD14</v>
          </cell>
          <cell r="N5434">
            <v>8.4300000000000003E-5</v>
          </cell>
        </row>
        <row r="5435">
          <cell r="M5435" t="str">
            <v>JN_7HD14</v>
          </cell>
          <cell r="N5435">
            <v>8.1500000000000002E-5</v>
          </cell>
        </row>
        <row r="5436">
          <cell r="M5436" t="str">
            <v>JN_8HD14</v>
          </cell>
          <cell r="N5436">
            <v>8.1500000000000002E-5</v>
          </cell>
        </row>
        <row r="5437">
          <cell r="M5437" t="str">
            <v>JN_9HD14</v>
          </cell>
          <cell r="N5437">
            <v>8.1500000000000002E-5</v>
          </cell>
        </row>
        <row r="5438">
          <cell r="M5438" t="str">
            <v>JN_10HD14</v>
          </cell>
          <cell r="N5438">
            <v>8.1500000000000002E-5</v>
          </cell>
        </row>
        <row r="5439">
          <cell r="M5439" t="str">
            <v>JN_11HD14</v>
          </cell>
          <cell r="N5439">
            <v>8.1500000000000002E-5</v>
          </cell>
        </row>
        <row r="5440">
          <cell r="M5440" t="str">
            <v>JN_12HD14</v>
          </cell>
          <cell r="N5440">
            <v>8.1500000000000002E-5</v>
          </cell>
        </row>
        <row r="5441">
          <cell r="M5441" t="str">
            <v>JL_7HD14</v>
          </cell>
          <cell r="N5441">
            <v>8.4300000000000003E-5</v>
          </cell>
        </row>
        <row r="5442">
          <cell r="M5442" t="str">
            <v>JL_8HD14</v>
          </cell>
          <cell r="N5442">
            <v>8.4300000000000003E-5</v>
          </cell>
        </row>
        <row r="5443">
          <cell r="M5443" t="str">
            <v>JL_9HD14</v>
          </cell>
          <cell r="N5443">
            <v>8.4300000000000003E-5</v>
          </cell>
        </row>
        <row r="5444">
          <cell r="M5444" t="str">
            <v>JL_10HD14</v>
          </cell>
          <cell r="N5444">
            <v>8.4300000000000003E-5</v>
          </cell>
        </row>
        <row r="5445">
          <cell r="M5445" t="str">
            <v>JL_11HD14</v>
          </cell>
          <cell r="N5445">
            <v>8.4300000000000003E-5</v>
          </cell>
        </row>
        <row r="5446">
          <cell r="M5446" t="str">
            <v>JL_12HD14</v>
          </cell>
          <cell r="N5446">
            <v>8.4300000000000003E-5</v>
          </cell>
        </row>
        <row r="5447">
          <cell r="M5447" t="str">
            <v>AG_7HD14</v>
          </cell>
          <cell r="N5447">
            <v>8.4300000000000003E-5</v>
          </cell>
        </row>
        <row r="5448">
          <cell r="M5448" t="str">
            <v>AG_8HD14</v>
          </cell>
          <cell r="N5448">
            <v>8.4300000000000003E-5</v>
          </cell>
        </row>
        <row r="5449">
          <cell r="M5449" t="str">
            <v>AG_9HD14</v>
          </cell>
          <cell r="N5449">
            <v>8.4300000000000003E-5</v>
          </cell>
        </row>
        <row r="5450">
          <cell r="M5450" t="str">
            <v>AG_10HD14</v>
          </cell>
          <cell r="N5450">
            <v>8.4300000000000003E-5</v>
          </cell>
        </row>
        <row r="5451">
          <cell r="M5451" t="str">
            <v>AG_11HD14</v>
          </cell>
          <cell r="N5451">
            <v>8.4300000000000003E-5</v>
          </cell>
        </row>
        <row r="5452">
          <cell r="M5452" t="str">
            <v>AG_12HD14</v>
          </cell>
          <cell r="N5452">
            <v>8.4300000000000003E-5</v>
          </cell>
        </row>
        <row r="5453">
          <cell r="M5453" t="str">
            <v>SP_7HD14</v>
          </cell>
          <cell r="N5453">
            <v>8.1500000000000002E-5</v>
          </cell>
        </row>
        <row r="5454">
          <cell r="M5454" t="str">
            <v>SP_8HD14</v>
          </cell>
          <cell r="N5454">
            <v>8.1500000000000002E-5</v>
          </cell>
        </row>
        <row r="5455">
          <cell r="M5455" t="str">
            <v>SP_9HD14</v>
          </cell>
          <cell r="N5455">
            <v>8.1500000000000002E-5</v>
          </cell>
        </row>
        <row r="5456">
          <cell r="M5456" t="str">
            <v>SP_10HD14</v>
          </cell>
          <cell r="N5456">
            <v>8.1500000000000002E-5</v>
          </cell>
        </row>
        <row r="5457">
          <cell r="M5457" t="str">
            <v>SP_11HD14</v>
          </cell>
          <cell r="N5457">
            <v>8.1500000000000002E-5</v>
          </cell>
        </row>
        <row r="5458">
          <cell r="M5458" t="str">
            <v>SP_12HD14</v>
          </cell>
          <cell r="N5458">
            <v>8.1500000000000002E-5</v>
          </cell>
        </row>
        <row r="5459">
          <cell r="M5459" t="str">
            <v>OT_7HD14</v>
          </cell>
          <cell r="N5459">
            <v>8.4300000000000003E-5</v>
          </cell>
        </row>
        <row r="5460">
          <cell r="M5460" t="str">
            <v>OT_8HD14</v>
          </cell>
          <cell r="N5460">
            <v>8.4300000000000003E-5</v>
          </cell>
        </row>
        <row r="5461">
          <cell r="M5461" t="str">
            <v>OT_9HD14</v>
          </cell>
          <cell r="N5461">
            <v>8.4300000000000003E-5</v>
          </cell>
        </row>
        <row r="5462">
          <cell r="M5462" t="str">
            <v>OT_10HD14</v>
          </cell>
          <cell r="N5462">
            <v>8.4300000000000003E-5</v>
          </cell>
        </row>
        <row r="5463">
          <cell r="M5463" t="str">
            <v>OT_11HD14</v>
          </cell>
          <cell r="N5463">
            <v>8.4300000000000003E-5</v>
          </cell>
        </row>
        <row r="5464">
          <cell r="M5464" t="str">
            <v>OT_12HD14</v>
          </cell>
          <cell r="N5464">
            <v>8.4300000000000003E-5</v>
          </cell>
        </row>
        <row r="5465">
          <cell r="M5465" t="str">
            <v>NV_7HD14</v>
          </cell>
          <cell r="N5465">
            <v>8.1500000000000002E-5</v>
          </cell>
        </row>
        <row r="5466">
          <cell r="M5466" t="str">
            <v>NV_8HD14</v>
          </cell>
          <cell r="N5466">
            <v>8.1500000000000002E-5</v>
          </cell>
        </row>
        <row r="5467">
          <cell r="M5467" t="str">
            <v>NV_9HD14</v>
          </cell>
          <cell r="N5467">
            <v>8.1500000000000002E-5</v>
          </cell>
        </row>
        <row r="5468">
          <cell r="M5468" t="str">
            <v>NV_10HD14</v>
          </cell>
          <cell r="N5468">
            <v>8.1500000000000002E-5</v>
          </cell>
        </row>
        <row r="5469">
          <cell r="M5469" t="str">
            <v>NV_11HD14</v>
          </cell>
          <cell r="N5469">
            <v>8.1500000000000002E-5</v>
          </cell>
        </row>
        <row r="5470">
          <cell r="M5470" t="str">
            <v>NV_12HD14</v>
          </cell>
          <cell r="N5470">
            <v>8.1500000000000002E-5</v>
          </cell>
        </row>
        <row r="5471">
          <cell r="M5471" t="str">
            <v>DC_7HD14</v>
          </cell>
          <cell r="N5471">
            <v>8.4300000000000003E-5</v>
          </cell>
        </row>
        <row r="5472">
          <cell r="M5472" t="str">
            <v>DC_8HD14</v>
          </cell>
          <cell r="N5472">
            <v>8.4300000000000003E-5</v>
          </cell>
        </row>
        <row r="5473">
          <cell r="M5473" t="str">
            <v>DC_9HD14</v>
          </cell>
          <cell r="N5473">
            <v>8.4300000000000003E-5</v>
          </cell>
        </row>
        <row r="5474">
          <cell r="M5474" t="str">
            <v>DC_10HD14</v>
          </cell>
          <cell r="N5474">
            <v>8.4300000000000003E-5</v>
          </cell>
        </row>
        <row r="5475">
          <cell r="M5475" t="str">
            <v>DC_11HD14</v>
          </cell>
          <cell r="N5475">
            <v>8.4300000000000003E-5</v>
          </cell>
        </row>
        <row r="5476">
          <cell r="M5476" t="str">
            <v>DC_12HD14</v>
          </cell>
          <cell r="N5476">
            <v>8.4300000000000003E-5</v>
          </cell>
        </row>
        <row r="5477">
          <cell r="M5477" t="str">
            <v>JA_1HD15</v>
          </cell>
          <cell r="N5477">
            <v>8.4300000000000003E-5</v>
          </cell>
        </row>
        <row r="5478">
          <cell r="M5478" t="str">
            <v>JA_2HD15</v>
          </cell>
          <cell r="N5478">
            <v>8.4300000000000003E-5</v>
          </cell>
        </row>
        <row r="5479">
          <cell r="M5479" t="str">
            <v>JA_3HD15</v>
          </cell>
          <cell r="N5479">
            <v>8.4300000000000003E-5</v>
          </cell>
        </row>
        <row r="5480">
          <cell r="M5480" t="str">
            <v>JA_4HD15</v>
          </cell>
          <cell r="N5480">
            <v>8.4300000000000003E-5</v>
          </cell>
        </row>
        <row r="5481">
          <cell r="M5481" t="str">
            <v>JA_5HD15</v>
          </cell>
          <cell r="N5481">
            <v>8.4300000000000003E-5</v>
          </cell>
        </row>
        <row r="5482">
          <cell r="M5482" t="str">
            <v>JA_6HD15</v>
          </cell>
          <cell r="N5482">
            <v>8.4300000000000003E-5</v>
          </cell>
        </row>
        <row r="5483">
          <cell r="M5483" t="str">
            <v>FB_1HD15</v>
          </cell>
          <cell r="N5483">
            <v>7.6100000000000007E-5</v>
          </cell>
        </row>
        <row r="5484">
          <cell r="M5484" t="str">
            <v>FB_2HD15</v>
          </cell>
          <cell r="N5484">
            <v>7.6100000000000007E-5</v>
          </cell>
        </row>
        <row r="5485">
          <cell r="M5485" t="str">
            <v>FB_3HD15</v>
          </cell>
          <cell r="N5485">
            <v>7.6100000000000007E-5</v>
          </cell>
        </row>
        <row r="5486">
          <cell r="M5486" t="str">
            <v>FB_4HD15</v>
          </cell>
          <cell r="N5486">
            <v>7.6100000000000007E-5</v>
          </cell>
        </row>
        <row r="5487">
          <cell r="M5487" t="str">
            <v>FB_5HD15</v>
          </cell>
          <cell r="N5487">
            <v>7.6100000000000007E-5</v>
          </cell>
        </row>
        <row r="5488">
          <cell r="M5488" t="str">
            <v>FB_6HD15</v>
          </cell>
          <cell r="N5488">
            <v>7.6100000000000007E-5</v>
          </cell>
        </row>
        <row r="5489">
          <cell r="M5489" t="str">
            <v>MR_1HD15</v>
          </cell>
          <cell r="N5489">
            <v>8.4300000000000003E-5</v>
          </cell>
        </row>
        <row r="5490">
          <cell r="M5490" t="str">
            <v>MR_2HD15</v>
          </cell>
          <cell r="N5490">
            <v>8.4300000000000003E-5</v>
          </cell>
        </row>
        <row r="5491">
          <cell r="M5491" t="str">
            <v>MR_3HD15</v>
          </cell>
          <cell r="N5491">
            <v>8.4300000000000003E-5</v>
          </cell>
        </row>
        <row r="5492">
          <cell r="M5492" t="str">
            <v>MR_4HD15</v>
          </cell>
          <cell r="N5492">
            <v>8.4300000000000003E-5</v>
          </cell>
        </row>
        <row r="5493">
          <cell r="M5493" t="str">
            <v>MR_5HD15</v>
          </cell>
          <cell r="N5493">
            <v>8.4300000000000003E-5</v>
          </cell>
        </row>
        <row r="5494">
          <cell r="M5494" t="str">
            <v>MR_6HD15</v>
          </cell>
          <cell r="N5494">
            <v>8.4300000000000003E-5</v>
          </cell>
        </row>
        <row r="5495">
          <cell r="M5495" t="str">
            <v>AR_1HD15</v>
          </cell>
          <cell r="N5495">
            <v>8.1500000000000002E-5</v>
          </cell>
        </row>
        <row r="5496">
          <cell r="M5496" t="str">
            <v>AR_2HD15</v>
          </cell>
          <cell r="N5496">
            <v>8.1500000000000002E-5</v>
          </cell>
        </row>
        <row r="5497">
          <cell r="M5497" t="str">
            <v>AR_3HD15</v>
          </cell>
          <cell r="N5497">
            <v>8.1500000000000002E-5</v>
          </cell>
        </row>
        <row r="5498">
          <cell r="M5498" t="str">
            <v>AR_4HD15</v>
          </cell>
          <cell r="N5498">
            <v>8.1500000000000002E-5</v>
          </cell>
        </row>
        <row r="5499">
          <cell r="M5499" t="str">
            <v>AR_5HD15</v>
          </cell>
          <cell r="N5499">
            <v>8.1500000000000002E-5</v>
          </cell>
        </row>
        <row r="5500">
          <cell r="M5500" t="str">
            <v>AR_6HD15</v>
          </cell>
          <cell r="N5500">
            <v>8.1500000000000002E-5</v>
          </cell>
        </row>
        <row r="5501">
          <cell r="M5501" t="str">
            <v>MY_1HD15</v>
          </cell>
          <cell r="N5501">
            <v>8.4300000000000003E-5</v>
          </cell>
        </row>
        <row r="5502">
          <cell r="M5502" t="str">
            <v>MY_2HD15</v>
          </cell>
          <cell r="N5502">
            <v>8.4300000000000003E-5</v>
          </cell>
        </row>
        <row r="5503">
          <cell r="M5503" t="str">
            <v>MY_3HD15</v>
          </cell>
          <cell r="N5503">
            <v>8.4300000000000003E-5</v>
          </cell>
        </row>
        <row r="5504">
          <cell r="M5504" t="str">
            <v>MY_4HD15</v>
          </cell>
          <cell r="N5504">
            <v>8.4300000000000003E-5</v>
          </cell>
        </row>
        <row r="5505">
          <cell r="M5505" t="str">
            <v>MY_5HD15</v>
          </cell>
          <cell r="N5505">
            <v>8.4300000000000003E-5</v>
          </cell>
        </row>
        <row r="5506">
          <cell r="M5506" t="str">
            <v>MY_6HD15</v>
          </cell>
          <cell r="N5506">
            <v>8.4300000000000003E-5</v>
          </cell>
        </row>
        <row r="5507">
          <cell r="M5507" t="str">
            <v>JN_1HD15</v>
          </cell>
          <cell r="N5507">
            <v>8.1500000000000002E-5</v>
          </cell>
        </row>
        <row r="5508">
          <cell r="M5508" t="str">
            <v>JN_2HD15</v>
          </cell>
          <cell r="N5508">
            <v>8.1500000000000002E-5</v>
          </cell>
        </row>
        <row r="5509">
          <cell r="M5509" t="str">
            <v>JN_3HD15</v>
          </cell>
          <cell r="N5509">
            <v>8.1500000000000002E-5</v>
          </cell>
        </row>
        <row r="5510">
          <cell r="M5510" t="str">
            <v>JN_4HD15</v>
          </cell>
          <cell r="N5510">
            <v>8.1500000000000002E-5</v>
          </cell>
        </row>
        <row r="5511">
          <cell r="M5511" t="str">
            <v>JN_5HD15</v>
          </cell>
          <cell r="N5511">
            <v>8.1500000000000002E-5</v>
          </cell>
        </row>
        <row r="5512">
          <cell r="M5512" t="str">
            <v>JN_6HD15</v>
          </cell>
          <cell r="N5512">
            <v>8.1500000000000002E-5</v>
          </cell>
        </row>
        <row r="5513">
          <cell r="M5513" t="str">
            <v>JL_1HD15</v>
          </cell>
          <cell r="N5513">
            <v>8.4300000000000003E-5</v>
          </cell>
        </row>
        <row r="5514">
          <cell r="M5514" t="str">
            <v>JL_2HD15</v>
          </cell>
          <cell r="N5514">
            <v>8.4300000000000003E-5</v>
          </cell>
        </row>
        <row r="5515">
          <cell r="M5515" t="str">
            <v>JL_3HD15</v>
          </cell>
          <cell r="N5515">
            <v>8.4300000000000003E-5</v>
          </cell>
        </row>
        <row r="5516">
          <cell r="M5516" t="str">
            <v>JL_4HD15</v>
          </cell>
          <cell r="N5516">
            <v>8.4300000000000003E-5</v>
          </cell>
        </row>
        <row r="5517">
          <cell r="M5517" t="str">
            <v>JL_5HD15</v>
          </cell>
          <cell r="N5517">
            <v>8.4300000000000003E-5</v>
          </cell>
        </row>
        <row r="5518">
          <cell r="M5518" t="str">
            <v>JL_6HD15</v>
          </cell>
          <cell r="N5518">
            <v>8.4300000000000003E-5</v>
          </cell>
        </row>
        <row r="5519">
          <cell r="M5519" t="str">
            <v>AG_1HD15</v>
          </cell>
          <cell r="N5519">
            <v>8.4300000000000003E-5</v>
          </cell>
        </row>
        <row r="5520">
          <cell r="M5520" t="str">
            <v>AG_2HD15</v>
          </cell>
          <cell r="N5520">
            <v>8.4300000000000003E-5</v>
          </cell>
        </row>
        <row r="5521">
          <cell r="M5521" t="str">
            <v>AG_3HD15</v>
          </cell>
          <cell r="N5521">
            <v>8.4300000000000003E-5</v>
          </cell>
        </row>
        <row r="5522">
          <cell r="M5522" t="str">
            <v>AG_4HD15</v>
          </cell>
          <cell r="N5522">
            <v>8.4300000000000003E-5</v>
          </cell>
        </row>
        <row r="5523">
          <cell r="M5523" t="str">
            <v>AG_5HD15</v>
          </cell>
          <cell r="N5523">
            <v>8.4300000000000003E-5</v>
          </cell>
        </row>
        <row r="5524">
          <cell r="M5524" t="str">
            <v>AG_6HD15</v>
          </cell>
          <cell r="N5524">
            <v>8.4300000000000003E-5</v>
          </cell>
        </row>
        <row r="5525">
          <cell r="M5525" t="str">
            <v>SP_1HD15</v>
          </cell>
          <cell r="N5525">
            <v>8.1500000000000002E-5</v>
          </cell>
        </row>
        <row r="5526">
          <cell r="M5526" t="str">
            <v>SP_2HD15</v>
          </cell>
          <cell r="N5526">
            <v>8.1500000000000002E-5</v>
          </cell>
        </row>
        <row r="5527">
          <cell r="M5527" t="str">
            <v>SP_3HD15</v>
          </cell>
          <cell r="N5527">
            <v>8.1500000000000002E-5</v>
          </cell>
        </row>
        <row r="5528">
          <cell r="M5528" t="str">
            <v>SP_4HD15</v>
          </cell>
          <cell r="N5528">
            <v>8.1500000000000002E-5</v>
          </cell>
        </row>
        <row r="5529">
          <cell r="M5529" t="str">
            <v>SP_5HD15</v>
          </cell>
          <cell r="N5529">
            <v>8.1500000000000002E-5</v>
          </cell>
        </row>
        <row r="5530">
          <cell r="M5530" t="str">
            <v>SP_6HD15</v>
          </cell>
          <cell r="N5530">
            <v>8.1500000000000002E-5</v>
          </cell>
        </row>
        <row r="5531">
          <cell r="M5531" t="str">
            <v>OT_1HD15</v>
          </cell>
          <cell r="N5531">
            <v>8.4300000000000003E-5</v>
          </cell>
        </row>
        <row r="5532">
          <cell r="M5532" t="str">
            <v>OT_2HD15</v>
          </cell>
          <cell r="N5532">
            <v>8.4300000000000003E-5</v>
          </cell>
        </row>
        <row r="5533">
          <cell r="M5533" t="str">
            <v>OT_3HD15</v>
          </cell>
          <cell r="N5533">
            <v>8.4300000000000003E-5</v>
          </cell>
        </row>
        <row r="5534">
          <cell r="M5534" t="str">
            <v>OT_4HD15</v>
          </cell>
          <cell r="N5534">
            <v>8.4300000000000003E-5</v>
          </cell>
        </row>
        <row r="5535">
          <cell r="M5535" t="str">
            <v>OT_5HD15</v>
          </cell>
          <cell r="N5535">
            <v>8.4300000000000003E-5</v>
          </cell>
        </row>
        <row r="5536">
          <cell r="M5536" t="str">
            <v>OT_6HD15</v>
          </cell>
          <cell r="N5536">
            <v>8.4300000000000003E-5</v>
          </cell>
        </row>
        <row r="5537">
          <cell r="M5537" t="str">
            <v>NV_1HD15</v>
          </cell>
          <cell r="N5537">
            <v>8.1500000000000002E-5</v>
          </cell>
        </row>
        <row r="5538">
          <cell r="M5538" t="str">
            <v>NV_2HD15</v>
          </cell>
          <cell r="N5538">
            <v>8.1500000000000002E-5</v>
          </cell>
        </row>
        <row r="5539">
          <cell r="M5539" t="str">
            <v>NV_3HD15</v>
          </cell>
          <cell r="N5539">
            <v>8.1500000000000002E-5</v>
          </cell>
        </row>
        <row r="5540">
          <cell r="M5540" t="str">
            <v>NV_4HD15</v>
          </cell>
          <cell r="N5540">
            <v>8.1500000000000002E-5</v>
          </cell>
        </row>
        <row r="5541">
          <cell r="M5541" t="str">
            <v>NV_5HD15</v>
          </cell>
          <cell r="N5541">
            <v>8.1500000000000002E-5</v>
          </cell>
        </row>
        <row r="5542">
          <cell r="M5542" t="str">
            <v>NV_6HD15</v>
          </cell>
          <cell r="N5542">
            <v>8.1500000000000002E-5</v>
          </cell>
        </row>
        <row r="5543">
          <cell r="M5543" t="str">
            <v>DC_1HD15</v>
          </cell>
          <cell r="N5543">
            <v>8.4300000000000003E-5</v>
          </cell>
        </row>
        <row r="5544">
          <cell r="M5544" t="str">
            <v>DC_2HD15</v>
          </cell>
          <cell r="N5544">
            <v>8.4300000000000003E-5</v>
          </cell>
        </row>
        <row r="5545">
          <cell r="M5545" t="str">
            <v>DC_3HD15</v>
          </cell>
          <cell r="N5545">
            <v>8.4300000000000003E-5</v>
          </cell>
        </row>
        <row r="5546">
          <cell r="M5546" t="str">
            <v>DC_4HD15</v>
          </cell>
          <cell r="N5546">
            <v>8.4300000000000003E-5</v>
          </cell>
        </row>
        <row r="5547">
          <cell r="M5547" t="str">
            <v>DC_5HD15</v>
          </cell>
          <cell r="N5547">
            <v>8.4300000000000003E-5</v>
          </cell>
        </row>
        <row r="5548">
          <cell r="M5548" t="str">
            <v>DC_6HD15</v>
          </cell>
          <cell r="N5548">
            <v>8.4300000000000003E-5</v>
          </cell>
        </row>
        <row r="5549">
          <cell r="M5549" t="str">
            <v>JA_7HD15</v>
          </cell>
          <cell r="N5549">
            <v>8.4300000000000003E-5</v>
          </cell>
        </row>
        <row r="5550">
          <cell r="M5550" t="str">
            <v>JA_8HD15</v>
          </cell>
          <cell r="N5550">
            <v>8.4300000000000003E-5</v>
          </cell>
        </row>
        <row r="5551">
          <cell r="M5551" t="str">
            <v>JA_9HD15</v>
          </cell>
          <cell r="N5551">
            <v>8.4300000000000003E-5</v>
          </cell>
        </row>
        <row r="5552">
          <cell r="M5552" t="str">
            <v>JA_10HD15</v>
          </cell>
          <cell r="N5552">
            <v>8.4300000000000003E-5</v>
          </cell>
        </row>
        <row r="5553">
          <cell r="M5553" t="str">
            <v>JA_11HD15</v>
          </cell>
          <cell r="N5553">
            <v>8.4300000000000003E-5</v>
          </cell>
        </row>
        <row r="5554">
          <cell r="M5554" t="str">
            <v>JA_12HD15</v>
          </cell>
          <cell r="N5554">
            <v>8.4300000000000003E-5</v>
          </cell>
        </row>
        <row r="5555">
          <cell r="M5555" t="str">
            <v>FB_7HD15</v>
          </cell>
          <cell r="N5555">
            <v>7.6100000000000007E-5</v>
          </cell>
        </row>
        <row r="5556">
          <cell r="M5556" t="str">
            <v>FB_8HD15</v>
          </cell>
          <cell r="N5556">
            <v>7.6100000000000007E-5</v>
          </cell>
        </row>
        <row r="5557">
          <cell r="M5557" t="str">
            <v>FB_9HD15</v>
          </cell>
          <cell r="N5557">
            <v>7.6100000000000007E-5</v>
          </cell>
        </row>
        <row r="5558">
          <cell r="M5558" t="str">
            <v>FB_10HD15</v>
          </cell>
          <cell r="N5558">
            <v>7.6100000000000007E-5</v>
          </cell>
        </row>
        <row r="5559">
          <cell r="M5559" t="str">
            <v>FB_11HD15</v>
          </cell>
          <cell r="N5559">
            <v>7.6100000000000007E-5</v>
          </cell>
        </row>
        <row r="5560">
          <cell r="M5560" t="str">
            <v>FB_12HD15</v>
          </cell>
          <cell r="N5560">
            <v>7.6100000000000007E-5</v>
          </cell>
        </row>
        <row r="5561">
          <cell r="M5561" t="str">
            <v>MR_7HD15</v>
          </cell>
          <cell r="N5561">
            <v>8.4300000000000003E-5</v>
          </cell>
        </row>
        <row r="5562">
          <cell r="M5562" t="str">
            <v>MR_8HD15</v>
          </cell>
          <cell r="N5562">
            <v>8.4300000000000003E-5</v>
          </cell>
        </row>
        <row r="5563">
          <cell r="M5563" t="str">
            <v>MR_9HD15</v>
          </cell>
          <cell r="N5563">
            <v>8.4300000000000003E-5</v>
          </cell>
        </row>
        <row r="5564">
          <cell r="M5564" t="str">
            <v>MR_10HD15</v>
          </cell>
          <cell r="N5564">
            <v>8.4300000000000003E-5</v>
          </cell>
        </row>
        <row r="5565">
          <cell r="M5565" t="str">
            <v>MR_11HD15</v>
          </cell>
          <cell r="N5565">
            <v>8.4300000000000003E-5</v>
          </cell>
        </row>
        <row r="5566">
          <cell r="M5566" t="str">
            <v>MR_12HD15</v>
          </cell>
          <cell r="N5566">
            <v>8.4300000000000003E-5</v>
          </cell>
        </row>
        <row r="5567">
          <cell r="M5567" t="str">
            <v>AR_7HD15</v>
          </cell>
          <cell r="N5567">
            <v>8.1500000000000002E-5</v>
          </cell>
        </row>
        <row r="5568">
          <cell r="M5568" t="str">
            <v>AR_8HD15</v>
          </cell>
          <cell r="N5568">
            <v>8.1500000000000002E-5</v>
          </cell>
        </row>
        <row r="5569">
          <cell r="M5569" t="str">
            <v>AR_9HD15</v>
          </cell>
          <cell r="N5569">
            <v>8.1500000000000002E-5</v>
          </cell>
        </row>
        <row r="5570">
          <cell r="M5570" t="str">
            <v>AR_10HD15</v>
          </cell>
          <cell r="N5570">
            <v>8.1500000000000002E-5</v>
          </cell>
        </row>
        <row r="5571">
          <cell r="M5571" t="str">
            <v>AR_11HD15</v>
          </cell>
          <cell r="N5571">
            <v>8.1500000000000002E-5</v>
          </cell>
        </row>
        <row r="5572">
          <cell r="M5572" t="str">
            <v>AR_12HD15</v>
          </cell>
          <cell r="N5572">
            <v>8.1500000000000002E-5</v>
          </cell>
        </row>
        <row r="5573">
          <cell r="M5573" t="str">
            <v>MY_7HD15</v>
          </cell>
          <cell r="N5573">
            <v>8.4300000000000003E-5</v>
          </cell>
        </row>
        <row r="5574">
          <cell r="M5574" t="str">
            <v>MY_8HD15</v>
          </cell>
          <cell r="N5574">
            <v>8.4300000000000003E-5</v>
          </cell>
        </row>
        <row r="5575">
          <cell r="M5575" t="str">
            <v>MY_9HD15</v>
          </cell>
          <cell r="N5575">
            <v>8.4300000000000003E-5</v>
          </cell>
        </row>
        <row r="5576">
          <cell r="M5576" t="str">
            <v>MY_10HD15</v>
          </cell>
          <cell r="N5576">
            <v>8.4300000000000003E-5</v>
          </cell>
        </row>
        <row r="5577">
          <cell r="M5577" t="str">
            <v>MY_11HD15</v>
          </cell>
          <cell r="N5577">
            <v>8.4300000000000003E-5</v>
          </cell>
        </row>
        <row r="5578">
          <cell r="M5578" t="str">
            <v>MY_12HD15</v>
          </cell>
          <cell r="N5578">
            <v>8.4300000000000003E-5</v>
          </cell>
        </row>
        <row r="5579">
          <cell r="M5579" t="str">
            <v>JN_7HD15</v>
          </cell>
          <cell r="N5579">
            <v>8.1500000000000002E-5</v>
          </cell>
        </row>
        <row r="5580">
          <cell r="M5580" t="str">
            <v>JN_8HD15</v>
          </cell>
          <cell r="N5580">
            <v>8.1500000000000002E-5</v>
          </cell>
        </row>
        <row r="5581">
          <cell r="M5581" t="str">
            <v>JN_9HD15</v>
          </cell>
          <cell r="N5581">
            <v>8.1500000000000002E-5</v>
          </cell>
        </row>
        <row r="5582">
          <cell r="M5582" t="str">
            <v>JN_10HD15</v>
          </cell>
          <cell r="N5582">
            <v>8.1500000000000002E-5</v>
          </cell>
        </row>
        <row r="5583">
          <cell r="M5583" t="str">
            <v>JN_11HD15</v>
          </cell>
          <cell r="N5583">
            <v>8.1500000000000002E-5</v>
          </cell>
        </row>
        <row r="5584">
          <cell r="M5584" t="str">
            <v>JN_12HD15</v>
          </cell>
          <cell r="N5584">
            <v>8.1500000000000002E-5</v>
          </cell>
        </row>
        <row r="5585">
          <cell r="M5585" t="str">
            <v>JL_7HD15</v>
          </cell>
          <cell r="N5585">
            <v>8.4300000000000003E-5</v>
          </cell>
        </row>
        <row r="5586">
          <cell r="M5586" t="str">
            <v>JL_8HD15</v>
          </cell>
          <cell r="N5586">
            <v>8.4300000000000003E-5</v>
          </cell>
        </row>
        <row r="5587">
          <cell r="M5587" t="str">
            <v>JL_9HD15</v>
          </cell>
          <cell r="N5587">
            <v>8.4300000000000003E-5</v>
          </cell>
        </row>
        <row r="5588">
          <cell r="M5588" t="str">
            <v>JL_10HD15</v>
          </cell>
          <cell r="N5588">
            <v>8.4300000000000003E-5</v>
          </cell>
        </row>
        <row r="5589">
          <cell r="M5589" t="str">
            <v>JL_11HD15</v>
          </cell>
          <cell r="N5589">
            <v>8.4300000000000003E-5</v>
          </cell>
        </row>
        <row r="5590">
          <cell r="M5590" t="str">
            <v>JL_12HD15</v>
          </cell>
          <cell r="N5590">
            <v>8.4300000000000003E-5</v>
          </cell>
        </row>
        <row r="5591">
          <cell r="M5591" t="str">
            <v>AG_7HD15</v>
          </cell>
          <cell r="N5591">
            <v>8.4300000000000003E-5</v>
          </cell>
        </row>
        <row r="5592">
          <cell r="M5592" t="str">
            <v>AG_8HD15</v>
          </cell>
          <cell r="N5592">
            <v>8.4300000000000003E-5</v>
          </cell>
        </row>
        <row r="5593">
          <cell r="M5593" t="str">
            <v>AG_9HD15</v>
          </cell>
          <cell r="N5593">
            <v>8.4300000000000003E-5</v>
          </cell>
        </row>
        <row r="5594">
          <cell r="M5594" t="str">
            <v>AG_10HD15</v>
          </cell>
          <cell r="N5594">
            <v>8.4300000000000003E-5</v>
          </cell>
        </row>
        <row r="5595">
          <cell r="M5595" t="str">
            <v>AG_11HD15</v>
          </cell>
          <cell r="N5595">
            <v>8.4300000000000003E-5</v>
          </cell>
        </row>
        <row r="5596">
          <cell r="M5596" t="str">
            <v>AG_12HD15</v>
          </cell>
          <cell r="N5596">
            <v>8.4300000000000003E-5</v>
          </cell>
        </row>
        <row r="5597">
          <cell r="M5597" t="str">
            <v>SP_7HD15</v>
          </cell>
          <cell r="N5597">
            <v>8.1500000000000002E-5</v>
          </cell>
        </row>
        <row r="5598">
          <cell r="M5598" t="str">
            <v>SP_8HD15</v>
          </cell>
          <cell r="N5598">
            <v>8.1500000000000002E-5</v>
          </cell>
        </row>
        <row r="5599">
          <cell r="M5599" t="str">
            <v>SP_9HD15</v>
          </cell>
          <cell r="N5599">
            <v>8.1500000000000002E-5</v>
          </cell>
        </row>
        <row r="5600">
          <cell r="M5600" t="str">
            <v>SP_10HD15</v>
          </cell>
          <cell r="N5600">
            <v>8.1500000000000002E-5</v>
          </cell>
        </row>
        <row r="5601">
          <cell r="M5601" t="str">
            <v>SP_11HD15</v>
          </cell>
          <cell r="N5601">
            <v>8.1500000000000002E-5</v>
          </cell>
        </row>
        <row r="5602">
          <cell r="M5602" t="str">
            <v>SP_12HD15</v>
          </cell>
          <cell r="N5602">
            <v>8.1500000000000002E-5</v>
          </cell>
        </row>
        <row r="5603">
          <cell r="M5603" t="str">
            <v>OT_7HD15</v>
          </cell>
          <cell r="N5603">
            <v>8.4300000000000003E-5</v>
          </cell>
        </row>
        <row r="5604">
          <cell r="M5604" t="str">
            <v>OT_8HD15</v>
          </cell>
          <cell r="N5604">
            <v>8.4300000000000003E-5</v>
          </cell>
        </row>
        <row r="5605">
          <cell r="M5605" t="str">
            <v>OT_9HD15</v>
          </cell>
          <cell r="N5605">
            <v>8.4300000000000003E-5</v>
          </cell>
        </row>
        <row r="5606">
          <cell r="M5606" t="str">
            <v>OT_10HD15</v>
          </cell>
          <cell r="N5606">
            <v>8.4300000000000003E-5</v>
          </cell>
        </row>
        <row r="5607">
          <cell r="M5607" t="str">
            <v>OT_11HD15</v>
          </cell>
          <cell r="N5607">
            <v>8.4300000000000003E-5</v>
          </cell>
        </row>
        <row r="5608">
          <cell r="M5608" t="str">
            <v>OT_12HD15</v>
          </cell>
          <cell r="N5608">
            <v>8.4300000000000003E-5</v>
          </cell>
        </row>
        <row r="5609">
          <cell r="M5609" t="str">
            <v>NV_7HD15</v>
          </cell>
          <cell r="N5609">
            <v>8.1500000000000002E-5</v>
          </cell>
        </row>
        <row r="5610">
          <cell r="M5610" t="str">
            <v>NV_8HD15</v>
          </cell>
          <cell r="N5610">
            <v>8.1500000000000002E-5</v>
          </cell>
        </row>
        <row r="5611">
          <cell r="M5611" t="str">
            <v>NV_9HD15</v>
          </cell>
          <cell r="N5611">
            <v>8.1500000000000002E-5</v>
          </cell>
        </row>
        <row r="5612">
          <cell r="M5612" t="str">
            <v>NV_10HD15</v>
          </cell>
          <cell r="N5612">
            <v>8.1500000000000002E-5</v>
          </cell>
        </row>
        <row r="5613">
          <cell r="M5613" t="str">
            <v>NV_11HD15</v>
          </cell>
          <cell r="N5613">
            <v>8.1500000000000002E-5</v>
          </cell>
        </row>
        <row r="5614">
          <cell r="M5614" t="str">
            <v>NV_12HD15</v>
          </cell>
          <cell r="N5614">
            <v>8.1500000000000002E-5</v>
          </cell>
        </row>
        <row r="5615">
          <cell r="M5615" t="str">
            <v>DC_7HD15</v>
          </cell>
          <cell r="N5615">
            <v>8.4300000000000003E-5</v>
          </cell>
        </row>
        <row r="5616">
          <cell r="M5616" t="str">
            <v>DC_8HD15</v>
          </cell>
          <cell r="N5616">
            <v>8.4300000000000003E-5</v>
          </cell>
        </row>
        <row r="5617">
          <cell r="M5617" t="str">
            <v>DC_9HD15</v>
          </cell>
          <cell r="N5617">
            <v>8.4300000000000003E-5</v>
          </cell>
        </row>
        <row r="5618">
          <cell r="M5618" t="str">
            <v>DC_10HD15</v>
          </cell>
          <cell r="N5618">
            <v>8.4300000000000003E-5</v>
          </cell>
        </row>
        <row r="5619">
          <cell r="M5619" t="str">
            <v>DC_11HD15</v>
          </cell>
          <cell r="N5619">
            <v>8.4300000000000003E-5</v>
          </cell>
        </row>
        <row r="5620">
          <cell r="M5620" t="str">
            <v>DC_12HD15</v>
          </cell>
          <cell r="N5620">
            <v>8.4300000000000003E-5</v>
          </cell>
        </row>
        <row r="5621">
          <cell r="M5621" t="str">
            <v>JA_1HD16</v>
          </cell>
          <cell r="N5621">
            <v>8.4300000000000003E-5</v>
          </cell>
        </row>
        <row r="5622">
          <cell r="M5622" t="str">
            <v>JA_2HD16</v>
          </cell>
          <cell r="N5622">
            <v>8.4300000000000003E-5</v>
          </cell>
        </row>
        <row r="5623">
          <cell r="M5623" t="str">
            <v>JA_3HD16</v>
          </cell>
          <cell r="N5623">
            <v>8.4300000000000003E-5</v>
          </cell>
        </row>
        <row r="5624">
          <cell r="M5624" t="str">
            <v>JA_4HD16</v>
          </cell>
          <cell r="N5624">
            <v>8.4300000000000003E-5</v>
          </cell>
        </row>
        <row r="5625">
          <cell r="M5625" t="str">
            <v>JA_5HD16</v>
          </cell>
          <cell r="N5625">
            <v>8.4300000000000003E-5</v>
          </cell>
        </row>
        <row r="5626">
          <cell r="M5626" t="str">
            <v>JA_6HD16</v>
          </cell>
          <cell r="N5626">
            <v>8.4300000000000003E-5</v>
          </cell>
        </row>
        <row r="5627">
          <cell r="M5627" t="str">
            <v>FB_1HD16</v>
          </cell>
          <cell r="N5627">
            <v>7.6100000000000007E-5</v>
          </cell>
        </row>
        <row r="5628">
          <cell r="M5628" t="str">
            <v>FB_2HD16</v>
          </cell>
          <cell r="N5628">
            <v>7.6100000000000007E-5</v>
          </cell>
        </row>
        <row r="5629">
          <cell r="M5629" t="str">
            <v>FB_3HD16</v>
          </cell>
          <cell r="N5629">
            <v>7.6100000000000007E-5</v>
          </cell>
        </row>
        <row r="5630">
          <cell r="M5630" t="str">
            <v>FB_4HD16</v>
          </cell>
          <cell r="N5630">
            <v>7.6100000000000007E-5</v>
          </cell>
        </row>
        <row r="5631">
          <cell r="M5631" t="str">
            <v>FB_5HD16</v>
          </cell>
          <cell r="N5631">
            <v>7.6100000000000007E-5</v>
          </cell>
        </row>
        <row r="5632">
          <cell r="M5632" t="str">
            <v>FB_6HD16</v>
          </cell>
          <cell r="N5632">
            <v>7.6100000000000007E-5</v>
          </cell>
        </row>
        <row r="5633">
          <cell r="M5633" t="str">
            <v>MR_1HD16</v>
          </cell>
          <cell r="N5633">
            <v>8.4300000000000003E-5</v>
          </cell>
        </row>
        <row r="5634">
          <cell r="M5634" t="str">
            <v>MR_2HD16</v>
          </cell>
          <cell r="N5634">
            <v>8.4300000000000003E-5</v>
          </cell>
        </row>
        <row r="5635">
          <cell r="M5635" t="str">
            <v>MR_3HD16</v>
          </cell>
          <cell r="N5635">
            <v>8.4300000000000003E-5</v>
          </cell>
        </row>
        <row r="5636">
          <cell r="M5636" t="str">
            <v>MR_4HD16</v>
          </cell>
          <cell r="N5636">
            <v>8.4300000000000003E-5</v>
          </cell>
        </row>
        <row r="5637">
          <cell r="M5637" t="str">
            <v>MR_5HD16</v>
          </cell>
          <cell r="N5637">
            <v>8.4300000000000003E-5</v>
          </cell>
        </row>
        <row r="5638">
          <cell r="M5638" t="str">
            <v>MR_6HD16</v>
          </cell>
          <cell r="N5638">
            <v>8.4300000000000003E-5</v>
          </cell>
        </row>
        <row r="5639">
          <cell r="M5639" t="str">
            <v>AR_1HD16</v>
          </cell>
          <cell r="N5639">
            <v>8.1500000000000002E-5</v>
          </cell>
        </row>
        <row r="5640">
          <cell r="M5640" t="str">
            <v>AR_2HD16</v>
          </cell>
          <cell r="N5640">
            <v>8.1500000000000002E-5</v>
          </cell>
        </row>
        <row r="5641">
          <cell r="M5641" t="str">
            <v>AR_3HD16</v>
          </cell>
          <cell r="N5641">
            <v>8.1500000000000002E-5</v>
          </cell>
        </row>
        <row r="5642">
          <cell r="M5642" t="str">
            <v>AR_4HD16</v>
          </cell>
          <cell r="N5642">
            <v>8.1500000000000002E-5</v>
          </cell>
        </row>
        <row r="5643">
          <cell r="M5643" t="str">
            <v>AR_5HD16</v>
          </cell>
          <cell r="N5643">
            <v>8.1500000000000002E-5</v>
          </cell>
        </row>
        <row r="5644">
          <cell r="M5644" t="str">
            <v>AR_6HD16</v>
          </cell>
          <cell r="N5644">
            <v>8.1500000000000002E-5</v>
          </cell>
        </row>
        <row r="5645">
          <cell r="M5645" t="str">
            <v>MY_1HD16</v>
          </cell>
          <cell r="N5645">
            <v>8.4300000000000003E-5</v>
          </cell>
        </row>
        <row r="5646">
          <cell r="M5646" t="str">
            <v>MY_2HD16</v>
          </cell>
          <cell r="N5646">
            <v>8.4300000000000003E-5</v>
          </cell>
        </row>
        <row r="5647">
          <cell r="M5647" t="str">
            <v>MY_3HD16</v>
          </cell>
          <cell r="N5647">
            <v>8.4300000000000003E-5</v>
          </cell>
        </row>
        <row r="5648">
          <cell r="M5648" t="str">
            <v>MY_4HD16</v>
          </cell>
          <cell r="N5648">
            <v>8.4300000000000003E-5</v>
          </cell>
        </row>
        <row r="5649">
          <cell r="M5649" t="str">
            <v>MY_5HD16</v>
          </cell>
          <cell r="N5649">
            <v>8.4300000000000003E-5</v>
          </cell>
        </row>
        <row r="5650">
          <cell r="M5650" t="str">
            <v>MY_6HD16</v>
          </cell>
          <cell r="N5650">
            <v>8.4300000000000003E-5</v>
          </cell>
        </row>
        <row r="5651">
          <cell r="M5651" t="str">
            <v>JN_1HD16</v>
          </cell>
          <cell r="N5651">
            <v>8.1500000000000002E-5</v>
          </cell>
        </row>
        <row r="5652">
          <cell r="M5652" t="str">
            <v>JN_2HD16</v>
          </cell>
          <cell r="N5652">
            <v>8.1500000000000002E-5</v>
          </cell>
        </row>
        <row r="5653">
          <cell r="M5653" t="str">
            <v>JN_3HD16</v>
          </cell>
          <cell r="N5653">
            <v>8.1500000000000002E-5</v>
          </cell>
        </row>
        <row r="5654">
          <cell r="M5654" t="str">
            <v>JN_4HD16</v>
          </cell>
          <cell r="N5654">
            <v>8.1500000000000002E-5</v>
          </cell>
        </row>
        <row r="5655">
          <cell r="M5655" t="str">
            <v>JN_5HD16</v>
          </cell>
          <cell r="N5655">
            <v>8.1500000000000002E-5</v>
          </cell>
        </row>
        <row r="5656">
          <cell r="M5656" t="str">
            <v>JN_6HD16</v>
          </cell>
          <cell r="N5656">
            <v>8.1500000000000002E-5</v>
          </cell>
        </row>
        <row r="5657">
          <cell r="M5657" t="str">
            <v>JL_1HD16</v>
          </cell>
          <cell r="N5657">
            <v>8.4300000000000003E-5</v>
          </cell>
        </row>
        <row r="5658">
          <cell r="M5658" t="str">
            <v>JL_2HD16</v>
          </cell>
          <cell r="N5658">
            <v>8.4300000000000003E-5</v>
          </cell>
        </row>
        <row r="5659">
          <cell r="M5659" t="str">
            <v>JL_3HD16</v>
          </cell>
          <cell r="N5659">
            <v>8.4300000000000003E-5</v>
          </cell>
        </row>
        <row r="5660">
          <cell r="M5660" t="str">
            <v>JL_4HD16</v>
          </cell>
          <cell r="N5660">
            <v>8.4300000000000003E-5</v>
          </cell>
        </row>
        <row r="5661">
          <cell r="M5661" t="str">
            <v>JL_5HD16</v>
          </cell>
          <cell r="N5661">
            <v>8.4300000000000003E-5</v>
          </cell>
        </row>
        <row r="5662">
          <cell r="M5662" t="str">
            <v>JL_6HD16</v>
          </cell>
          <cell r="N5662">
            <v>8.4300000000000003E-5</v>
          </cell>
        </row>
        <row r="5663">
          <cell r="M5663" t="str">
            <v>AG_1HD16</v>
          </cell>
          <cell r="N5663">
            <v>8.4300000000000003E-5</v>
          </cell>
        </row>
        <row r="5664">
          <cell r="M5664" t="str">
            <v>AG_2HD16</v>
          </cell>
          <cell r="N5664">
            <v>8.4300000000000003E-5</v>
          </cell>
        </row>
        <row r="5665">
          <cell r="M5665" t="str">
            <v>AG_3HD16</v>
          </cell>
          <cell r="N5665">
            <v>8.4300000000000003E-5</v>
          </cell>
        </row>
        <row r="5666">
          <cell r="M5666" t="str">
            <v>AG_4HD16</v>
          </cell>
          <cell r="N5666">
            <v>8.4300000000000003E-5</v>
          </cell>
        </row>
        <row r="5667">
          <cell r="M5667" t="str">
            <v>AG_5HD16</v>
          </cell>
          <cell r="N5667">
            <v>8.4300000000000003E-5</v>
          </cell>
        </row>
        <row r="5668">
          <cell r="M5668" t="str">
            <v>AG_6HD16</v>
          </cell>
          <cell r="N5668">
            <v>8.4300000000000003E-5</v>
          </cell>
        </row>
        <row r="5669">
          <cell r="M5669" t="str">
            <v>SP_1HD16</v>
          </cell>
          <cell r="N5669">
            <v>8.1500000000000002E-5</v>
          </cell>
        </row>
        <row r="5670">
          <cell r="M5670" t="str">
            <v>SP_2HD16</v>
          </cell>
          <cell r="N5670">
            <v>8.1500000000000002E-5</v>
          </cell>
        </row>
        <row r="5671">
          <cell r="M5671" t="str">
            <v>SP_3HD16</v>
          </cell>
          <cell r="N5671">
            <v>8.1500000000000002E-5</v>
          </cell>
        </row>
        <row r="5672">
          <cell r="M5672" t="str">
            <v>SP_4HD16</v>
          </cell>
          <cell r="N5672">
            <v>8.1500000000000002E-5</v>
          </cell>
        </row>
        <row r="5673">
          <cell r="M5673" t="str">
            <v>SP_5HD16</v>
          </cell>
          <cell r="N5673">
            <v>8.1500000000000002E-5</v>
          </cell>
        </row>
        <row r="5674">
          <cell r="M5674" t="str">
            <v>SP_6HD16</v>
          </cell>
          <cell r="N5674">
            <v>8.1500000000000002E-5</v>
          </cell>
        </row>
        <row r="5675">
          <cell r="M5675" t="str">
            <v>OT_1HD16</v>
          </cell>
          <cell r="N5675">
            <v>8.4300000000000003E-5</v>
          </cell>
        </row>
        <row r="5676">
          <cell r="M5676" t="str">
            <v>OT_2HD16</v>
          </cell>
          <cell r="N5676">
            <v>8.4300000000000003E-5</v>
          </cell>
        </row>
        <row r="5677">
          <cell r="M5677" t="str">
            <v>OT_3HD16</v>
          </cell>
          <cell r="N5677">
            <v>8.4300000000000003E-5</v>
          </cell>
        </row>
        <row r="5678">
          <cell r="M5678" t="str">
            <v>OT_4HD16</v>
          </cell>
          <cell r="N5678">
            <v>8.4300000000000003E-5</v>
          </cell>
        </row>
        <row r="5679">
          <cell r="M5679" t="str">
            <v>OT_5HD16</v>
          </cell>
          <cell r="N5679">
            <v>8.4300000000000003E-5</v>
          </cell>
        </row>
        <row r="5680">
          <cell r="M5680" t="str">
            <v>OT_6HD16</v>
          </cell>
          <cell r="N5680">
            <v>8.4300000000000003E-5</v>
          </cell>
        </row>
        <row r="5681">
          <cell r="M5681" t="str">
            <v>NV_1HD16</v>
          </cell>
          <cell r="N5681">
            <v>8.1500000000000002E-5</v>
          </cell>
        </row>
        <row r="5682">
          <cell r="M5682" t="str">
            <v>NV_2HD16</v>
          </cell>
          <cell r="N5682">
            <v>8.1500000000000002E-5</v>
          </cell>
        </row>
        <row r="5683">
          <cell r="M5683" t="str">
            <v>NV_3HD16</v>
          </cell>
          <cell r="N5683">
            <v>8.1500000000000002E-5</v>
          </cell>
        </row>
        <row r="5684">
          <cell r="M5684" t="str">
            <v>NV_4HD16</v>
          </cell>
          <cell r="N5684">
            <v>8.1500000000000002E-5</v>
          </cell>
        </row>
        <row r="5685">
          <cell r="M5685" t="str">
            <v>NV_5HD16</v>
          </cell>
          <cell r="N5685">
            <v>8.1500000000000002E-5</v>
          </cell>
        </row>
        <row r="5686">
          <cell r="M5686" t="str">
            <v>NV_6HD16</v>
          </cell>
          <cell r="N5686">
            <v>8.1500000000000002E-5</v>
          </cell>
        </row>
        <row r="5687">
          <cell r="M5687" t="str">
            <v>DC_1HD16</v>
          </cell>
          <cell r="N5687">
            <v>8.4300000000000003E-5</v>
          </cell>
        </row>
        <row r="5688">
          <cell r="M5688" t="str">
            <v>DC_2HD16</v>
          </cell>
          <cell r="N5688">
            <v>8.4300000000000003E-5</v>
          </cell>
        </row>
        <row r="5689">
          <cell r="M5689" t="str">
            <v>DC_3HD16</v>
          </cell>
          <cell r="N5689">
            <v>8.4300000000000003E-5</v>
          </cell>
        </row>
        <row r="5690">
          <cell r="M5690" t="str">
            <v>DC_4HD16</v>
          </cell>
          <cell r="N5690">
            <v>8.4300000000000003E-5</v>
          </cell>
        </row>
        <row r="5691">
          <cell r="M5691" t="str">
            <v>DC_5HD16</v>
          </cell>
          <cell r="N5691">
            <v>8.4300000000000003E-5</v>
          </cell>
        </row>
        <row r="5692">
          <cell r="M5692" t="str">
            <v>DC_6HD16</v>
          </cell>
          <cell r="N5692">
            <v>8.4300000000000003E-5</v>
          </cell>
        </row>
        <row r="5693">
          <cell r="M5693" t="str">
            <v>JA_7HD16</v>
          </cell>
          <cell r="N5693">
            <v>8.4300000000000003E-5</v>
          </cell>
        </row>
        <row r="5694">
          <cell r="M5694" t="str">
            <v>JA_8HD16</v>
          </cell>
          <cell r="N5694">
            <v>8.4300000000000003E-5</v>
          </cell>
        </row>
        <row r="5695">
          <cell r="M5695" t="str">
            <v>JA_9HD16</v>
          </cell>
          <cell r="N5695">
            <v>8.4300000000000003E-5</v>
          </cell>
        </row>
        <row r="5696">
          <cell r="M5696" t="str">
            <v>JA_10HD16</v>
          </cell>
          <cell r="N5696">
            <v>8.4300000000000003E-5</v>
          </cell>
        </row>
        <row r="5697">
          <cell r="M5697" t="str">
            <v>JA_11HD16</v>
          </cell>
          <cell r="N5697">
            <v>8.4300000000000003E-5</v>
          </cell>
        </row>
        <row r="5698">
          <cell r="M5698" t="str">
            <v>JA_12HD16</v>
          </cell>
          <cell r="N5698">
            <v>8.4300000000000003E-5</v>
          </cell>
        </row>
        <row r="5699">
          <cell r="M5699" t="str">
            <v>FB_7HD16</v>
          </cell>
          <cell r="N5699">
            <v>7.6100000000000007E-5</v>
          </cell>
        </row>
        <row r="5700">
          <cell r="M5700" t="str">
            <v>FB_8HD16</v>
          </cell>
          <cell r="N5700">
            <v>7.6100000000000007E-5</v>
          </cell>
        </row>
        <row r="5701">
          <cell r="M5701" t="str">
            <v>FB_9HD16</v>
          </cell>
          <cell r="N5701">
            <v>7.6100000000000007E-5</v>
          </cell>
        </row>
        <row r="5702">
          <cell r="M5702" t="str">
            <v>FB_10HD16</v>
          </cell>
          <cell r="N5702">
            <v>7.6100000000000007E-5</v>
          </cell>
        </row>
        <row r="5703">
          <cell r="M5703" t="str">
            <v>FB_11HD16</v>
          </cell>
          <cell r="N5703">
            <v>7.6100000000000007E-5</v>
          </cell>
        </row>
        <row r="5704">
          <cell r="M5704" t="str">
            <v>FB_12HD16</v>
          </cell>
          <cell r="N5704">
            <v>7.6100000000000007E-5</v>
          </cell>
        </row>
        <row r="5705">
          <cell r="M5705" t="str">
            <v>MR_7HD16</v>
          </cell>
          <cell r="N5705">
            <v>8.4300000000000003E-5</v>
          </cell>
        </row>
        <row r="5706">
          <cell r="M5706" t="str">
            <v>MR_8HD16</v>
          </cell>
          <cell r="N5706">
            <v>8.4300000000000003E-5</v>
          </cell>
        </row>
        <row r="5707">
          <cell r="M5707" t="str">
            <v>MR_9HD16</v>
          </cell>
          <cell r="N5707">
            <v>8.4300000000000003E-5</v>
          </cell>
        </row>
        <row r="5708">
          <cell r="M5708" t="str">
            <v>MR_10HD16</v>
          </cell>
          <cell r="N5708">
            <v>8.4300000000000003E-5</v>
          </cell>
        </row>
        <row r="5709">
          <cell r="M5709" t="str">
            <v>MR_11HD16</v>
          </cell>
          <cell r="N5709">
            <v>8.4300000000000003E-5</v>
          </cell>
        </row>
        <row r="5710">
          <cell r="M5710" t="str">
            <v>MR_12HD16</v>
          </cell>
          <cell r="N5710">
            <v>8.4300000000000003E-5</v>
          </cell>
        </row>
        <row r="5711">
          <cell r="M5711" t="str">
            <v>AR_7HD16</v>
          </cell>
          <cell r="N5711">
            <v>8.1500000000000002E-5</v>
          </cell>
        </row>
        <row r="5712">
          <cell r="M5712" t="str">
            <v>AR_8HD16</v>
          </cell>
          <cell r="N5712">
            <v>8.1500000000000002E-5</v>
          </cell>
        </row>
        <row r="5713">
          <cell r="M5713" t="str">
            <v>AR_9HD16</v>
          </cell>
          <cell r="N5713">
            <v>8.1500000000000002E-5</v>
          </cell>
        </row>
        <row r="5714">
          <cell r="M5714" t="str">
            <v>AR_10HD16</v>
          </cell>
          <cell r="N5714">
            <v>8.1500000000000002E-5</v>
          </cell>
        </row>
        <row r="5715">
          <cell r="M5715" t="str">
            <v>AR_11HD16</v>
          </cell>
          <cell r="N5715">
            <v>8.1500000000000002E-5</v>
          </cell>
        </row>
        <row r="5716">
          <cell r="M5716" t="str">
            <v>AR_12HD16</v>
          </cell>
          <cell r="N5716">
            <v>8.1500000000000002E-5</v>
          </cell>
        </row>
        <row r="5717">
          <cell r="M5717" t="str">
            <v>MY_7HD16</v>
          </cell>
          <cell r="N5717">
            <v>8.4300000000000003E-5</v>
          </cell>
        </row>
        <row r="5718">
          <cell r="M5718" t="str">
            <v>MY_8HD16</v>
          </cell>
          <cell r="N5718">
            <v>8.4300000000000003E-5</v>
          </cell>
        </row>
        <row r="5719">
          <cell r="M5719" t="str">
            <v>MY_9HD16</v>
          </cell>
          <cell r="N5719">
            <v>8.4300000000000003E-5</v>
          </cell>
        </row>
        <row r="5720">
          <cell r="M5720" t="str">
            <v>MY_10HD16</v>
          </cell>
          <cell r="N5720">
            <v>8.4300000000000003E-5</v>
          </cell>
        </row>
        <row r="5721">
          <cell r="M5721" t="str">
            <v>MY_11HD16</v>
          </cell>
          <cell r="N5721">
            <v>8.4300000000000003E-5</v>
          </cell>
        </row>
        <row r="5722">
          <cell r="M5722" t="str">
            <v>MY_12HD16</v>
          </cell>
          <cell r="N5722">
            <v>8.4300000000000003E-5</v>
          </cell>
        </row>
        <row r="5723">
          <cell r="M5723" t="str">
            <v>JN_7HD16</v>
          </cell>
          <cell r="N5723">
            <v>8.1500000000000002E-5</v>
          </cell>
        </row>
        <row r="5724">
          <cell r="M5724" t="str">
            <v>JN_8HD16</v>
          </cell>
          <cell r="N5724">
            <v>8.1500000000000002E-5</v>
          </cell>
        </row>
        <row r="5725">
          <cell r="M5725" t="str">
            <v>JN_9HD16</v>
          </cell>
          <cell r="N5725">
            <v>8.1500000000000002E-5</v>
          </cell>
        </row>
        <row r="5726">
          <cell r="M5726" t="str">
            <v>JN_10HD16</v>
          </cell>
          <cell r="N5726">
            <v>8.1500000000000002E-5</v>
          </cell>
        </row>
        <row r="5727">
          <cell r="M5727" t="str">
            <v>JN_11HD16</v>
          </cell>
          <cell r="N5727">
            <v>8.1500000000000002E-5</v>
          </cell>
        </row>
        <row r="5728">
          <cell r="M5728" t="str">
            <v>JN_12HD16</v>
          </cell>
          <cell r="N5728">
            <v>8.1500000000000002E-5</v>
          </cell>
        </row>
        <row r="5729">
          <cell r="M5729" t="str">
            <v>JL_7HD16</v>
          </cell>
          <cell r="N5729">
            <v>8.4300000000000003E-5</v>
          </cell>
        </row>
        <row r="5730">
          <cell r="M5730" t="str">
            <v>JL_8HD16</v>
          </cell>
          <cell r="N5730">
            <v>8.4300000000000003E-5</v>
          </cell>
        </row>
        <row r="5731">
          <cell r="M5731" t="str">
            <v>JL_9HD16</v>
          </cell>
          <cell r="N5731">
            <v>8.4300000000000003E-5</v>
          </cell>
        </row>
        <row r="5732">
          <cell r="M5732" t="str">
            <v>JL_10HD16</v>
          </cell>
          <cell r="N5732">
            <v>8.4300000000000003E-5</v>
          </cell>
        </row>
        <row r="5733">
          <cell r="M5733" t="str">
            <v>JL_11HD16</v>
          </cell>
          <cell r="N5733">
            <v>8.4300000000000003E-5</v>
          </cell>
        </row>
        <row r="5734">
          <cell r="M5734" t="str">
            <v>JL_12HD16</v>
          </cell>
          <cell r="N5734">
            <v>8.4300000000000003E-5</v>
          </cell>
        </row>
        <row r="5735">
          <cell r="M5735" t="str">
            <v>AG_7HD16</v>
          </cell>
          <cell r="N5735">
            <v>8.4300000000000003E-5</v>
          </cell>
        </row>
        <row r="5736">
          <cell r="M5736" t="str">
            <v>AG_8HD16</v>
          </cell>
          <cell r="N5736">
            <v>8.4300000000000003E-5</v>
          </cell>
        </row>
        <row r="5737">
          <cell r="M5737" t="str">
            <v>AG_9HD16</v>
          </cell>
          <cell r="N5737">
            <v>8.4300000000000003E-5</v>
          </cell>
        </row>
        <row r="5738">
          <cell r="M5738" t="str">
            <v>AG_10HD16</v>
          </cell>
          <cell r="N5738">
            <v>8.4300000000000003E-5</v>
          </cell>
        </row>
        <row r="5739">
          <cell r="M5739" t="str">
            <v>AG_11HD16</v>
          </cell>
          <cell r="N5739">
            <v>8.4300000000000003E-5</v>
          </cell>
        </row>
        <row r="5740">
          <cell r="M5740" t="str">
            <v>AG_12HD16</v>
          </cell>
          <cell r="N5740">
            <v>8.4300000000000003E-5</v>
          </cell>
        </row>
        <row r="5741">
          <cell r="M5741" t="str">
            <v>SP_7HD16</v>
          </cell>
          <cell r="N5741">
            <v>8.1500000000000002E-5</v>
          </cell>
        </row>
        <row r="5742">
          <cell r="M5742" t="str">
            <v>SP_8HD16</v>
          </cell>
          <cell r="N5742">
            <v>8.1500000000000002E-5</v>
          </cell>
        </row>
        <row r="5743">
          <cell r="M5743" t="str">
            <v>SP_9HD16</v>
          </cell>
          <cell r="N5743">
            <v>8.1500000000000002E-5</v>
          </cell>
        </row>
        <row r="5744">
          <cell r="M5744" t="str">
            <v>SP_10HD16</v>
          </cell>
          <cell r="N5744">
            <v>8.1500000000000002E-5</v>
          </cell>
        </row>
        <row r="5745">
          <cell r="M5745" t="str">
            <v>SP_11HD16</v>
          </cell>
          <cell r="N5745">
            <v>8.1500000000000002E-5</v>
          </cell>
        </row>
        <row r="5746">
          <cell r="M5746" t="str">
            <v>SP_12HD16</v>
          </cell>
          <cell r="N5746">
            <v>8.1500000000000002E-5</v>
          </cell>
        </row>
        <row r="5747">
          <cell r="M5747" t="str">
            <v>OT_7HD16</v>
          </cell>
          <cell r="N5747">
            <v>8.4300000000000003E-5</v>
          </cell>
        </row>
        <row r="5748">
          <cell r="M5748" t="str">
            <v>OT_8HD16</v>
          </cell>
          <cell r="N5748">
            <v>8.4300000000000003E-5</v>
          </cell>
        </row>
        <row r="5749">
          <cell r="M5749" t="str">
            <v>OT_9HD16</v>
          </cell>
          <cell r="N5749">
            <v>8.4300000000000003E-5</v>
          </cell>
        </row>
        <row r="5750">
          <cell r="M5750" t="str">
            <v>OT_10HD16</v>
          </cell>
          <cell r="N5750">
            <v>8.4300000000000003E-5</v>
          </cell>
        </row>
        <row r="5751">
          <cell r="M5751" t="str">
            <v>OT_11HD16</v>
          </cell>
          <cell r="N5751">
            <v>8.4300000000000003E-5</v>
          </cell>
        </row>
        <row r="5752">
          <cell r="M5752" t="str">
            <v>OT_12HD16</v>
          </cell>
          <cell r="N5752">
            <v>8.4300000000000003E-5</v>
          </cell>
        </row>
        <row r="5753">
          <cell r="M5753" t="str">
            <v>NV_7HD16</v>
          </cell>
          <cell r="N5753">
            <v>8.1500000000000002E-5</v>
          </cell>
        </row>
        <row r="5754">
          <cell r="M5754" t="str">
            <v>NV_8HD16</v>
          </cell>
          <cell r="N5754">
            <v>8.1500000000000002E-5</v>
          </cell>
        </row>
        <row r="5755">
          <cell r="M5755" t="str">
            <v>NV_9HD16</v>
          </cell>
          <cell r="N5755">
            <v>8.1500000000000002E-5</v>
          </cell>
        </row>
        <row r="5756">
          <cell r="M5756" t="str">
            <v>NV_10HD16</v>
          </cell>
          <cell r="N5756">
            <v>8.1500000000000002E-5</v>
          </cell>
        </row>
        <row r="5757">
          <cell r="M5757" t="str">
            <v>NV_11HD16</v>
          </cell>
          <cell r="N5757">
            <v>8.1500000000000002E-5</v>
          </cell>
        </row>
        <row r="5758">
          <cell r="M5758" t="str">
            <v>NV_12HD16</v>
          </cell>
          <cell r="N5758">
            <v>8.1500000000000002E-5</v>
          </cell>
        </row>
        <row r="5759">
          <cell r="M5759" t="str">
            <v>DC_7HD16</v>
          </cell>
          <cell r="N5759">
            <v>8.4300000000000003E-5</v>
          </cell>
        </row>
        <row r="5760">
          <cell r="M5760" t="str">
            <v>DC_8HD16</v>
          </cell>
          <cell r="N5760">
            <v>8.4300000000000003E-5</v>
          </cell>
        </row>
        <row r="5761">
          <cell r="M5761" t="str">
            <v>DC_9HD16</v>
          </cell>
          <cell r="N5761">
            <v>8.4300000000000003E-5</v>
          </cell>
        </row>
        <row r="5762">
          <cell r="M5762" t="str">
            <v>DC_10HD16</v>
          </cell>
          <cell r="N5762">
            <v>8.4300000000000003E-5</v>
          </cell>
        </row>
        <row r="5763">
          <cell r="M5763" t="str">
            <v>DC_11HD16</v>
          </cell>
          <cell r="N5763">
            <v>8.4300000000000003E-5</v>
          </cell>
        </row>
        <row r="5764">
          <cell r="M5764" t="str">
            <v>DC_12HD16</v>
          </cell>
          <cell r="N5764">
            <v>8.4300000000000003E-5</v>
          </cell>
        </row>
        <row r="5765">
          <cell r="M5765" t="str">
            <v>JA_1HD17</v>
          </cell>
          <cell r="N5765">
            <v>8.4300000000000003E-5</v>
          </cell>
        </row>
        <row r="5766">
          <cell r="M5766" t="str">
            <v>JA_2HD17</v>
          </cell>
          <cell r="N5766">
            <v>8.4300000000000003E-5</v>
          </cell>
        </row>
        <row r="5767">
          <cell r="M5767" t="str">
            <v>JA_3HD17</v>
          </cell>
          <cell r="N5767">
            <v>8.4300000000000003E-5</v>
          </cell>
        </row>
        <row r="5768">
          <cell r="M5768" t="str">
            <v>JA_4HD17</v>
          </cell>
          <cell r="N5768">
            <v>8.4300000000000003E-5</v>
          </cell>
        </row>
        <row r="5769">
          <cell r="M5769" t="str">
            <v>JA_5HD17</v>
          </cell>
          <cell r="N5769">
            <v>8.4300000000000003E-5</v>
          </cell>
        </row>
        <row r="5770">
          <cell r="M5770" t="str">
            <v>JA_6HD17</v>
          </cell>
          <cell r="N5770">
            <v>8.4300000000000003E-5</v>
          </cell>
        </row>
        <row r="5771">
          <cell r="M5771" t="str">
            <v>FB_1HD17</v>
          </cell>
          <cell r="N5771">
            <v>7.6100000000000007E-5</v>
          </cell>
        </row>
        <row r="5772">
          <cell r="M5772" t="str">
            <v>FB_2HD17</v>
          </cell>
          <cell r="N5772">
            <v>7.6100000000000007E-5</v>
          </cell>
        </row>
        <row r="5773">
          <cell r="M5773" t="str">
            <v>FB_3HD17</v>
          </cell>
          <cell r="N5773">
            <v>7.6100000000000007E-5</v>
          </cell>
        </row>
        <row r="5774">
          <cell r="M5774" t="str">
            <v>FB_4HD17</v>
          </cell>
          <cell r="N5774">
            <v>7.6100000000000007E-5</v>
          </cell>
        </row>
        <row r="5775">
          <cell r="M5775" t="str">
            <v>FB_5HD17</v>
          </cell>
          <cell r="N5775">
            <v>7.6100000000000007E-5</v>
          </cell>
        </row>
        <row r="5776">
          <cell r="M5776" t="str">
            <v>FB_6HD17</v>
          </cell>
          <cell r="N5776">
            <v>7.6100000000000007E-5</v>
          </cell>
        </row>
        <row r="5777">
          <cell r="M5777" t="str">
            <v>MR_1HD17</v>
          </cell>
          <cell r="N5777">
            <v>8.4300000000000003E-5</v>
          </cell>
        </row>
        <row r="5778">
          <cell r="M5778" t="str">
            <v>MR_2HD17</v>
          </cell>
          <cell r="N5778">
            <v>8.4300000000000003E-5</v>
          </cell>
        </row>
        <row r="5779">
          <cell r="M5779" t="str">
            <v>MR_3HD17</v>
          </cell>
          <cell r="N5779">
            <v>8.4300000000000003E-5</v>
          </cell>
        </row>
        <row r="5780">
          <cell r="M5780" t="str">
            <v>MR_4HD17</v>
          </cell>
          <cell r="N5780">
            <v>8.4300000000000003E-5</v>
          </cell>
        </row>
        <row r="5781">
          <cell r="M5781" t="str">
            <v>MR_5HD17</v>
          </cell>
          <cell r="N5781">
            <v>8.4300000000000003E-5</v>
          </cell>
        </row>
        <row r="5782">
          <cell r="M5782" t="str">
            <v>MR_6HD17</v>
          </cell>
          <cell r="N5782">
            <v>8.4300000000000003E-5</v>
          </cell>
        </row>
        <row r="5783">
          <cell r="M5783" t="str">
            <v>AR_1HD17</v>
          </cell>
          <cell r="N5783">
            <v>8.1500000000000002E-5</v>
          </cell>
        </row>
        <row r="5784">
          <cell r="M5784" t="str">
            <v>AR_2HD17</v>
          </cell>
          <cell r="N5784">
            <v>8.1500000000000002E-5</v>
          </cell>
        </row>
        <row r="5785">
          <cell r="M5785" t="str">
            <v>AR_3HD17</v>
          </cell>
          <cell r="N5785">
            <v>8.1500000000000002E-5</v>
          </cell>
        </row>
        <row r="5786">
          <cell r="M5786" t="str">
            <v>AR_4HD17</v>
          </cell>
          <cell r="N5786">
            <v>8.1500000000000002E-5</v>
          </cell>
        </row>
        <row r="5787">
          <cell r="M5787" t="str">
            <v>AR_5HD17</v>
          </cell>
          <cell r="N5787">
            <v>8.1500000000000002E-5</v>
          </cell>
        </row>
        <row r="5788">
          <cell r="M5788" t="str">
            <v>AR_6HD17</v>
          </cell>
          <cell r="N5788">
            <v>8.1500000000000002E-5</v>
          </cell>
        </row>
        <row r="5789">
          <cell r="M5789" t="str">
            <v>MY_1HD17</v>
          </cell>
          <cell r="N5789">
            <v>8.4300000000000003E-5</v>
          </cell>
        </row>
        <row r="5790">
          <cell r="M5790" t="str">
            <v>MY_2HD17</v>
          </cell>
          <cell r="N5790">
            <v>8.4300000000000003E-5</v>
          </cell>
        </row>
        <row r="5791">
          <cell r="M5791" t="str">
            <v>MY_3HD17</v>
          </cell>
          <cell r="N5791">
            <v>8.4300000000000003E-5</v>
          </cell>
        </row>
        <row r="5792">
          <cell r="M5792" t="str">
            <v>MY_4HD17</v>
          </cell>
          <cell r="N5792">
            <v>8.4300000000000003E-5</v>
          </cell>
        </row>
        <row r="5793">
          <cell r="M5793" t="str">
            <v>MY_5HD17</v>
          </cell>
          <cell r="N5793">
            <v>8.4300000000000003E-5</v>
          </cell>
        </row>
        <row r="5794">
          <cell r="M5794" t="str">
            <v>MY_6HD17</v>
          </cell>
          <cell r="N5794">
            <v>8.4300000000000003E-5</v>
          </cell>
        </row>
        <row r="5795">
          <cell r="M5795" t="str">
            <v>JN_1HD17</v>
          </cell>
          <cell r="N5795">
            <v>8.1500000000000002E-5</v>
          </cell>
        </row>
        <row r="5796">
          <cell r="M5796" t="str">
            <v>JN_2HD17</v>
          </cell>
          <cell r="N5796">
            <v>8.1500000000000002E-5</v>
          </cell>
        </row>
        <row r="5797">
          <cell r="M5797" t="str">
            <v>JN_3HD17</v>
          </cell>
          <cell r="N5797">
            <v>8.1500000000000002E-5</v>
          </cell>
        </row>
        <row r="5798">
          <cell r="M5798" t="str">
            <v>JN_4HD17</v>
          </cell>
          <cell r="N5798">
            <v>8.1500000000000002E-5</v>
          </cell>
        </row>
        <row r="5799">
          <cell r="M5799" t="str">
            <v>JN_5HD17</v>
          </cell>
          <cell r="N5799">
            <v>8.1500000000000002E-5</v>
          </cell>
        </row>
        <row r="5800">
          <cell r="M5800" t="str">
            <v>JN_6HD17</v>
          </cell>
          <cell r="N5800">
            <v>8.1500000000000002E-5</v>
          </cell>
        </row>
        <row r="5801">
          <cell r="M5801" t="str">
            <v>JL_1HD17</v>
          </cell>
          <cell r="N5801">
            <v>8.4300000000000003E-5</v>
          </cell>
        </row>
        <row r="5802">
          <cell r="M5802" t="str">
            <v>JL_2HD17</v>
          </cell>
          <cell r="N5802">
            <v>8.4300000000000003E-5</v>
          </cell>
        </row>
        <row r="5803">
          <cell r="M5803" t="str">
            <v>JL_3HD17</v>
          </cell>
          <cell r="N5803">
            <v>8.4300000000000003E-5</v>
          </cell>
        </row>
        <row r="5804">
          <cell r="M5804" t="str">
            <v>JL_4HD17</v>
          </cell>
          <cell r="N5804">
            <v>8.4300000000000003E-5</v>
          </cell>
        </row>
        <row r="5805">
          <cell r="M5805" t="str">
            <v>JL_5HD17</v>
          </cell>
          <cell r="N5805">
            <v>8.4300000000000003E-5</v>
          </cell>
        </row>
        <row r="5806">
          <cell r="M5806" t="str">
            <v>JL_6HD17</v>
          </cell>
          <cell r="N5806">
            <v>8.4300000000000003E-5</v>
          </cell>
        </row>
        <row r="5807">
          <cell r="M5807" t="str">
            <v>AG_1HD17</v>
          </cell>
          <cell r="N5807">
            <v>8.4300000000000003E-5</v>
          </cell>
        </row>
        <row r="5808">
          <cell r="M5808" t="str">
            <v>AG_2HD17</v>
          </cell>
          <cell r="N5808">
            <v>8.4300000000000003E-5</v>
          </cell>
        </row>
        <row r="5809">
          <cell r="M5809" t="str">
            <v>AG_3HD17</v>
          </cell>
          <cell r="N5809">
            <v>8.4300000000000003E-5</v>
          </cell>
        </row>
        <row r="5810">
          <cell r="M5810" t="str">
            <v>AG_4HD17</v>
          </cell>
          <cell r="N5810">
            <v>8.4300000000000003E-5</v>
          </cell>
        </row>
        <row r="5811">
          <cell r="M5811" t="str">
            <v>AG_5HD17</v>
          </cell>
          <cell r="N5811">
            <v>8.4300000000000003E-5</v>
          </cell>
        </row>
        <row r="5812">
          <cell r="M5812" t="str">
            <v>AG_6HD17</v>
          </cell>
          <cell r="N5812">
            <v>8.4300000000000003E-5</v>
          </cell>
        </row>
        <row r="5813">
          <cell r="M5813" t="str">
            <v>SP_1HD17</v>
          </cell>
          <cell r="N5813">
            <v>8.1500000000000002E-5</v>
          </cell>
        </row>
        <row r="5814">
          <cell r="M5814" t="str">
            <v>SP_2HD17</v>
          </cell>
          <cell r="N5814">
            <v>8.1500000000000002E-5</v>
          </cell>
        </row>
        <row r="5815">
          <cell r="M5815" t="str">
            <v>SP_3HD17</v>
          </cell>
          <cell r="N5815">
            <v>8.1500000000000002E-5</v>
          </cell>
        </row>
        <row r="5816">
          <cell r="M5816" t="str">
            <v>SP_4HD17</v>
          </cell>
          <cell r="N5816">
            <v>8.1500000000000002E-5</v>
          </cell>
        </row>
        <row r="5817">
          <cell r="M5817" t="str">
            <v>SP_5HD17</v>
          </cell>
          <cell r="N5817">
            <v>8.1500000000000002E-5</v>
          </cell>
        </row>
        <row r="5818">
          <cell r="M5818" t="str">
            <v>SP_6HD17</v>
          </cell>
          <cell r="N5818">
            <v>8.1500000000000002E-5</v>
          </cell>
        </row>
        <row r="5819">
          <cell r="M5819" t="str">
            <v>OT_1HD17</v>
          </cell>
          <cell r="N5819">
            <v>8.4300000000000003E-5</v>
          </cell>
        </row>
        <row r="5820">
          <cell r="M5820" t="str">
            <v>OT_2HD17</v>
          </cell>
          <cell r="N5820">
            <v>8.4300000000000003E-5</v>
          </cell>
        </row>
        <row r="5821">
          <cell r="M5821" t="str">
            <v>OT_3HD17</v>
          </cell>
          <cell r="N5821">
            <v>8.4300000000000003E-5</v>
          </cell>
        </row>
        <row r="5822">
          <cell r="M5822" t="str">
            <v>OT_4HD17</v>
          </cell>
          <cell r="N5822">
            <v>8.4300000000000003E-5</v>
          </cell>
        </row>
        <row r="5823">
          <cell r="M5823" t="str">
            <v>OT_5HD17</v>
          </cell>
          <cell r="N5823">
            <v>8.4300000000000003E-5</v>
          </cell>
        </row>
        <row r="5824">
          <cell r="M5824" t="str">
            <v>OT_6HD17</v>
          </cell>
          <cell r="N5824">
            <v>8.4300000000000003E-5</v>
          </cell>
        </row>
        <row r="5825">
          <cell r="M5825" t="str">
            <v>NV_1HD17</v>
          </cell>
          <cell r="N5825">
            <v>8.1500000000000002E-5</v>
          </cell>
        </row>
        <row r="5826">
          <cell r="M5826" t="str">
            <v>NV_2HD17</v>
          </cell>
          <cell r="N5826">
            <v>8.1500000000000002E-5</v>
          </cell>
        </row>
        <row r="5827">
          <cell r="M5827" t="str">
            <v>NV_3HD17</v>
          </cell>
          <cell r="N5827">
            <v>8.1500000000000002E-5</v>
          </cell>
        </row>
        <row r="5828">
          <cell r="M5828" t="str">
            <v>NV_4HD17</v>
          </cell>
          <cell r="N5828">
            <v>8.1500000000000002E-5</v>
          </cell>
        </row>
        <row r="5829">
          <cell r="M5829" t="str">
            <v>NV_5HD17</v>
          </cell>
          <cell r="N5829">
            <v>8.1500000000000002E-5</v>
          </cell>
        </row>
        <row r="5830">
          <cell r="M5830" t="str">
            <v>NV_6HD17</v>
          </cell>
          <cell r="N5830">
            <v>8.1500000000000002E-5</v>
          </cell>
        </row>
        <row r="5831">
          <cell r="M5831" t="str">
            <v>DC_1HD17</v>
          </cell>
          <cell r="N5831">
            <v>8.4300000000000003E-5</v>
          </cell>
        </row>
        <row r="5832">
          <cell r="M5832" t="str">
            <v>DC_2HD17</v>
          </cell>
          <cell r="N5832">
            <v>8.4300000000000003E-5</v>
          </cell>
        </row>
        <row r="5833">
          <cell r="M5833" t="str">
            <v>DC_3HD17</v>
          </cell>
          <cell r="N5833">
            <v>8.4300000000000003E-5</v>
          </cell>
        </row>
        <row r="5834">
          <cell r="M5834" t="str">
            <v>DC_4HD17</v>
          </cell>
          <cell r="N5834">
            <v>8.4300000000000003E-5</v>
          </cell>
        </row>
        <row r="5835">
          <cell r="M5835" t="str">
            <v>DC_5HD17</v>
          </cell>
          <cell r="N5835">
            <v>8.4300000000000003E-5</v>
          </cell>
        </row>
        <row r="5836">
          <cell r="M5836" t="str">
            <v>DC_6HD17</v>
          </cell>
          <cell r="N5836">
            <v>8.4300000000000003E-5</v>
          </cell>
        </row>
        <row r="5837">
          <cell r="M5837" t="str">
            <v>JA_7HD17</v>
          </cell>
          <cell r="N5837">
            <v>8.4300000000000003E-5</v>
          </cell>
        </row>
        <row r="5838">
          <cell r="M5838" t="str">
            <v>JA_8HD17</v>
          </cell>
          <cell r="N5838">
            <v>8.4300000000000003E-5</v>
          </cell>
        </row>
        <row r="5839">
          <cell r="M5839" t="str">
            <v>JA_9HD17</v>
          </cell>
          <cell r="N5839">
            <v>8.4300000000000003E-5</v>
          </cell>
        </row>
        <row r="5840">
          <cell r="M5840" t="str">
            <v>JA_10HD17</v>
          </cell>
          <cell r="N5840">
            <v>8.4300000000000003E-5</v>
          </cell>
        </row>
        <row r="5841">
          <cell r="M5841" t="str">
            <v>JA_11HD17</v>
          </cell>
          <cell r="N5841">
            <v>8.4300000000000003E-5</v>
          </cell>
        </row>
        <row r="5842">
          <cell r="M5842" t="str">
            <v>JA_12HD17</v>
          </cell>
          <cell r="N5842">
            <v>8.4300000000000003E-5</v>
          </cell>
        </row>
        <row r="5843">
          <cell r="M5843" t="str">
            <v>FB_7HD17</v>
          </cell>
          <cell r="N5843">
            <v>7.6100000000000007E-5</v>
          </cell>
        </row>
        <row r="5844">
          <cell r="M5844" t="str">
            <v>FB_8HD17</v>
          </cell>
          <cell r="N5844">
            <v>7.6100000000000007E-5</v>
          </cell>
        </row>
        <row r="5845">
          <cell r="M5845" t="str">
            <v>FB_9HD17</v>
          </cell>
          <cell r="N5845">
            <v>7.6100000000000007E-5</v>
          </cell>
        </row>
        <row r="5846">
          <cell r="M5846" t="str">
            <v>FB_10HD17</v>
          </cell>
          <cell r="N5846">
            <v>7.6100000000000007E-5</v>
          </cell>
        </row>
        <row r="5847">
          <cell r="M5847" t="str">
            <v>FB_11HD17</v>
          </cell>
          <cell r="N5847">
            <v>7.6100000000000007E-5</v>
          </cell>
        </row>
        <row r="5848">
          <cell r="M5848" t="str">
            <v>FB_12HD17</v>
          </cell>
          <cell r="N5848">
            <v>7.6100000000000007E-5</v>
          </cell>
        </row>
        <row r="5849">
          <cell r="M5849" t="str">
            <v>MR_7HD17</v>
          </cell>
          <cell r="N5849">
            <v>8.4300000000000003E-5</v>
          </cell>
        </row>
        <row r="5850">
          <cell r="M5850" t="str">
            <v>MR_8HD17</v>
          </cell>
          <cell r="N5850">
            <v>8.4300000000000003E-5</v>
          </cell>
        </row>
        <row r="5851">
          <cell r="M5851" t="str">
            <v>MR_9HD17</v>
          </cell>
          <cell r="N5851">
            <v>8.4300000000000003E-5</v>
          </cell>
        </row>
        <row r="5852">
          <cell r="M5852" t="str">
            <v>MR_10HD17</v>
          </cell>
          <cell r="N5852">
            <v>8.4300000000000003E-5</v>
          </cell>
        </row>
        <row r="5853">
          <cell r="M5853" t="str">
            <v>MR_11HD17</v>
          </cell>
          <cell r="N5853">
            <v>8.4300000000000003E-5</v>
          </cell>
        </row>
        <row r="5854">
          <cell r="M5854" t="str">
            <v>MR_12HD17</v>
          </cell>
          <cell r="N5854">
            <v>8.4300000000000003E-5</v>
          </cell>
        </row>
        <row r="5855">
          <cell r="M5855" t="str">
            <v>AR_7HD17</v>
          </cell>
          <cell r="N5855">
            <v>8.1500000000000002E-5</v>
          </cell>
        </row>
        <row r="5856">
          <cell r="M5856" t="str">
            <v>AR_8HD17</v>
          </cell>
          <cell r="N5856">
            <v>8.1500000000000002E-5</v>
          </cell>
        </row>
        <row r="5857">
          <cell r="M5857" t="str">
            <v>AR_9HD17</v>
          </cell>
          <cell r="N5857">
            <v>8.1500000000000002E-5</v>
          </cell>
        </row>
        <row r="5858">
          <cell r="M5858" t="str">
            <v>AR_10HD17</v>
          </cell>
          <cell r="N5858">
            <v>8.1500000000000002E-5</v>
          </cell>
        </row>
        <row r="5859">
          <cell r="M5859" t="str">
            <v>AR_11HD17</v>
          </cell>
          <cell r="N5859">
            <v>8.1500000000000002E-5</v>
          </cell>
        </row>
        <row r="5860">
          <cell r="M5860" t="str">
            <v>AR_12HD17</v>
          </cell>
          <cell r="N5860">
            <v>8.1500000000000002E-5</v>
          </cell>
        </row>
        <row r="5861">
          <cell r="M5861" t="str">
            <v>MY_7HD17</v>
          </cell>
          <cell r="N5861">
            <v>8.4300000000000003E-5</v>
          </cell>
        </row>
        <row r="5862">
          <cell r="M5862" t="str">
            <v>MY_8HD17</v>
          </cell>
          <cell r="N5862">
            <v>8.4300000000000003E-5</v>
          </cell>
        </row>
        <row r="5863">
          <cell r="M5863" t="str">
            <v>MY_9HD17</v>
          </cell>
          <cell r="N5863">
            <v>8.4300000000000003E-5</v>
          </cell>
        </row>
        <row r="5864">
          <cell r="M5864" t="str">
            <v>MY_10HD17</v>
          </cell>
          <cell r="N5864">
            <v>8.4300000000000003E-5</v>
          </cell>
        </row>
        <row r="5865">
          <cell r="M5865" t="str">
            <v>MY_11HD17</v>
          </cell>
          <cell r="N5865">
            <v>8.4300000000000003E-5</v>
          </cell>
        </row>
        <row r="5866">
          <cell r="M5866" t="str">
            <v>MY_12HD17</v>
          </cell>
          <cell r="N5866">
            <v>8.4300000000000003E-5</v>
          </cell>
        </row>
        <row r="5867">
          <cell r="M5867" t="str">
            <v>JN_7HD17</v>
          </cell>
          <cell r="N5867">
            <v>8.1500000000000002E-5</v>
          </cell>
        </row>
        <row r="5868">
          <cell r="M5868" t="str">
            <v>JN_8HD17</v>
          </cell>
          <cell r="N5868">
            <v>8.1500000000000002E-5</v>
          </cell>
        </row>
        <row r="5869">
          <cell r="M5869" t="str">
            <v>JN_9HD17</v>
          </cell>
          <cell r="N5869">
            <v>8.1500000000000002E-5</v>
          </cell>
        </row>
        <row r="5870">
          <cell r="M5870" t="str">
            <v>JN_10HD17</v>
          </cell>
          <cell r="N5870">
            <v>8.1500000000000002E-5</v>
          </cell>
        </row>
        <row r="5871">
          <cell r="M5871" t="str">
            <v>JN_11HD17</v>
          </cell>
          <cell r="N5871">
            <v>8.1500000000000002E-5</v>
          </cell>
        </row>
        <row r="5872">
          <cell r="M5872" t="str">
            <v>JN_12HD17</v>
          </cell>
          <cell r="N5872">
            <v>8.1500000000000002E-5</v>
          </cell>
        </row>
        <row r="5873">
          <cell r="M5873" t="str">
            <v>JL_7HD17</v>
          </cell>
          <cell r="N5873">
            <v>8.4300000000000003E-5</v>
          </cell>
        </row>
        <row r="5874">
          <cell r="M5874" t="str">
            <v>JL_8HD17</v>
          </cell>
          <cell r="N5874">
            <v>8.4300000000000003E-5</v>
          </cell>
        </row>
        <row r="5875">
          <cell r="M5875" t="str">
            <v>JL_9HD17</v>
          </cell>
          <cell r="N5875">
            <v>8.4300000000000003E-5</v>
          </cell>
        </row>
        <row r="5876">
          <cell r="M5876" t="str">
            <v>JL_10HD17</v>
          </cell>
          <cell r="N5876">
            <v>8.4300000000000003E-5</v>
          </cell>
        </row>
        <row r="5877">
          <cell r="M5877" t="str">
            <v>JL_11HD17</v>
          </cell>
          <cell r="N5877">
            <v>8.4300000000000003E-5</v>
          </cell>
        </row>
        <row r="5878">
          <cell r="M5878" t="str">
            <v>JL_12HD17</v>
          </cell>
          <cell r="N5878">
            <v>8.4300000000000003E-5</v>
          </cell>
        </row>
        <row r="5879">
          <cell r="M5879" t="str">
            <v>AG_7HD17</v>
          </cell>
          <cell r="N5879">
            <v>8.4300000000000003E-5</v>
          </cell>
        </row>
        <row r="5880">
          <cell r="M5880" t="str">
            <v>AG_8HD17</v>
          </cell>
          <cell r="N5880">
            <v>8.4300000000000003E-5</v>
          </cell>
        </row>
        <row r="5881">
          <cell r="M5881" t="str">
            <v>AG_9HD17</v>
          </cell>
          <cell r="N5881">
            <v>8.4300000000000003E-5</v>
          </cell>
        </row>
        <row r="5882">
          <cell r="M5882" t="str">
            <v>AG_10HD17</v>
          </cell>
          <cell r="N5882">
            <v>8.4300000000000003E-5</v>
          </cell>
        </row>
        <row r="5883">
          <cell r="M5883" t="str">
            <v>AG_11HD17</v>
          </cell>
          <cell r="N5883">
            <v>8.4300000000000003E-5</v>
          </cell>
        </row>
        <row r="5884">
          <cell r="M5884" t="str">
            <v>AG_12HD17</v>
          </cell>
          <cell r="N5884">
            <v>8.4300000000000003E-5</v>
          </cell>
        </row>
        <row r="5885">
          <cell r="M5885" t="str">
            <v>SP_7HD17</v>
          </cell>
          <cell r="N5885">
            <v>8.1500000000000002E-5</v>
          </cell>
        </row>
        <row r="5886">
          <cell r="M5886" t="str">
            <v>SP_8HD17</v>
          </cell>
          <cell r="N5886">
            <v>8.1500000000000002E-5</v>
          </cell>
        </row>
        <row r="5887">
          <cell r="M5887" t="str">
            <v>SP_9HD17</v>
          </cell>
          <cell r="N5887">
            <v>8.1500000000000002E-5</v>
          </cell>
        </row>
        <row r="5888">
          <cell r="M5888" t="str">
            <v>SP_10HD17</v>
          </cell>
          <cell r="N5888">
            <v>8.1500000000000002E-5</v>
          </cell>
        </row>
        <row r="5889">
          <cell r="M5889" t="str">
            <v>SP_11HD17</v>
          </cell>
          <cell r="N5889">
            <v>8.1500000000000002E-5</v>
          </cell>
        </row>
        <row r="5890">
          <cell r="M5890" t="str">
            <v>SP_12HD17</v>
          </cell>
          <cell r="N5890">
            <v>8.1500000000000002E-5</v>
          </cell>
        </row>
        <row r="5891">
          <cell r="M5891" t="str">
            <v>OT_7HD17</v>
          </cell>
          <cell r="N5891">
            <v>8.4300000000000003E-5</v>
          </cell>
        </row>
        <row r="5892">
          <cell r="M5892" t="str">
            <v>OT_8HD17</v>
          </cell>
          <cell r="N5892">
            <v>8.4300000000000003E-5</v>
          </cell>
        </row>
        <row r="5893">
          <cell r="M5893" t="str">
            <v>OT_9HD17</v>
          </cell>
          <cell r="N5893">
            <v>8.4300000000000003E-5</v>
          </cell>
        </row>
        <row r="5894">
          <cell r="M5894" t="str">
            <v>OT_10HD17</v>
          </cell>
          <cell r="N5894">
            <v>8.4300000000000003E-5</v>
          </cell>
        </row>
        <row r="5895">
          <cell r="M5895" t="str">
            <v>OT_11HD17</v>
          </cell>
          <cell r="N5895">
            <v>8.4300000000000003E-5</v>
          </cell>
        </row>
        <row r="5896">
          <cell r="M5896" t="str">
            <v>OT_12HD17</v>
          </cell>
          <cell r="N5896">
            <v>8.4300000000000003E-5</v>
          </cell>
        </row>
        <row r="5897">
          <cell r="M5897" t="str">
            <v>NV_7HD17</v>
          </cell>
          <cell r="N5897">
            <v>8.1500000000000002E-5</v>
          </cell>
        </row>
        <row r="5898">
          <cell r="M5898" t="str">
            <v>NV_8HD17</v>
          </cell>
          <cell r="N5898">
            <v>8.1500000000000002E-5</v>
          </cell>
        </row>
        <row r="5899">
          <cell r="M5899" t="str">
            <v>NV_9HD17</v>
          </cell>
          <cell r="N5899">
            <v>8.1500000000000002E-5</v>
          </cell>
        </row>
        <row r="5900">
          <cell r="M5900" t="str">
            <v>NV_10HD17</v>
          </cell>
          <cell r="N5900">
            <v>8.1500000000000002E-5</v>
          </cell>
        </row>
        <row r="5901">
          <cell r="M5901" t="str">
            <v>NV_11HD17</v>
          </cell>
          <cell r="N5901">
            <v>8.1500000000000002E-5</v>
          </cell>
        </row>
        <row r="5902">
          <cell r="M5902" t="str">
            <v>NV_12HD17</v>
          </cell>
          <cell r="N5902">
            <v>8.1500000000000002E-5</v>
          </cell>
        </row>
        <row r="5903">
          <cell r="M5903" t="str">
            <v>DC_7HD17</v>
          </cell>
          <cell r="N5903">
            <v>8.4300000000000003E-5</v>
          </cell>
        </row>
        <row r="5904">
          <cell r="M5904" t="str">
            <v>DC_8HD17</v>
          </cell>
          <cell r="N5904">
            <v>8.4300000000000003E-5</v>
          </cell>
        </row>
        <row r="5905">
          <cell r="M5905" t="str">
            <v>DC_9HD17</v>
          </cell>
          <cell r="N5905">
            <v>8.4300000000000003E-5</v>
          </cell>
        </row>
        <row r="5906">
          <cell r="M5906" t="str">
            <v>DC_10HD17</v>
          </cell>
          <cell r="N5906">
            <v>8.4300000000000003E-5</v>
          </cell>
        </row>
        <row r="5907">
          <cell r="M5907" t="str">
            <v>DC_11HD17</v>
          </cell>
          <cell r="N5907">
            <v>8.4300000000000003E-5</v>
          </cell>
        </row>
        <row r="5908">
          <cell r="M5908" t="str">
            <v>DC_12HD17</v>
          </cell>
          <cell r="N5908">
            <v>8.4300000000000003E-5</v>
          </cell>
        </row>
        <row r="5909">
          <cell r="M5909" t="str">
            <v>JA_1HD18</v>
          </cell>
          <cell r="N5909">
            <v>8.4300000000000003E-5</v>
          </cell>
        </row>
        <row r="5910">
          <cell r="M5910" t="str">
            <v>JA_2HD18</v>
          </cell>
          <cell r="N5910">
            <v>8.4300000000000003E-5</v>
          </cell>
        </row>
        <row r="5911">
          <cell r="M5911" t="str">
            <v>JA_3HD18</v>
          </cell>
          <cell r="N5911">
            <v>8.4300000000000003E-5</v>
          </cell>
        </row>
        <row r="5912">
          <cell r="M5912" t="str">
            <v>JA_4HD18</v>
          </cell>
          <cell r="N5912">
            <v>8.4300000000000003E-5</v>
          </cell>
        </row>
        <row r="5913">
          <cell r="M5913" t="str">
            <v>JA_5HD18</v>
          </cell>
          <cell r="N5913">
            <v>8.4300000000000003E-5</v>
          </cell>
        </row>
        <row r="5914">
          <cell r="M5914" t="str">
            <v>JA_6HD18</v>
          </cell>
          <cell r="N5914">
            <v>8.4300000000000003E-5</v>
          </cell>
        </row>
        <row r="5915">
          <cell r="M5915" t="str">
            <v>FB_1HD18</v>
          </cell>
          <cell r="N5915">
            <v>7.6100000000000007E-5</v>
          </cell>
        </row>
        <row r="5916">
          <cell r="M5916" t="str">
            <v>FB_2HD18</v>
          </cell>
          <cell r="N5916">
            <v>7.6100000000000007E-5</v>
          </cell>
        </row>
        <row r="5917">
          <cell r="M5917" t="str">
            <v>FB_3HD18</v>
          </cell>
          <cell r="N5917">
            <v>7.6100000000000007E-5</v>
          </cell>
        </row>
        <row r="5918">
          <cell r="M5918" t="str">
            <v>FB_4HD18</v>
          </cell>
          <cell r="N5918">
            <v>7.6100000000000007E-5</v>
          </cell>
        </row>
        <row r="5919">
          <cell r="M5919" t="str">
            <v>FB_5HD18</v>
          </cell>
          <cell r="N5919">
            <v>7.6100000000000007E-5</v>
          </cell>
        </row>
        <row r="5920">
          <cell r="M5920" t="str">
            <v>FB_6HD18</v>
          </cell>
          <cell r="N5920">
            <v>7.6100000000000007E-5</v>
          </cell>
        </row>
        <row r="5921">
          <cell r="M5921" t="str">
            <v>MR_1HD18</v>
          </cell>
          <cell r="N5921">
            <v>8.4300000000000003E-5</v>
          </cell>
        </row>
        <row r="5922">
          <cell r="M5922" t="str">
            <v>MR_2HD18</v>
          </cell>
          <cell r="N5922">
            <v>8.4300000000000003E-5</v>
          </cell>
        </row>
        <row r="5923">
          <cell r="M5923" t="str">
            <v>MR_3HD18</v>
          </cell>
          <cell r="N5923">
            <v>8.4300000000000003E-5</v>
          </cell>
        </row>
        <row r="5924">
          <cell r="M5924" t="str">
            <v>MR_4HD18</v>
          </cell>
          <cell r="N5924">
            <v>8.4300000000000003E-5</v>
          </cell>
        </row>
        <row r="5925">
          <cell r="M5925" t="str">
            <v>MR_5HD18</v>
          </cell>
          <cell r="N5925">
            <v>8.4300000000000003E-5</v>
          </cell>
        </row>
        <row r="5926">
          <cell r="M5926" t="str">
            <v>MR_6HD18</v>
          </cell>
          <cell r="N5926">
            <v>8.4300000000000003E-5</v>
          </cell>
        </row>
        <row r="5927">
          <cell r="M5927" t="str">
            <v>AR_1HD18</v>
          </cell>
          <cell r="N5927">
            <v>8.1500000000000002E-5</v>
          </cell>
        </row>
        <row r="5928">
          <cell r="M5928" t="str">
            <v>AR_2HD18</v>
          </cell>
          <cell r="N5928">
            <v>8.1500000000000002E-5</v>
          </cell>
        </row>
        <row r="5929">
          <cell r="M5929" t="str">
            <v>AR_3HD18</v>
          </cell>
          <cell r="N5929">
            <v>8.1500000000000002E-5</v>
          </cell>
        </row>
        <row r="5930">
          <cell r="M5930" t="str">
            <v>AR_4HD18</v>
          </cell>
          <cell r="N5930">
            <v>8.1500000000000002E-5</v>
          </cell>
        </row>
        <row r="5931">
          <cell r="M5931" t="str">
            <v>AR_5HD18</v>
          </cell>
          <cell r="N5931">
            <v>8.1500000000000002E-5</v>
          </cell>
        </row>
        <row r="5932">
          <cell r="M5932" t="str">
            <v>AR_6HD18</v>
          </cell>
          <cell r="N5932">
            <v>8.1500000000000002E-5</v>
          </cell>
        </row>
        <row r="5933">
          <cell r="M5933" t="str">
            <v>MY_1HD18</v>
          </cell>
          <cell r="N5933">
            <v>8.4300000000000003E-5</v>
          </cell>
        </row>
        <row r="5934">
          <cell r="M5934" t="str">
            <v>MY_2HD18</v>
          </cell>
          <cell r="N5934">
            <v>8.4300000000000003E-5</v>
          </cell>
        </row>
        <row r="5935">
          <cell r="M5935" t="str">
            <v>MY_3HD18</v>
          </cell>
          <cell r="N5935">
            <v>8.4300000000000003E-5</v>
          </cell>
        </row>
        <row r="5936">
          <cell r="M5936" t="str">
            <v>MY_4HD18</v>
          </cell>
          <cell r="N5936">
            <v>8.4300000000000003E-5</v>
          </cell>
        </row>
        <row r="5937">
          <cell r="M5937" t="str">
            <v>MY_5HD18</v>
          </cell>
          <cell r="N5937">
            <v>8.4300000000000003E-5</v>
          </cell>
        </row>
        <row r="5938">
          <cell r="M5938" t="str">
            <v>MY_6HD18</v>
          </cell>
          <cell r="N5938">
            <v>8.4300000000000003E-5</v>
          </cell>
        </row>
        <row r="5939">
          <cell r="M5939" t="str">
            <v>JN_1HD18</v>
          </cell>
          <cell r="N5939">
            <v>8.1500000000000002E-5</v>
          </cell>
        </row>
        <row r="5940">
          <cell r="M5940" t="str">
            <v>JN_2HD18</v>
          </cell>
          <cell r="N5940">
            <v>8.1500000000000002E-5</v>
          </cell>
        </row>
        <row r="5941">
          <cell r="M5941" t="str">
            <v>JN_3HD18</v>
          </cell>
          <cell r="N5941">
            <v>8.1500000000000002E-5</v>
          </cell>
        </row>
        <row r="5942">
          <cell r="M5942" t="str">
            <v>JN_4HD18</v>
          </cell>
          <cell r="N5942">
            <v>8.1500000000000002E-5</v>
          </cell>
        </row>
        <row r="5943">
          <cell r="M5943" t="str">
            <v>JN_5HD18</v>
          </cell>
          <cell r="N5943">
            <v>8.1500000000000002E-5</v>
          </cell>
        </row>
        <row r="5944">
          <cell r="M5944" t="str">
            <v>JN_6HD18</v>
          </cell>
          <cell r="N5944">
            <v>8.1500000000000002E-5</v>
          </cell>
        </row>
        <row r="5945">
          <cell r="M5945" t="str">
            <v>JL_1HD18</v>
          </cell>
          <cell r="N5945">
            <v>8.4300000000000003E-5</v>
          </cell>
        </row>
        <row r="5946">
          <cell r="M5946" t="str">
            <v>JL_2HD18</v>
          </cell>
          <cell r="N5946">
            <v>8.4300000000000003E-5</v>
          </cell>
        </row>
        <row r="5947">
          <cell r="M5947" t="str">
            <v>JL_3HD18</v>
          </cell>
          <cell r="N5947">
            <v>8.4300000000000003E-5</v>
          </cell>
        </row>
        <row r="5948">
          <cell r="M5948" t="str">
            <v>JL_4HD18</v>
          </cell>
          <cell r="N5948">
            <v>8.4300000000000003E-5</v>
          </cell>
        </row>
        <row r="5949">
          <cell r="M5949" t="str">
            <v>JL_5HD18</v>
          </cell>
          <cell r="N5949">
            <v>8.4300000000000003E-5</v>
          </cell>
        </row>
        <row r="5950">
          <cell r="M5950" t="str">
            <v>JL_6HD18</v>
          </cell>
          <cell r="N5950">
            <v>8.4300000000000003E-5</v>
          </cell>
        </row>
        <row r="5951">
          <cell r="M5951" t="str">
            <v>AG_1HD18</v>
          </cell>
          <cell r="N5951">
            <v>8.4300000000000003E-5</v>
          </cell>
        </row>
        <row r="5952">
          <cell r="M5952" t="str">
            <v>AG_2HD18</v>
          </cell>
          <cell r="N5952">
            <v>8.4300000000000003E-5</v>
          </cell>
        </row>
        <row r="5953">
          <cell r="M5953" t="str">
            <v>AG_3HD18</v>
          </cell>
          <cell r="N5953">
            <v>8.4300000000000003E-5</v>
          </cell>
        </row>
        <row r="5954">
          <cell r="M5954" t="str">
            <v>AG_4HD18</v>
          </cell>
          <cell r="N5954">
            <v>8.4300000000000003E-5</v>
          </cell>
        </row>
        <row r="5955">
          <cell r="M5955" t="str">
            <v>AG_5HD18</v>
          </cell>
          <cell r="N5955">
            <v>8.4300000000000003E-5</v>
          </cell>
        </row>
        <row r="5956">
          <cell r="M5956" t="str">
            <v>AG_6HD18</v>
          </cell>
          <cell r="N5956">
            <v>8.4300000000000003E-5</v>
          </cell>
        </row>
        <row r="5957">
          <cell r="M5957" t="str">
            <v>SP_1HD18</v>
          </cell>
          <cell r="N5957">
            <v>8.1500000000000002E-5</v>
          </cell>
        </row>
        <row r="5958">
          <cell r="M5958" t="str">
            <v>SP_2HD18</v>
          </cell>
          <cell r="N5958">
            <v>8.1500000000000002E-5</v>
          </cell>
        </row>
        <row r="5959">
          <cell r="M5959" t="str">
            <v>SP_3HD18</v>
          </cell>
          <cell r="N5959">
            <v>8.1500000000000002E-5</v>
          </cell>
        </row>
        <row r="5960">
          <cell r="M5960" t="str">
            <v>SP_4HD18</v>
          </cell>
          <cell r="N5960">
            <v>8.1500000000000002E-5</v>
          </cell>
        </row>
        <row r="5961">
          <cell r="M5961" t="str">
            <v>SP_5HD18</v>
          </cell>
          <cell r="N5961">
            <v>8.1500000000000002E-5</v>
          </cell>
        </row>
        <row r="5962">
          <cell r="M5962" t="str">
            <v>SP_6HD18</v>
          </cell>
          <cell r="N5962">
            <v>8.1500000000000002E-5</v>
          </cell>
        </row>
        <row r="5963">
          <cell r="M5963" t="str">
            <v>OT_1HD18</v>
          </cell>
          <cell r="N5963">
            <v>8.4300000000000003E-5</v>
          </cell>
        </row>
        <row r="5964">
          <cell r="M5964" t="str">
            <v>OT_2HD18</v>
          </cell>
          <cell r="N5964">
            <v>8.4300000000000003E-5</v>
          </cell>
        </row>
        <row r="5965">
          <cell r="M5965" t="str">
            <v>OT_3HD18</v>
          </cell>
          <cell r="N5965">
            <v>8.4300000000000003E-5</v>
          </cell>
        </row>
        <row r="5966">
          <cell r="M5966" t="str">
            <v>OT_4HD18</v>
          </cell>
          <cell r="N5966">
            <v>8.4300000000000003E-5</v>
          </cell>
        </row>
        <row r="5967">
          <cell r="M5967" t="str">
            <v>OT_5HD18</v>
          </cell>
          <cell r="N5967">
            <v>8.4300000000000003E-5</v>
          </cell>
        </row>
        <row r="5968">
          <cell r="M5968" t="str">
            <v>OT_6HD18</v>
          </cell>
          <cell r="N5968">
            <v>8.4300000000000003E-5</v>
          </cell>
        </row>
        <row r="5969">
          <cell r="M5969" t="str">
            <v>NV_1HD18</v>
          </cell>
          <cell r="N5969">
            <v>8.1500000000000002E-5</v>
          </cell>
        </row>
        <row r="5970">
          <cell r="M5970" t="str">
            <v>NV_2HD18</v>
          </cell>
          <cell r="N5970">
            <v>8.1500000000000002E-5</v>
          </cell>
        </row>
        <row r="5971">
          <cell r="M5971" t="str">
            <v>NV_3HD18</v>
          </cell>
          <cell r="N5971">
            <v>8.1500000000000002E-5</v>
          </cell>
        </row>
        <row r="5972">
          <cell r="M5972" t="str">
            <v>NV_4HD18</v>
          </cell>
          <cell r="N5972">
            <v>8.1500000000000002E-5</v>
          </cell>
        </row>
        <row r="5973">
          <cell r="M5973" t="str">
            <v>NV_5HD18</v>
          </cell>
          <cell r="N5973">
            <v>8.1500000000000002E-5</v>
          </cell>
        </row>
        <row r="5974">
          <cell r="M5974" t="str">
            <v>NV_6HD18</v>
          </cell>
          <cell r="N5974">
            <v>8.1500000000000002E-5</v>
          </cell>
        </row>
        <row r="5975">
          <cell r="M5975" t="str">
            <v>DC_1HD18</v>
          </cell>
          <cell r="N5975">
            <v>8.4300000000000003E-5</v>
          </cell>
        </row>
        <row r="5976">
          <cell r="M5976" t="str">
            <v>DC_2HD18</v>
          </cell>
          <cell r="N5976">
            <v>8.4300000000000003E-5</v>
          </cell>
        </row>
        <row r="5977">
          <cell r="M5977" t="str">
            <v>DC_3HD18</v>
          </cell>
          <cell r="N5977">
            <v>8.4300000000000003E-5</v>
          </cell>
        </row>
        <row r="5978">
          <cell r="M5978" t="str">
            <v>DC_4HD18</v>
          </cell>
          <cell r="N5978">
            <v>8.4300000000000003E-5</v>
          </cell>
        </row>
        <row r="5979">
          <cell r="M5979" t="str">
            <v>DC_5HD18</v>
          </cell>
          <cell r="N5979">
            <v>8.4300000000000003E-5</v>
          </cell>
        </row>
        <row r="5980">
          <cell r="M5980" t="str">
            <v>DC_6HD18</v>
          </cell>
          <cell r="N5980">
            <v>8.4300000000000003E-5</v>
          </cell>
        </row>
        <row r="5981">
          <cell r="M5981" t="str">
            <v>JA_7HD18</v>
          </cell>
          <cell r="N5981">
            <v>8.4300000000000003E-5</v>
          </cell>
        </row>
        <row r="5982">
          <cell r="M5982" t="str">
            <v>JA_8HD18</v>
          </cell>
          <cell r="N5982">
            <v>8.4300000000000003E-5</v>
          </cell>
        </row>
        <row r="5983">
          <cell r="M5983" t="str">
            <v>JA_9HD18</v>
          </cell>
          <cell r="N5983">
            <v>8.4300000000000003E-5</v>
          </cell>
        </row>
        <row r="5984">
          <cell r="M5984" t="str">
            <v>JA_10HD18</v>
          </cell>
          <cell r="N5984">
            <v>8.4300000000000003E-5</v>
          </cell>
        </row>
        <row r="5985">
          <cell r="M5985" t="str">
            <v>JA_11HD18</v>
          </cell>
          <cell r="N5985">
            <v>8.4300000000000003E-5</v>
          </cell>
        </row>
        <row r="5986">
          <cell r="M5986" t="str">
            <v>JA_12HD18</v>
          </cell>
          <cell r="N5986">
            <v>8.4300000000000003E-5</v>
          </cell>
        </row>
        <row r="5987">
          <cell r="M5987" t="str">
            <v>FB_7HD18</v>
          </cell>
          <cell r="N5987">
            <v>7.6100000000000007E-5</v>
          </cell>
        </row>
        <row r="5988">
          <cell r="M5988" t="str">
            <v>FB_8HD18</v>
          </cell>
          <cell r="N5988">
            <v>7.6100000000000007E-5</v>
          </cell>
        </row>
        <row r="5989">
          <cell r="M5989" t="str">
            <v>FB_9HD18</v>
          </cell>
          <cell r="N5989">
            <v>7.6100000000000007E-5</v>
          </cell>
        </row>
        <row r="5990">
          <cell r="M5990" t="str">
            <v>FB_10HD18</v>
          </cell>
          <cell r="N5990">
            <v>7.6100000000000007E-5</v>
          </cell>
        </row>
        <row r="5991">
          <cell r="M5991" t="str">
            <v>FB_11HD18</v>
          </cell>
          <cell r="N5991">
            <v>7.6100000000000007E-5</v>
          </cell>
        </row>
        <row r="5992">
          <cell r="M5992" t="str">
            <v>FB_12HD18</v>
          </cell>
          <cell r="N5992">
            <v>7.6100000000000007E-5</v>
          </cell>
        </row>
        <row r="5993">
          <cell r="M5993" t="str">
            <v>MR_7HD18</v>
          </cell>
          <cell r="N5993">
            <v>8.4300000000000003E-5</v>
          </cell>
        </row>
        <row r="5994">
          <cell r="M5994" t="str">
            <v>MR_8HD18</v>
          </cell>
          <cell r="N5994">
            <v>8.4300000000000003E-5</v>
          </cell>
        </row>
        <row r="5995">
          <cell r="M5995" t="str">
            <v>MR_9HD18</v>
          </cell>
          <cell r="N5995">
            <v>8.4300000000000003E-5</v>
          </cell>
        </row>
        <row r="5996">
          <cell r="M5996" t="str">
            <v>MR_10HD18</v>
          </cell>
          <cell r="N5996">
            <v>8.4300000000000003E-5</v>
          </cell>
        </row>
        <row r="5997">
          <cell r="M5997" t="str">
            <v>MR_11HD18</v>
          </cell>
          <cell r="N5997">
            <v>8.4300000000000003E-5</v>
          </cell>
        </row>
        <row r="5998">
          <cell r="M5998" t="str">
            <v>MR_12HD18</v>
          </cell>
          <cell r="N5998">
            <v>8.4300000000000003E-5</v>
          </cell>
        </row>
        <row r="5999">
          <cell r="M5999" t="str">
            <v>AR_7HD18</v>
          </cell>
          <cell r="N5999">
            <v>8.1500000000000002E-5</v>
          </cell>
        </row>
        <row r="6000">
          <cell r="M6000" t="str">
            <v>AR_8HD18</v>
          </cell>
          <cell r="N6000">
            <v>8.1500000000000002E-5</v>
          </cell>
        </row>
        <row r="6001">
          <cell r="M6001" t="str">
            <v>AR_9HD18</v>
          </cell>
          <cell r="N6001">
            <v>8.1500000000000002E-5</v>
          </cell>
        </row>
        <row r="6002">
          <cell r="M6002" t="str">
            <v>AR_10HD18</v>
          </cell>
          <cell r="N6002">
            <v>8.1500000000000002E-5</v>
          </cell>
        </row>
        <row r="6003">
          <cell r="M6003" t="str">
            <v>AR_11HD18</v>
          </cell>
          <cell r="N6003">
            <v>8.1500000000000002E-5</v>
          </cell>
        </row>
        <row r="6004">
          <cell r="M6004" t="str">
            <v>AR_12HD18</v>
          </cell>
          <cell r="N6004">
            <v>8.1500000000000002E-5</v>
          </cell>
        </row>
        <row r="6005">
          <cell r="M6005" t="str">
            <v>MY_7HD18</v>
          </cell>
          <cell r="N6005">
            <v>8.4300000000000003E-5</v>
          </cell>
        </row>
        <row r="6006">
          <cell r="M6006" t="str">
            <v>MY_8HD18</v>
          </cell>
          <cell r="N6006">
            <v>8.4300000000000003E-5</v>
          </cell>
        </row>
        <row r="6007">
          <cell r="M6007" t="str">
            <v>MY_9HD18</v>
          </cell>
          <cell r="N6007">
            <v>8.4300000000000003E-5</v>
          </cell>
        </row>
        <row r="6008">
          <cell r="M6008" t="str">
            <v>MY_10HD18</v>
          </cell>
          <cell r="N6008">
            <v>8.4300000000000003E-5</v>
          </cell>
        </row>
        <row r="6009">
          <cell r="M6009" t="str">
            <v>MY_11HD18</v>
          </cell>
          <cell r="N6009">
            <v>8.4300000000000003E-5</v>
          </cell>
        </row>
        <row r="6010">
          <cell r="M6010" t="str">
            <v>MY_12HD18</v>
          </cell>
          <cell r="N6010">
            <v>8.4300000000000003E-5</v>
          </cell>
        </row>
        <row r="6011">
          <cell r="M6011" t="str">
            <v>JN_7HD18</v>
          </cell>
          <cell r="N6011">
            <v>8.1500000000000002E-5</v>
          </cell>
        </row>
        <row r="6012">
          <cell r="M6012" t="str">
            <v>JN_8HD18</v>
          </cell>
          <cell r="N6012">
            <v>8.1500000000000002E-5</v>
          </cell>
        </row>
        <row r="6013">
          <cell r="M6013" t="str">
            <v>JN_9HD18</v>
          </cell>
          <cell r="N6013">
            <v>8.1500000000000002E-5</v>
          </cell>
        </row>
        <row r="6014">
          <cell r="M6014" t="str">
            <v>JN_10HD18</v>
          </cell>
          <cell r="N6014">
            <v>8.1500000000000002E-5</v>
          </cell>
        </row>
        <row r="6015">
          <cell r="M6015" t="str">
            <v>JN_11HD18</v>
          </cell>
          <cell r="N6015">
            <v>8.1500000000000002E-5</v>
          </cell>
        </row>
        <row r="6016">
          <cell r="M6016" t="str">
            <v>JN_12HD18</v>
          </cell>
          <cell r="N6016">
            <v>8.1500000000000002E-5</v>
          </cell>
        </row>
        <row r="6017">
          <cell r="M6017" t="str">
            <v>JL_7HD18</v>
          </cell>
          <cell r="N6017">
            <v>8.4300000000000003E-5</v>
          </cell>
        </row>
        <row r="6018">
          <cell r="M6018" t="str">
            <v>JL_8HD18</v>
          </cell>
          <cell r="N6018">
            <v>8.4300000000000003E-5</v>
          </cell>
        </row>
        <row r="6019">
          <cell r="M6019" t="str">
            <v>JL_9HD18</v>
          </cell>
          <cell r="N6019">
            <v>8.4300000000000003E-5</v>
          </cell>
        </row>
        <row r="6020">
          <cell r="M6020" t="str">
            <v>JL_10HD18</v>
          </cell>
          <cell r="N6020">
            <v>8.4300000000000003E-5</v>
          </cell>
        </row>
        <row r="6021">
          <cell r="M6021" t="str">
            <v>JL_11HD18</v>
          </cell>
          <cell r="N6021">
            <v>8.4300000000000003E-5</v>
          </cell>
        </row>
        <row r="6022">
          <cell r="M6022" t="str">
            <v>JL_12HD18</v>
          </cell>
          <cell r="N6022">
            <v>8.4300000000000003E-5</v>
          </cell>
        </row>
        <row r="6023">
          <cell r="M6023" t="str">
            <v>AG_7HD18</v>
          </cell>
          <cell r="N6023">
            <v>8.4300000000000003E-5</v>
          </cell>
        </row>
        <row r="6024">
          <cell r="M6024" t="str">
            <v>AG_8HD18</v>
          </cell>
          <cell r="N6024">
            <v>8.4300000000000003E-5</v>
          </cell>
        </row>
        <row r="6025">
          <cell r="M6025" t="str">
            <v>AG_9HD18</v>
          </cell>
          <cell r="N6025">
            <v>8.4300000000000003E-5</v>
          </cell>
        </row>
        <row r="6026">
          <cell r="M6026" t="str">
            <v>AG_10HD18</v>
          </cell>
          <cell r="N6026">
            <v>8.4300000000000003E-5</v>
          </cell>
        </row>
        <row r="6027">
          <cell r="M6027" t="str">
            <v>AG_11HD18</v>
          </cell>
          <cell r="N6027">
            <v>8.4300000000000003E-5</v>
          </cell>
        </row>
        <row r="6028">
          <cell r="M6028" t="str">
            <v>AG_12HD18</v>
          </cell>
          <cell r="N6028">
            <v>8.4300000000000003E-5</v>
          </cell>
        </row>
        <row r="6029">
          <cell r="M6029" t="str">
            <v>SP_7HD18</v>
          </cell>
          <cell r="N6029">
            <v>8.1500000000000002E-5</v>
          </cell>
        </row>
        <row r="6030">
          <cell r="M6030" t="str">
            <v>SP_8HD18</v>
          </cell>
          <cell r="N6030">
            <v>8.1500000000000002E-5</v>
          </cell>
        </row>
        <row r="6031">
          <cell r="M6031" t="str">
            <v>SP_9HD18</v>
          </cell>
          <cell r="N6031">
            <v>8.1500000000000002E-5</v>
          </cell>
        </row>
        <row r="6032">
          <cell r="M6032" t="str">
            <v>SP_10HD18</v>
          </cell>
          <cell r="N6032">
            <v>8.1500000000000002E-5</v>
          </cell>
        </row>
        <row r="6033">
          <cell r="M6033" t="str">
            <v>SP_11HD18</v>
          </cell>
          <cell r="N6033">
            <v>8.1500000000000002E-5</v>
          </cell>
        </row>
        <row r="6034">
          <cell r="M6034" t="str">
            <v>SP_12HD18</v>
          </cell>
          <cell r="N6034">
            <v>8.1500000000000002E-5</v>
          </cell>
        </row>
        <row r="6035">
          <cell r="M6035" t="str">
            <v>OT_7HD18</v>
          </cell>
          <cell r="N6035">
            <v>8.4300000000000003E-5</v>
          </cell>
        </row>
        <row r="6036">
          <cell r="M6036" t="str">
            <v>OT_8HD18</v>
          </cell>
          <cell r="N6036">
            <v>8.4300000000000003E-5</v>
          </cell>
        </row>
        <row r="6037">
          <cell r="M6037" t="str">
            <v>OT_9HD18</v>
          </cell>
          <cell r="N6037">
            <v>8.4300000000000003E-5</v>
          </cell>
        </row>
        <row r="6038">
          <cell r="M6038" t="str">
            <v>OT_10HD18</v>
          </cell>
          <cell r="N6038">
            <v>8.4300000000000003E-5</v>
          </cell>
        </row>
        <row r="6039">
          <cell r="M6039" t="str">
            <v>OT_11HD18</v>
          </cell>
          <cell r="N6039">
            <v>8.4300000000000003E-5</v>
          </cell>
        </row>
        <row r="6040">
          <cell r="M6040" t="str">
            <v>OT_12HD18</v>
          </cell>
          <cell r="N6040">
            <v>8.4300000000000003E-5</v>
          </cell>
        </row>
        <row r="6041">
          <cell r="M6041" t="str">
            <v>NV_7HD18</v>
          </cell>
          <cell r="N6041">
            <v>8.1500000000000002E-5</v>
          </cell>
        </row>
        <row r="6042">
          <cell r="M6042" t="str">
            <v>NV_8HD18</v>
          </cell>
          <cell r="N6042">
            <v>8.1500000000000002E-5</v>
          </cell>
        </row>
        <row r="6043">
          <cell r="M6043" t="str">
            <v>NV_9HD18</v>
          </cell>
          <cell r="N6043">
            <v>8.1500000000000002E-5</v>
          </cell>
        </row>
        <row r="6044">
          <cell r="M6044" t="str">
            <v>NV_10HD18</v>
          </cell>
          <cell r="N6044">
            <v>8.1500000000000002E-5</v>
          </cell>
        </row>
        <row r="6045">
          <cell r="M6045" t="str">
            <v>NV_11HD18</v>
          </cell>
          <cell r="N6045">
            <v>8.1500000000000002E-5</v>
          </cell>
        </row>
        <row r="6046">
          <cell r="M6046" t="str">
            <v>NV_12HD18</v>
          </cell>
          <cell r="N6046">
            <v>8.1500000000000002E-5</v>
          </cell>
        </row>
        <row r="6047">
          <cell r="M6047" t="str">
            <v>DC_7HD18</v>
          </cell>
          <cell r="N6047">
            <v>8.4300000000000003E-5</v>
          </cell>
        </row>
        <row r="6048">
          <cell r="M6048" t="str">
            <v>DC_8HD18</v>
          </cell>
          <cell r="N6048">
            <v>8.4300000000000003E-5</v>
          </cell>
        </row>
        <row r="6049">
          <cell r="M6049" t="str">
            <v>DC_9HD18</v>
          </cell>
          <cell r="N6049">
            <v>8.4300000000000003E-5</v>
          </cell>
        </row>
        <row r="6050">
          <cell r="M6050" t="str">
            <v>DC_10HD18</v>
          </cell>
          <cell r="N6050">
            <v>8.4300000000000003E-5</v>
          </cell>
        </row>
        <row r="6051">
          <cell r="M6051" t="str">
            <v>DC_11HD18</v>
          </cell>
          <cell r="N6051">
            <v>8.4300000000000003E-5</v>
          </cell>
        </row>
        <row r="6052">
          <cell r="M6052" t="str">
            <v>DC_12HD18</v>
          </cell>
          <cell r="N6052">
            <v>8.4300000000000003E-5</v>
          </cell>
        </row>
        <row r="6053">
          <cell r="M6053" t="str">
            <v>JA_1HD19</v>
          </cell>
          <cell r="N6053">
            <v>8.4300000000000003E-5</v>
          </cell>
        </row>
        <row r="6054">
          <cell r="M6054" t="str">
            <v>JA_2HD19</v>
          </cell>
          <cell r="N6054">
            <v>8.4300000000000003E-5</v>
          </cell>
        </row>
        <row r="6055">
          <cell r="M6055" t="str">
            <v>JA_3HD19</v>
          </cell>
          <cell r="N6055">
            <v>8.4300000000000003E-5</v>
          </cell>
        </row>
        <row r="6056">
          <cell r="M6056" t="str">
            <v>JA_4HD19</v>
          </cell>
          <cell r="N6056">
            <v>8.4300000000000003E-5</v>
          </cell>
        </row>
        <row r="6057">
          <cell r="M6057" t="str">
            <v>JA_5HD19</v>
          </cell>
          <cell r="N6057">
            <v>8.4300000000000003E-5</v>
          </cell>
        </row>
        <row r="6058">
          <cell r="M6058" t="str">
            <v>JA_6HD19</v>
          </cell>
          <cell r="N6058">
            <v>8.4300000000000003E-5</v>
          </cell>
        </row>
        <row r="6059">
          <cell r="M6059" t="str">
            <v>FB_1HD19</v>
          </cell>
          <cell r="N6059">
            <v>7.6100000000000007E-5</v>
          </cell>
        </row>
        <row r="6060">
          <cell r="M6060" t="str">
            <v>FB_2HD19</v>
          </cell>
          <cell r="N6060">
            <v>7.6100000000000007E-5</v>
          </cell>
        </row>
        <row r="6061">
          <cell r="M6061" t="str">
            <v>FB_3HD19</v>
          </cell>
          <cell r="N6061">
            <v>7.6100000000000007E-5</v>
          </cell>
        </row>
        <row r="6062">
          <cell r="M6062" t="str">
            <v>FB_4HD19</v>
          </cell>
          <cell r="N6062">
            <v>7.6100000000000007E-5</v>
          </cell>
        </row>
        <row r="6063">
          <cell r="M6063" t="str">
            <v>FB_5HD19</v>
          </cell>
          <cell r="N6063">
            <v>7.6100000000000007E-5</v>
          </cell>
        </row>
        <row r="6064">
          <cell r="M6064" t="str">
            <v>FB_6HD19</v>
          </cell>
          <cell r="N6064">
            <v>7.6100000000000007E-5</v>
          </cell>
        </row>
        <row r="6065">
          <cell r="M6065" t="str">
            <v>MR_1HD19</v>
          </cell>
          <cell r="N6065">
            <v>8.4300000000000003E-5</v>
          </cell>
        </row>
        <row r="6066">
          <cell r="M6066" t="str">
            <v>MR_2HD19</v>
          </cell>
          <cell r="N6066">
            <v>8.4300000000000003E-5</v>
          </cell>
        </row>
        <row r="6067">
          <cell r="M6067" t="str">
            <v>MR_3HD19</v>
          </cell>
          <cell r="N6067">
            <v>8.4300000000000003E-5</v>
          </cell>
        </row>
        <row r="6068">
          <cell r="M6068" t="str">
            <v>MR_4HD19</v>
          </cell>
          <cell r="N6068">
            <v>8.4300000000000003E-5</v>
          </cell>
        </row>
        <row r="6069">
          <cell r="M6069" t="str">
            <v>MR_5HD19</v>
          </cell>
          <cell r="N6069">
            <v>8.4300000000000003E-5</v>
          </cell>
        </row>
        <row r="6070">
          <cell r="M6070" t="str">
            <v>MR_6HD19</v>
          </cell>
          <cell r="N6070">
            <v>8.4300000000000003E-5</v>
          </cell>
        </row>
        <row r="6071">
          <cell r="M6071" t="str">
            <v>AR_1HD19</v>
          </cell>
          <cell r="N6071">
            <v>8.1500000000000002E-5</v>
          </cell>
        </row>
        <row r="6072">
          <cell r="M6072" t="str">
            <v>AR_2HD19</v>
          </cell>
          <cell r="N6072">
            <v>8.1500000000000002E-5</v>
          </cell>
        </row>
        <row r="6073">
          <cell r="M6073" t="str">
            <v>AR_3HD19</v>
          </cell>
          <cell r="N6073">
            <v>8.1500000000000002E-5</v>
          </cell>
        </row>
        <row r="6074">
          <cell r="M6074" t="str">
            <v>AR_4HD19</v>
          </cell>
          <cell r="N6074">
            <v>8.1500000000000002E-5</v>
          </cell>
        </row>
        <row r="6075">
          <cell r="M6075" t="str">
            <v>AR_5HD19</v>
          </cell>
          <cell r="N6075">
            <v>8.1500000000000002E-5</v>
          </cell>
        </row>
        <row r="6076">
          <cell r="M6076" t="str">
            <v>AR_6HD19</v>
          </cell>
          <cell r="N6076">
            <v>8.1500000000000002E-5</v>
          </cell>
        </row>
        <row r="6077">
          <cell r="M6077" t="str">
            <v>MY_1HD19</v>
          </cell>
          <cell r="N6077">
            <v>8.4300000000000003E-5</v>
          </cell>
        </row>
        <row r="6078">
          <cell r="M6078" t="str">
            <v>MY_2HD19</v>
          </cell>
          <cell r="N6078">
            <v>8.4300000000000003E-5</v>
          </cell>
        </row>
        <row r="6079">
          <cell r="M6079" t="str">
            <v>MY_3HD19</v>
          </cell>
          <cell r="N6079">
            <v>8.4300000000000003E-5</v>
          </cell>
        </row>
        <row r="6080">
          <cell r="M6080" t="str">
            <v>MY_4HD19</v>
          </cell>
          <cell r="N6080">
            <v>8.4300000000000003E-5</v>
          </cell>
        </row>
        <row r="6081">
          <cell r="M6081" t="str">
            <v>MY_5HD19</v>
          </cell>
          <cell r="N6081">
            <v>8.4300000000000003E-5</v>
          </cell>
        </row>
        <row r="6082">
          <cell r="M6082" t="str">
            <v>MY_6HD19</v>
          </cell>
          <cell r="N6082">
            <v>8.4300000000000003E-5</v>
          </cell>
        </row>
        <row r="6083">
          <cell r="M6083" t="str">
            <v>JN_1HD19</v>
          </cell>
          <cell r="N6083">
            <v>8.1500000000000002E-5</v>
          </cell>
        </row>
        <row r="6084">
          <cell r="M6084" t="str">
            <v>JN_2HD19</v>
          </cell>
          <cell r="N6084">
            <v>8.1500000000000002E-5</v>
          </cell>
        </row>
        <row r="6085">
          <cell r="M6085" t="str">
            <v>JN_3HD19</v>
          </cell>
          <cell r="N6085">
            <v>8.1500000000000002E-5</v>
          </cell>
        </row>
        <row r="6086">
          <cell r="M6086" t="str">
            <v>JN_4HD19</v>
          </cell>
          <cell r="N6086">
            <v>8.1500000000000002E-5</v>
          </cell>
        </row>
        <row r="6087">
          <cell r="M6087" t="str">
            <v>JN_5HD19</v>
          </cell>
          <cell r="N6087">
            <v>8.1500000000000002E-5</v>
          </cell>
        </row>
        <row r="6088">
          <cell r="M6088" t="str">
            <v>JN_6HD19</v>
          </cell>
          <cell r="N6088">
            <v>8.1500000000000002E-5</v>
          </cell>
        </row>
        <row r="6089">
          <cell r="M6089" t="str">
            <v>JL_1HD19</v>
          </cell>
          <cell r="N6089">
            <v>8.4300000000000003E-5</v>
          </cell>
        </row>
        <row r="6090">
          <cell r="M6090" t="str">
            <v>JL_2HD19</v>
          </cell>
          <cell r="N6090">
            <v>8.4300000000000003E-5</v>
          </cell>
        </row>
        <row r="6091">
          <cell r="M6091" t="str">
            <v>JL_3HD19</v>
          </cell>
          <cell r="N6091">
            <v>8.4300000000000003E-5</v>
          </cell>
        </row>
        <row r="6092">
          <cell r="M6092" t="str">
            <v>JL_4HD19</v>
          </cell>
          <cell r="N6092">
            <v>8.4300000000000003E-5</v>
          </cell>
        </row>
        <row r="6093">
          <cell r="M6093" t="str">
            <v>JL_5HD19</v>
          </cell>
          <cell r="N6093">
            <v>8.4300000000000003E-5</v>
          </cell>
        </row>
        <row r="6094">
          <cell r="M6094" t="str">
            <v>JL_6HD19</v>
          </cell>
          <cell r="N6094">
            <v>8.4300000000000003E-5</v>
          </cell>
        </row>
        <row r="6095">
          <cell r="M6095" t="str">
            <v>AG_1HD19</v>
          </cell>
          <cell r="N6095">
            <v>8.4300000000000003E-5</v>
          </cell>
        </row>
        <row r="6096">
          <cell r="M6096" t="str">
            <v>AG_2HD19</v>
          </cell>
          <cell r="N6096">
            <v>8.4300000000000003E-5</v>
          </cell>
        </row>
        <row r="6097">
          <cell r="M6097" t="str">
            <v>AG_3HD19</v>
          </cell>
          <cell r="N6097">
            <v>8.4300000000000003E-5</v>
          </cell>
        </row>
        <row r="6098">
          <cell r="M6098" t="str">
            <v>AG_4HD19</v>
          </cell>
          <cell r="N6098">
            <v>8.4300000000000003E-5</v>
          </cell>
        </row>
        <row r="6099">
          <cell r="M6099" t="str">
            <v>AG_5HD19</v>
          </cell>
          <cell r="N6099">
            <v>8.4300000000000003E-5</v>
          </cell>
        </row>
        <row r="6100">
          <cell r="M6100" t="str">
            <v>AG_6HD19</v>
          </cell>
          <cell r="N6100">
            <v>8.4300000000000003E-5</v>
          </cell>
        </row>
        <row r="6101">
          <cell r="M6101" t="str">
            <v>SP_1HD19</v>
          </cell>
          <cell r="N6101">
            <v>8.1500000000000002E-5</v>
          </cell>
        </row>
        <row r="6102">
          <cell r="M6102" t="str">
            <v>SP_2HD19</v>
          </cell>
          <cell r="N6102">
            <v>8.1500000000000002E-5</v>
          </cell>
        </row>
        <row r="6103">
          <cell r="M6103" t="str">
            <v>SP_3HD19</v>
          </cell>
          <cell r="N6103">
            <v>8.1500000000000002E-5</v>
          </cell>
        </row>
        <row r="6104">
          <cell r="M6104" t="str">
            <v>SP_4HD19</v>
          </cell>
          <cell r="N6104">
            <v>8.1500000000000002E-5</v>
          </cell>
        </row>
        <row r="6105">
          <cell r="M6105" t="str">
            <v>SP_5HD19</v>
          </cell>
          <cell r="N6105">
            <v>8.1500000000000002E-5</v>
          </cell>
        </row>
        <row r="6106">
          <cell r="M6106" t="str">
            <v>SP_6HD19</v>
          </cell>
          <cell r="N6106">
            <v>8.1500000000000002E-5</v>
          </cell>
        </row>
        <row r="6107">
          <cell r="M6107" t="str">
            <v>OT_1HD19</v>
          </cell>
          <cell r="N6107">
            <v>8.4300000000000003E-5</v>
          </cell>
        </row>
        <row r="6108">
          <cell r="M6108" t="str">
            <v>OT_2HD19</v>
          </cell>
          <cell r="N6108">
            <v>8.4300000000000003E-5</v>
          </cell>
        </row>
        <row r="6109">
          <cell r="M6109" t="str">
            <v>OT_3HD19</v>
          </cell>
          <cell r="N6109">
            <v>8.4300000000000003E-5</v>
          </cell>
        </row>
        <row r="6110">
          <cell r="M6110" t="str">
            <v>OT_4HD19</v>
          </cell>
          <cell r="N6110">
            <v>8.4300000000000003E-5</v>
          </cell>
        </row>
        <row r="6111">
          <cell r="M6111" t="str">
            <v>OT_5HD19</v>
          </cell>
          <cell r="N6111">
            <v>8.4300000000000003E-5</v>
          </cell>
        </row>
        <row r="6112">
          <cell r="M6112" t="str">
            <v>OT_6HD19</v>
          </cell>
          <cell r="N6112">
            <v>8.4300000000000003E-5</v>
          </cell>
        </row>
        <row r="6113">
          <cell r="M6113" t="str">
            <v>NV_1HD19</v>
          </cell>
          <cell r="N6113">
            <v>8.1500000000000002E-5</v>
          </cell>
        </row>
        <row r="6114">
          <cell r="M6114" t="str">
            <v>NV_2HD19</v>
          </cell>
          <cell r="N6114">
            <v>8.1500000000000002E-5</v>
          </cell>
        </row>
        <row r="6115">
          <cell r="M6115" t="str">
            <v>NV_3HD19</v>
          </cell>
          <cell r="N6115">
            <v>8.1500000000000002E-5</v>
          </cell>
        </row>
        <row r="6116">
          <cell r="M6116" t="str">
            <v>NV_4HD19</v>
          </cell>
          <cell r="N6116">
            <v>8.1500000000000002E-5</v>
          </cell>
        </row>
        <row r="6117">
          <cell r="M6117" t="str">
            <v>NV_5HD19</v>
          </cell>
          <cell r="N6117">
            <v>8.1500000000000002E-5</v>
          </cell>
        </row>
        <row r="6118">
          <cell r="M6118" t="str">
            <v>NV_6HD19</v>
          </cell>
          <cell r="N6118">
            <v>8.1500000000000002E-5</v>
          </cell>
        </row>
        <row r="6119">
          <cell r="M6119" t="str">
            <v>DC_1HD19</v>
          </cell>
          <cell r="N6119">
            <v>8.4300000000000003E-5</v>
          </cell>
        </row>
        <row r="6120">
          <cell r="M6120" t="str">
            <v>DC_2HD19</v>
          </cell>
          <cell r="N6120">
            <v>8.4300000000000003E-5</v>
          </cell>
        </row>
        <row r="6121">
          <cell r="M6121" t="str">
            <v>DC_3HD19</v>
          </cell>
          <cell r="N6121">
            <v>8.4300000000000003E-5</v>
          </cell>
        </row>
        <row r="6122">
          <cell r="M6122" t="str">
            <v>DC_4HD19</v>
          </cell>
          <cell r="N6122">
            <v>8.4300000000000003E-5</v>
          </cell>
        </row>
        <row r="6123">
          <cell r="M6123" t="str">
            <v>DC_5HD19</v>
          </cell>
          <cell r="N6123">
            <v>8.4300000000000003E-5</v>
          </cell>
        </row>
        <row r="6124">
          <cell r="M6124" t="str">
            <v>DC_6HD19</v>
          </cell>
          <cell r="N6124">
            <v>8.4300000000000003E-5</v>
          </cell>
        </row>
        <row r="6125">
          <cell r="M6125" t="str">
            <v>JA_7HD19</v>
          </cell>
          <cell r="N6125">
            <v>8.4300000000000003E-5</v>
          </cell>
        </row>
        <row r="6126">
          <cell r="M6126" t="str">
            <v>JA_8HD19</v>
          </cell>
          <cell r="N6126">
            <v>8.4300000000000003E-5</v>
          </cell>
        </row>
        <row r="6127">
          <cell r="M6127" t="str">
            <v>JA_9HD19</v>
          </cell>
          <cell r="N6127">
            <v>8.4300000000000003E-5</v>
          </cell>
        </row>
        <row r="6128">
          <cell r="M6128" t="str">
            <v>JA_10HD19</v>
          </cell>
          <cell r="N6128">
            <v>8.4300000000000003E-5</v>
          </cell>
        </row>
        <row r="6129">
          <cell r="M6129" t="str">
            <v>JA_11HD19</v>
          </cell>
          <cell r="N6129">
            <v>8.4300000000000003E-5</v>
          </cell>
        </row>
        <row r="6130">
          <cell r="M6130" t="str">
            <v>JA_12HD19</v>
          </cell>
          <cell r="N6130">
            <v>8.4300000000000003E-5</v>
          </cell>
        </row>
        <row r="6131">
          <cell r="M6131" t="str">
            <v>FB_7HD19</v>
          </cell>
          <cell r="N6131">
            <v>7.6100000000000007E-5</v>
          </cell>
        </row>
        <row r="6132">
          <cell r="M6132" t="str">
            <v>FB_8HD19</v>
          </cell>
          <cell r="N6132">
            <v>7.6100000000000007E-5</v>
          </cell>
        </row>
        <row r="6133">
          <cell r="M6133" t="str">
            <v>FB_9HD19</v>
          </cell>
          <cell r="N6133">
            <v>7.6100000000000007E-5</v>
          </cell>
        </row>
        <row r="6134">
          <cell r="M6134" t="str">
            <v>FB_10HD19</v>
          </cell>
          <cell r="N6134">
            <v>7.6100000000000007E-5</v>
          </cell>
        </row>
        <row r="6135">
          <cell r="M6135" t="str">
            <v>FB_11HD19</v>
          </cell>
          <cell r="N6135">
            <v>7.6100000000000007E-5</v>
          </cell>
        </row>
        <row r="6136">
          <cell r="M6136" t="str">
            <v>FB_12HD19</v>
          </cell>
          <cell r="N6136">
            <v>7.6100000000000007E-5</v>
          </cell>
        </row>
        <row r="6137">
          <cell r="M6137" t="str">
            <v>MR_7HD19</v>
          </cell>
          <cell r="N6137">
            <v>8.4300000000000003E-5</v>
          </cell>
        </row>
        <row r="6138">
          <cell r="M6138" t="str">
            <v>MR_8HD19</v>
          </cell>
          <cell r="N6138">
            <v>8.4300000000000003E-5</v>
          </cell>
        </row>
        <row r="6139">
          <cell r="M6139" t="str">
            <v>MR_9HD19</v>
          </cell>
          <cell r="N6139">
            <v>8.4300000000000003E-5</v>
          </cell>
        </row>
        <row r="6140">
          <cell r="M6140" t="str">
            <v>MR_10HD19</v>
          </cell>
          <cell r="N6140">
            <v>8.4300000000000003E-5</v>
          </cell>
        </row>
        <row r="6141">
          <cell r="M6141" t="str">
            <v>MR_11HD19</v>
          </cell>
          <cell r="N6141">
            <v>8.4300000000000003E-5</v>
          </cell>
        </row>
        <row r="6142">
          <cell r="M6142" t="str">
            <v>MR_12HD19</v>
          </cell>
          <cell r="N6142">
            <v>8.4300000000000003E-5</v>
          </cell>
        </row>
        <row r="6143">
          <cell r="M6143" t="str">
            <v>AR_7HD19</v>
          </cell>
          <cell r="N6143">
            <v>8.1500000000000002E-5</v>
          </cell>
        </row>
        <row r="6144">
          <cell r="M6144" t="str">
            <v>AR_8HD19</v>
          </cell>
          <cell r="N6144">
            <v>8.1500000000000002E-5</v>
          </cell>
        </row>
        <row r="6145">
          <cell r="M6145" t="str">
            <v>AR_9HD19</v>
          </cell>
          <cell r="N6145">
            <v>8.1500000000000002E-5</v>
          </cell>
        </row>
        <row r="6146">
          <cell r="M6146" t="str">
            <v>AR_10HD19</v>
          </cell>
          <cell r="N6146">
            <v>8.1500000000000002E-5</v>
          </cell>
        </row>
        <row r="6147">
          <cell r="M6147" t="str">
            <v>AR_11HD19</v>
          </cell>
          <cell r="N6147">
            <v>8.1500000000000002E-5</v>
          </cell>
        </row>
        <row r="6148">
          <cell r="M6148" t="str">
            <v>AR_12HD19</v>
          </cell>
          <cell r="N6148">
            <v>8.1500000000000002E-5</v>
          </cell>
        </row>
        <row r="6149">
          <cell r="M6149" t="str">
            <v>MY_7HD19</v>
          </cell>
          <cell r="N6149">
            <v>8.4300000000000003E-5</v>
          </cell>
        </row>
        <row r="6150">
          <cell r="M6150" t="str">
            <v>MY_8HD19</v>
          </cell>
          <cell r="N6150">
            <v>8.4300000000000003E-5</v>
          </cell>
        </row>
        <row r="6151">
          <cell r="M6151" t="str">
            <v>MY_9HD19</v>
          </cell>
          <cell r="N6151">
            <v>8.4300000000000003E-5</v>
          </cell>
        </row>
        <row r="6152">
          <cell r="M6152" t="str">
            <v>MY_10HD19</v>
          </cell>
          <cell r="N6152">
            <v>8.4300000000000003E-5</v>
          </cell>
        </row>
        <row r="6153">
          <cell r="M6153" t="str">
            <v>MY_11HD19</v>
          </cell>
          <cell r="N6153">
            <v>8.4300000000000003E-5</v>
          </cell>
        </row>
        <row r="6154">
          <cell r="M6154" t="str">
            <v>MY_12HD19</v>
          </cell>
          <cell r="N6154">
            <v>8.4300000000000003E-5</v>
          </cell>
        </row>
        <row r="6155">
          <cell r="M6155" t="str">
            <v>JN_7HD19</v>
          </cell>
          <cell r="N6155">
            <v>8.1500000000000002E-5</v>
          </cell>
        </row>
        <row r="6156">
          <cell r="M6156" t="str">
            <v>JN_8HD19</v>
          </cell>
          <cell r="N6156">
            <v>8.1500000000000002E-5</v>
          </cell>
        </row>
        <row r="6157">
          <cell r="M6157" t="str">
            <v>JN_9HD19</v>
          </cell>
          <cell r="N6157">
            <v>8.1500000000000002E-5</v>
          </cell>
        </row>
        <row r="6158">
          <cell r="M6158" t="str">
            <v>JN_10HD19</v>
          </cell>
          <cell r="N6158">
            <v>8.1500000000000002E-5</v>
          </cell>
        </row>
        <row r="6159">
          <cell r="M6159" t="str">
            <v>JN_11HD19</v>
          </cell>
          <cell r="N6159">
            <v>8.1500000000000002E-5</v>
          </cell>
        </row>
        <row r="6160">
          <cell r="M6160" t="str">
            <v>JN_12HD19</v>
          </cell>
          <cell r="N6160">
            <v>8.1500000000000002E-5</v>
          </cell>
        </row>
        <row r="6161">
          <cell r="M6161" t="str">
            <v>JL_7HD19</v>
          </cell>
          <cell r="N6161">
            <v>8.4300000000000003E-5</v>
          </cell>
        </row>
        <row r="6162">
          <cell r="M6162" t="str">
            <v>JL_8HD19</v>
          </cell>
          <cell r="N6162">
            <v>8.4300000000000003E-5</v>
          </cell>
        </row>
        <row r="6163">
          <cell r="M6163" t="str">
            <v>JL_9HD19</v>
          </cell>
          <cell r="N6163">
            <v>8.4300000000000003E-5</v>
          </cell>
        </row>
        <row r="6164">
          <cell r="M6164" t="str">
            <v>JL_10HD19</v>
          </cell>
          <cell r="N6164">
            <v>8.4300000000000003E-5</v>
          </cell>
        </row>
        <row r="6165">
          <cell r="M6165" t="str">
            <v>JL_11HD19</v>
          </cell>
          <cell r="N6165">
            <v>8.4300000000000003E-5</v>
          </cell>
        </row>
        <row r="6166">
          <cell r="M6166" t="str">
            <v>JL_12HD19</v>
          </cell>
          <cell r="N6166">
            <v>8.4300000000000003E-5</v>
          </cell>
        </row>
        <row r="6167">
          <cell r="M6167" t="str">
            <v>AG_7HD19</v>
          </cell>
          <cell r="N6167">
            <v>8.4300000000000003E-5</v>
          </cell>
        </row>
        <row r="6168">
          <cell r="M6168" t="str">
            <v>AG_8HD19</v>
          </cell>
          <cell r="N6168">
            <v>8.4300000000000003E-5</v>
          </cell>
        </row>
        <row r="6169">
          <cell r="M6169" t="str">
            <v>AG_9HD19</v>
          </cell>
          <cell r="N6169">
            <v>8.4300000000000003E-5</v>
          </cell>
        </row>
        <row r="6170">
          <cell r="M6170" t="str">
            <v>AG_10HD19</v>
          </cell>
          <cell r="N6170">
            <v>8.4300000000000003E-5</v>
          </cell>
        </row>
        <row r="6171">
          <cell r="M6171" t="str">
            <v>AG_11HD19</v>
          </cell>
          <cell r="N6171">
            <v>8.4300000000000003E-5</v>
          </cell>
        </row>
        <row r="6172">
          <cell r="M6172" t="str">
            <v>AG_12HD19</v>
          </cell>
          <cell r="N6172">
            <v>8.4300000000000003E-5</v>
          </cell>
        </row>
        <row r="6173">
          <cell r="M6173" t="str">
            <v>SP_7HD19</v>
          </cell>
          <cell r="N6173">
            <v>8.1500000000000002E-5</v>
          </cell>
        </row>
        <row r="6174">
          <cell r="M6174" t="str">
            <v>SP_8HD19</v>
          </cell>
          <cell r="N6174">
            <v>8.1500000000000002E-5</v>
          </cell>
        </row>
        <row r="6175">
          <cell r="M6175" t="str">
            <v>SP_9HD19</v>
          </cell>
          <cell r="N6175">
            <v>8.1500000000000002E-5</v>
          </cell>
        </row>
        <row r="6176">
          <cell r="M6176" t="str">
            <v>SP_10HD19</v>
          </cell>
          <cell r="N6176">
            <v>8.1500000000000002E-5</v>
          </cell>
        </row>
        <row r="6177">
          <cell r="M6177" t="str">
            <v>SP_11HD19</v>
          </cell>
          <cell r="N6177">
            <v>8.1500000000000002E-5</v>
          </cell>
        </row>
        <row r="6178">
          <cell r="M6178" t="str">
            <v>SP_12HD19</v>
          </cell>
          <cell r="N6178">
            <v>8.1500000000000002E-5</v>
          </cell>
        </row>
        <row r="6179">
          <cell r="M6179" t="str">
            <v>OT_7HD19</v>
          </cell>
          <cell r="N6179">
            <v>8.4300000000000003E-5</v>
          </cell>
        </row>
        <row r="6180">
          <cell r="M6180" t="str">
            <v>OT_8HD19</v>
          </cell>
          <cell r="N6180">
            <v>8.4300000000000003E-5</v>
          </cell>
        </row>
        <row r="6181">
          <cell r="M6181" t="str">
            <v>OT_9HD19</v>
          </cell>
          <cell r="N6181">
            <v>8.4300000000000003E-5</v>
          </cell>
        </row>
        <row r="6182">
          <cell r="M6182" t="str">
            <v>OT_10HD19</v>
          </cell>
          <cell r="N6182">
            <v>8.4300000000000003E-5</v>
          </cell>
        </row>
        <row r="6183">
          <cell r="M6183" t="str">
            <v>OT_11HD19</v>
          </cell>
          <cell r="N6183">
            <v>8.4300000000000003E-5</v>
          </cell>
        </row>
        <row r="6184">
          <cell r="M6184" t="str">
            <v>OT_12HD19</v>
          </cell>
          <cell r="N6184">
            <v>8.4300000000000003E-5</v>
          </cell>
        </row>
        <row r="6185">
          <cell r="M6185" t="str">
            <v>NV_7HD19</v>
          </cell>
          <cell r="N6185">
            <v>8.1500000000000002E-5</v>
          </cell>
        </row>
        <row r="6186">
          <cell r="M6186" t="str">
            <v>NV_8HD19</v>
          </cell>
          <cell r="N6186">
            <v>8.1500000000000002E-5</v>
          </cell>
        </row>
        <row r="6187">
          <cell r="M6187" t="str">
            <v>NV_9HD19</v>
          </cell>
          <cell r="N6187">
            <v>8.1500000000000002E-5</v>
          </cell>
        </row>
        <row r="6188">
          <cell r="M6188" t="str">
            <v>NV_10HD19</v>
          </cell>
          <cell r="N6188">
            <v>8.1500000000000002E-5</v>
          </cell>
        </row>
        <row r="6189">
          <cell r="M6189" t="str">
            <v>NV_11HD19</v>
          </cell>
          <cell r="N6189">
            <v>8.1500000000000002E-5</v>
          </cell>
        </row>
        <row r="6190">
          <cell r="M6190" t="str">
            <v>NV_12HD19</v>
          </cell>
          <cell r="N6190">
            <v>8.1500000000000002E-5</v>
          </cell>
        </row>
        <row r="6191">
          <cell r="M6191" t="str">
            <v>DC_7HD19</v>
          </cell>
          <cell r="N6191">
            <v>8.4300000000000003E-5</v>
          </cell>
        </row>
        <row r="6192">
          <cell r="M6192" t="str">
            <v>DC_8HD19</v>
          </cell>
          <cell r="N6192">
            <v>8.4300000000000003E-5</v>
          </cell>
        </row>
        <row r="6193">
          <cell r="M6193" t="str">
            <v>DC_9HD19</v>
          </cell>
          <cell r="N6193">
            <v>8.4300000000000003E-5</v>
          </cell>
        </row>
        <row r="6194">
          <cell r="M6194" t="str">
            <v>DC_10HD19</v>
          </cell>
          <cell r="N6194">
            <v>8.4300000000000003E-5</v>
          </cell>
        </row>
        <row r="6195">
          <cell r="M6195" t="str">
            <v>DC_11HD19</v>
          </cell>
          <cell r="N6195">
            <v>8.4300000000000003E-5</v>
          </cell>
        </row>
        <row r="6196">
          <cell r="M6196" t="str">
            <v>DC_12HD19</v>
          </cell>
          <cell r="N6196">
            <v>8.4300000000000003E-5</v>
          </cell>
        </row>
        <row r="6197">
          <cell r="M6197" t="str">
            <v>JA_1HD20</v>
          </cell>
          <cell r="N6197">
            <v>8.4300000000000003E-5</v>
          </cell>
        </row>
        <row r="6198">
          <cell r="M6198" t="str">
            <v>JA_2HD20</v>
          </cell>
          <cell r="N6198">
            <v>8.4300000000000003E-5</v>
          </cell>
        </row>
        <row r="6199">
          <cell r="M6199" t="str">
            <v>JA_3HD20</v>
          </cell>
          <cell r="N6199">
            <v>8.4300000000000003E-5</v>
          </cell>
        </row>
        <row r="6200">
          <cell r="M6200" t="str">
            <v>JA_4HD20</v>
          </cell>
          <cell r="N6200">
            <v>8.4300000000000003E-5</v>
          </cell>
        </row>
        <row r="6201">
          <cell r="M6201" t="str">
            <v>JA_5HD20</v>
          </cell>
          <cell r="N6201">
            <v>8.4300000000000003E-5</v>
          </cell>
        </row>
        <row r="6202">
          <cell r="M6202" t="str">
            <v>JA_6HD20</v>
          </cell>
          <cell r="N6202">
            <v>8.4300000000000003E-5</v>
          </cell>
        </row>
        <row r="6203">
          <cell r="M6203" t="str">
            <v>FB_1HD20</v>
          </cell>
          <cell r="N6203">
            <v>7.6100000000000007E-5</v>
          </cell>
        </row>
        <row r="6204">
          <cell r="M6204" t="str">
            <v>FB_2HD20</v>
          </cell>
          <cell r="N6204">
            <v>7.6100000000000007E-5</v>
          </cell>
        </row>
        <row r="6205">
          <cell r="M6205" t="str">
            <v>FB_3HD20</v>
          </cell>
          <cell r="N6205">
            <v>7.6100000000000007E-5</v>
          </cell>
        </row>
        <row r="6206">
          <cell r="M6206" t="str">
            <v>FB_4HD20</v>
          </cell>
          <cell r="N6206">
            <v>7.6100000000000007E-5</v>
          </cell>
        </row>
        <row r="6207">
          <cell r="M6207" t="str">
            <v>FB_5HD20</v>
          </cell>
          <cell r="N6207">
            <v>7.6100000000000007E-5</v>
          </cell>
        </row>
        <row r="6208">
          <cell r="M6208" t="str">
            <v>FB_6HD20</v>
          </cell>
          <cell r="N6208">
            <v>7.6100000000000007E-5</v>
          </cell>
        </row>
        <row r="6209">
          <cell r="M6209" t="str">
            <v>MR_1HD20</v>
          </cell>
          <cell r="N6209">
            <v>8.4300000000000003E-5</v>
          </cell>
        </row>
        <row r="6210">
          <cell r="M6210" t="str">
            <v>MR_2HD20</v>
          </cell>
          <cell r="N6210">
            <v>8.4300000000000003E-5</v>
          </cell>
        </row>
        <row r="6211">
          <cell r="M6211" t="str">
            <v>MR_3HD20</v>
          </cell>
          <cell r="N6211">
            <v>8.4300000000000003E-5</v>
          </cell>
        </row>
        <row r="6212">
          <cell r="M6212" t="str">
            <v>MR_4HD20</v>
          </cell>
          <cell r="N6212">
            <v>8.4300000000000003E-5</v>
          </cell>
        </row>
        <row r="6213">
          <cell r="M6213" t="str">
            <v>MR_5HD20</v>
          </cell>
          <cell r="N6213">
            <v>8.4300000000000003E-5</v>
          </cell>
        </row>
        <row r="6214">
          <cell r="M6214" t="str">
            <v>MR_6HD20</v>
          </cell>
          <cell r="N6214">
            <v>8.4300000000000003E-5</v>
          </cell>
        </row>
        <row r="6215">
          <cell r="M6215" t="str">
            <v>AR_1HD20</v>
          </cell>
          <cell r="N6215">
            <v>8.1500000000000002E-5</v>
          </cell>
        </row>
        <row r="6216">
          <cell r="M6216" t="str">
            <v>AR_2HD20</v>
          </cell>
          <cell r="N6216">
            <v>8.1500000000000002E-5</v>
          </cell>
        </row>
        <row r="6217">
          <cell r="M6217" t="str">
            <v>AR_3HD20</v>
          </cell>
          <cell r="N6217">
            <v>8.1500000000000002E-5</v>
          </cell>
        </row>
        <row r="6218">
          <cell r="M6218" t="str">
            <v>AR_4HD20</v>
          </cell>
          <cell r="N6218">
            <v>8.1500000000000002E-5</v>
          </cell>
        </row>
        <row r="6219">
          <cell r="M6219" t="str">
            <v>AR_5HD20</v>
          </cell>
          <cell r="N6219">
            <v>8.1500000000000002E-5</v>
          </cell>
        </row>
        <row r="6220">
          <cell r="M6220" t="str">
            <v>AR_6HD20</v>
          </cell>
          <cell r="N6220">
            <v>8.1500000000000002E-5</v>
          </cell>
        </row>
        <row r="6221">
          <cell r="M6221" t="str">
            <v>MY_1HD20</v>
          </cell>
          <cell r="N6221">
            <v>8.4300000000000003E-5</v>
          </cell>
        </row>
        <row r="6222">
          <cell r="M6222" t="str">
            <v>MY_2HD20</v>
          </cell>
          <cell r="N6222">
            <v>8.4300000000000003E-5</v>
          </cell>
        </row>
        <row r="6223">
          <cell r="M6223" t="str">
            <v>MY_3HD20</v>
          </cell>
          <cell r="N6223">
            <v>8.4300000000000003E-5</v>
          </cell>
        </row>
        <row r="6224">
          <cell r="M6224" t="str">
            <v>MY_4HD20</v>
          </cell>
          <cell r="N6224">
            <v>8.4300000000000003E-5</v>
          </cell>
        </row>
        <row r="6225">
          <cell r="M6225" t="str">
            <v>MY_5HD20</v>
          </cell>
          <cell r="N6225">
            <v>8.4300000000000003E-5</v>
          </cell>
        </row>
        <row r="6226">
          <cell r="M6226" t="str">
            <v>MY_6HD20</v>
          </cell>
          <cell r="N6226">
            <v>8.4300000000000003E-5</v>
          </cell>
        </row>
        <row r="6227">
          <cell r="M6227" t="str">
            <v>JN_1HD20</v>
          </cell>
          <cell r="N6227">
            <v>8.1500000000000002E-5</v>
          </cell>
        </row>
        <row r="6228">
          <cell r="M6228" t="str">
            <v>JN_2HD20</v>
          </cell>
          <cell r="N6228">
            <v>8.1500000000000002E-5</v>
          </cell>
        </row>
        <row r="6229">
          <cell r="M6229" t="str">
            <v>JN_3HD20</v>
          </cell>
          <cell r="N6229">
            <v>8.1500000000000002E-5</v>
          </cell>
        </row>
        <row r="6230">
          <cell r="M6230" t="str">
            <v>JN_4HD20</v>
          </cell>
          <cell r="N6230">
            <v>8.1500000000000002E-5</v>
          </cell>
        </row>
        <row r="6231">
          <cell r="M6231" t="str">
            <v>JN_5HD20</v>
          </cell>
          <cell r="N6231">
            <v>8.1500000000000002E-5</v>
          </cell>
        </row>
        <row r="6232">
          <cell r="M6232" t="str">
            <v>JN_6HD20</v>
          </cell>
          <cell r="N6232">
            <v>8.1500000000000002E-5</v>
          </cell>
        </row>
        <row r="6233">
          <cell r="M6233" t="str">
            <v>JL_1HD20</v>
          </cell>
          <cell r="N6233">
            <v>8.4300000000000003E-5</v>
          </cell>
        </row>
        <row r="6234">
          <cell r="M6234" t="str">
            <v>JL_2HD20</v>
          </cell>
          <cell r="N6234">
            <v>8.4300000000000003E-5</v>
          </cell>
        </row>
        <row r="6235">
          <cell r="M6235" t="str">
            <v>JL_3HD20</v>
          </cell>
          <cell r="N6235">
            <v>8.4300000000000003E-5</v>
          </cell>
        </row>
        <row r="6236">
          <cell r="M6236" t="str">
            <v>JL_4HD20</v>
          </cell>
          <cell r="N6236">
            <v>8.4300000000000003E-5</v>
          </cell>
        </row>
        <row r="6237">
          <cell r="M6237" t="str">
            <v>JL_5HD20</v>
          </cell>
          <cell r="N6237">
            <v>8.4300000000000003E-5</v>
          </cell>
        </row>
        <row r="6238">
          <cell r="M6238" t="str">
            <v>JL_6HD20</v>
          </cell>
          <cell r="N6238">
            <v>8.4300000000000003E-5</v>
          </cell>
        </row>
        <row r="6239">
          <cell r="M6239" t="str">
            <v>AG_1HD20</v>
          </cell>
          <cell r="N6239">
            <v>8.4300000000000003E-5</v>
          </cell>
        </row>
        <row r="6240">
          <cell r="M6240" t="str">
            <v>AG_2HD20</v>
          </cell>
          <cell r="N6240">
            <v>8.4300000000000003E-5</v>
          </cell>
        </row>
        <row r="6241">
          <cell r="M6241" t="str">
            <v>AG_3HD20</v>
          </cell>
          <cell r="N6241">
            <v>8.4300000000000003E-5</v>
          </cell>
        </row>
        <row r="6242">
          <cell r="M6242" t="str">
            <v>AG_4HD20</v>
          </cell>
          <cell r="N6242">
            <v>8.4300000000000003E-5</v>
          </cell>
        </row>
        <row r="6243">
          <cell r="M6243" t="str">
            <v>AG_5HD20</v>
          </cell>
          <cell r="N6243">
            <v>8.4300000000000003E-5</v>
          </cell>
        </row>
        <row r="6244">
          <cell r="M6244" t="str">
            <v>AG_6HD20</v>
          </cell>
          <cell r="N6244">
            <v>8.4300000000000003E-5</v>
          </cell>
        </row>
        <row r="6245">
          <cell r="M6245" t="str">
            <v>SP_1HD20</v>
          </cell>
          <cell r="N6245">
            <v>8.1500000000000002E-5</v>
          </cell>
        </row>
        <row r="6246">
          <cell r="M6246" t="str">
            <v>SP_2HD20</v>
          </cell>
          <cell r="N6246">
            <v>8.1500000000000002E-5</v>
          </cell>
        </row>
        <row r="6247">
          <cell r="M6247" t="str">
            <v>SP_3HD20</v>
          </cell>
          <cell r="N6247">
            <v>8.1500000000000002E-5</v>
          </cell>
        </row>
        <row r="6248">
          <cell r="M6248" t="str">
            <v>SP_4HD20</v>
          </cell>
          <cell r="N6248">
            <v>8.1500000000000002E-5</v>
          </cell>
        </row>
        <row r="6249">
          <cell r="M6249" t="str">
            <v>SP_5HD20</v>
          </cell>
          <cell r="N6249">
            <v>8.1500000000000002E-5</v>
          </cell>
        </row>
        <row r="6250">
          <cell r="M6250" t="str">
            <v>SP_6HD20</v>
          </cell>
          <cell r="N6250">
            <v>8.1500000000000002E-5</v>
          </cell>
        </row>
        <row r="6251">
          <cell r="M6251" t="str">
            <v>OT_1HD20</v>
          </cell>
          <cell r="N6251">
            <v>8.4300000000000003E-5</v>
          </cell>
        </row>
        <row r="6252">
          <cell r="M6252" t="str">
            <v>OT_2HD20</v>
          </cell>
          <cell r="N6252">
            <v>8.4300000000000003E-5</v>
          </cell>
        </row>
        <row r="6253">
          <cell r="M6253" t="str">
            <v>OT_3HD20</v>
          </cell>
          <cell r="N6253">
            <v>8.4300000000000003E-5</v>
          </cell>
        </row>
        <row r="6254">
          <cell r="M6254" t="str">
            <v>OT_4HD20</v>
          </cell>
          <cell r="N6254">
            <v>8.4300000000000003E-5</v>
          </cell>
        </row>
        <row r="6255">
          <cell r="M6255" t="str">
            <v>OT_5HD20</v>
          </cell>
          <cell r="N6255">
            <v>8.4300000000000003E-5</v>
          </cell>
        </row>
        <row r="6256">
          <cell r="M6256" t="str">
            <v>OT_6HD20</v>
          </cell>
          <cell r="N6256">
            <v>8.4300000000000003E-5</v>
          </cell>
        </row>
        <row r="6257">
          <cell r="M6257" t="str">
            <v>NV_1HD20</v>
          </cell>
          <cell r="N6257">
            <v>8.1500000000000002E-5</v>
          </cell>
        </row>
        <row r="6258">
          <cell r="M6258" t="str">
            <v>NV_2HD20</v>
          </cell>
          <cell r="N6258">
            <v>8.1500000000000002E-5</v>
          </cell>
        </row>
        <row r="6259">
          <cell r="M6259" t="str">
            <v>NV_3HD20</v>
          </cell>
          <cell r="N6259">
            <v>8.1500000000000002E-5</v>
          </cell>
        </row>
        <row r="6260">
          <cell r="M6260" t="str">
            <v>NV_4HD20</v>
          </cell>
          <cell r="N6260">
            <v>8.1500000000000002E-5</v>
          </cell>
        </row>
        <row r="6261">
          <cell r="M6261" t="str">
            <v>NV_5HD20</v>
          </cell>
          <cell r="N6261">
            <v>8.1500000000000002E-5</v>
          </cell>
        </row>
        <row r="6262">
          <cell r="M6262" t="str">
            <v>NV_6HD20</v>
          </cell>
          <cell r="N6262">
            <v>8.1500000000000002E-5</v>
          </cell>
        </row>
        <row r="6263">
          <cell r="M6263" t="str">
            <v>DC_1HD20</v>
          </cell>
          <cell r="N6263">
            <v>8.4300000000000003E-5</v>
          </cell>
        </row>
        <row r="6264">
          <cell r="M6264" t="str">
            <v>DC_2HD20</v>
          </cell>
          <cell r="N6264">
            <v>8.4300000000000003E-5</v>
          </cell>
        </row>
        <row r="6265">
          <cell r="M6265" t="str">
            <v>DC_3HD20</v>
          </cell>
          <cell r="N6265">
            <v>8.4300000000000003E-5</v>
          </cell>
        </row>
        <row r="6266">
          <cell r="M6266" t="str">
            <v>DC_4HD20</v>
          </cell>
          <cell r="N6266">
            <v>8.4300000000000003E-5</v>
          </cell>
        </row>
        <row r="6267">
          <cell r="M6267" t="str">
            <v>DC_5HD20</v>
          </cell>
          <cell r="N6267">
            <v>8.4300000000000003E-5</v>
          </cell>
        </row>
        <row r="6268">
          <cell r="M6268" t="str">
            <v>DC_6HD20</v>
          </cell>
          <cell r="N6268">
            <v>8.4300000000000003E-5</v>
          </cell>
        </row>
        <row r="6269">
          <cell r="M6269" t="str">
            <v>JA_7HD20</v>
          </cell>
          <cell r="N6269">
            <v>8.4300000000000003E-5</v>
          </cell>
        </row>
        <row r="6270">
          <cell r="M6270" t="str">
            <v>JA_8HD20</v>
          </cell>
          <cell r="N6270">
            <v>8.4300000000000003E-5</v>
          </cell>
        </row>
        <row r="6271">
          <cell r="M6271" t="str">
            <v>JA_9HD20</v>
          </cell>
          <cell r="N6271">
            <v>8.4300000000000003E-5</v>
          </cell>
        </row>
        <row r="6272">
          <cell r="M6272" t="str">
            <v>JA_10HD20</v>
          </cell>
          <cell r="N6272">
            <v>8.4300000000000003E-5</v>
          </cell>
        </row>
        <row r="6273">
          <cell r="M6273" t="str">
            <v>JA_11HD20</v>
          </cell>
          <cell r="N6273">
            <v>8.4300000000000003E-5</v>
          </cell>
        </row>
        <row r="6274">
          <cell r="M6274" t="str">
            <v>JA_12HD20</v>
          </cell>
          <cell r="N6274">
            <v>8.4300000000000003E-5</v>
          </cell>
        </row>
        <row r="6275">
          <cell r="M6275" t="str">
            <v>FB_7HD20</v>
          </cell>
          <cell r="N6275">
            <v>7.6100000000000007E-5</v>
          </cell>
        </row>
        <row r="6276">
          <cell r="M6276" t="str">
            <v>FB_8HD20</v>
          </cell>
          <cell r="N6276">
            <v>7.6100000000000007E-5</v>
          </cell>
        </row>
        <row r="6277">
          <cell r="M6277" t="str">
            <v>FB_9HD20</v>
          </cell>
          <cell r="N6277">
            <v>7.6100000000000007E-5</v>
          </cell>
        </row>
        <row r="6278">
          <cell r="M6278" t="str">
            <v>FB_10HD20</v>
          </cell>
          <cell r="N6278">
            <v>7.6100000000000007E-5</v>
          </cell>
        </row>
        <row r="6279">
          <cell r="M6279" t="str">
            <v>FB_11HD20</v>
          </cell>
          <cell r="N6279">
            <v>7.6100000000000007E-5</v>
          </cell>
        </row>
        <row r="6280">
          <cell r="M6280" t="str">
            <v>FB_12HD20</v>
          </cell>
          <cell r="N6280">
            <v>7.6100000000000007E-5</v>
          </cell>
        </row>
        <row r="6281">
          <cell r="M6281" t="str">
            <v>MR_7HD20</v>
          </cell>
          <cell r="N6281">
            <v>8.4300000000000003E-5</v>
          </cell>
        </row>
        <row r="6282">
          <cell r="M6282" t="str">
            <v>MR_8HD20</v>
          </cell>
          <cell r="N6282">
            <v>8.4300000000000003E-5</v>
          </cell>
        </row>
        <row r="6283">
          <cell r="M6283" t="str">
            <v>MR_9HD20</v>
          </cell>
          <cell r="N6283">
            <v>8.4300000000000003E-5</v>
          </cell>
        </row>
        <row r="6284">
          <cell r="M6284" t="str">
            <v>MR_10HD20</v>
          </cell>
          <cell r="N6284">
            <v>8.4300000000000003E-5</v>
          </cell>
        </row>
        <row r="6285">
          <cell r="M6285" t="str">
            <v>MR_11HD20</v>
          </cell>
          <cell r="N6285">
            <v>8.4300000000000003E-5</v>
          </cell>
        </row>
        <row r="6286">
          <cell r="M6286" t="str">
            <v>MR_12HD20</v>
          </cell>
          <cell r="N6286">
            <v>8.4300000000000003E-5</v>
          </cell>
        </row>
        <row r="6287">
          <cell r="M6287" t="str">
            <v>AR_7HD20</v>
          </cell>
          <cell r="N6287">
            <v>8.1500000000000002E-5</v>
          </cell>
        </row>
        <row r="6288">
          <cell r="M6288" t="str">
            <v>AR_8HD20</v>
          </cell>
          <cell r="N6288">
            <v>8.1500000000000002E-5</v>
          </cell>
        </row>
        <row r="6289">
          <cell r="M6289" t="str">
            <v>AR_9HD20</v>
          </cell>
          <cell r="N6289">
            <v>8.1500000000000002E-5</v>
          </cell>
        </row>
        <row r="6290">
          <cell r="M6290" t="str">
            <v>AR_10HD20</v>
          </cell>
          <cell r="N6290">
            <v>8.1500000000000002E-5</v>
          </cell>
        </row>
        <row r="6291">
          <cell r="M6291" t="str">
            <v>AR_11HD20</v>
          </cell>
          <cell r="N6291">
            <v>8.1500000000000002E-5</v>
          </cell>
        </row>
        <row r="6292">
          <cell r="M6292" t="str">
            <v>AR_12HD20</v>
          </cell>
          <cell r="N6292">
            <v>8.1500000000000002E-5</v>
          </cell>
        </row>
        <row r="6293">
          <cell r="M6293" t="str">
            <v>MY_7HD20</v>
          </cell>
          <cell r="N6293">
            <v>8.4300000000000003E-5</v>
          </cell>
        </row>
        <row r="6294">
          <cell r="M6294" t="str">
            <v>MY_8HD20</v>
          </cell>
          <cell r="N6294">
            <v>8.4300000000000003E-5</v>
          </cell>
        </row>
        <row r="6295">
          <cell r="M6295" t="str">
            <v>MY_9HD20</v>
          </cell>
          <cell r="N6295">
            <v>8.4300000000000003E-5</v>
          </cell>
        </row>
        <row r="6296">
          <cell r="M6296" t="str">
            <v>MY_10HD20</v>
          </cell>
          <cell r="N6296">
            <v>8.4300000000000003E-5</v>
          </cell>
        </row>
        <row r="6297">
          <cell r="M6297" t="str">
            <v>MY_11HD20</v>
          </cell>
          <cell r="N6297">
            <v>8.4300000000000003E-5</v>
          </cell>
        </row>
        <row r="6298">
          <cell r="M6298" t="str">
            <v>MY_12HD20</v>
          </cell>
          <cell r="N6298">
            <v>8.4300000000000003E-5</v>
          </cell>
        </row>
        <row r="6299">
          <cell r="M6299" t="str">
            <v>JN_7HD20</v>
          </cell>
          <cell r="N6299">
            <v>8.1500000000000002E-5</v>
          </cell>
        </row>
        <row r="6300">
          <cell r="M6300" t="str">
            <v>JN_8HD20</v>
          </cell>
          <cell r="N6300">
            <v>8.1500000000000002E-5</v>
          </cell>
        </row>
        <row r="6301">
          <cell r="M6301" t="str">
            <v>JN_9HD20</v>
          </cell>
          <cell r="N6301">
            <v>8.1500000000000002E-5</v>
          </cell>
        </row>
        <row r="6302">
          <cell r="M6302" t="str">
            <v>JN_10HD20</v>
          </cell>
          <cell r="N6302">
            <v>8.1500000000000002E-5</v>
          </cell>
        </row>
        <row r="6303">
          <cell r="M6303" t="str">
            <v>JN_11HD20</v>
          </cell>
          <cell r="N6303">
            <v>8.1500000000000002E-5</v>
          </cell>
        </row>
        <row r="6304">
          <cell r="M6304" t="str">
            <v>JN_12HD20</v>
          </cell>
          <cell r="N6304">
            <v>8.1500000000000002E-5</v>
          </cell>
        </row>
        <row r="6305">
          <cell r="M6305" t="str">
            <v>JL_7HD20</v>
          </cell>
          <cell r="N6305">
            <v>8.4300000000000003E-5</v>
          </cell>
        </row>
        <row r="6306">
          <cell r="M6306" t="str">
            <v>JL_8HD20</v>
          </cell>
          <cell r="N6306">
            <v>8.4300000000000003E-5</v>
          </cell>
        </row>
        <row r="6307">
          <cell r="M6307" t="str">
            <v>JL_9HD20</v>
          </cell>
          <cell r="N6307">
            <v>8.4300000000000003E-5</v>
          </cell>
        </row>
        <row r="6308">
          <cell r="M6308" t="str">
            <v>JL_10HD20</v>
          </cell>
          <cell r="N6308">
            <v>8.4300000000000003E-5</v>
          </cell>
        </row>
        <row r="6309">
          <cell r="M6309" t="str">
            <v>JL_11HD20</v>
          </cell>
          <cell r="N6309">
            <v>8.4300000000000003E-5</v>
          </cell>
        </row>
        <row r="6310">
          <cell r="M6310" t="str">
            <v>JL_12HD20</v>
          </cell>
          <cell r="N6310">
            <v>8.4300000000000003E-5</v>
          </cell>
        </row>
        <row r="6311">
          <cell r="M6311" t="str">
            <v>AG_7HD20</v>
          </cell>
          <cell r="N6311">
            <v>8.4300000000000003E-5</v>
          </cell>
        </row>
        <row r="6312">
          <cell r="M6312" t="str">
            <v>AG_8HD20</v>
          </cell>
          <cell r="N6312">
            <v>8.4300000000000003E-5</v>
          </cell>
        </row>
        <row r="6313">
          <cell r="M6313" t="str">
            <v>AG_9HD20</v>
          </cell>
          <cell r="N6313">
            <v>8.4300000000000003E-5</v>
          </cell>
        </row>
        <row r="6314">
          <cell r="M6314" t="str">
            <v>AG_10HD20</v>
          </cell>
          <cell r="N6314">
            <v>8.4300000000000003E-5</v>
          </cell>
        </row>
        <row r="6315">
          <cell r="M6315" t="str">
            <v>AG_11HD20</v>
          </cell>
          <cell r="N6315">
            <v>8.4300000000000003E-5</v>
          </cell>
        </row>
        <row r="6316">
          <cell r="M6316" t="str">
            <v>AG_12HD20</v>
          </cell>
          <cell r="N6316">
            <v>8.4300000000000003E-5</v>
          </cell>
        </row>
        <row r="6317">
          <cell r="M6317" t="str">
            <v>SP_7HD20</v>
          </cell>
          <cell r="N6317">
            <v>8.1500000000000002E-5</v>
          </cell>
        </row>
        <row r="6318">
          <cell r="M6318" t="str">
            <v>SP_8HD20</v>
          </cell>
          <cell r="N6318">
            <v>8.1500000000000002E-5</v>
          </cell>
        </row>
        <row r="6319">
          <cell r="M6319" t="str">
            <v>SP_9HD20</v>
          </cell>
          <cell r="N6319">
            <v>8.1500000000000002E-5</v>
          </cell>
        </row>
        <row r="6320">
          <cell r="M6320" t="str">
            <v>SP_10HD20</v>
          </cell>
          <cell r="N6320">
            <v>8.1500000000000002E-5</v>
          </cell>
        </row>
        <row r="6321">
          <cell r="M6321" t="str">
            <v>SP_11HD20</v>
          </cell>
          <cell r="N6321">
            <v>8.1500000000000002E-5</v>
          </cell>
        </row>
        <row r="6322">
          <cell r="M6322" t="str">
            <v>SP_12HD20</v>
          </cell>
          <cell r="N6322">
            <v>8.1500000000000002E-5</v>
          </cell>
        </row>
        <row r="6323">
          <cell r="M6323" t="str">
            <v>OT_7HD20</v>
          </cell>
          <cell r="N6323">
            <v>8.4300000000000003E-5</v>
          </cell>
        </row>
        <row r="6324">
          <cell r="M6324" t="str">
            <v>OT_8HD20</v>
          </cell>
          <cell r="N6324">
            <v>8.4300000000000003E-5</v>
          </cell>
        </row>
        <row r="6325">
          <cell r="M6325" t="str">
            <v>OT_9HD20</v>
          </cell>
          <cell r="N6325">
            <v>8.4300000000000003E-5</v>
          </cell>
        </row>
        <row r="6326">
          <cell r="M6326" t="str">
            <v>OT_10HD20</v>
          </cell>
          <cell r="N6326">
            <v>8.4300000000000003E-5</v>
          </cell>
        </row>
        <row r="6327">
          <cell r="M6327" t="str">
            <v>OT_11HD20</v>
          </cell>
          <cell r="N6327">
            <v>8.4300000000000003E-5</v>
          </cell>
        </row>
        <row r="6328">
          <cell r="M6328" t="str">
            <v>OT_12HD20</v>
          </cell>
          <cell r="N6328">
            <v>8.4300000000000003E-5</v>
          </cell>
        </row>
        <row r="6329">
          <cell r="M6329" t="str">
            <v>NV_7HD20</v>
          </cell>
          <cell r="N6329">
            <v>8.1500000000000002E-5</v>
          </cell>
        </row>
        <row r="6330">
          <cell r="M6330" t="str">
            <v>NV_8HD20</v>
          </cell>
          <cell r="N6330">
            <v>8.1500000000000002E-5</v>
          </cell>
        </row>
        <row r="6331">
          <cell r="M6331" t="str">
            <v>NV_9HD20</v>
          </cell>
          <cell r="N6331">
            <v>8.1500000000000002E-5</v>
          </cell>
        </row>
        <row r="6332">
          <cell r="M6332" t="str">
            <v>NV_10HD20</v>
          </cell>
          <cell r="N6332">
            <v>8.1500000000000002E-5</v>
          </cell>
        </row>
        <row r="6333">
          <cell r="M6333" t="str">
            <v>NV_11HD20</v>
          </cell>
          <cell r="N6333">
            <v>8.1500000000000002E-5</v>
          </cell>
        </row>
        <row r="6334">
          <cell r="M6334" t="str">
            <v>NV_12HD20</v>
          </cell>
          <cell r="N6334">
            <v>8.1500000000000002E-5</v>
          </cell>
        </row>
        <row r="6335">
          <cell r="M6335" t="str">
            <v>DC_7HD20</v>
          </cell>
          <cell r="N6335">
            <v>8.4300000000000003E-5</v>
          </cell>
        </row>
        <row r="6336">
          <cell r="M6336" t="str">
            <v>DC_8HD20</v>
          </cell>
          <cell r="N6336">
            <v>8.4300000000000003E-5</v>
          </cell>
        </row>
        <row r="6337">
          <cell r="M6337" t="str">
            <v>DC_9HD20</v>
          </cell>
          <cell r="N6337">
            <v>8.4300000000000003E-5</v>
          </cell>
        </row>
        <row r="6338">
          <cell r="M6338" t="str">
            <v>DC_10HD20</v>
          </cell>
          <cell r="N6338">
            <v>8.4300000000000003E-5</v>
          </cell>
        </row>
        <row r="6339">
          <cell r="M6339" t="str">
            <v>DC_11HD20</v>
          </cell>
          <cell r="N6339">
            <v>8.4300000000000003E-5</v>
          </cell>
        </row>
        <row r="6340">
          <cell r="M6340" t="str">
            <v>DC_12HD20</v>
          </cell>
          <cell r="N6340">
            <v>8.4300000000000003E-5</v>
          </cell>
        </row>
        <row r="6341">
          <cell r="M6341" t="str">
            <v>JA_1HD21</v>
          </cell>
          <cell r="N6341">
            <v>8.4300000000000003E-5</v>
          </cell>
        </row>
        <row r="6342">
          <cell r="M6342" t="str">
            <v>JA_2HD21</v>
          </cell>
          <cell r="N6342">
            <v>8.4300000000000003E-5</v>
          </cell>
        </row>
        <row r="6343">
          <cell r="M6343" t="str">
            <v>JA_3HD21</v>
          </cell>
          <cell r="N6343">
            <v>8.4300000000000003E-5</v>
          </cell>
        </row>
        <row r="6344">
          <cell r="M6344" t="str">
            <v>JA_4HD21</v>
          </cell>
          <cell r="N6344">
            <v>8.4300000000000003E-5</v>
          </cell>
        </row>
        <row r="6345">
          <cell r="M6345" t="str">
            <v>JA_5HD21</v>
          </cell>
          <cell r="N6345">
            <v>8.4300000000000003E-5</v>
          </cell>
        </row>
        <row r="6346">
          <cell r="M6346" t="str">
            <v>JA_6HD21</v>
          </cell>
          <cell r="N6346">
            <v>8.4300000000000003E-5</v>
          </cell>
        </row>
        <row r="6347">
          <cell r="M6347" t="str">
            <v>FB_1HD21</v>
          </cell>
          <cell r="N6347">
            <v>7.6100000000000007E-5</v>
          </cell>
        </row>
        <row r="6348">
          <cell r="M6348" t="str">
            <v>FB_2HD21</v>
          </cell>
          <cell r="N6348">
            <v>7.6100000000000007E-5</v>
          </cell>
        </row>
        <row r="6349">
          <cell r="M6349" t="str">
            <v>FB_3HD21</v>
          </cell>
          <cell r="N6349">
            <v>7.6100000000000007E-5</v>
          </cell>
        </row>
        <row r="6350">
          <cell r="M6350" t="str">
            <v>FB_4HD21</v>
          </cell>
          <cell r="N6350">
            <v>7.6100000000000007E-5</v>
          </cell>
        </row>
        <row r="6351">
          <cell r="M6351" t="str">
            <v>FB_5HD21</v>
          </cell>
          <cell r="N6351">
            <v>7.6100000000000007E-5</v>
          </cell>
        </row>
        <row r="6352">
          <cell r="M6352" t="str">
            <v>FB_6HD21</v>
          </cell>
          <cell r="N6352">
            <v>7.6100000000000007E-5</v>
          </cell>
        </row>
        <row r="6353">
          <cell r="M6353" t="str">
            <v>MR_1HD21</v>
          </cell>
          <cell r="N6353">
            <v>8.4300000000000003E-5</v>
          </cell>
        </row>
        <row r="6354">
          <cell r="M6354" t="str">
            <v>MR_2HD21</v>
          </cell>
          <cell r="N6354">
            <v>8.4300000000000003E-5</v>
          </cell>
        </row>
        <row r="6355">
          <cell r="M6355" t="str">
            <v>MR_3HD21</v>
          </cell>
          <cell r="N6355">
            <v>8.4300000000000003E-5</v>
          </cell>
        </row>
        <row r="6356">
          <cell r="M6356" t="str">
            <v>MR_4HD21</v>
          </cell>
          <cell r="N6356">
            <v>8.4300000000000003E-5</v>
          </cell>
        </row>
        <row r="6357">
          <cell r="M6357" t="str">
            <v>MR_5HD21</v>
          </cell>
          <cell r="N6357">
            <v>8.4300000000000003E-5</v>
          </cell>
        </row>
        <row r="6358">
          <cell r="M6358" t="str">
            <v>MR_6HD21</v>
          </cell>
          <cell r="N6358">
            <v>8.4300000000000003E-5</v>
          </cell>
        </row>
        <row r="6359">
          <cell r="M6359" t="str">
            <v>AR_1HD21</v>
          </cell>
          <cell r="N6359">
            <v>8.1500000000000002E-5</v>
          </cell>
        </row>
        <row r="6360">
          <cell r="M6360" t="str">
            <v>AR_2HD21</v>
          </cell>
          <cell r="N6360">
            <v>8.1500000000000002E-5</v>
          </cell>
        </row>
        <row r="6361">
          <cell r="M6361" t="str">
            <v>AR_3HD21</v>
          </cell>
          <cell r="N6361">
            <v>8.1500000000000002E-5</v>
          </cell>
        </row>
        <row r="6362">
          <cell r="M6362" t="str">
            <v>AR_4HD21</v>
          </cell>
          <cell r="N6362">
            <v>8.1500000000000002E-5</v>
          </cell>
        </row>
        <row r="6363">
          <cell r="M6363" t="str">
            <v>AR_5HD21</v>
          </cell>
          <cell r="N6363">
            <v>8.1500000000000002E-5</v>
          </cell>
        </row>
        <row r="6364">
          <cell r="M6364" t="str">
            <v>AR_6HD21</v>
          </cell>
          <cell r="N6364">
            <v>8.1500000000000002E-5</v>
          </cell>
        </row>
        <row r="6365">
          <cell r="M6365" t="str">
            <v>MY_1HD21</v>
          </cell>
          <cell r="N6365">
            <v>8.4300000000000003E-5</v>
          </cell>
        </row>
        <row r="6366">
          <cell r="M6366" t="str">
            <v>MY_2HD21</v>
          </cell>
          <cell r="N6366">
            <v>8.4300000000000003E-5</v>
          </cell>
        </row>
        <row r="6367">
          <cell r="M6367" t="str">
            <v>MY_3HD21</v>
          </cell>
          <cell r="N6367">
            <v>8.4300000000000003E-5</v>
          </cell>
        </row>
        <row r="6368">
          <cell r="M6368" t="str">
            <v>MY_4HD21</v>
          </cell>
          <cell r="N6368">
            <v>8.4300000000000003E-5</v>
          </cell>
        </row>
        <row r="6369">
          <cell r="M6369" t="str">
            <v>MY_5HD21</v>
          </cell>
          <cell r="N6369">
            <v>8.4300000000000003E-5</v>
          </cell>
        </row>
        <row r="6370">
          <cell r="M6370" t="str">
            <v>MY_6HD21</v>
          </cell>
          <cell r="N6370">
            <v>8.4300000000000003E-5</v>
          </cell>
        </row>
        <row r="6371">
          <cell r="M6371" t="str">
            <v>JN_1HD21</v>
          </cell>
          <cell r="N6371">
            <v>8.1500000000000002E-5</v>
          </cell>
        </row>
        <row r="6372">
          <cell r="M6372" t="str">
            <v>JN_2HD21</v>
          </cell>
          <cell r="N6372">
            <v>8.1500000000000002E-5</v>
          </cell>
        </row>
        <row r="6373">
          <cell r="M6373" t="str">
            <v>JN_3HD21</v>
          </cell>
          <cell r="N6373">
            <v>8.1500000000000002E-5</v>
          </cell>
        </row>
        <row r="6374">
          <cell r="M6374" t="str">
            <v>JN_4HD21</v>
          </cell>
          <cell r="N6374">
            <v>8.1500000000000002E-5</v>
          </cell>
        </row>
        <row r="6375">
          <cell r="M6375" t="str">
            <v>JN_5HD21</v>
          </cell>
          <cell r="N6375">
            <v>8.1500000000000002E-5</v>
          </cell>
        </row>
        <row r="6376">
          <cell r="M6376" t="str">
            <v>JN_6HD21</v>
          </cell>
          <cell r="N6376">
            <v>8.1500000000000002E-5</v>
          </cell>
        </row>
        <row r="6377">
          <cell r="M6377" t="str">
            <v>JL_1HD21</v>
          </cell>
          <cell r="N6377">
            <v>8.4300000000000003E-5</v>
          </cell>
        </row>
        <row r="6378">
          <cell r="M6378" t="str">
            <v>JL_2HD21</v>
          </cell>
          <cell r="N6378">
            <v>8.4300000000000003E-5</v>
          </cell>
        </row>
        <row r="6379">
          <cell r="M6379" t="str">
            <v>JL_3HD21</v>
          </cell>
          <cell r="N6379">
            <v>8.4300000000000003E-5</v>
          </cell>
        </row>
        <row r="6380">
          <cell r="M6380" t="str">
            <v>JL_4HD21</v>
          </cell>
          <cell r="N6380">
            <v>8.4300000000000003E-5</v>
          </cell>
        </row>
        <row r="6381">
          <cell r="M6381" t="str">
            <v>JL_5HD21</v>
          </cell>
          <cell r="N6381">
            <v>8.4300000000000003E-5</v>
          </cell>
        </row>
        <row r="6382">
          <cell r="M6382" t="str">
            <v>JL_6HD21</v>
          </cell>
          <cell r="N6382">
            <v>8.4300000000000003E-5</v>
          </cell>
        </row>
        <row r="6383">
          <cell r="M6383" t="str">
            <v>AG_1HD21</v>
          </cell>
          <cell r="N6383">
            <v>8.4300000000000003E-5</v>
          </cell>
        </row>
        <row r="6384">
          <cell r="M6384" t="str">
            <v>AG_2HD21</v>
          </cell>
          <cell r="N6384">
            <v>8.4300000000000003E-5</v>
          </cell>
        </row>
        <row r="6385">
          <cell r="M6385" t="str">
            <v>AG_3HD21</v>
          </cell>
          <cell r="N6385">
            <v>8.4300000000000003E-5</v>
          </cell>
        </row>
        <row r="6386">
          <cell r="M6386" t="str">
            <v>AG_4HD21</v>
          </cell>
          <cell r="N6386">
            <v>8.4300000000000003E-5</v>
          </cell>
        </row>
        <row r="6387">
          <cell r="M6387" t="str">
            <v>AG_5HD21</v>
          </cell>
          <cell r="N6387">
            <v>8.4300000000000003E-5</v>
          </cell>
        </row>
        <row r="6388">
          <cell r="M6388" t="str">
            <v>AG_6HD21</v>
          </cell>
          <cell r="N6388">
            <v>8.4300000000000003E-5</v>
          </cell>
        </row>
        <row r="6389">
          <cell r="M6389" t="str">
            <v>SP_1HD21</v>
          </cell>
          <cell r="N6389">
            <v>8.1500000000000002E-5</v>
          </cell>
        </row>
        <row r="6390">
          <cell r="M6390" t="str">
            <v>SP_2HD21</v>
          </cell>
          <cell r="N6390">
            <v>8.1500000000000002E-5</v>
          </cell>
        </row>
        <row r="6391">
          <cell r="M6391" t="str">
            <v>SP_3HD21</v>
          </cell>
          <cell r="N6391">
            <v>8.1500000000000002E-5</v>
          </cell>
        </row>
        <row r="6392">
          <cell r="M6392" t="str">
            <v>SP_4HD21</v>
          </cell>
          <cell r="N6392">
            <v>8.1500000000000002E-5</v>
          </cell>
        </row>
        <row r="6393">
          <cell r="M6393" t="str">
            <v>SP_5HD21</v>
          </cell>
          <cell r="N6393">
            <v>8.1500000000000002E-5</v>
          </cell>
        </row>
        <row r="6394">
          <cell r="M6394" t="str">
            <v>SP_6HD21</v>
          </cell>
          <cell r="N6394">
            <v>8.1500000000000002E-5</v>
          </cell>
        </row>
        <row r="6395">
          <cell r="M6395" t="str">
            <v>OT_1HD21</v>
          </cell>
          <cell r="N6395">
            <v>8.4300000000000003E-5</v>
          </cell>
        </row>
        <row r="6396">
          <cell r="M6396" t="str">
            <v>OT_2HD21</v>
          </cell>
          <cell r="N6396">
            <v>8.4300000000000003E-5</v>
          </cell>
        </row>
        <row r="6397">
          <cell r="M6397" t="str">
            <v>OT_3HD21</v>
          </cell>
          <cell r="N6397">
            <v>8.4300000000000003E-5</v>
          </cell>
        </row>
        <row r="6398">
          <cell r="M6398" t="str">
            <v>OT_4HD21</v>
          </cell>
          <cell r="N6398">
            <v>8.4300000000000003E-5</v>
          </cell>
        </row>
        <row r="6399">
          <cell r="M6399" t="str">
            <v>OT_5HD21</v>
          </cell>
          <cell r="N6399">
            <v>8.4300000000000003E-5</v>
          </cell>
        </row>
        <row r="6400">
          <cell r="M6400" t="str">
            <v>OT_6HD21</v>
          </cell>
          <cell r="N6400">
            <v>8.4300000000000003E-5</v>
          </cell>
        </row>
        <row r="6401">
          <cell r="M6401" t="str">
            <v>NV_1HD21</v>
          </cell>
          <cell r="N6401">
            <v>8.1500000000000002E-5</v>
          </cell>
        </row>
        <row r="6402">
          <cell r="M6402" t="str">
            <v>NV_2HD21</v>
          </cell>
          <cell r="N6402">
            <v>8.1500000000000002E-5</v>
          </cell>
        </row>
        <row r="6403">
          <cell r="M6403" t="str">
            <v>NV_3HD21</v>
          </cell>
          <cell r="N6403">
            <v>8.1500000000000002E-5</v>
          </cell>
        </row>
        <row r="6404">
          <cell r="M6404" t="str">
            <v>NV_4HD21</v>
          </cell>
          <cell r="N6404">
            <v>8.1500000000000002E-5</v>
          </cell>
        </row>
        <row r="6405">
          <cell r="M6405" t="str">
            <v>NV_5HD21</v>
          </cell>
          <cell r="N6405">
            <v>8.1500000000000002E-5</v>
          </cell>
        </row>
        <row r="6406">
          <cell r="M6406" t="str">
            <v>NV_6HD21</v>
          </cell>
          <cell r="N6406">
            <v>8.1500000000000002E-5</v>
          </cell>
        </row>
        <row r="6407">
          <cell r="M6407" t="str">
            <v>DC_1HD21</v>
          </cell>
          <cell r="N6407">
            <v>8.4300000000000003E-5</v>
          </cell>
        </row>
        <row r="6408">
          <cell r="M6408" t="str">
            <v>DC_2HD21</v>
          </cell>
          <cell r="N6408">
            <v>8.4300000000000003E-5</v>
          </cell>
        </row>
        <row r="6409">
          <cell r="M6409" t="str">
            <v>DC_3HD21</v>
          </cell>
          <cell r="N6409">
            <v>8.4300000000000003E-5</v>
          </cell>
        </row>
        <row r="6410">
          <cell r="M6410" t="str">
            <v>DC_4HD21</v>
          </cell>
          <cell r="N6410">
            <v>8.4300000000000003E-5</v>
          </cell>
        </row>
        <row r="6411">
          <cell r="M6411" t="str">
            <v>DC_5HD21</v>
          </cell>
          <cell r="N6411">
            <v>8.4300000000000003E-5</v>
          </cell>
        </row>
        <row r="6412">
          <cell r="M6412" t="str">
            <v>DC_6HD21</v>
          </cell>
          <cell r="N6412">
            <v>8.4300000000000003E-5</v>
          </cell>
        </row>
        <row r="6413">
          <cell r="M6413" t="str">
            <v>JA_7HD21</v>
          </cell>
          <cell r="N6413">
            <v>8.4300000000000003E-5</v>
          </cell>
        </row>
        <row r="6414">
          <cell r="M6414" t="str">
            <v>JA_8HD21</v>
          </cell>
          <cell r="N6414">
            <v>8.4300000000000003E-5</v>
          </cell>
        </row>
        <row r="6415">
          <cell r="M6415" t="str">
            <v>JA_9HD21</v>
          </cell>
          <cell r="N6415">
            <v>8.4300000000000003E-5</v>
          </cell>
        </row>
        <row r="6416">
          <cell r="M6416" t="str">
            <v>JA_10HD21</v>
          </cell>
          <cell r="N6416">
            <v>8.4300000000000003E-5</v>
          </cell>
        </row>
        <row r="6417">
          <cell r="M6417" t="str">
            <v>JA_11HD21</v>
          </cell>
          <cell r="N6417">
            <v>8.4300000000000003E-5</v>
          </cell>
        </row>
        <row r="6418">
          <cell r="M6418" t="str">
            <v>JA_12HD21</v>
          </cell>
          <cell r="N6418">
            <v>8.4300000000000003E-5</v>
          </cell>
        </row>
        <row r="6419">
          <cell r="M6419" t="str">
            <v>FB_7HD21</v>
          </cell>
          <cell r="N6419">
            <v>7.6100000000000007E-5</v>
          </cell>
        </row>
        <row r="6420">
          <cell r="M6420" t="str">
            <v>FB_8HD21</v>
          </cell>
          <cell r="N6420">
            <v>7.6100000000000007E-5</v>
          </cell>
        </row>
        <row r="6421">
          <cell r="M6421" t="str">
            <v>FB_9HD21</v>
          </cell>
          <cell r="N6421">
            <v>7.6100000000000007E-5</v>
          </cell>
        </row>
        <row r="6422">
          <cell r="M6422" t="str">
            <v>FB_10HD21</v>
          </cell>
          <cell r="N6422">
            <v>7.6100000000000007E-5</v>
          </cell>
        </row>
        <row r="6423">
          <cell r="M6423" t="str">
            <v>FB_11HD21</v>
          </cell>
          <cell r="N6423">
            <v>7.6100000000000007E-5</v>
          </cell>
        </row>
        <row r="6424">
          <cell r="M6424" t="str">
            <v>FB_12HD21</v>
          </cell>
          <cell r="N6424">
            <v>7.6100000000000007E-5</v>
          </cell>
        </row>
        <row r="6425">
          <cell r="M6425" t="str">
            <v>MR_7HD21</v>
          </cell>
          <cell r="N6425">
            <v>8.4300000000000003E-5</v>
          </cell>
        </row>
        <row r="6426">
          <cell r="M6426" t="str">
            <v>MR_8HD21</v>
          </cell>
          <cell r="N6426">
            <v>8.4300000000000003E-5</v>
          </cell>
        </row>
        <row r="6427">
          <cell r="M6427" t="str">
            <v>MR_9HD21</v>
          </cell>
          <cell r="N6427">
            <v>8.4300000000000003E-5</v>
          </cell>
        </row>
        <row r="6428">
          <cell r="M6428" t="str">
            <v>MR_10HD21</v>
          </cell>
          <cell r="N6428">
            <v>8.4300000000000003E-5</v>
          </cell>
        </row>
        <row r="6429">
          <cell r="M6429" t="str">
            <v>MR_11HD21</v>
          </cell>
          <cell r="N6429">
            <v>8.4300000000000003E-5</v>
          </cell>
        </row>
        <row r="6430">
          <cell r="M6430" t="str">
            <v>MR_12HD21</v>
          </cell>
          <cell r="N6430">
            <v>8.4300000000000003E-5</v>
          </cell>
        </row>
        <row r="6431">
          <cell r="M6431" t="str">
            <v>AR_7HD21</v>
          </cell>
          <cell r="N6431">
            <v>8.1500000000000002E-5</v>
          </cell>
        </row>
        <row r="6432">
          <cell r="M6432" t="str">
            <v>AR_8HD21</v>
          </cell>
          <cell r="N6432">
            <v>8.1500000000000002E-5</v>
          </cell>
        </row>
        <row r="6433">
          <cell r="M6433" t="str">
            <v>AR_9HD21</v>
          </cell>
          <cell r="N6433">
            <v>8.1500000000000002E-5</v>
          </cell>
        </row>
        <row r="6434">
          <cell r="M6434" t="str">
            <v>AR_10HD21</v>
          </cell>
          <cell r="N6434">
            <v>8.1500000000000002E-5</v>
          </cell>
        </row>
        <row r="6435">
          <cell r="M6435" t="str">
            <v>AR_11HD21</v>
          </cell>
          <cell r="N6435">
            <v>8.1500000000000002E-5</v>
          </cell>
        </row>
        <row r="6436">
          <cell r="M6436" t="str">
            <v>AR_12HD21</v>
          </cell>
          <cell r="N6436">
            <v>8.1500000000000002E-5</v>
          </cell>
        </row>
        <row r="6437">
          <cell r="M6437" t="str">
            <v>MY_7HD21</v>
          </cell>
          <cell r="N6437">
            <v>8.4300000000000003E-5</v>
          </cell>
        </row>
        <row r="6438">
          <cell r="M6438" t="str">
            <v>MY_8HD21</v>
          </cell>
          <cell r="N6438">
            <v>8.4300000000000003E-5</v>
          </cell>
        </row>
        <row r="6439">
          <cell r="M6439" t="str">
            <v>MY_9HD21</v>
          </cell>
          <cell r="N6439">
            <v>8.4300000000000003E-5</v>
          </cell>
        </row>
        <row r="6440">
          <cell r="M6440" t="str">
            <v>MY_10HD21</v>
          </cell>
          <cell r="N6440">
            <v>8.4300000000000003E-5</v>
          </cell>
        </row>
        <row r="6441">
          <cell r="M6441" t="str">
            <v>MY_11HD21</v>
          </cell>
          <cell r="N6441">
            <v>8.4300000000000003E-5</v>
          </cell>
        </row>
        <row r="6442">
          <cell r="M6442" t="str">
            <v>MY_12HD21</v>
          </cell>
          <cell r="N6442">
            <v>8.4300000000000003E-5</v>
          </cell>
        </row>
        <row r="6443">
          <cell r="M6443" t="str">
            <v>JN_7HD21</v>
          </cell>
          <cell r="N6443">
            <v>8.1500000000000002E-5</v>
          </cell>
        </row>
        <row r="6444">
          <cell r="M6444" t="str">
            <v>JN_8HD21</v>
          </cell>
          <cell r="N6444">
            <v>8.1500000000000002E-5</v>
          </cell>
        </row>
        <row r="6445">
          <cell r="M6445" t="str">
            <v>JN_9HD21</v>
          </cell>
          <cell r="N6445">
            <v>8.1500000000000002E-5</v>
          </cell>
        </row>
        <row r="6446">
          <cell r="M6446" t="str">
            <v>JN_10HD21</v>
          </cell>
          <cell r="N6446">
            <v>8.1500000000000002E-5</v>
          </cell>
        </row>
        <row r="6447">
          <cell r="M6447" t="str">
            <v>JN_11HD21</v>
          </cell>
          <cell r="N6447">
            <v>8.1500000000000002E-5</v>
          </cell>
        </row>
        <row r="6448">
          <cell r="M6448" t="str">
            <v>JN_12HD21</v>
          </cell>
          <cell r="N6448">
            <v>8.1500000000000002E-5</v>
          </cell>
        </row>
        <row r="6449">
          <cell r="M6449" t="str">
            <v>JL_7HD21</v>
          </cell>
          <cell r="N6449">
            <v>8.4300000000000003E-5</v>
          </cell>
        </row>
        <row r="6450">
          <cell r="M6450" t="str">
            <v>JL_8HD21</v>
          </cell>
          <cell r="N6450">
            <v>8.4300000000000003E-5</v>
          </cell>
        </row>
        <row r="6451">
          <cell r="M6451" t="str">
            <v>JL_9HD21</v>
          </cell>
          <cell r="N6451">
            <v>8.4300000000000003E-5</v>
          </cell>
        </row>
        <row r="6452">
          <cell r="M6452" t="str">
            <v>JL_10HD21</v>
          </cell>
          <cell r="N6452">
            <v>8.4300000000000003E-5</v>
          </cell>
        </row>
        <row r="6453">
          <cell r="M6453" t="str">
            <v>JL_11HD21</v>
          </cell>
          <cell r="N6453">
            <v>8.4300000000000003E-5</v>
          </cell>
        </row>
        <row r="6454">
          <cell r="M6454" t="str">
            <v>JL_12HD21</v>
          </cell>
          <cell r="N6454">
            <v>8.4300000000000003E-5</v>
          </cell>
        </row>
        <row r="6455">
          <cell r="M6455" t="str">
            <v>AG_7HD21</v>
          </cell>
          <cell r="N6455">
            <v>8.4300000000000003E-5</v>
          </cell>
        </row>
        <row r="6456">
          <cell r="M6456" t="str">
            <v>AG_8HD21</v>
          </cell>
          <cell r="N6456">
            <v>8.4300000000000003E-5</v>
          </cell>
        </row>
        <row r="6457">
          <cell r="M6457" t="str">
            <v>AG_9HD21</v>
          </cell>
          <cell r="N6457">
            <v>8.4300000000000003E-5</v>
          </cell>
        </row>
        <row r="6458">
          <cell r="M6458" t="str">
            <v>AG_10HD21</v>
          </cell>
          <cell r="N6458">
            <v>8.4300000000000003E-5</v>
          </cell>
        </row>
        <row r="6459">
          <cell r="M6459" t="str">
            <v>AG_11HD21</v>
          </cell>
          <cell r="N6459">
            <v>8.4300000000000003E-5</v>
          </cell>
        </row>
        <row r="6460">
          <cell r="M6460" t="str">
            <v>AG_12HD21</v>
          </cell>
          <cell r="N6460">
            <v>8.4300000000000003E-5</v>
          </cell>
        </row>
        <row r="6461">
          <cell r="M6461" t="str">
            <v>SP_7HD21</v>
          </cell>
          <cell r="N6461">
            <v>8.1500000000000002E-5</v>
          </cell>
        </row>
        <row r="6462">
          <cell r="M6462" t="str">
            <v>SP_8HD21</v>
          </cell>
          <cell r="N6462">
            <v>8.1500000000000002E-5</v>
          </cell>
        </row>
        <row r="6463">
          <cell r="M6463" t="str">
            <v>SP_9HD21</v>
          </cell>
          <cell r="N6463">
            <v>8.1500000000000002E-5</v>
          </cell>
        </row>
        <row r="6464">
          <cell r="M6464" t="str">
            <v>SP_10HD21</v>
          </cell>
          <cell r="N6464">
            <v>8.1500000000000002E-5</v>
          </cell>
        </row>
        <row r="6465">
          <cell r="M6465" t="str">
            <v>SP_11HD21</v>
          </cell>
          <cell r="N6465">
            <v>8.1500000000000002E-5</v>
          </cell>
        </row>
        <row r="6466">
          <cell r="M6466" t="str">
            <v>SP_12HD21</v>
          </cell>
          <cell r="N6466">
            <v>8.1500000000000002E-5</v>
          </cell>
        </row>
        <row r="6467">
          <cell r="M6467" t="str">
            <v>OT_7HD21</v>
          </cell>
          <cell r="N6467">
            <v>8.4300000000000003E-5</v>
          </cell>
        </row>
        <row r="6468">
          <cell r="M6468" t="str">
            <v>OT_8HD21</v>
          </cell>
          <cell r="N6468">
            <v>8.4300000000000003E-5</v>
          </cell>
        </row>
        <row r="6469">
          <cell r="M6469" t="str">
            <v>OT_9HD21</v>
          </cell>
          <cell r="N6469">
            <v>8.4300000000000003E-5</v>
          </cell>
        </row>
        <row r="6470">
          <cell r="M6470" t="str">
            <v>OT_10HD21</v>
          </cell>
          <cell r="N6470">
            <v>8.4300000000000003E-5</v>
          </cell>
        </row>
        <row r="6471">
          <cell r="M6471" t="str">
            <v>OT_11HD21</v>
          </cell>
          <cell r="N6471">
            <v>8.4300000000000003E-5</v>
          </cell>
        </row>
        <row r="6472">
          <cell r="M6472" t="str">
            <v>OT_12HD21</v>
          </cell>
          <cell r="N6472">
            <v>8.4300000000000003E-5</v>
          </cell>
        </row>
        <row r="6473">
          <cell r="M6473" t="str">
            <v>NV_7HD21</v>
          </cell>
          <cell r="N6473">
            <v>8.1500000000000002E-5</v>
          </cell>
        </row>
        <row r="6474">
          <cell r="M6474" t="str">
            <v>NV_8HD21</v>
          </cell>
          <cell r="N6474">
            <v>8.1500000000000002E-5</v>
          </cell>
        </row>
        <row r="6475">
          <cell r="M6475" t="str">
            <v>NV_9HD21</v>
          </cell>
          <cell r="N6475">
            <v>8.1500000000000002E-5</v>
          </cell>
        </row>
        <row r="6476">
          <cell r="M6476" t="str">
            <v>NV_10HD21</v>
          </cell>
          <cell r="N6476">
            <v>8.1500000000000002E-5</v>
          </cell>
        </row>
        <row r="6477">
          <cell r="M6477" t="str">
            <v>NV_11HD21</v>
          </cell>
          <cell r="N6477">
            <v>8.1500000000000002E-5</v>
          </cell>
        </row>
        <row r="6478">
          <cell r="M6478" t="str">
            <v>NV_12HD21</v>
          </cell>
          <cell r="N6478">
            <v>8.1500000000000002E-5</v>
          </cell>
        </row>
        <row r="6479">
          <cell r="M6479" t="str">
            <v>DC_7HD21</v>
          </cell>
          <cell r="N6479">
            <v>8.4300000000000003E-5</v>
          </cell>
        </row>
        <row r="6480">
          <cell r="M6480" t="str">
            <v>DC_8HD21</v>
          </cell>
          <cell r="N6480">
            <v>8.4300000000000003E-5</v>
          </cell>
        </row>
        <row r="6481">
          <cell r="M6481" t="str">
            <v>DC_9HD21</v>
          </cell>
          <cell r="N6481">
            <v>8.4300000000000003E-5</v>
          </cell>
        </row>
        <row r="6482">
          <cell r="M6482" t="str">
            <v>DC_10HD21</v>
          </cell>
          <cell r="N6482">
            <v>8.4300000000000003E-5</v>
          </cell>
        </row>
        <row r="6483">
          <cell r="M6483" t="str">
            <v>DC_11HD21</v>
          </cell>
          <cell r="N6483">
            <v>8.4300000000000003E-5</v>
          </cell>
        </row>
        <row r="6484">
          <cell r="M6484" t="str">
            <v>DC_12HD21</v>
          </cell>
          <cell r="N6484">
            <v>8.4300000000000003E-5</v>
          </cell>
        </row>
        <row r="6485">
          <cell r="M6485" t="str">
            <v>JA_1HD22</v>
          </cell>
          <cell r="N6485">
            <v>8.4300000000000003E-5</v>
          </cell>
        </row>
        <row r="6486">
          <cell r="M6486" t="str">
            <v>JA_2HD22</v>
          </cell>
          <cell r="N6486">
            <v>8.4300000000000003E-5</v>
          </cell>
        </row>
        <row r="6487">
          <cell r="M6487" t="str">
            <v>JA_3HD22</v>
          </cell>
          <cell r="N6487">
            <v>8.4300000000000003E-5</v>
          </cell>
        </row>
        <row r="6488">
          <cell r="M6488" t="str">
            <v>JA_4HD22</v>
          </cell>
          <cell r="N6488">
            <v>8.4300000000000003E-5</v>
          </cell>
        </row>
        <row r="6489">
          <cell r="M6489" t="str">
            <v>JA_5HD22</v>
          </cell>
          <cell r="N6489">
            <v>8.4300000000000003E-5</v>
          </cell>
        </row>
        <row r="6490">
          <cell r="M6490" t="str">
            <v>JA_6HD22</v>
          </cell>
          <cell r="N6490">
            <v>8.4300000000000003E-5</v>
          </cell>
        </row>
        <row r="6491">
          <cell r="M6491" t="str">
            <v>FB_1HD22</v>
          </cell>
          <cell r="N6491">
            <v>7.6100000000000007E-5</v>
          </cell>
        </row>
        <row r="6492">
          <cell r="M6492" t="str">
            <v>FB_2HD22</v>
          </cell>
          <cell r="N6492">
            <v>7.6100000000000007E-5</v>
          </cell>
        </row>
        <row r="6493">
          <cell r="M6493" t="str">
            <v>FB_3HD22</v>
          </cell>
          <cell r="N6493">
            <v>7.6100000000000007E-5</v>
          </cell>
        </row>
        <row r="6494">
          <cell r="M6494" t="str">
            <v>FB_4HD22</v>
          </cell>
          <cell r="N6494">
            <v>7.6100000000000007E-5</v>
          </cell>
        </row>
        <row r="6495">
          <cell r="M6495" t="str">
            <v>FB_5HD22</v>
          </cell>
          <cell r="N6495">
            <v>7.6100000000000007E-5</v>
          </cell>
        </row>
        <row r="6496">
          <cell r="M6496" t="str">
            <v>FB_6HD22</v>
          </cell>
          <cell r="N6496">
            <v>7.6100000000000007E-5</v>
          </cell>
        </row>
        <row r="6497">
          <cell r="M6497" t="str">
            <v>MR_1HD22</v>
          </cell>
          <cell r="N6497">
            <v>8.4300000000000003E-5</v>
          </cell>
        </row>
        <row r="6498">
          <cell r="M6498" t="str">
            <v>MR_2HD22</v>
          </cell>
          <cell r="N6498">
            <v>8.4300000000000003E-5</v>
          </cell>
        </row>
        <row r="6499">
          <cell r="M6499" t="str">
            <v>MR_3HD22</v>
          </cell>
          <cell r="N6499">
            <v>8.4300000000000003E-5</v>
          </cell>
        </row>
        <row r="6500">
          <cell r="M6500" t="str">
            <v>MR_4HD22</v>
          </cell>
          <cell r="N6500">
            <v>8.4300000000000003E-5</v>
          </cell>
        </row>
        <row r="6501">
          <cell r="M6501" t="str">
            <v>MR_5HD22</v>
          </cell>
          <cell r="N6501">
            <v>8.4300000000000003E-5</v>
          </cell>
        </row>
        <row r="6502">
          <cell r="M6502" t="str">
            <v>MR_6HD22</v>
          </cell>
          <cell r="N6502">
            <v>8.4300000000000003E-5</v>
          </cell>
        </row>
        <row r="6503">
          <cell r="M6503" t="str">
            <v>AR_1HD22</v>
          </cell>
          <cell r="N6503">
            <v>8.1500000000000002E-5</v>
          </cell>
        </row>
        <row r="6504">
          <cell r="M6504" t="str">
            <v>AR_2HD22</v>
          </cell>
          <cell r="N6504">
            <v>8.1500000000000002E-5</v>
          </cell>
        </row>
        <row r="6505">
          <cell r="M6505" t="str">
            <v>AR_3HD22</v>
          </cell>
          <cell r="N6505">
            <v>8.1500000000000002E-5</v>
          </cell>
        </row>
        <row r="6506">
          <cell r="M6506" t="str">
            <v>AR_4HD22</v>
          </cell>
          <cell r="N6506">
            <v>8.1500000000000002E-5</v>
          </cell>
        </row>
        <row r="6507">
          <cell r="M6507" t="str">
            <v>AR_5HD22</v>
          </cell>
          <cell r="N6507">
            <v>8.1500000000000002E-5</v>
          </cell>
        </row>
        <row r="6508">
          <cell r="M6508" t="str">
            <v>AR_6HD22</v>
          </cell>
          <cell r="N6508">
            <v>8.1500000000000002E-5</v>
          </cell>
        </row>
        <row r="6509">
          <cell r="M6509" t="str">
            <v>MY_1HD22</v>
          </cell>
          <cell r="N6509">
            <v>8.4300000000000003E-5</v>
          </cell>
        </row>
        <row r="6510">
          <cell r="M6510" t="str">
            <v>MY_2HD22</v>
          </cell>
          <cell r="N6510">
            <v>8.4300000000000003E-5</v>
          </cell>
        </row>
        <row r="6511">
          <cell r="M6511" t="str">
            <v>MY_3HD22</v>
          </cell>
          <cell r="N6511">
            <v>8.4300000000000003E-5</v>
          </cell>
        </row>
        <row r="6512">
          <cell r="M6512" t="str">
            <v>MY_4HD22</v>
          </cell>
          <cell r="N6512">
            <v>8.4300000000000003E-5</v>
          </cell>
        </row>
        <row r="6513">
          <cell r="M6513" t="str">
            <v>MY_5HD22</v>
          </cell>
          <cell r="N6513">
            <v>8.4300000000000003E-5</v>
          </cell>
        </row>
        <row r="6514">
          <cell r="M6514" t="str">
            <v>MY_6HD22</v>
          </cell>
          <cell r="N6514">
            <v>8.4300000000000003E-5</v>
          </cell>
        </row>
        <row r="6515">
          <cell r="M6515" t="str">
            <v>JN_1HD22</v>
          </cell>
          <cell r="N6515">
            <v>8.1500000000000002E-5</v>
          </cell>
        </row>
        <row r="6516">
          <cell r="M6516" t="str">
            <v>JN_2HD22</v>
          </cell>
          <cell r="N6516">
            <v>8.1500000000000002E-5</v>
          </cell>
        </row>
        <row r="6517">
          <cell r="M6517" t="str">
            <v>JN_3HD22</v>
          </cell>
          <cell r="N6517">
            <v>8.1500000000000002E-5</v>
          </cell>
        </row>
        <row r="6518">
          <cell r="M6518" t="str">
            <v>JN_4HD22</v>
          </cell>
          <cell r="N6518">
            <v>8.1500000000000002E-5</v>
          </cell>
        </row>
        <row r="6519">
          <cell r="M6519" t="str">
            <v>JN_5HD22</v>
          </cell>
          <cell r="N6519">
            <v>8.1500000000000002E-5</v>
          </cell>
        </row>
        <row r="6520">
          <cell r="M6520" t="str">
            <v>JN_6HD22</v>
          </cell>
          <cell r="N6520">
            <v>8.1500000000000002E-5</v>
          </cell>
        </row>
        <row r="6521">
          <cell r="M6521" t="str">
            <v>JL_1HD22</v>
          </cell>
          <cell r="N6521">
            <v>8.4300000000000003E-5</v>
          </cell>
        </row>
        <row r="6522">
          <cell r="M6522" t="str">
            <v>JL_2HD22</v>
          </cell>
          <cell r="N6522">
            <v>8.4300000000000003E-5</v>
          </cell>
        </row>
        <row r="6523">
          <cell r="M6523" t="str">
            <v>JL_3HD22</v>
          </cell>
          <cell r="N6523">
            <v>8.4300000000000003E-5</v>
          </cell>
        </row>
        <row r="6524">
          <cell r="M6524" t="str">
            <v>JL_4HD22</v>
          </cell>
          <cell r="N6524">
            <v>8.4300000000000003E-5</v>
          </cell>
        </row>
        <row r="6525">
          <cell r="M6525" t="str">
            <v>JL_5HD22</v>
          </cell>
          <cell r="N6525">
            <v>8.4300000000000003E-5</v>
          </cell>
        </row>
        <row r="6526">
          <cell r="M6526" t="str">
            <v>JL_6HD22</v>
          </cell>
          <cell r="N6526">
            <v>8.4300000000000003E-5</v>
          </cell>
        </row>
        <row r="6527">
          <cell r="M6527" t="str">
            <v>AG_1HD22</v>
          </cell>
          <cell r="N6527">
            <v>8.4300000000000003E-5</v>
          </cell>
        </row>
        <row r="6528">
          <cell r="M6528" t="str">
            <v>AG_2HD22</v>
          </cell>
          <cell r="N6528">
            <v>8.4300000000000003E-5</v>
          </cell>
        </row>
        <row r="6529">
          <cell r="M6529" t="str">
            <v>AG_3HD22</v>
          </cell>
          <cell r="N6529">
            <v>8.4300000000000003E-5</v>
          </cell>
        </row>
        <row r="6530">
          <cell r="M6530" t="str">
            <v>AG_4HD22</v>
          </cell>
          <cell r="N6530">
            <v>8.4300000000000003E-5</v>
          </cell>
        </row>
        <row r="6531">
          <cell r="M6531" t="str">
            <v>AG_5HD22</v>
          </cell>
          <cell r="N6531">
            <v>8.4300000000000003E-5</v>
          </cell>
        </row>
        <row r="6532">
          <cell r="M6532" t="str">
            <v>AG_6HD22</v>
          </cell>
          <cell r="N6532">
            <v>8.4300000000000003E-5</v>
          </cell>
        </row>
        <row r="6533">
          <cell r="M6533" t="str">
            <v>SP_1HD22</v>
          </cell>
          <cell r="N6533">
            <v>8.1500000000000002E-5</v>
          </cell>
        </row>
        <row r="6534">
          <cell r="M6534" t="str">
            <v>SP_2HD22</v>
          </cell>
          <cell r="N6534">
            <v>8.1500000000000002E-5</v>
          </cell>
        </row>
        <row r="6535">
          <cell r="M6535" t="str">
            <v>SP_3HD22</v>
          </cell>
          <cell r="N6535">
            <v>8.1500000000000002E-5</v>
          </cell>
        </row>
        <row r="6536">
          <cell r="M6536" t="str">
            <v>SP_4HD22</v>
          </cell>
          <cell r="N6536">
            <v>8.1500000000000002E-5</v>
          </cell>
        </row>
        <row r="6537">
          <cell r="M6537" t="str">
            <v>SP_5HD22</v>
          </cell>
          <cell r="N6537">
            <v>8.1500000000000002E-5</v>
          </cell>
        </row>
        <row r="6538">
          <cell r="M6538" t="str">
            <v>SP_6HD22</v>
          </cell>
          <cell r="N6538">
            <v>8.1500000000000002E-5</v>
          </cell>
        </row>
        <row r="6539">
          <cell r="M6539" t="str">
            <v>OT_1HD22</v>
          </cell>
          <cell r="N6539">
            <v>8.4300000000000003E-5</v>
          </cell>
        </row>
        <row r="6540">
          <cell r="M6540" t="str">
            <v>OT_2HD22</v>
          </cell>
          <cell r="N6540">
            <v>8.4300000000000003E-5</v>
          </cell>
        </row>
        <row r="6541">
          <cell r="M6541" t="str">
            <v>OT_3HD22</v>
          </cell>
          <cell r="N6541">
            <v>8.4300000000000003E-5</v>
          </cell>
        </row>
        <row r="6542">
          <cell r="M6542" t="str">
            <v>OT_4HD22</v>
          </cell>
          <cell r="N6542">
            <v>8.4300000000000003E-5</v>
          </cell>
        </row>
        <row r="6543">
          <cell r="M6543" t="str">
            <v>OT_5HD22</v>
          </cell>
          <cell r="N6543">
            <v>8.4300000000000003E-5</v>
          </cell>
        </row>
        <row r="6544">
          <cell r="M6544" t="str">
            <v>OT_6HD22</v>
          </cell>
          <cell r="N6544">
            <v>8.4300000000000003E-5</v>
          </cell>
        </row>
        <row r="6545">
          <cell r="M6545" t="str">
            <v>NV_1HD22</v>
          </cell>
          <cell r="N6545">
            <v>8.1500000000000002E-5</v>
          </cell>
        </row>
        <row r="6546">
          <cell r="M6546" t="str">
            <v>NV_2HD22</v>
          </cell>
          <cell r="N6546">
            <v>8.1500000000000002E-5</v>
          </cell>
        </row>
        <row r="6547">
          <cell r="M6547" t="str">
            <v>NV_3HD22</v>
          </cell>
          <cell r="N6547">
            <v>8.1500000000000002E-5</v>
          </cell>
        </row>
        <row r="6548">
          <cell r="M6548" t="str">
            <v>NV_4HD22</v>
          </cell>
          <cell r="N6548">
            <v>8.1500000000000002E-5</v>
          </cell>
        </row>
        <row r="6549">
          <cell r="M6549" t="str">
            <v>NV_5HD22</v>
          </cell>
          <cell r="N6549">
            <v>8.1500000000000002E-5</v>
          </cell>
        </row>
        <row r="6550">
          <cell r="M6550" t="str">
            <v>NV_6HD22</v>
          </cell>
          <cell r="N6550">
            <v>8.1500000000000002E-5</v>
          </cell>
        </row>
        <row r="6551">
          <cell r="M6551" t="str">
            <v>DC_1HD22</v>
          </cell>
          <cell r="N6551">
            <v>8.4300000000000003E-5</v>
          </cell>
        </row>
        <row r="6552">
          <cell r="M6552" t="str">
            <v>DC_2HD22</v>
          </cell>
          <cell r="N6552">
            <v>8.4300000000000003E-5</v>
          </cell>
        </row>
        <row r="6553">
          <cell r="M6553" t="str">
            <v>DC_3HD22</v>
          </cell>
          <cell r="N6553">
            <v>8.4300000000000003E-5</v>
          </cell>
        </row>
        <row r="6554">
          <cell r="M6554" t="str">
            <v>DC_4HD22</v>
          </cell>
          <cell r="N6554">
            <v>8.4300000000000003E-5</v>
          </cell>
        </row>
        <row r="6555">
          <cell r="M6555" t="str">
            <v>DC_5HD22</v>
          </cell>
          <cell r="N6555">
            <v>8.4300000000000003E-5</v>
          </cell>
        </row>
        <row r="6556">
          <cell r="M6556" t="str">
            <v>DC_6HD22</v>
          </cell>
          <cell r="N6556">
            <v>8.4300000000000003E-5</v>
          </cell>
        </row>
        <row r="6557">
          <cell r="M6557" t="str">
            <v>JA_7HD22</v>
          </cell>
          <cell r="N6557">
            <v>8.4300000000000003E-5</v>
          </cell>
        </row>
        <row r="6558">
          <cell r="M6558" t="str">
            <v>JA_8HD22</v>
          </cell>
          <cell r="N6558">
            <v>8.4300000000000003E-5</v>
          </cell>
        </row>
        <row r="6559">
          <cell r="M6559" t="str">
            <v>JA_9HD22</v>
          </cell>
          <cell r="N6559">
            <v>8.4300000000000003E-5</v>
          </cell>
        </row>
        <row r="6560">
          <cell r="M6560" t="str">
            <v>JA_10HD22</v>
          </cell>
          <cell r="N6560">
            <v>8.4300000000000003E-5</v>
          </cell>
        </row>
        <row r="6561">
          <cell r="M6561" t="str">
            <v>JA_11HD22</v>
          </cell>
          <cell r="N6561">
            <v>8.4300000000000003E-5</v>
          </cell>
        </row>
        <row r="6562">
          <cell r="M6562" t="str">
            <v>JA_12HD22</v>
          </cell>
          <cell r="N6562">
            <v>8.4300000000000003E-5</v>
          </cell>
        </row>
        <row r="6563">
          <cell r="M6563" t="str">
            <v>FB_7HD22</v>
          </cell>
          <cell r="N6563">
            <v>7.6100000000000007E-5</v>
          </cell>
        </row>
        <row r="6564">
          <cell r="M6564" t="str">
            <v>FB_8HD22</v>
          </cell>
          <cell r="N6564">
            <v>7.6100000000000007E-5</v>
          </cell>
        </row>
        <row r="6565">
          <cell r="M6565" t="str">
            <v>FB_9HD22</v>
          </cell>
          <cell r="N6565">
            <v>7.6100000000000007E-5</v>
          </cell>
        </row>
        <row r="6566">
          <cell r="M6566" t="str">
            <v>FB_10HD22</v>
          </cell>
          <cell r="N6566">
            <v>7.6100000000000007E-5</v>
          </cell>
        </row>
        <row r="6567">
          <cell r="M6567" t="str">
            <v>FB_11HD22</v>
          </cell>
          <cell r="N6567">
            <v>7.6100000000000007E-5</v>
          </cell>
        </row>
        <row r="6568">
          <cell r="M6568" t="str">
            <v>FB_12HD22</v>
          </cell>
          <cell r="N6568">
            <v>7.6100000000000007E-5</v>
          </cell>
        </row>
        <row r="6569">
          <cell r="M6569" t="str">
            <v>MR_7HD22</v>
          </cell>
          <cell r="N6569">
            <v>8.4300000000000003E-5</v>
          </cell>
        </row>
        <row r="6570">
          <cell r="M6570" t="str">
            <v>MR_8HD22</v>
          </cell>
          <cell r="N6570">
            <v>8.4300000000000003E-5</v>
          </cell>
        </row>
        <row r="6571">
          <cell r="M6571" t="str">
            <v>MR_9HD22</v>
          </cell>
          <cell r="N6571">
            <v>8.4300000000000003E-5</v>
          </cell>
        </row>
        <row r="6572">
          <cell r="M6572" t="str">
            <v>MR_10HD22</v>
          </cell>
          <cell r="N6572">
            <v>8.4300000000000003E-5</v>
          </cell>
        </row>
        <row r="6573">
          <cell r="M6573" t="str">
            <v>MR_11HD22</v>
          </cell>
          <cell r="N6573">
            <v>8.4300000000000003E-5</v>
          </cell>
        </row>
        <row r="6574">
          <cell r="M6574" t="str">
            <v>MR_12HD22</v>
          </cell>
          <cell r="N6574">
            <v>8.4300000000000003E-5</v>
          </cell>
        </row>
        <row r="6575">
          <cell r="M6575" t="str">
            <v>AR_7HD22</v>
          </cell>
          <cell r="N6575">
            <v>8.1500000000000002E-5</v>
          </cell>
        </row>
        <row r="6576">
          <cell r="M6576" t="str">
            <v>AR_8HD22</v>
          </cell>
          <cell r="N6576">
            <v>8.1500000000000002E-5</v>
          </cell>
        </row>
        <row r="6577">
          <cell r="M6577" t="str">
            <v>AR_9HD22</v>
          </cell>
          <cell r="N6577">
            <v>8.1500000000000002E-5</v>
          </cell>
        </row>
        <row r="6578">
          <cell r="M6578" t="str">
            <v>AR_10HD22</v>
          </cell>
          <cell r="N6578">
            <v>8.1500000000000002E-5</v>
          </cell>
        </row>
        <row r="6579">
          <cell r="M6579" t="str">
            <v>AR_11HD22</v>
          </cell>
          <cell r="N6579">
            <v>8.1500000000000002E-5</v>
          </cell>
        </row>
        <row r="6580">
          <cell r="M6580" t="str">
            <v>AR_12HD22</v>
          </cell>
          <cell r="N6580">
            <v>8.1500000000000002E-5</v>
          </cell>
        </row>
        <row r="6581">
          <cell r="M6581" t="str">
            <v>MY_7HD22</v>
          </cell>
          <cell r="N6581">
            <v>8.4300000000000003E-5</v>
          </cell>
        </row>
        <row r="6582">
          <cell r="M6582" t="str">
            <v>MY_8HD22</v>
          </cell>
          <cell r="N6582">
            <v>8.4300000000000003E-5</v>
          </cell>
        </row>
        <row r="6583">
          <cell r="M6583" t="str">
            <v>MY_9HD22</v>
          </cell>
          <cell r="N6583">
            <v>8.4300000000000003E-5</v>
          </cell>
        </row>
        <row r="6584">
          <cell r="M6584" t="str">
            <v>MY_10HD22</v>
          </cell>
          <cell r="N6584">
            <v>8.4300000000000003E-5</v>
          </cell>
        </row>
        <row r="6585">
          <cell r="M6585" t="str">
            <v>MY_11HD22</v>
          </cell>
          <cell r="N6585">
            <v>8.4300000000000003E-5</v>
          </cell>
        </row>
        <row r="6586">
          <cell r="M6586" t="str">
            <v>MY_12HD22</v>
          </cell>
          <cell r="N6586">
            <v>8.4300000000000003E-5</v>
          </cell>
        </row>
        <row r="6587">
          <cell r="M6587" t="str">
            <v>JN_7HD22</v>
          </cell>
          <cell r="N6587">
            <v>8.1500000000000002E-5</v>
          </cell>
        </row>
        <row r="6588">
          <cell r="M6588" t="str">
            <v>JN_8HD22</v>
          </cell>
          <cell r="N6588">
            <v>8.1500000000000002E-5</v>
          </cell>
        </row>
        <row r="6589">
          <cell r="M6589" t="str">
            <v>JN_9HD22</v>
          </cell>
          <cell r="N6589">
            <v>8.1500000000000002E-5</v>
          </cell>
        </row>
        <row r="6590">
          <cell r="M6590" t="str">
            <v>JN_10HD22</v>
          </cell>
          <cell r="N6590">
            <v>8.1500000000000002E-5</v>
          </cell>
        </row>
        <row r="6591">
          <cell r="M6591" t="str">
            <v>JN_11HD22</v>
          </cell>
          <cell r="N6591">
            <v>8.1500000000000002E-5</v>
          </cell>
        </row>
        <row r="6592">
          <cell r="M6592" t="str">
            <v>JN_12HD22</v>
          </cell>
          <cell r="N6592">
            <v>8.1500000000000002E-5</v>
          </cell>
        </row>
        <row r="6593">
          <cell r="M6593" t="str">
            <v>JL_7HD22</v>
          </cell>
          <cell r="N6593">
            <v>8.4300000000000003E-5</v>
          </cell>
        </row>
        <row r="6594">
          <cell r="M6594" t="str">
            <v>JL_8HD22</v>
          </cell>
          <cell r="N6594">
            <v>8.4300000000000003E-5</v>
          </cell>
        </row>
        <row r="6595">
          <cell r="M6595" t="str">
            <v>JL_9HD22</v>
          </cell>
          <cell r="N6595">
            <v>8.4300000000000003E-5</v>
          </cell>
        </row>
        <row r="6596">
          <cell r="M6596" t="str">
            <v>JL_10HD22</v>
          </cell>
          <cell r="N6596">
            <v>8.4300000000000003E-5</v>
          </cell>
        </row>
        <row r="6597">
          <cell r="M6597" t="str">
            <v>JL_11HD22</v>
          </cell>
          <cell r="N6597">
            <v>8.4300000000000003E-5</v>
          </cell>
        </row>
        <row r="6598">
          <cell r="M6598" t="str">
            <v>JL_12HD22</v>
          </cell>
          <cell r="N6598">
            <v>8.4300000000000003E-5</v>
          </cell>
        </row>
        <row r="6599">
          <cell r="M6599" t="str">
            <v>AG_7HD22</v>
          </cell>
          <cell r="N6599">
            <v>8.4300000000000003E-5</v>
          </cell>
        </row>
        <row r="6600">
          <cell r="M6600" t="str">
            <v>AG_8HD22</v>
          </cell>
          <cell r="N6600">
            <v>8.4300000000000003E-5</v>
          </cell>
        </row>
        <row r="6601">
          <cell r="M6601" t="str">
            <v>AG_9HD22</v>
          </cell>
          <cell r="N6601">
            <v>8.4300000000000003E-5</v>
          </cell>
        </row>
        <row r="6602">
          <cell r="M6602" t="str">
            <v>AG_10HD22</v>
          </cell>
          <cell r="N6602">
            <v>8.4300000000000003E-5</v>
          </cell>
        </row>
        <row r="6603">
          <cell r="M6603" t="str">
            <v>AG_11HD22</v>
          </cell>
          <cell r="N6603">
            <v>8.4300000000000003E-5</v>
          </cell>
        </row>
        <row r="6604">
          <cell r="M6604" t="str">
            <v>AG_12HD22</v>
          </cell>
          <cell r="N6604">
            <v>8.4300000000000003E-5</v>
          </cell>
        </row>
        <row r="6605">
          <cell r="M6605" t="str">
            <v>SP_7HD22</v>
          </cell>
          <cell r="N6605">
            <v>8.1500000000000002E-5</v>
          </cell>
        </row>
        <row r="6606">
          <cell r="M6606" t="str">
            <v>SP_8HD22</v>
          </cell>
          <cell r="N6606">
            <v>8.1500000000000002E-5</v>
          </cell>
        </row>
        <row r="6607">
          <cell r="M6607" t="str">
            <v>SP_9HD22</v>
          </cell>
          <cell r="N6607">
            <v>8.1500000000000002E-5</v>
          </cell>
        </row>
        <row r="6608">
          <cell r="M6608" t="str">
            <v>SP_10HD22</v>
          </cell>
          <cell r="N6608">
            <v>8.1500000000000002E-5</v>
          </cell>
        </row>
        <row r="6609">
          <cell r="M6609" t="str">
            <v>SP_11HD22</v>
          </cell>
          <cell r="N6609">
            <v>8.1500000000000002E-5</v>
          </cell>
        </row>
        <row r="6610">
          <cell r="M6610" t="str">
            <v>SP_12HD22</v>
          </cell>
          <cell r="N6610">
            <v>8.1500000000000002E-5</v>
          </cell>
        </row>
        <row r="6611">
          <cell r="M6611" t="str">
            <v>OT_7HD22</v>
          </cell>
          <cell r="N6611">
            <v>8.4300000000000003E-5</v>
          </cell>
        </row>
        <row r="6612">
          <cell r="M6612" t="str">
            <v>OT_8HD22</v>
          </cell>
          <cell r="N6612">
            <v>8.4300000000000003E-5</v>
          </cell>
        </row>
        <row r="6613">
          <cell r="M6613" t="str">
            <v>OT_9HD22</v>
          </cell>
          <cell r="N6613">
            <v>8.4300000000000003E-5</v>
          </cell>
        </row>
        <row r="6614">
          <cell r="M6614" t="str">
            <v>OT_10HD22</v>
          </cell>
          <cell r="N6614">
            <v>8.4300000000000003E-5</v>
          </cell>
        </row>
        <row r="6615">
          <cell r="M6615" t="str">
            <v>OT_11HD22</v>
          </cell>
          <cell r="N6615">
            <v>8.4300000000000003E-5</v>
          </cell>
        </row>
        <row r="6616">
          <cell r="M6616" t="str">
            <v>OT_12HD22</v>
          </cell>
          <cell r="N6616">
            <v>8.4300000000000003E-5</v>
          </cell>
        </row>
        <row r="6617">
          <cell r="M6617" t="str">
            <v>NV_7HD22</v>
          </cell>
          <cell r="N6617">
            <v>8.1500000000000002E-5</v>
          </cell>
        </row>
        <row r="6618">
          <cell r="M6618" t="str">
            <v>NV_8HD22</v>
          </cell>
          <cell r="N6618">
            <v>8.1500000000000002E-5</v>
          </cell>
        </row>
        <row r="6619">
          <cell r="M6619" t="str">
            <v>NV_9HD22</v>
          </cell>
          <cell r="N6619">
            <v>8.1500000000000002E-5</v>
          </cell>
        </row>
        <row r="6620">
          <cell r="M6620" t="str">
            <v>NV_10HD22</v>
          </cell>
          <cell r="N6620">
            <v>8.1500000000000002E-5</v>
          </cell>
        </row>
        <row r="6621">
          <cell r="M6621" t="str">
            <v>NV_11HD22</v>
          </cell>
          <cell r="N6621">
            <v>8.1500000000000002E-5</v>
          </cell>
        </row>
        <row r="6622">
          <cell r="M6622" t="str">
            <v>NV_12HD22</v>
          </cell>
          <cell r="N6622">
            <v>8.1500000000000002E-5</v>
          </cell>
        </row>
        <row r="6623">
          <cell r="M6623" t="str">
            <v>DC_7HD22</v>
          </cell>
          <cell r="N6623">
            <v>8.4300000000000003E-5</v>
          </cell>
        </row>
        <row r="6624">
          <cell r="M6624" t="str">
            <v>DC_8HD22</v>
          </cell>
          <cell r="N6624">
            <v>8.4300000000000003E-5</v>
          </cell>
        </row>
        <row r="6625">
          <cell r="M6625" t="str">
            <v>DC_9HD22</v>
          </cell>
          <cell r="N6625">
            <v>8.4300000000000003E-5</v>
          </cell>
        </row>
        <row r="6626">
          <cell r="M6626" t="str">
            <v>DC_10HD22</v>
          </cell>
          <cell r="N6626">
            <v>8.4300000000000003E-5</v>
          </cell>
        </row>
        <row r="6627">
          <cell r="M6627" t="str">
            <v>DC_11HD22</v>
          </cell>
          <cell r="N6627">
            <v>8.4300000000000003E-5</v>
          </cell>
        </row>
        <row r="6628">
          <cell r="M6628" t="str">
            <v>DC_12HD22</v>
          </cell>
          <cell r="N6628">
            <v>8.4300000000000003E-5</v>
          </cell>
        </row>
        <row r="6629">
          <cell r="M6629" t="str">
            <v>JA_1HD23</v>
          </cell>
          <cell r="N6629">
            <v>8.4300000000000003E-5</v>
          </cell>
        </row>
        <row r="6630">
          <cell r="M6630" t="str">
            <v>JA_2HD23</v>
          </cell>
          <cell r="N6630">
            <v>8.4300000000000003E-5</v>
          </cell>
        </row>
        <row r="6631">
          <cell r="M6631" t="str">
            <v>JA_3HD23</v>
          </cell>
          <cell r="N6631">
            <v>8.4300000000000003E-5</v>
          </cell>
        </row>
        <row r="6632">
          <cell r="M6632" t="str">
            <v>JA_4HD23</v>
          </cell>
          <cell r="N6632">
            <v>8.4300000000000003E-5</v>
          </cell>
        </row>
        <row r="6633">
          <cell r="M6633" t="str">
            <v>JA_5HD23</v>
          </cell>
          <cell r="N6633">
            <v>8.4300000000000003E-5</v>
          </cell>
        </row>
        <row r="6634">
          <cell r="M6634" t="str">
            <v>JA_6HD23</v>
          </cell>
          <cell r="N6634">
            <v>8.4300000000000003E-5</v>
          </cell>
        </row>
        <row r="6635">
          <cell r="M6635" t="str">
            <v>FB_1HD23</v>
          </cell>
          <cell r="N6635">
            <v>7.6100000000000007E-5</v>
          </cell>
        </row>
        <row r="6636">
          <cell r="M6636" t="str">
            <v>FB_2HD23</v>
          </cell>
          <cell r="N6636">
            <v>7.6100000000000007E-5</v>
          </cell>
        </row>
        <row r="6637">
          <cell r="M6637" t="str">
            <v>FB_3HD23</v>
          </cell>
          <cell r="N6637">
            <v>7.6100000000000007E-5</v>
          </cell>
        </row>
        <row r="6638">
          <cell r="M6638" t="str">
            <v>FB_4HD23</v>
          </cell>
          <cell r="N6638">
            <v>7.6100000000000007E-5</v>
          </cell>
        </row>
        <row r="6639">
          <cell r="M6639" t="str">
            <v>FB_5HD23</v>
          </cell>
          <cell r="N6639">
            <v>7.6100000000000007E-5</v>
          </cell>
        </row>
        <row r="6640">
          <cell r="M6640" t="str">
            <v>FB_6HD23</v>
          </cell>
          <cell r="N6640">
            <v>7.6100000000000007E-5</v>
          </cell>
        </row>
        <row r="6641">
          <cell r="M6641" t="str">
            <v>MR_1HD23</v>
          </cell>
          <cell r="N6641">
            <v>8.4300000000000003E-5</v>
          </cell>
        </row>
        <row r="6642">
          <cell r="M6642" t="str">
            <v>MR_2HD23</v>
          </cell>
          <cell r="N6642">
            <v>8.4300000000000003E-5</v>
          </cell>
        </row>
        <row r="6643">
          <cell r="M6643" t="str">
            <v>MR_3HD23</v>
          </cell>
          <cell r="N6643">
            <v>8.4300000000000003E-5</v>
          </cell>
        </row>
        <row r="6644">
          <cell r="M6644" t="str">
            <v>MR_4HD23</v>
          </cell>
          <cell r="N6644">
            <v>8.4300000000000003E-5</v>
          </cell>
        </row>
        <row r="6645">
          <cell r="M6645" t="str">
            <v>MR_5HD23</v>
          </cell>
          <cell r="N6645">
            <v>8.4300000000000003E-5</v>
          </cell>
        </row>
        <row r="6646">
          <cell r="M6646" t="str">
            <v>MR_6HD23</v>
          </cell>
          <cell r="N6646">
            <v>8.4300000000000003E-5</v>
          </cell>
        </row>
        <row r="6647">
          <cell r="M6647" t="str">
            <v>AR_1HD23</v>
          </cell>
          <cell r="N6647">
            <v>8.1500000000000002E-5</v>
          </cell>
        </row>
        <row r="6648">
          <cell r="M6648" t="str">
            <v>AR_2HD23</v>
          </cell>
          <cell r="N6648">
            <v>8.1500000000000002E-5</v>
          </cell>
        </row>
        <row r="6649">
          <cell r="M6649" t="str">
            <v>AR_3HD23</v>
          </cell>
          <cell r="N6649">
            <v>8.1500000000000002E-5</v>
          </cell>
        </row>
        <row r="6650">
          <cell r="M6650" t="str">
            <v>AR_4HD23</v>
          </cell>
          <cell r="N6650">
            <v>8.1500000000000002E-5</v>
          </cell>
        </row>
        <row r="6651">
          <cell r="M6651" t="str">
            <v>AR_5HD23</v>
          </cell>
          <cell r="N6651">
            <v>8.1500000000000002E-5</v>
          </cell>
        </row>
        <row r="6652">
          <cell r="M6652" t="str">
            <v>AR_6HD23</v>
          </cell>
          <cell r="N6652">
            <v>8.1500000000000002E-5</v>
          </cell>
        </row>
        <row r="6653">
          <cell r="M6653" t="str">
            <v>MY_1HD23</v>
          </cell>
          <cell r="N6653">
            <v>8.4300000000000003E-5</v>
          </cell>
        </row>
        <row r="6654">
          <cell r="M6654" t="str">
            <v>MY_2HD23</v>
          </cell>
          <cell r="N6654">
            <v>8.4300000000000003E-5</v>
          </cell>
        </row>
        <row r="6655">
          <cell r="M6655" t="str">
            <v>MY_3HD23</v>
          </cell>
          <cell r="N6655">
            <v>8.4300000000000003E-5</v>
          </cell>
        </row>
        <row r="6656">
          <cell r="M6656" t="str">
            <v>MY_4HD23</v>
          </cell>
          <cell r="N6656">
            <v>8.4300000000000003E-5</v>
          </cell>
        </row>
        <row r="6657">
          <cell r="M6657" t="str">
            <v>MY_5HD23</v>
          </cell>
          <cell r="N6657">
            <v>8.4300000000000003E-5</v>
          </cell>
        </row>
        <row r="6658">
          <cell r="M6658" t="str">
            <v>MY_6HD23</v>
          </cell>
          <cell r="N6658">
            <v>8.4300000000000003E-5</v>
          </cell>
        </row>
        <row r="6659">
          <cell r="M6659" t="str">
            <v>JN_1HD23</v>
          </cell>
          <cell r="N6659">
            <v>8.1500000000000002E-5</v>
          </cell>
        </row>
        <row r="6660">
          <cell r="M6660" t="str">
            <v>JN_2HD23</v>
          </cell>
          <cell r="N6660">
            <v>8.1500000000000002E-5</v>
          </cell>
        </row>
        <row r="6661">
          <cell r="M6661" t="str">
            <v>JN_3HD23</v>
          </cell>
          <cell r="N6661">
            <v>8.1500000000000002E-5</v>
          </cell>
        </row>
        <row r="6662">
          <cell r="M6662" t="str">
            <v>JN_4HD23</v>
          </cell>
          <cell r="N6662">
            <v>8.1500000000000002E-5</v>
          </cell>
        </row>
        <row r="6663">
          <cell r="M6663" t="str">
            <v>JN_5HD23</v>
          </cell>
          <cell r="N6663">
            <v>8.1500000000000002E-5</v>
          </cell>
        </row>
        <row r="6664">
          <cell r="M6664" t="str">
            <v>JN_6HD23</v>
          </cell>
          <cell r="N6664">
            <v>8.1500000000000002E-5</v>
          </cell>
        </row>
        <row r="6665">
          <cell r="M6665" t="str">
            <v>JL_1HD23</v>
          </cell>
          <cell r="N6665">
            <v>8.4300000000000003E-5</v>
          </cell>
        </row>
        <row r="6666">
          <cell r="M6666" t="str">
            <v>JL_2HD23</v>
          </cell>
          <cell r="N6666">
            <v>8.4300000000000003E-5</v>
          </cell>
        </row>
        <row r="6667">
          <cell r="M6667" t="str">
            <v>JL_3HD23</v>
          </cell>
          <cell r="N6667">
            <v>8.4300000000000003E-5</v>
          </cell>
        </row>
        <row r="6668">
          <cell r="M6668" t="str">
            <v>JL_4HD23</v>
          </cell>
          <cell r="N6668">
            <v>8.4300000000000003E-5</v>
          </cell>
        </row>
        <row r="6669">
          <cell r="M6669" t="str">
            <v>JL_5HD23</v>
          </cell>
          <cell r="N6669">
            <v>8.4300000000000003E-5</v>
          </cell>
        </row>
        <row r="6670">
          <cell r="M6670" t="str">
            <v>JL_6HD23</v>
          </cell>
          <cell r="N6670">
            <v>8.4300000000000003E-5</v>
          </cell>
        </row>
        <row r="6671">
          <cell r="M6671" t="str">
            <v>AG_1HD23</v>
          </cell>
          <cell r="N6671">
            <v>8.4300000000000003E-5</v>
          </cell>
        </row>
        <row r="6672">
          <cell r="M6672" t="str">
            <v>AG_2HD23</v>
          </cell>
          <cell r="N6672">
            <v>8.4300000000000003E-5</v>
          </cell>
        </row>
        <row r="6673">
          <cell r="M6673" t="str">
            <v>AG_3HD23</v>
          </cell>
          <cell r="N6673">
            <v>8.4300000000000003E-5</v>
          </cell>
        </row>
        <row r="6674">
          <cell r="M6674" t="str">
            <v>AG_4HD23</v>
          </cell>
          <cell r="N6674">
            <v>8.4300000000000003E-5</v>
          </cell>
        </row>
        <row r="6675">
          <cell r="M6675" t="str">
            <v>AG_5HD23</v>
          </cell>
          <cell r="N6675">
            <v>8.4300000000000003E-5</v>
          </cell>
        </row>
        <row r="6676">
          <cell r="M6676" t="str">
            <v>AG_6HD23</v>
          </cell>
          <cell r="N6676">
            <v>8.4300000000000003E-5</v>
          </cell>
        </row>
        <row r="6677">
          <cell r="M6677" t="str">
            <v>SP_1HD23</v>
          </cell>
          <cell r="N6677">
            <v>8.1500000000000002E-5</v>
          </cell>
        </row>
        <row r="6678">
          <cell r="M6678" t="str">
            <v>SP_2HD23</v>
          </cell>
          <cell r="N6678">
            <v>8.1500000000000002E-5</v>
          </cell>
        </row>
        <row r="6679">
          <cell r="M6679" t="str">
            <v>SP_3HD23</v>
          </cell>
          <cell r="N6679">
            <v>8.1500000000000002E-5</v>
          </cell>
        </row>
        <row r="6680">
          <cell r="M6680" t="str">
            <v>SP_4HD23</v>
          </cell>
          <cell r="N6680">
            <v>8.1500000000000002E-5</v>
          </cell>
        </row>
        <row r="6681">
          <cell r="M6681" t="str">
            <v>SP_5HD23</v>
          </cell>
          <cell r="N6681">
            <v>8.1500000000000002E-5</v>
          </cell>
        </row>
        <row r="6682">
          <cell r="M6682" t="str">
            <v>SP_6HD23</v>
          </cell>
          <cell r="N6682">
            <v>8.1500000000000002E-5</v>
          </cell>
        </row>
        <row r="6683">
          <cell r="M6683" t="str">
            <v>OT_1HD23</v>
          </cell>
          <cell r="N6683">
            <v>8.4300000000000003E-5</v>
          </cell>
        </row>
        <row r="6684">
          <cell r="M6684" t="str">
            <v>OT_2HD23</v>
          </cell>
          <cell r="N6684">
            <v>8.4300000000000003E-5</v>
          </cell>
        </row>
        <row r="6685">
          <cell r="M6685" t="str">
            <v>OT_3HD23</v>
          </cell>
          <cell r="N6685">
            <v>8.4300000000000003E-5</v>
          </cell>
        </row>
        <row r="6686">
          <cell r="M6686" t="str">
            <v>OT_4HD23</v>
          </cell>
          <cell r="N6686">
            <v>8.4300000000000003E-5</v>
          </cell>
        </row>
        <row r="6687">
          <cell r="M6687" t="str">
            <v>OT_5HD23</v>
          </cell>
          <cell r="N6687">
            <v>8.4300000000000003E-5</v>
          </cell>
        </row>
        <row r="6688">
          <cell r="M6688" t="str">
            <v>OT_6HD23</v>
          </cell>
          <cell r="N6688">
            <v>8.4300000000000003E-5</v>
          </cell>
        </row>
        <row r="6689">
          <cell r="M6689" t="str">
            <v>NV_1HD23</v>
          </cell>
          <cell r="N6689">
            <v>8.1500000000000002E-5</v>
          </cell>
        </row>
        <row r="6690">
          <cell r="M6690" t="str">
            <v>NV_2HD23</v>
          </cell>
          <cell r="N6690">
            <v>8.1500000000000002E-5</v>
          </cell>
        </row>
        <row r="6691">
          <cell r="M6691" t="str">
            <v>NV_3HD23</v>
          </cell>
          <cell r="N6691">
            <v>8.1500000000000002E-5</v>
          </cell>
        </row>
        <row r="6692">
          <cell r="M6692" t="str">
            <v>NV_4HD23</v>
          </cell>
          <cell r="N6692">
            <v>8.1500000000000002E-5</v>
          </cell>
        </row>
        <row r="6693">
          <cell r="M6693" t="str">
            <v>NV_5HD23</v>
          </cell>
          <cell r="N6693">
            <v>8.1500000000000002E-5</v>
          </cell>
        </row>
        <row r="6694">
          <cell r="M6694" t="str">
            <v>NV_6HD23</v>
          </cell>
          <cell r="N6694">
            <v>8.1500000000000002E-5</v>
          </cell>
        </row>
        <row r="6695">
          <cell r="M6695" t="str">
            <v>DC_1HD23</v>
          </cell>
          <cell r="N6695">
            <v>8.4300000000000003E-5</v>
          </cell>
        </row>
        <row r="6696">
          <cell r="M6696" t="str">
            <v>DC_2HD23</v>
          </cell>
          <cell r="N6696">
            <v>8.4300000000000003E-5</v>
          </cell>
        </row>
        <row r="6697">
          <cell r="M6697" t="str">
            <v>DC_3HD23</v>
          </cell>
          <cell r="N6697">
            <v>8.4300000000000003E-5</v>
          </cell>
        </row>
        <row r="6698">
          <cell r="M6698" t="str">
            <v>DC_4HD23</v>
          </cell>
          <cell r="N6698">
            <v>8.4300000000000003E-5</v>
          </cell>
        </row>
        <row r="6699">
          <cell r="M6699" t="str">
            <v>DC_5HD23</v>
          </cell>
          <cell r="N6699">
            <v>8.4300000000000003E-5</v>
          </cell>
        </row>
        <row r="6700">
          <cell r="M6700" t="str">
            <v>DC_6HD23</v>
          </cell>
          <cell r="N6700">
            <v>8.4300000000000003E-5</v>
          </cell>
        </row>
        <row r="6701">
          <cell r="M6701" t="str">
            <v>JA_7HD23</v>
          </cell>
          <cell r="N6701">
            <v>8.4300000000000003E-5</v>
          </cell>
        </row>
        <row r="6702">
          <cell r="M6702" t="str">
            <v>JA_8HD23</v>
          </cell>
          <cell r="N6702">
            <v>8.4300000000000003E-5</v>
          </cell>
        </row>
        <row r="6703">
          <cell r="M6703" t="str">
            <v>JA_9HD23</v>
          </cell>
          <cell r="N6703">
            <v>8.4300000000000003E-5</v>
          </cell>
        </row>
        <row r="6704">
          <cell r="M6704" t="str">
            <v>JA_10HD23</v>
          </cell>
          <cell r="N6704">
            <v>8.4300000000000003E-5</v>
          </cell>
        </row>
        <row r="6705">
          <cell r="M6705" t="str">
            <v>JA_11HD23</v>
          </cell>
          <cell r="N6705">
            <v>8.4300000000000003E-5</v>
          </cell>
        </row>
        <row r="6706">
          <cell r="M6706" t="str">
            <v>JA_12HD23</v>
          </cell>
          <cell r="N6706">
            <v>8.4300000000000003E-5</v>
          </cell>
        </row>
        <row r="6707">
          <cell r="M6707" t="str">
            <v>FB_7HD23</v>
          </cell>
          <cell r="N6707">
            <v>7.6100000000000007E-5</v>
          </cell>
        </row>
        <row r="6708">
          <cell r="M6708" t="str">
            <v>FB_8HD23</v>
          </cell>
          <cell r="N6708">
            <v>7.6100000000000007E-5</v>
          </cell>
        </row>
        <row r="6709">
          <cell r="M6709" t="str">
            <v>FB_9HD23</v>
          </cell>
          <cell r="N6709">
            <v>7.6100000000000007E-5</v>
          </cell>
        </row>
        <row r="6710">
          <cell r="M6710" t="str">
            <v>FB_10HD23</v>
          </cell>
          <cell r="N6710">
            <v>7.6100000000000007E-5</v>
          </cell>
        </row>
        <row r="6711">
          <cell r="M6711" t="str">
            <v>FB_11HD23</v>
          </cell>
          <cell r="N6711">
            <v>7.6100000000000007E-5</v>
          </cell>
        </row>
        <row r="6712">
          <cell r="M6712" t="str">
            <v>FB_12HD23</v>
          </cell>
          <cell r="N6712">
            <v>7.6100000000000007E-5</v>
          </cell>
        </row>
        <row r="6713">
          <cell r="M6713" t="str">
            <v>MR_7HD23</v>
          </cell>
          <cell r="N6713">
            <v>8.4300000000000003E-5</v>
          </cell>
        </row>
        <row r="6714">
          <cell r="M6714" t="str">
            <v>MR_8HD23</v>
          </cell>
          <cell r="N6714">
            <v>8.4300000000000003E-5</v>
          </cell>
        </row>
        <row r="6715">
          <cell r="M6715" t="str">
            <v>MR_9HD23</v>
          </cell>
          <cell r="N6715">
            <v>8.4300000000000003E-5</v>
          </cell>
        </row>
        <row r="6716">
          <cell r="M6716" t="str">
            <v>MR_10HD23</v>
          </cell>
          <cell r="N6716">
            <v>8.4300000000000003E-5</v>
          </cell>
        </row>
        <row r="6717">
          <cell r="M6717" t="str">
            <v>MR_11HD23</v>
          </cell>
          <cell r="N6717">
            <v>8.4300000000000003E-5</v>
          </cell>
        </row>
        <row r="6718">
          <cell r="M6718" t="str">
            <v>MR_12HD23</v>
          </cell>
          <cell r="N6718">
            <v>8.4300000000000003E-5</v>
          </cell>
        </row>
        <row r="6719">
          <cell r="M6719" t="str">
            <v>AR_7HD23</v>
          </cell>
          <cell r="N6719">
            <v>8.1500000000000002E-5</v>
          </cell>
        </row>
        <row r="6720">
          <cell r="M6720" t="str">
            <v>AR_8HD23</v>
          </cell>
          <cell r="N6720">
            <v>8.1500000000000002E-5</v>
          </cell>
        </row>
        <row r="6721">
          <cell r="M6721" t="str">
            <v>AR_9HD23</v>
          </cell>
          <cell r="N6721">
            <v>8.1500000000000002E-5</v>
          </cell>
        </row>
        <row r="6722">
          <cell r="M6722" t="str">
            <v>AR_10HD23</v>
          </cell>
          <cell r="N6722">
            <v>8.1500000000000002E-5</v>
          </cell>
        </row>
        <row r="6723">
          <cell r="M6723" t="str">
            <v>AR_11HD23</v>
          </cell>
          <cell r="N6723">
            <v>8.1500000000000002E-5</v>
          </cell>
        </row>
        <row r="6724">
          <cell r="M6724" t="str">
            <v>AR_12HD23</v>
          </cell>
          <cell r="N6724">
            <v>8.1500000000000002E-5</v>
          </cell>
        </row>
        <row r="6725">
          <cell r="M6725" t="str">
            <v>MY_7HD23</v>
          </cell>
          <cell r="N6725">
            <v>8.4300000000000003E-5</v>
          </cell>
        </row>
        <row r="6726">
          <cell r="M6726" t="str">
            <v>MY_8HD23</v>
          </cell>
          <cell r="N6726">
            <v>8.4300000000000003E-5</v>
          </cell>
        </row>
        <row r="6727">
          <cell r="M6727" t="str">
            <v>MY_9HD23</v>
          </cell>
          <cell r="N6727">
            <v>8.4300000000000003E-5</v>
          </cell>
        </row>
        <row r="6728">
          <cell r="M6728" t="str">
            <v>MY_10HD23</v>
          </cell>
          <cell r="N6728">
            <v>8.4300000000000003E-5</v>
          </cell>
        </row>
        <row r="6729">
          <cell r="M6729" t="str">
            <v>MY_11HD23</v>
          </cell>
          <cell r="N6729">
            <v>8.4300000000000003E-5</v>
          </cell>
        </row>
        <row r="6730">
          <cell r="M6730" t="str">
            <v>MY_12HD23</v>
          </cell>
          <cell r="N6730">
            <v>8.4300000000000003E-5</v>
          </cell>
        </row>
        <row r="6731">
          <cell r="M6731" t="str">
            <v>JN_7HD23</v>
          </cell>
          <cell r="N6731">
            <v>8.1500000000000002E-5</v>
          </cell>
        </row>
        <row r="6732">
          <cell r="M6732" t="str">
            <v>JN_8HD23</v>
          </cell>
          <cell r="N6732">
            <v>8.1500000000000002E-5</v>
          </cell>
        </row>
        <row r="6733">
          <cell r="M6733" t="str">
            <v>JN_9HD23</v>
          </cell>
          <cell r="N6733">
            <v>8.1500000000000002E-5</v>
          </cell>
        </row>
        <row r="6734">
          <cell r="M6734" t="str">
            <v>JN_10HD23</v>
          </cell>
          <cell r="N6734">
            <v>8.1500000000000002E-5</v>
          </cell>
        </row>
        <row r="6735">
          <cell r="M6735" t="str">
            <v>JN_11HD23</v>
          </cell>
          <cell r="N6735">
            <v>8.1500000000000002E-5</v>
          </cell>
        </row>
        <row r="6736">
          <cell r="M6736" t="str">
            <v>JN_12HD23</v>
          </cell>
          <cell r="N6736">
            <v>8.1500000000000002E-5</v>
          </cell>
        </row>
        <row r="6737">
          <cell r="M6737" t="str">
            <v>JL_7HD23</v>
          </cell>
          <cell r="N6737">
            <v>8.4300000000000003E-5</v>
          </cell>
        </row>
        <row r="6738">
          <cell r="M6738" t="str">
            <v>JL_8HD23</v>
          </cell>
          <cell r="N6738">
            <v>8.4300000000000003E-5</v>
          </cell>
        </row>
        <row r="6739">
          <cell r="M6739" t="str">
            <v>JL_9HD23</v>
          </cell>
          <cell r="N6739">
            <v>8.4300000000000003E-5</v>
          </cell>
        </row>
        <row r="6740">
          <cell r="M6740" t="str">
            <v>JL_10HD23</v>
          </cell>
          <cell r="N6740">
            <v>8.4300000000000003E-5</v>
          </cell>
        </row>
        <row r="6741">
          <cell r="M6741" t="str">
            <v>JL_11HD23</v>
          </cell>
          <cell r="N6741">
            <v>8.4300000000000003E-5</v>
          </cell>
        </row>
        <row r="6742">
          <cell r="M6742" t="str">
            <v>JL_12HD23</v>
          </cell>
          <cell r="N6742">
            <v>8.4300000000000003E-5</v>
          </cell>
        </row>
        <row r="6743">
          <cell r="M6743" t="str">
            <v>AG_7HD23</v>
          </cell>
          <cell r="N6743">
            <v>8.4300000000000003E-5</v>
          </cell>
        </row>
        <row r="6744">
          <cell r="M6744" t="str">
            <v>AG_8HD23</v>
          </cell>
          <cell r="N6744">
            <v>8.4300000000000003E-5</v>
          </cell>
        </row>
        <row r="6745">
          <cell r="M6745" t="str">
            <v>AG_9HD23</v>
          </cell>
          <cell r="N6745">
            <v>8.4300000000000003E-5</v>
          </cell>
        </row>
        <row r="6746">
          <cell r="M6746" t="str">
            <v>AG_10HD23</v>
          </cell>
          <cell r="N6746">
            <v>8.4300000000000003E-5</v>
          </cell>
        </row>
        <row r="6747">
          <cell r="M6747" t="str">
            <v>AG_11HD23</v>
          </cell>
          <cell r="N6747">
            <v>8.4300000000000003E-5</v>
          </cell>
        </row>
        <row r="6748">
          <cell r="M6748" t="str">
            <v>AG_12HD23</v>
          </cell>
          <cell r="N6748">
            <v>8.4300000000000003E-5</v>
          </cell>
        </row>
        <row r="6749">
          <cell r="M6749" t="str">
            <v>SP_7HD23</v>
          </cell>
          <cell r="N6749">
            <v>8.1500000000000002E-5</v>
          </cell>
        </row>
        <row r="6750">
          <cell r="M6750" t="str">
            <v>SP_8HD23</v>
          </cell>
          <cell r="N6750">
            <v>8.1500000000000002E-5</v>
          </cell>
        </row>
        <row r="6751">
          <cell r="M6751" t="str">
            <v>SP_9HD23</v>
          </cell>
          <cell r="N6751">
            <v>8.1500000000000002E-5</v>
          </cell>
        </row>
        <row r="6752">
          <cell r="M6752" t="str">
            <v>SP_10HD23</v>
          </cell>
          <cell r="N6752">
            <v>8.1500000000000002E-5</v>
          </cell>
        </row>
        <row r="6753">
          <cell r="M6753" t="str">
            <v>SP_11HD23</v>
          </cell>
          <cell r="N6753">
            <v>8.1500000000000002E-5</v>
          </cell>
        </row>
        <row r="6754">
          <cell r="M6754" t="str">
            <v>SP_12HD23</v>
          </cell>
          <cell r="N6754">
            <v>8.1500000000000002E-5</v>
          </cell>
        </row>
        <row r="6755">
          <cell r="M6755" t="str">
            <v>OT_7HD23</v>
          </cell>
          <cell r="N6755">
            <v>8.4300000000000003E-5</v>
          </cell>
        </row>
        <row r="6756">
          <cell r="M6756" t="str">
            <v>OT_8HD23</v>
          </cell>
          <cell r="N6756">
            <v>8.4300000000000003E-5</v>
          </cell>
        </row>
        <row r="6757">
          <cell r="M6757" t="str">
            <v>OT_9HD23</v>
          </cell>
          <cell r="N6757">
            <v>8.4300000000000003E-5</v>
          </cell>
        </row>
        <row r="6758">
          <cell r="M6758" t="str">
            <v>OT_10HD23</v>
          </cell>
          <cell r="N6758">
            <v>8.4300000000000003E-5</v>
          </cell>
        </row>
        <row r="6759">
          <cell r="M6759" t="str">
            <v>OT_11HD23</v>
          </cell>
          <cell r="N6759">
            <v>8.4300000000000003E-5</v>
          </cell>
        </row>
        <row r="6760">
          <cell r="M6760" t="str">
            <v>OT_12HD23</v>
          </cell>
          <cell r="N6760">
            <v>8.4300000000000003E-5</v>
          </cell>
        </row>
        <row r="6761">
          <cell r="M6761" t="str">
            <v>NV_7HD23</v>
          </cell>
          <cell r="N6761">
            <v>8.1500000000000002E-5</v>
          </cell>
        </row>
        <row r="6762">
          <cell r="M6762" t="str">
            <v>NV_8HD23</v>
          </cell>
          <cell r="N6762">
            <v>8.1500000000000002E-5</v>
          </cell>
        </row>
        <row r="6763">
          <cell r="M6763" t="str">
            <v>NV_9HD23</v>
          </cell>
          <cell r="N6763">
            <v>8.1500000000000002E-5</v>
          </cell>
        </row>
        <row r="6764">
          <cell r="M6764" t="str">
            <v>NV_10HD23</v>
          </cell>
          <cell r="N6764">
            <v>8.1500000000000002E-5</v>
          </cell>
        </row>
        <row r="6765">
          <cell r="M6765" t="str">
            <v>NV_11HD23</v>
          </cell>
          <cell r="N6765">
            <v>8.1500000000000002E-5</v>
          </cell>
        </row>
        <row r="6766">
          <cell r="M6766" t="str">
            <v>NV_12HD23</v>
          </cell>
          <cell r="N6766">
            <v>8.1500000000000002E-5</v>
          </cell>
        </row>
        <row r="6767">
          <cell r="M6767" t="str">
            <v>DC_7HD23</v>
          </cell>
          <cell r="N6767">
            <v>8.4300000000000003E-5</v>
          </cell>
        </row>
        <row r="6768">
          <cell r="M6768" t="str">
            <v>DC_8HD23</v>
          </cell>
          <cell r="N6768">
            <v>8.4300000000000003E-5</v>
          </cell>
        </row>
        <row r="6769">
          <cell r="M6769" t="str">
            <v>DC_9HD23</v>
          </cell>
          <cell r="N6769">
            <v>8.4300000000000003E-5</v>
          </cell>
        </row>
        <row r="6770">
          <cell r="M6770" t="str">
            <v>DC_10HD23</v>
          </cell>
          <cell r="N6770">
            <v>8.4300000000000003E-5</v>
          </cell>
        </row>
        <row r="6771">
          <cell r="M6771" t="str">
            <v>DC_11HD23</v>
          </cell>
          <cell r="N6771">
            <v>8.4300000000000003E-5</v>
          </cell>
        </row>
        <row r="6772">
          <cell r="M6772" t="str">
            <v>DC_12HD23</v>
          </cell>
          <cell r="N6772">
            <v>8.4300000000000003E-5</v>
          </cell>
        </row>
        <row r="6773">
          <cell r="M6773" t="str">
            <v>JA_1HD24</v>
          </cell>
          <cell r="N6773">
            <v>8.4300000000000003E-5</v>
          </cell>
        </row>
        <row r="6774">
          <cell r="M6774" t="str">
            <v>JA_2HD24</v>
          </cell>
          <cell r="N6774">
            <v>8.4300000000000003E-5</v>
          </cell>
        </row>
        <row r="6775">
          <cell r="M6775" t="str">
            <v>JA_3HD24</v>
          </cell>
          <cell r="N6775">
            <v>8.4300000000000003E-5</v>
          </cell>
        </row>
        <row r="6776">
          <cell r="M6776" t="str">
            <v>JA_4HD24</v>
          </cell>
          <cell r="N6776">
            <v>8.4300000000000003E-5</v>
          </cell>
        </row>
        <row r="6777">
          <cell r="M6777" t="str">
            <v>JA_5HD24</v>
          </cell>
          <cell r="N6777">
            <v>8.4300000000000003E-5</v>
          </cell>
        </row>
        <row r="6778">
          <cell r="M6778" t="str">
            <v>JA_6HD24</v>
          </cell>
          <cell r="N6778">
            <v>8.4300000000000003E-5</v>
          </cell>
        </row>
        <row r="6779">
          <cell r="M6779" t="str">
            <v>FB_1HD24</v>
          </cell>
          <cell r="N6779">
            <v>7.6100000000000007E-5</v>
          </cell>
        </row>
        <row r="6780">
          <cell r="M6780" t="str">
            <v>FB_2HD24</v>
          </cell>
          <cell r="N6780">
            <v>7.6100000000000007E-5</v>
          </cell>
        </row>
        <row r="6781">
          <cell r="M6781" t="str">
            <v>FB_3HD24</v>
          </cell>
          <cell r="N6781">
            <v>7.6100000000000007E-5</v>
          </cell>
        </row>
        <row r="6782">
          <cell r="M6782" t="str">
            <v>FB_4HD24</v>
          </cell>
          <cell r="N6782">
            <v>7.6100000000000007E-5</v>
          </cell>
        </row>
        <row r="6783">
          <cell r="M6783" t="str">
            <v>FB_5HD24</v>
          </cell>
          <cell r="N6783">
            <v>7.6100000000000007E-5</v>
          </cell>
        </row>
        <row r="6784">
          <cell r="M6784" t="str">
            <v>FB_6HD24</v>
          </cell>
          <cell r="N6784">
            <v>7.6100000000000007E-5</v>
          </cell>
        </row>
        <row r="6785">
          <cell r="M6785" t="str">
            <v>MR_1HD24</v>
          </cell>
          <cell r="N6785">
            <v>8.4300000000000003E-5</v>
          </cell>
        </row>
        <row r="6786">
          <cell r="M6786" t="str">
            <v>MR_2HD24</v>
          </cell>
          <cell r="N6786">
            <v>8.4300000000000003E-5</v>
          </cell>
        </row>
        <row r="6787">
          <cell r="M6787" t="str">
            <v>MR_3HD24</v>
          </cell>
          <cell r="N6787">
            <v>8.4300000000000003E-5</v>
          </cell>
        </row>
        <row r="6788">
          <cell r="M6788" t="str">
            <v>MR_4HD24</v>
          </cell>
          <cell r="N6788">
            <v>8.4300000000000003E-5</v>
          </cell>
        </row>
        <row r="6789">
          <cell r="M6789" t="str">
            <v>MR_5HD24</v>
          </cell>
          <cell r="N6789">
            <v>8.4300000000000003E-5</v>
          </cell>
        </row>
        <row r="6790">
          <cell r="M6790" t="str">
            <v>MR_6HD24</v>
          </cell>
          <cell r="N6790">
            <v>8.4300000000000003E-5</v>
          </cell>
        </row>
        <row r="6791">
          <cell r="M6791" t="str">
            <v>AR_1HD24</v>
          </cell>
          <cell r="N6791">
            <v>8.1500000000000002E-5</v>
          </cell>
        </row>
        <row r="6792">
          <cell r="M6792" t="str">
            <v>AR_2HD24</v>
          </cell>
          <cell r="N6792">
            <v>8.1500000000000002E-5</v>
          </cell>
        </row>
        <row r="6793">
          <cell r="M6793" t="str">
            <v>AR_3HD24</v>
          </cell>
          <cell r="N6793">
            <v>8.1500000000000002E-5</v>
          </cell>
        </row>
        <row r="6794">
          <cell r="M6794" t="str">
            <v>AR_4HD24</v>
          </cell>
          <cell r="N6794">
            <v>8.1500000000000002E-5</v>
          </cell>
        </row>
        <row r="6795">
          <cell r="M6795" t="str">
            <v>AR_5HD24</v>
          </cell>
          <cell r="N6795">
            <v>8.1500000000000002E-5</v>
          </cell>
        </row>
        <row r="6796">
          <cell r="M6796" t="str">
            <v>AR_6HD24</v>
          </cell>
          <cell r="N6796">
            <v>8.1500000000000002E-5</v>
          </cell>
        </row>
        <row r="6797">
          <cell r="M6797" t="str">
            <v>MY_1HD24</v>
          </cell>
          <cell r="N6797">
            <v>8.4300000000000003E-5</v>
          </cell>
        </row>
        <row r="6798">
          <cell r="M6798" t="str">
            <v>MY_2HD24</v>
          </cell>
          <cell r="N6798">
            <v>8.4300000000000003E-5</v>
          </cell>
        </row>
        <row r="6799">
          <cell r="M6799" t="str">
            <v>MY_3HD24</v>
          </cell>
          <cell r="N6799">
            <v>8.4300000000000003E-5</v>
          </cell>
        </row>
        <row r="6800">
          <cell r="M6800" t="str">
            <v>MY_4HD24</v>
          </cell>
          <cell r="N6800">
            <v>8.4300000000000003E-5</v>
          </cell>
        </row>
        <row r="6801">
          <cell r="M6801" t="str">
            <v>MY_5HD24</v>
          </cell>
          <cell r="N6801">
            <v>8.4300000000000003E-5</v>
          </cell>
        </row>
        <row r="6802">
          <cell r="M6802" t="str">
            <v>MY_6HD24</v>
          </cell>
          <cell r="N6802">
            <v>8.4300000000000003E-5</v>
          </cell>
        </row>
        <row r="6803">
          <cell r="M6803" t="str">
            <v>JN_1HD24</v>
          </cell>
          <cell r="N6803">
            <v>8.1500000000000002E-5</v>
          </cell>
        </row>
        <row r="6804">
          <cell r="M6804" t="str">
            <v>JN_2HD24</v>
          </cell>
          <cell r="N6804">
            <v>8.1500000000000002E-5</v>
          </cell>
        </row>
        <row r="6805">
          <cell r="M6805" t="str">
            <v>JN_3HD24</v>
          </cell>
          <cell r="N6805">
            <v>8.1500000000000002E-5</v>
          </cell>
        </row>
        <row r="6806">
          <cell r="M6806" t="str">
            <v>JN_4HD24</v>
          </cell>
          <cell r="N6806">
            <v>8.1500000000000002E-5</v>
          </cell>
        </row>
        <row r="6807">
          <cell r="M6807" t="str">
            <v>JN_5HD24</v>
          </cell>
          <cell r="N6807">
            <v>8.1500000000000002E-5</v>
          </cell>
        </row>
        <row r="6808">
          <cell r="M6808" t="str">
            <v>JN_6HD24</v>
          </cell>
          <cell r="N6808">
            <v>8.1500000000000002E-5</v>
          </cell>
        </row>
        <row r="6809">
          <cell r="M6809" t="str">
            <v>JL_1HD24</v>
          </cell>
          <cell r="N6809">
            <v>8.4300000000000003E-5</v>
          </cell>
        </row>
        <row r="6810">
          <cell r="M6810" t="str">
            <v>JL_2HD24</v>
          </cell>
          <cell r="N6810">
            <v>8.4300000000000003E-5</v>
          </cell>
        </row>
        <row r="6811">
          <cell r="M6811" t="str">
            <v>JL_3HD24</v>
          </cell>
          <cell r="N6811">
            <v>8.4300000000000003E-5</v>
          </cell>
        </row>
        <row r="6812">
          <cell r="M6812" t="str">
            <v>JL_4HD24</v>
          </cell>
          <cell r="N6812">
            <v>8.4300000000000003E-5</v>
          </cell>
        </row>
        <row r="6813">
          <cell r="M6813" t="str">
            <v>JL_5HD24</v>
          </cell>
          <cell r="N6813">
            <v>8.4300000000000003E-5</v>
          </cell>
        </row>
        <row r="6814">
          <cell r="M6814" t="str">
            <v>JL_6HD24</v>
          </cell>
          <cell r="N6814">
            <v>8.4300000000000003E-5</v>
          </cell>
        </row>
        <row r="6815">
          <cell r="M6815" t="str">
            <v>AG_1HD24</v>
          </cell>
          <cell r="N6815">
            <v>8.4300000000000003E-5</v>
          </cell>
        </row>
        <row r="6816">
          <cell r="M6816" t="str">
            <v>AG_2HD24</v>
          </cell>
          <cell r="N6816">
            <v>8.4300000000000003E-5</v>
          </cell>
        </row>
        <row r="6817">
          <cell r="M6817" t="str">
            <v>AG_3HD24</v>
          </cell>
          <cell r="N6817">
            <v>8.4300000000000003E-5</v>
          </cell>
        </row>
        <row r="6818">
          <cell r="M6818" t="str">
            <v>AG_4HD24</v>
          </cell>
          <cell r="N6818">
            <v>8.4300000000000003E-5</v>
          </cell>
        </row>
        <row r="6819">
          <cell r="M6819" t="str">
            <v>AG_5HD24</v>
          </cell>
          <cell r="N6819">
            <v>8.4300000000000003E-5</v>
          </cell>
        </row>
        <row r="6820">
          <cell r="M6820" t="str">
            <v>AG_6HD24</v>
          </cell>
          <cell r="N6820">
            <v>8.4300000000000003E-5</v>
          </cell>
        </row>
        <row r="6821">
          <cell r="M6821" t="str">
            <v>SP_1HD24</v>
          </cell>
          <cell r="N6821">
            <v>8.1500000000000002E-5</v>
          </cell>
        </row>
        <row r="6822">
          <cell r="M6822" t="str">
            <v>SP_2HD24</v>
          </cell>
          <cell r="N6822">
            <v>8.1500000000000002E-5</v>
          </cell>
        </row>
        <row r="6823">
          <cell r="M6823" t="str">
            <v>SP_3HD24</v>
          </cell>
          <cell r="N6823">
            <v>8.1500000000000002E-5</v>
          </cell>
        </row>
        <row r="6824">
          <cell r="M6824" t="str">
            <v>SP_4HD24</v>
          </cell>
          <cell r="N6824">
            <v>8.1500000000000002E-5</v>
          </cell>
        </row>
        <row r="6825">
          <cell r="M6825" t="str">
            <v>SP_5HD24</v>
          </cell>
          <cell r="N6825">
            <v>8.1500000000000002E-5</v>
          </cell>
        </row>
        <row r="6826">
          <cell r="M6826" t="str">
            <v>SP_6HD24</v>
          </cell>
          <cell r="N6826">
            <v>8.1500000000000002E-5</v>
          </cell>
        </row>
        <row r="6827">
          <cell r="M6827" t="str">
            <v>OT_1HD24</v>
          </cell>
          <cell r="N6827">
            <v>8.4300000000000003E-5</v>
          </cell>
        </row>
        <row r="6828">
          <cell r="M6828" t="str">
            <v>OT_2HD24</v>
          </cell>
          <cell r="N6828">
            <v>8.4300000000000003E-5</v>
          </cell>
        </row>
        <row r="6829">
          <cell r="M6829" t="str">
            <v>OT_3HD24</v>
          </cell>
          <cell r="N6829">
            <v>8.4300000000000003E-5</v>
          </cell>
        </row>
        <row r="6830">
          <cell r="M6830" t="str">
            <v>OT_4HD24</v>
          </cell>
          <cell r="N6830">
            <v>8.4300000000000003E-5</v>
          </cell>
        </row>
        <row r="6831">
          <cell r="M6831" t="str">
            <v>OT_5HD24</v>
          </cell>
          <cell r="N6831">
            <v>8.4300000000000003E-5</v>
          </cell>
        </row>
        <row r="6832">
          <cell r="M6832" t="str">
            <v>OT_6HD24</v>
          </cell>
          <cell r="N6832">
            <v>8.4300000000000003E-5</v>
          </cell>
        </row>
        <row r="6833">
          <cell r="M6833" t="str">
            <v>NV_1HD24</v>
          </cell>
          <cell r="N6833">
            <v>8.1500000000000002E-5</v>
          </cell>
        </row>
        <row r="6834">
          <cell r="M6834" t="str">
            <v>NV_2HD24</v>
          </cell>
          <cell r="N6834">
            <v>8.1500000000000002E-5</v>
          </cell>
        </row>
        <row r="6835">
          <cell r="M6835" t="str">
            <v>NV_3HD24</v>
          </cell>
          <cell r="N6835">
            <v>8.1500000000000002E-5</v>
          </cell>
        </row>
        <row r="6836">
          <cell r="M6836" t="str">
            <v>NV_4HD24</v>
          </cell>
          <cell r="N6836">
            <v>8.1500000000000002E-5</v>
          </cell>
        </row>
        <row r="6837">
          <cell r="M6837" t="str">
            <v>NV_5HD24</v>
          </cell>
          <cell r="N6837">
            <v>8.1500000000000002E-5</v>
          </cell>
        </row>
        <row r="6838">
          <cell r="M6838" t="str">
            <v>NV_6HD24</v>
          </cell>
          <cell r="N6838">
            <v>8.1500000000000002E-5</v>
          </cell>
        </row>
        <row r="6839">
          <cell r="M6839" t="str">
            <v>DC_1HD24</v>
          </cell>
          <cell r="N6839">
            <v>8.4300000000000003E-5</v>
          </cell>
        </row>
        <row r="6840">
          <cell r="M6840" t="str">
            <v>DC_2HD24</v>
          </cell>
          <cell r="N6840">
            <v>8.4300000000000003E-5</v>
          </cell>
        </row>
        <row r="6841">
          <cell r="M6841" t="str">
            <v>DC_3HD24</v>
          </cell>
          <cell r="N6841">
            <v>8.4300000000000003E-5</v>
          </cell>
        </row>
        <row r="6842">
          <cell r="M6842" t="str">
            <v>DC_4HD24</v>
          </cell>
          <cell r="N6842">
            <v>8.4300000000000003E-5</v>
          </cell>
        </row>
        <row r="6843">
          <cell r="M6843" t="str">
            <v>DC_5HD24</v>
          </cell>
          <cell r="N6843">
            <v>8.4300000000000003E-5</v>
          </cell>
        </row>
        <row r="6844">
          <cell r="M6844" t="str">
            <v>DC_6HD24</v>
          </cell>
          <cell r="N6844">
            <v>8.4300000000000003E-5</v>
          </cell>
        </row>
        <row r="6845">
          <cell r="M6845" t="str">
            <v>JA_7HD24</v>
          </cell>
          <cell r="N6845">
            <v>8.4300000000000003E-5</v>
          </cell>
        </row>
        <row r="6846">
          <cell r="M6846" t="str">
            <v>JA_8HD24</v>
          </cell>
          <cell r="N6846">
            <v>8.4300000000000003E-5</v>
          </cell>
        </row>
        <row r="6847">
          <cell r="M6847" t="str">
            <v>JA_9HD24</v>
          </cell>
          <cell r="N6847">
            <v>8.4300000000000003E-5</v>
          </cell>
        </row>
        <row r="6848">
          <cell r="M6848" t="str">
            <v>JA_10HD24</v>
          </cell>
          <cell r="N6848">
            <v>8.4300000000000003E-5</v>
          </cell>
        </row>
        <row r="6849">
          <cell r="M6849" t="str">
            <v>JA_11HD24</v>
          </cell>
          <cell r="N6849">
            <v>8.4300000000000003E-5</v>
          </cell>
        </row>
        <row r="6850">
          <cell r="M6850" t="str">
            <v>JA_12HD24</v>
          </cell>
          <cell r="N6850">
            <v>8.4300000000000003E-5</v>
          </cell>
        </row>
        <row r="6851">
          <cell r="M6851" t="str">
            <v>FB_7HD24</v>
          </cell>
          <cell r="N6851">
            <v>7.6100000000000007E-5</v>
          </cell>
        </row>
        <row r="6852">
          <cell r="M6852" t="str">
            <v>FB_8HD24</v>
          </cell>
          <cell r="N6852">
            <v>7.6100000000000007E-5</v>
          </cell>
        </row>
        <row r="6853">
          <cell r="M6853" t="str">
            <v>FB_9HD24</v>
          </cell>
          <cell r="N6853">
            <v>7.6100000000000007E-5</v>
          </cell>
        </row>
        <row r="6854">
          <cell r="M6854" t="str">
            <v>FB_10HD24</v>
          </cell>
          <cell r="N6854">
            <v>7.6100000000000007E-5</v>
          </cell>
        </row>
        <row r="6855">
          <cell r="M6855" t="str">
            <v>FB_11HD24</v>
          </cell>
          <cell r="N6855">
            <v>7.6100000000000007E-5</v>
          </cell>
        </row>
        <row r="6856">
          <cell r="M6856" t="str">
            <v>FB_12HD24</v>
          </cell>
          <cell r="N6856">
            <v>7.6100000000000007E-5</v>
          </cell>
        </row>
        <row r="6857">
          <cell r="M6857" t="str">
            <v>MR_7HD24</v>
          </cell>
          <cell r="N6857">
            <v>8.4300000000000003E-5</v>
          </cell>
        </row>
        <row r="6858">
          <cell r="M6858" t="str">
            <v>MR_8HD24</v>
          </cell>
          <cell r="N6858">
            <v>8.4300000000000003E-5</v>
          </cell>
        </row>
        <row r="6859">
          <cell r="M6859" t="str">
            <v>MR_9HD24</v>
          </cell>
          <cell r="N6859">
            <v>8.4300000000000003E-5</v>
          </cell>
        </row>
        <row r="6860">
          <cell r="M6860" t="str">
            <v>MR_10HD24</v>
          </cell>
          <cell r="N6860">
            <v>8.4300000000000003E-5</v>
          </cell>
        </row>
        <row r="6861">
          <cell r="M6861" t="str">
            <v>MR_11HD24</v>
          </cell>
          <cell r="N6861">
            <v>8.4300000000000003E-5</v>
          </cell>
        </row>
        <row r="6862">
          <cell r="M6862" t="str">
            <v>MR_12HD24</v>
          </cell>
          <cell r="N6862">
            <v>8.4300000000000003E-5</v>
          </cell>
        </row>
        <row r="6863">
          <cell r="M6863" t="str">
            <v>AR_7HD24</v>
          </cell>
          <cell r="N6863">
            <v>8.1500000000000002E-5</v>
          </cell>
        </row>
        <row r="6864">
          <cell r="M6864" t="str">
            <v>AR_8HD24</v>
          </cell>
          <cell r="N6864">
            <v>8.1500000000000002E-5</v>
          </cell>
        </row>
        <row r="6865">
          <cell r="M6865" t="str">
            <v>AR_9HD24</v>
          </cell>
          <cell r="N6865">
            <v>8.1500000000000002E-5</v>
          </cell>
        </row>
        <row r="6866">
          <cell r="M6866" t="str">
            <v>AR_10HD24</v>
          </cell>
          <cell r="N6866">
            <v>8.1500000000000002E-5</v>
          </cell>
        </row>
        <row r="6867">
          <cell r="M6867" t="str">
            <v>AR_11HD24</v>
          </cell>
          <cell r="N6867">
            <v>8.1500000000000002E-5</v>
          </cell>
        </row>
        <row r="6868">
          <cell r="M6868" t="str">
            <v>AR_12HD24</v>
          </cell>
          <cell r="N6868">
            <v>8.1500000000000002E-5</v>
          </cell>
        </row>
        <row r="6869">
          <cell r="M6869" t="str">
            <v>MY_7HD24</v>
          </cell>
          <cell r="N6869">
            <v>8.4300000000000003E-5</v>
          </cell>
        </row>
        <row r="6870">
          <cell r="M6870" t="str">
            <v>MY_8HD24</v>
          </cell>
          <cell r="N6870">
            <v>8.4300000000000003E-5</v>
          </cell>
        </row>
        <row r="6871">
          <cell r="M6871" t="str">
            <v>MY_9HD24</v>
          </cell>
          <cell r="N6871">
            <v>8.4300000000000003E-5</v>
          </cell>
        </row>
        <row r="6872">
          <cell r="M6872" t="str">
            <v>MY_10HD24</v>
          </cell>
          <cell r="N6872">
            <v>8.4300000000000003E-5</v>
          </cell>
        </row>
        <row r="6873">
          <cell r="M6873" t="str">
            <v>MY_11HD24</v>
          </cell>
          <cell r="N6873">
            <v>8.4300000000000003E-5</v>
          </cell>
        </row>
        <row r="6874">
          <cell r="M6874" t="str">
            <v>MY_12HD24</v>
          </cell>
          <cell r="N6874">
            <v>8.4300000000000003E-5</v>
          </cell>
        </row>
        <row r="6875">
          <cell r="M6875" t="str">
            <v>JN_7HD24</v>
          </cell>
          <cell r="N6875">
            <v>8.1500000000000002E-5</v>
          </cell>
        </row>
        <row r="6876">
          <cell r="M6876" t="str">
            <v>JN_8HD24</v>
          </cell>
          <cell r="N6876">
            <v>8.1500000000000002E-5</v>
          </cell>
        </row>
        <row r="6877">
          <cell r="M6877" t="str">
            <v>JN_9HD24</v>
          </cell>
          <cell r="N6877">
            <v>8.1500000000000002E-5</v>
          </cell>
        </row>
        <row r="6878">
          <cell r="M6878" t="str">
            <v>JN_10HD24</v>
          </cell>
          <cell r="N6878">
            <v>8.1500000000000002E-5</v>
          </cell>
        </row>
        <row r="6879">
          <cell r="M6879" t="str">
            <v>JN_11HD24</v>
          </cell>
          <cell r="N6879">
            <v>8.1500000000000002E-5</v>
          </cell>
        </row>
        <row r="6880">
          <cell r="M6880" t="str">
            <v>JN_12HD24</v>
          </cell>
          <cell r="N6880">
            <v>8.1500000000000002E-5</v>
          </cell>
        </row>
        <row r="6881">
          <cell r="M6881" t="str">
            <v>JL_7HD24</v>
          </cell>
          <cell r="N6881">
            <v>8.4300000000000003E-5</v>
          </cell>
        </row>
        <row r="6882">
          <cell r="M6882" t="str">
            <v>JL_8HD24</v>
          </cell>
          <cell r="N6882">
            <v>8.4300000000000003E-5</v>
          </cell>
        </row>
        <row r="6883">
          <cell r="M6883" t="str">
            <v>JL_9HD24</v>
          </cell>
          <cell r="N6883">
            <v>8.4300000000000003E-5</v>
          </cell>
        </row>
        <row r="6884">
          <cell r="M6884" t="str">
            <v>JL_10HD24</v>
          </cell>
          <cell r="N6884">
            <v>8.4300000000000003E-5</v>
          </cell>
        </row>
        <row r="6885">
          <cell r="M6885" t="str">
            <v>JL_11HD24</v>
          </cell>
          <cell r="N6885">
            <v>8.4300000000000003E-5</v>
          </cell>
        </row>
        <row r="6886">
          <cell r="M6886" t="str">
            <v>JL_12HD24</v>
          </cell>
          <cell r="N6886">
            <v>8.4300000000000003E-5</v>
          </cell>
        </row>
        <row r="6887">
          <cell r="M6887" t="str">
            <v>AG_7HD24</v>
          </cell>
          <cell r="N6887">
            <v>8.4300000000000003E-5</v>
          </cell>
        </row>
        <row r="6888">
          <cell r="M6888" t="str">
            <v>AG_8HD24</v>
          </cell>
          <cell r="N6888">
            <v>8.4300000000000003E-5</v>
          </cell>
        </row>
        <row r="6889">
          <cell r="M6889" t="str">
            <v>AG_9HD24</v>
          </cell>
          <cell r="N6889">
            <v>8.4300000000000003E-5</v>
          </cell>
        </row>
        <row r="6890">
          <cell r="M6890" t="str">
            <v>AG_10HD24</v>
          </cell>
          <cell r="N6890">
            <v>8.4300000000000003E-5</v>
          </cell>
        </row>
        <row r="6891">
          <cell r="M6891" t="str">
            <v>AG_11HD24</v>
          </cell>
          <cell r="N6891">
            <v>8.4300000000000003E-5</v>
          </cell>
        </row>
        <row r="6892">
          <cell r="M6892" t="str">
            <v>AG_12HD24</v>
          </cell>
          <cell r="N6892">
            <v>8.4300000000000003E-5</v>
          </cell>
        </row>
        <row r="6893">
          <cell r="M6893" t="str">
            <v>SP_7HD24</v>
          </cell>
          <cell r="N6893">
            <v>8.1500000000000002E-5</v>
          </cell>
        </row>
        <row r="6894">
          <cell r="M6894" t="str">
            <v>SP_8HD24</v>
          </cell>
          <cell r="N6894">
            <v>8.1500000000000002E-5</v>
          </cell>
        </row>
        <row r="6895">
          <cell r="M6895" t="str">
            <v>SP_9HD24</v>
          </cell>
          <cell r="N6895">
            <v>8.1500000000000002E-5</v>
          </cell>
        </row>
        <row r="6896">
          <cell r="M6896" t="str">
            <v>SP_10HD24</v>
          </cell>
          <cell r="N6896">
            <v>8.1500000000000002E-5</v>
          </cell>
        </row>
        <row r="6897">
          <cell r="M6897" t="str">
            <v>SP_11HD24</v>
          </cell>
          <cell r="N6897">
            <v>8.1500000000000002E-5</v>
          </cell>
        </row>
        <row r="6898">
          <cell r="M6898" t="str">
            <v>SP_12HD24</v>
          </cell>
          <cell r="N6898">
            <v>8.1500000000000002E-5</v>
          </cell>
        </row>
        <row r="6899">
          <cell r="M6899" t="str">
            <v>OT_7HD24</v>
          </cell>
          <cell r="N6899">
            <v>8.4300000000000003E-5</v>
          </cell>
        </row>
        <row r="6900">
          <cell r="M6900" t="str">
            <v>OT_8HD24</v>
          </cell>
          <cell r="N6900">
            <v>8.4300000000000003E-5</v>
          </cell>
        </row>
        <row r="6901">
          <cell r="M6901" t="str">
            <v>OT_9HD24</v>
          </cell>
          <cell r="N6901">
            <v>8.4300000000000003E-5</v>
          </cell>
        </row>
        <row r="6902">
          <cell r="M6902" t="str">
            <v>OT_10HD24</v>
          </cell>
          <cell r="N6902">
            <v>8.4300000000000003E-5</v>
          </cell>
        </row>
        <row r="6903">
          <cell r="M6903" t="str">
            <v>OT_11HD24</v>
          </cell>
          <cell r="N6903">
            <v>8.4300000000000003E-5</v>
          </cell>
        </row>
        <row r="6904">
          <cell r="M6904" t="str">
            <v>OT_12HD24</v>
          </cell>
          <cell r="N6904">
            <v>8.4300000000000003E-5</v>
          </cell>
        </row>
        <row r="6905">
          <cell r="M6905" t="str">
            <v>NV_7HD24</v>
          </cell>
          <cell r="N6905">
            <v>8.1500000000000002E-5</v>
          </cell>
        </row>
        <row r="6906">
          <cell r="M6906" t="str">
            <v>NV_8HD24</v>
          </cell>
          <cell r="N6906">
            <v>8.1500000000000002E-5</v>
          </cell>
        </row>
        <row r="6907">
          <cell r="M6907" t="str">
            <v>NV_9HD24</v>
          </cell>
          <cell r="N6907">
            <v>8.1500000000000002E-5</v>
          </cell>
        </row>
        <row r="6908">
          <cell r="M6908" t="str">
            <v>NV_10HD24</v>
          </cell>
          <cell r="N6908">
            <v>8.1500000000000002E-5</v>
          </cell>
        </row>
        <row r="6909">
          <cell r="M6909" t="str">
            <v>NV_11HD24</v>
          </cell>
          <cell r="N6909">
            <v>8.1500000000000002E-5</v>
          </cell>
        </row>
        <row r="6910">
          <cell r="M6910" t="str">
            <v>NV_12HD24</v>
          </cell>
          <cell r="N6910">
            <v>8.1500000000000002E-5</v>
          </cell>
        </row>
        <row r="6911">
          <cell r="M6911" t="str">
            <v>DC_7HD24</v>
          </cell>
          <cell r="N6911">
            <v>8.4300000000000003E-5</v>
          </cell>
        </row>
        <row r="6912">
          <cell r="M6912" t="str">
            <v>DC_8HD24</v>
          </cell>
          <cell r="N6912">
            <v>8.4300000000000003E-5</v>
          </cell>
        </row>
        <row r="6913">
          <cell r="M6913" t="str">
            <v>DC_9HD24</v>
          </cell>
          <cell r="N6913">
            <v>8.4300000000000003E-5</v>
          </cell>
        </row>
        <row r="6914">
          <cell r="M6914" t="str">
            <v>DC_10HD24</v>
          </cell>
          <cell r="N6914">
            <v>8.4300000000000003E-5</v>
          </cell>
        </row>
        <row r="6915">
          <cell r="M6915" t="str">
            <v>DC_11HD24</v>
          </cell>
          <cell r="N6915">
            <v>8.4300000000000003E-5</v>
          </cell>
        </row>
        <row r="6916">
          <cell r="M6916" t="str">
            <v>DC_12HD24</v>
          </cell>
          <cell r="N6916">
            <v>8.4300000000000003E-5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8"/>
  <sheetViews>
    <sheetView zoomScaleNormal="100" workbookViewId="0">
      <selection activeCell="J35" sqref="J35"/>
    </sheetView>
  </sheetViews>
  <sheetFormatPr defaultColWidth="9.21875" defaultRowHeight="13.2" x14ac:dyDescent="0.25"/>
  <cols>
    <col min="1" max="1" width="2.21875" customWidth="1"/>
    <col min="2" max="2" width="19.21875" bestFit="1" customWidth="1"/>
    <col min="3" max="3" width="14.5546875" customWidth="1"/>
    <col min="7" max="7" width="13.109375" customWidth="1"/>
    <col min="8" max="10" width="15.5546875" customWidth="1"/>
  </cols>
  <sheetData>
    <row r="1" spans="2:20" s="15" customFormat="1" x14ac:dyDescent="0.25"/>
    <row r="2" spans="2:20" s="15" customFormat="1" x14ac:dyDescent="0.25"/>
    <row r="3" spans="2:20" s="15" customFormat="1" x14ac:dyDescent="0.25">
      <c r="B3" s="1" t="s">
        <v>9</v>
      </c>
      <c r="H3" s="1" t="s">
        <v>11</v>
      </c>
      <c r="I3" s="3"/>
      <c r="J3" s="3"/>
    </row>
    <row r="4" spans="2:20" s="15" customFormat="1" x14ac:dyDescent="0.25">
      <c r="B4" s="2" t="s">
        <v>15</v>
      </c>
      <c r="C4" s="2" t="s">
        <v>16</v>
      </c>
      <c r="H4" s="2" t="s">
        <v>12</v>
      </c>
      <c r="I4" s="2" t="s">
        <v>13</v>
      </c>
      <c r="J4" s="2" t="s">
        <v>14</v>
      </c>
    </row>
    <row r="5" spans="2:20" s="15" customFormat="1" x14ac:dyDescent="0.25">
      <c r="B5" s="18" t="s">
        <v>60</v>
      </c>
      <c r="C5" s="18" t="s">
        <v>61</v>
      </c>
      <c r="H5" s="18" t="s">
        <v>1044</v>
      </c>
      <c r="I5" s="18"/>
      <c r="J5" s="18" t="s">
        <v>1045</v>
      </c>
    </row>
    <row r="6" spans="2:20" s="15" customFormat="1" x14ac:dyDescent="0.25">
      <c r="B6" s="18"/>
      <c r="C6" s="18" t="s">
        <v>62</v>
      </c>
      <c r="H6" s="18" t="s">
        <v>1046</v>
      </c>
      <c r="I6" s="18"/>
      <c r="J6" s="18" t="s">
        <v>1047</v>
      </c>
    </row>
    <row r="7" spans="2:20" s="15" customFormat="1" x14ac:dyDescent="0.25">
      <c r="B7" s="18"/>
      <c r="C7" s="18" t="s">
        <v>63</v>
      </c>
      <c r="H7" s="18" t="s">
        <v>1048</v>
      </c>
      <c r="I7" s="18"/>
      <c r="J7" s="18" t="s">
        <v>1049</v>
      </c>
    </row>
    <row r="8" spans="2:20" s="15" customFormat="1" x14ac:dyDescent="0.25">
      <c r="B8" s="18"/>
      <c r="C8" s="18" t="s">
        <v>64</v>
      </c>
      <c r="H8" s="18" t="s">
        <v>1050</v>
      </c>
      <c r="I8" s="18"/>
      <c r="J8" s="18" t="s">
        <v>1051</v>
      </c>
    </row>
    <row r="9" spans="2:20" s="15" customFormat="1" x14ac:dyDescent="0.25">
      <c r="B9" s="18"/>
      <c r="C9" s="18" t="s">
        <v>65</v>
      </c>
      <c r="H9" s="15" t="s">
        <v>1052</v>
      </c>
      <c r="J9" s="15" t="s">
        <v>1053</v>
      </c>
    </row>
    <row r="10" spans="2:20" s="15" customFormat="1" x14ac:dyDescent="0.25">
      <c r="B10" s="18"/>
      <c r="C10" s="18" t="s">
        <v>66</v>
      </c>
      <c r="H10" s="15" t="s">
        <v>1054</v>
      </c>
      <c r="J10" s="15" t="s">
        <v>1055</v>
      </c>
    </row>
    <row r="11" spans="2:20" s="15" customFormat="1" x14ac:dyDescent="0.25">
      <c r="B11" s="18"/>
      <c r="C11" s="18" t="s">
        <v>67</v>
      </c>
      <c r="H11" s="15" t="s">
        <v>1056</v>
      </c>
      <c r="J11" s="15" t="s">
        <v>1057</v>
      </c>
    </row>
    <row r="12" spans="2:20" s="15" customFormat="1" x14ac:dyDescent="0.25">
      <c r="B12" s="18"/>
      <c r="C12" s="18" t="s">
        <v>68</v>
      </c>
      <c r="H12" s="15" t="s">
        <v>1058</v>
      </c>
      <c r="J12" s="15" t="s">
        <v>1059</v>
      </c>
      <c r="T12" s="15" t="s">
        <v>69</v>
      </c>
    </row>
    <row r="13" spans="2:20" s="15" customFormat="1" x14ac:dyDescent="0.25">
      <c r="B13" s="18"/>
      <c r="C13" s="18" t="s">
        <v>70</v>
      </c>
      <c r="H13" s="15" t="s">
        <v>1060</v>
      </c>
      <c r="J13" s="15" t="s">
        <v>1061</v>
      </c>
    </row>
    <row r="14" spans="2:20" s="15" customFormat="1" x14ac:dyDescent="0.25">
      <c r="B14" s="18"/>
      <c r="C14" s="18" t="s">
        <v>71</v>
      </c>
      <c r="H14" s="15" t="s">
        <v>1062</v>
      </c>
      <c r="J14" s="15" t="s">
        <v>1063</v>
      </c>
    </row>
    <row r="15" spans="2:20" s="15" customFormat="1" x14ac:dyDescent="0.25">
      <c r="B15" s="18"/>
      <c r="C15" s="18" t="s">
        <v>72</v>
      </c>
      <c r="H15" s="15" t="s">
        <v>1064</v>
      </c>
      <c r="J15" s="15" t="s">
        <v>1065</v>
      </c>
    </row>
    <row r="16" spans="2:20" s="15" customFormat="1" x14ac:dyDescent="0.25">
      <c r="B16" s="18"/>
      <c r="C16" s="18" t="s">
        <v>73</v>
      </c>
      <c r="H16" s="15" t="s">
        <v>1066</v>
      </c>
      <c r="J16" s="15" t="s">
        <v>1067</v>
      </c>
    </row>
    <row r="17" spans="1:10" s="15" customFormat="1" x14ac:dyDescent="0.25">
      <c r="B17" s="18"/>
      <c r="C17" s="18" t="s">
        <v>74</v>
      </c>
      <c r="H17" s="15" t="s">
        <v>1068</v>
      </c>
      <c r="J17" s="15" t="s">
        <v>1069</v>
      </c>
    </row>
    <row r="18" spans="1:10" s="15" customFormat="1" x14ac:dyDescent="0.25">
      <c r="B18" s="18"/>
      <c r="C18" s="18" t="s">
        <v>75</v>
      </c>
      <c r="H18" s="15" t="s">
        <v>1070</v>
      </c>
      <c r="J18" s="15" t="s">
        <v>1071</v>
      </c>
    </row>
    <row r="19" spans="1:10" s="15" customFormat="1" x14ac:dyDescent="0.25">
      <c r="B19" s="18"/>
      <c r="C19" s="18" t="s">
        <v>76</v>
      </c>
      <c r="H19" s="15" t="s">
        <v>1072</v>
      </c>
      <c r="J19" s="15" t="s">
        <v>1073</v>
      </c>
    </row>
    <row r="20" spans="1:10" s="15" customFormat="1" x14ac:dyDescent="0.25">
      <c r="H20" s="15" t="s">
        <v>1074</v>
      </c>
      <c r="J20" s="15" t="s">
        <v>1075</v>
      </c>
    </row>
    <row r="21" spans="1:10" x14ac:dyDescent="0.25">
      <c r="A21" s="5"/>
      <c r="B21" s="5"/>
      <c r="C21" s="5"/>
      <c r="H21" t="s">
        <v>1076</v>
      </c>
      <c r="I21" s="5"/>
      <c r="J21" t="s">
        <v>1077</v>
      </c>
    </row>
    <row r="22" spans="1:10" x14ac:dyDescent="0.25">
      <c r="A22" s="5"/>
      <c r="B22" s="5"/>
      <c r="C22" s="5"/>
      <c r="H22" t="s">
        <v>1078</v>
      </c>
      <c r="I22" s="5"/>
      <c r="J22" t="s">
        <v>1079</v>
      </c>
    </row>
    <row r="23" spans="1:10" x14ac:dyDescent="0.25">
      <c r="A23" s="5"/>
      <c r="B23" s="5"/>
      <c r="C23" s="5"/>
      <c r="H23" t="s">
        <v>1080</v>
      </c>
      <c r="J23" t="s">
        <v>1081</v>
      </c>
    </row>
    <row r="24" spans="1:10" x14ac:dyDescent="0.25">
      <c r="A24" s="5"/>
      <c r="B24" s="5"/>
      <c r="C24" s="5"/>
      <c r="H24" t="s">
        <v>1082</v>
      </c>
      <c r="J24" t="s">
        <v>1083</v>
      </c>
    </row>
    <row r="25" spans="1:10" x14ac:dyDescent="0.25">
      <c r="A25" s="5"/>
      <c r="B25" s="5"/>
      <c r="C25" s="5"/>
      <c r="H25" t="s">
        <v>1084</v>
      </c>
      <c r="J25" t="s">
        <v>1085</v>
      </c>
    </row>
    <row r="26" spans="1:10" x14ac:dyDescent="0.25">
      <c r="A26" s="5"/>
      <c r="B26" s="5"/>
      <c r="C26" s="5"/>
      <c r="H26" t="s">
        <v>1086</v>
      </c>
      <c r="J26" t="s">
        <v>1087</v>
      </c>
    </row>
    <row r="27" spans="1:10" x14ac:dyDescent="0.25">
      <c r="A27" s="5"/>
      <c r="B27" s="5"/>
      <c r="C27" s="5"/>
      <c r="H27" t="s">
        <v>1088</v>
      </c>
      <c r="J27" t="s">
        <v>1089</v>
      </c>
    </row>
    <row r="28" spans="1:10" x14ac:dyDescent="0.25">
      <c r="A28" s="5"/>
      <c r="B28" s="5"/>
      <c r="C28" s="5"/>
      <c r="H28" t="s">
        <v>1090</v>
      </c>
      <c r="J28" t="s">
        <v>1091</v>
      </c>
    </row>
    <row r="29" spans="1:10" x14ac:dyDescent="0.25">
      <c r="A29" s="5"/>
      <c r="B29" s="5"/>
      <c r="C29" s="5"/>
      <c r="H29" t="s">
        <v>1092</v>
      </c>
      <c r="J29" t="s">
        <v>1093</v>
      </c>
    </row>
    <row r="30" spans="1:10" x14ac:dyDescent="0.25">
      <c r="A30" s="5"/>
      <c r="B30" s="5"/>
      <c r="C30" s="5"/>
      <c r="H30" t="s">
        <v>1094</v>
      </c>
      <c r="J30" t="s">
        <v>1095</v>
      </c>
    </row>
    <row r="31" spans="1:10" x14ac:dyDescent="0.25">
      <c r="A31" s="5"/>
      <c r="B31" s="5"/>
      <c r="C31" s="5"/>
      <c r="H31" t="s">
        <v>1096</v>
      </c>
      <c r="J31" t="s">
        <v>1097</v>
      </c>
    </row>
    <row r="32" spans="1:10" x14ac:dyDescent="0.25">
      <c r="A32" s="5"/>
      <c r="B32" s="5"/>
      <c r="C32" s="5"/>
      <c r="H32" t="s">
        <v>1098</v>
      </c>
      <c r="J32" t="s">
        <v>1099</v>
      </c>
    </row>
    <row r="33" spans="1:10" x14ac:dyDescent="0.25">
      <c r="A33" s="5"/>
      <c r="H33" t="s">
        <v>1100</v>
      </c>
      <c r="J33" t="s">
        <v>1101</v>
      </c>
    </row>
    <row r="34" spans="1:10" x14ac:dyDescent="0.25">
      <c r="A34" s="5"/>
      <c r="H34" t="s">
        <v>1102</v>
      </c>
      <c r="J34" t="s">
        <v>1103</v>
      </c>
    </row>
    <row r="35" spans="1:10" x14ac:dyDescent="0.25">
      <c r="A35" s="5"/>
      <c r="H35" t="s">
        <v>1104</v>
      </c>
      <c r="J35" t="s">
        <v>1105</v>
      </c>
    </row>
    <row r="36" spans="1:10" x14ac:dyDescent="0.25">
      <c r="A36" s="5"/>
      <c r="H36" t="s">
        <v>1106</v>
      </c>
      <c r="J36" t="s">
        <v>1107</v>
      </c>
    </row>
    <row r="37" spans="1:10" x14ac:dyDescent="0.25">
      <c r="A37" s="5"/>
      <c r="H37" t="s">
        <v>1108</v>
      </c>
      <c r="J37" t="s">
        <v>1109</v>
      </c>
    </row>
    <row r="38" spans="1:10" x14ac:dyDescent="0.25">
      <c r="A38" s="5"/>
      <c r="H38" t="s">
        <v>1110</v>
      </c>
      <c r="J38" t="s">
        <v>1111</v>
      </c>
    </row>
    <row r="39" spans="1:10" x14ac:dyDescent="0.25">
      <c r="A39" s="5"/>
      <c r="H39" t="s">
        <v>1112</v>
      </c>
      <c r="J39" t="s">
        <v>1113</v>
      </c>
    </row>
    <row r="40" spans="1:10" x14ac:dyDescent="0.25">
      <c r="A40" s="5"/>
      <c r="H40" t="s">
        <v>1114</v>
      </c>
      <c r="J40" t="s">
        <v>1115</v>
      </c>
    </row>
    <row r="41" spans="1:10" x14ac:dyDescent="0.25">
      <c r="A41" s="5"/>
      <c r="H41" t="s">
        <v>1116</v>
      </c>
      <c r="J41" t="s">
        <v>1117</v>
      </c>
    </row>
    <row r="42" spans="1:10" x14ac:dyDescent="0.25">
      <c r="A42" s="5"/>
      <c r="H42" t="s">
        <v>1118</v>
      </c>
      <c r="J42" t="s">
        <v>1119</v>
      </c>
    </row>
    <row r="43" spans="1:10" x14ac:dyDescent="0.25">
      <c r="A43" s="5"/>
      <c r="H43" t="s">
        <v>1120</v>
      </c>
      <c r="J43" t="s">
        <v>1121</v>
      </c>
    </row>
    <row r="44" spans="1:10" x14ac:dyDescent="0.25">
      <c r="A44" s="5"/>
      <c r="H44" t="s">
        <v>1122</v>
      </c>
      <c r="J44" t="s">
        <v>1123</v>
      </c>
    </row>
    <row r="45" spans="1:10" x14ac:dyDescent="0.25">
      <c r="A45" s="5"/>
      <c r="H45" t="s">
        <v>1124</v>
      </c>
      <c r="J45" t="s">
        <v>1125</v>
      </c>
    </row>
    <row r="46" spans="1:10" x14ac:dyDescent="0.25">
      <c r="A46" s="5"/>
      <c r="H46" t="s">
        <v>1126</v>
      </c>
      <c r="J46" t="s">
        <v>1127</v>
      </c>
    </row>
    <row r="47" spans="1:10" x14ac:dyDescent="0.25">
      <c r="A47" s="5"/>
      <c r="H47" t="s">
        <v>1128</v>
      </c>
      <c r="J47" t="s">
        <v>1129</v>
      </c>
    </row>
    <row r="48" spans="1:10" x14ac:dyDescent="0.25">
      <c r="A48" s="5"/>
      <c r="H48" t="s">
        <v>1130</v>
      </c>
      <c r="J48" t="s">
        <v>1131</v>
      </c>
    </row>
    <row r="49" spans="1:10" x14ac:dyDescent="0.25">
      <c r="A49" s="5"/>
      <c r="H49" t="s">
        <v>1132</v>
      </c>
      <c r="J49" t="s">
        <v>1133</v>
      </c>
    </row>
    <row r="50" spans="1:10" x14ac:dyDescent="0.25">
      <c r="A50" s="5"/>
      <c r="H50" t="s">
        <v>1134</v>
      </c>
      <c r="J50" t="s">
        <v>1135</v>
      </c>
    </row>
    <row r="51" spans="1:10" x14ac:dyDescent="0.25">
      <c r="A51" s="5"/>
      <c r="H51" t="s">
        <v>1136</v>
      </c>
      <c r="J51" t="s">
        <v>1137</v>
      </c>
    </row>
    <row r="52" spans="1:10" x14ac:dyDescent="0.25">
      <c r="A52" s="5"/>
      <c r="H52" t="s">
        <v>1138</v>
      </c>
      <c r="J52" t="s">
        <v>1139</v>
      </c>
    </row>
    <row r="53" spans="1:10" x14ac:dyDescent="0.25">
      <c r="H53" t="s">
        <v>1140</v>
      </c>
    </row>
    <row r="54" spans="1:10" x14ac:dyDescent="0.25">
      <c r="H54" t="s">
        <v>1141</v>
      </c>
    </row>
    <row r="55" spans="1:10" x14ac:dyDescent="0.25">
      <c r="H55" t="s">
        <v>1142</v>
      </c>
    </row>
    <row r="56" spans="1:10" x14ac:dyDescent="0.25">
      <c r="H56" t="s">
        <v>1143</v>
      </c>
    </row>
    <row r="57" spans="1:10" x14ac:dyDescent="0.25">
      <c r="H57" t="s">
        <v>1144</v>
      </c>
    </row>
    <row r="58" spans="1:10" x14ac:dyDescent="0.25">
      <c r="H58" t="s">
        <v>1145</v>
      </c>
    </row>
    <row r="59" spans="1:10" x14ac:dyDescent="0.25">
      <c r="H59" t="s">
        <v>1146</v>
      </c>
    </row>
    <row r="60" spans="1:10" x14ac:dyDescent="0.25">
      <c r="H60" t="s">
        <v>1147</v>
      </c>
    </row>
    <row r="61" spans="1:10" x14ac:dyDescent="0.25">
      <c r="H61" t="s">
        <v>1148</v>
      </c>
    </row>
    <row r="62" spans="1:10" x14ac:dyDescent="0.25">
      <c r="H62" t="s">
        <v>1149</v>
      </c>
    </row>
    <row r="63" spans="1:10" x14ac:dyDescent="0.25">
      <c r="H63" t="s">
        <v>1150</v>
      </c>
    </row>
    <row r="64" spans="1:10" x14ac:dyDescent="0.25">
      <c r="H64" t="s">
        <v>1151</v>
      </c>
    </row>
    <row r="65" spans="8:8" x14ac:dyDescent="0.25">
      <c r="H65" t="s">
        <v>1152</v>
      </c>
    </row>
    <row r="66" spans="8:8" x14ac:dyDescent="0.25">
      <c r="H66" t="s">
        <v>1153</v>
      </c>
    </row>
    <row r="67" spans="8:8" x14ac:dyDescent="0.25">
      <c r="H67" t="s">
        <v>1154</v>
      </c>
    </row>
    <row r="68" spans="8:8" x14ac:dyDescent="0.25">
      <c r="H68" t="s">
        <v>1155</v>
      </c>
    </row>
    <row r="69" spans="8:8" x14ac:dyDescent="0.25">
      <c r="H69" t="s">
        <v>1156</v>
      </c>
    </row>
    <row r="70" spans="8:8" x14ac:dyDescent="0.25">
      <c r="H70" t="s">
        <v>1157</v>
      </c>
    </row>
    <row r="71" spans="8:8" x14ac:dyDescent="0.25">
      <c r="H71" t="s">
        <v>1158</v>
      </c>
    </row>
    <row r="72" spans="8:8" x14ac:dyDescent="0.25">
      <c r="H72" t="s">
        <v>1159</v>
      </c>
    </row>
    <row r="73" spans="8:8" x14ac:dyDescent="0.25">
      <c r="H73" t="s">
        <v>1160</v>
      </c>
    </row>
    <row r="74" spans="8:8" x14ac:dyDescent="0.25">
      <c r="H74" t="s">
        <v>1161</v>
      </c>
    </row>
    <row r="75" spans="8:8" x14ac:dyDescent="0.25">
      <c r="H75" t="s">
        <v>1162</v>
      </c>
    </row>
    <row r="76" spans="8:8" x14ac:dyDescent="0.25">
      <c r="H76" t="s">
        <v>1163</v>
      </c>
    </row>
    <row r="77" spans="8:8" x14ac:dyDescent="0.25">
      <c r="H77" t="s">
        <v>1164</v>
      </c>
    </row>
    <row r="78" spans="8:8" x14ac:dyDescent="0.25">
      <c r="H78" t="s">
        <v>1165</v>
      </c>
    </row>
    <row r="79" spans="8:8" x14ac:dyDescent="0.25">
      <c r="H79" t="s">
        <v>1166</v>
      </c>
    </row>
    <row r="80" spans="8:8" x14ac:dyDescent="0.25">
      <c r="H80" t="s">
        <v>1167</v>
      </c>
    </row>
    <row r="81" spans="8:8" x14ac:dyDescent="0.25">
      <c r="H81" t="s">
        <v>1168</v>
      </c>
    </row>
    <row r="82" spans="8:8" x14ac:dyDescent="0.25">
      <c r="H82" t="s">
        <v>1169</v>
      </c>
    </row>
    <row r="83" spans="8:8" x14ac:dyDescent="0.25">
      <c r="H83" t="s">
        <v>1170</v>
      </c>
    </row>
    <row r="84" spans="8:8" x14ac:dyDescent="0.25">
      <c r="H84" t="s">
        <v>1171</v>
      </c>
    </row>
    <row r="85" spans="8:8" x14ac:dyDescent="0.25">
      <c r="H85" t="s">
        <v>1172</v>
      </c>
    </row>
    <row r="86" spans="8:8" x14ac:dyDescent="0.25">
      <c r="H86" t="s">
        <v>1173</v>
      </c>
    </row>
    <row r="87" spans="8:8" x14ac:dyDescent="0.25">
      <c r="H87" t="s">
        <v>1174</v>
      </c>
    </row>
    <row r="88" spans="8:8" x14ac:dyDescent="0.25">
      <c r="H88" t="s">
        <v>1175</v>
      </c>
    </row>
    <row r="89" spans="8:8" x14ac:dyDescent="0.25">
      <c r="H89" t="s">
        <v>1176</v>
      </c>
    </row>
    <row r="90" spans="8:8" x14ac:dyDescent="0.25">
      <c r="H90" t="s">
        <v>1177</v>
      </c>
    </row>
    <row r="91" spans="8:8" x14ac:dyDescent="0.25">
      <c r="H91" t="s">
        <v>1178</v>
      </c>
    </row>
    <row r="92" spans="8:8" x14ac:dyDescent="0.25">
      <c r="H92" t="s">
        <v>1179</v>
      </c>
    </row>
    <row r="93" spans="8:8" x14ac:dyDescent="0.25">
      <c r="H93" t="s">
        <v>1180</v>
      </c>
    </row>
    <row r="94" spans="8:8" x14ac:dyDescent="0.25">
      <c r="H94" t="s">
        <v>1181</v>
      </c>
    </row>
    <row r="95" spans="8:8" x14ac:dyDescent="0.25">
      <c r="H95" t="s">
        <v>1182</v>
      </c>
    </row>
    <row r="96" spans="8:8" x14ac:dyDescent="0.25">
      <c r="H96" t="s">
        <v>1183</v>
      </c>
    </row>
    <row r="97" spans="8:8" x14ac:dyDescent="0.25">
      <c r="H97" t="s">
        <v>1184</v>
      </c>
    </row>
    <row r="98" spans="8:8" x14ac:dyDescent="0.25">
      <c r="H98" t="s">
        <v>1185</v>
      </c>
    </row>
    <row r="99" spans="8:8" x14ac:dyDescent="0.25">
      <c r="H99" t="s">
        <v>1186</v>
      </c>
    </row>
    <row r="100" spans="8:8" x14ac:dyDescent="0.25">
      <c r="H100" t="s">
        <v>1187</v>
      </c>
    </row>
    <row r="101" spans="8:8" x14ac:dyDescent="0.25">
      <c r="H101" t="s">
        <v>1188</v>
      </c>
    </row>
    <row r="102" spans="8:8" x14ac:dyDescent="0.25">
      <c r="H102" t="s">
        <v>1189</v>
      </c>
    </row>
    <row r="103" spans="8:8" x14ac:dyDescent="0.25">
      <c r="H103" t="s">
        <v>1190</v>
      </c>
    </row>
    <row r="104" spans="8:8" x14ac:dyDescent="0.25">
      <c r="H104" t="s">
        <v>1191</v>
      </c>
    </row>
    <row r="105" spans="8:8" x14ac:dyDescent="0.25">
      <c r="H105" t="s">
        <v>1192</v>
      </c>
    </row>
    <row r="106" spans="8:8" x14ac:dyDescent="0.25">
      <c r="H106" t="s">
        <v>1193</v>
      </c>
    </row>
    <row r="107" spans="8:8" x14ac:dyDescent="0.25">
      <c r="H107" t="s">
        <v>1194</v>
      </c>
    </row>
    <row r="108" spans="8:8" x14ac:dyDescent="0.25">
      <c r="H108" t="s">
        <v>1195</v>
      </c>
    </row>
    <row r="109" spans="8:8" x14ac:dyDescent="0.25">
      <c r="H109" t="s">
        <v>1196</v>
      </c>
    </row>
    <row r="110" spans="8:8" x14ac:dyDescent="0.25">
      <c r="H110" t="s">
        <v>1197</v>
      </c>
    </row>
    <row r="111" spans="8:8" x14ac:dyDescent="0.25">
      <c r="H111" t="s">
        <v>1198</v>
      </c>
    </row>
    <row r="112" spans="8:8" x14ac:dyDescent="0.25">
      <c r="H112" t="s">
        <v>1199</v>
      </c>
    </row>
    <row r="113" spans="8:8" x14ac:dyDescent="0.25">
      <c r="H113" t="s">
        <v>1200</v>
      </c>
    </row>
    <row r="114" spans="8:8" x14ac:dyDescent="0.25">
      <c r="H114" t="s">
        <v>1201</v>
      </c>
    </row>
    <row r="115" spans="8:8" x14ac:dyDescent="0.25">
      <c r="H115" t="s">
        <v>1202</v>
      </c>
    </row>
    <row r="116" spans="8:8" x14ac:dyDescent="0.25">
      <c r="H116" t="s">
        <v>1203</v>
      </c>
    </row>
    <row r="117" spans="8:8" x14ac:dyDescent="0.25">
      <c r="H117" t="s">
        <v>1204</v>
      </c>
    </row>
    <row r="118" spans="8:8" x14ac:dyDescent="0.25">
      <c r="H118" t="s">
        <v>1205</v>
      </c>
    </row>
    <row r="119" spans="8:8" x14ac:dyDescent="0.25">
      <c r="H119" t="s">
        <v>1206</v>
      </c>
    </row>
    <row r="120" spans="8:8" x14ac:dyDescent="0.25">
      <c r="H120" t="s">
        <v>1207</v>
      </c>
    </row>
    <row r="121" spans="8:8" x14ac:dyDescent="0.25">
      <c r="H121" t="s">
        <v>1208</v>
      </c>
    </row>
    <row r="122" spans="8:8" x14ac:dyDescent="0.25">
      <c r="H122" t="s">
        <v>1209</v>
      </c>
    </row>
    <row r="123" spans="8:8" x14ac:dyDescent="0.25">
      <c r="H123" t="s">
        <v>1210</v>
      </c>
    </row>
    <row r="124" spans="8:8" x14ac:dyDescent="0.25">
      <c r="H124" t="s">
        <v>1211</v>
      </c>
    </row>
    <row r="125" spans="8:8" x14ac:dyDescent="0.25">
      <c r="H125" t="s">
        <v>1212</v>
      </c>
    </row>
    <row r="126" spans="8:8" x14ac:dyDescent="0.25">
      <c r="H126" t="s">
        <v>1213</v>
      </c>
    </row>
    <row r="127" spans="8:8" x14ac:dyDescent="0.25">
      <c r="H127" t="s">
        <v>1214</v>
      </c>
    </row>
    <row r="128" spans="8:8" x14ac:dyDescent="0.25">
      <c r="H128" t="s">
        <v>1215</v>
      </c>
    </row>
    <row r="129" spans="8:8" x14ac:dyDescent="0.25">
      <c r="H129" t="s">
        <v>1216</v>
      </c>
    </row>
    <row r="130" spans="8:8" x14ac:dyDescent="0.25">
      <c r="H130" t="s">
        <v>1217</v>
      </c>
    </row>
    <row r="131" spans="8:8" x14ac:dyDescent="0.25">
      <c r="H131" t="s">
        <v>1218</v>
      </c>
    </row>
    <row r="132" spans="8:8" x14ac:dyDescent="0.25">
      <c r="H132" t="s">
        <v>1219</v>
      </c>
    </row>
    <row r="133" spans="8:8" x14ac:dyDescent="0.25">
      <c r="H133" t="s">
        <v>1220</v>
      </c>
    </row>
    <row r="134" spans="8:8" x14ac:dyDescent="0.25">
      <c r="H134" t="s">
        <v>1221</v>
      </c>
    </row>
    <row r="135" spans="8:8" x14ac:dyDescent="0.25">
      <c r="H135" t="s">
        <v>1222</v>
      </c>
    </row>
    <row r="136" spans="8:8" x14ac:dyDescent="0.25">
      <c r="H136" t="s">
        <v>1223</v>
      </c>
    </row>
    <row r="137" spans="8:8" x14ac:dyDescent="0.25">
      <c r="H137" t="s">
        <v>1224</v>
      </c>
    </row>
    <row r="138" spans="8:8" x14ac:dyDescent="0.25">
      <c r="H138" t="s">
        <v>1225</v>
      </c>
    </row>
    <row r="139" spans="8:8" x14ac:dyDescent="0.25">
      <c r="H139" t="s">
        <v>1226</v>
      </c>
    </row>
    <row r="140" spans="8:8" x14ac:dyDescent="0.25">
      <c r="H140" t="s">
        <v>1227</v>
      </c>
    </row>
    <row r="141" spans="8:8" x14ac:dyDescent="0.25">
      <c r="H141" t="s">
        <v>1228</v>
      </c>
    </row>
    <row r="142" spans="8:8" x14ac:dyDescent="0.25">
      <c r="H142" t="s">
        <v>1229</v>
      </c>
    </row>
    <row r="143" spans="8:8" x14ac:dyDescent="0.25">
      <c r="H143" t="s">
        <v>1230</v>
      </c>
    </row>
    <row r="144" spans="8:8" x14ac:dyDescent="0.25">
      <c r="H144" t="s">
        <v>1231</v>
      </c>
    </row>
    <row r="145" spans="8:8" x14ac:dyDescent="0.25">
      <c r="H145" t="s">
        <v>1232</v>
      </c>
    </row>
    <row r="146" spans="8:8" x14ac:dyDescent="0.25">
      <c r="H146" t="s">
        <v>1233</v>
      </c>
    </row>
    <row r="147" spans="8:8" x14ac:dyDescent="0.25">
      <c r="H147" t="s">
        <v>1234</v>
      </c>
    </row>
    <row r="148" spans="8:8" x14ac:dyDescent="0.25">
      <c r="H148" t="s">
        <v>1235</v>
      </c>
    </row>
  </sheetData>
  <phoneticPr fontId="11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44"/>
  <sheetViews>
    <sheetView zoomScaleNormal="100" workbookViewId="0">
      <selection activeCell="F28" sqref="F28"/>
    </sheetView>
  </sheetViews>
  <sheetFormatPr defaultColWidth="9.21875" defaultRowHeight="13.2" x14ac:dyDescent="0.25"/>
  <cols>
    <col min="2" max="2" width="13.77734375" bestFit="1" customWidth="1"/>
    <col min="5" max="6" width="17.77734375" customWidth="1"/>
    <col min="7" max="7" width="8.77734375" bestFit="1" customWidth="1"/>
    <col min="9" max="9" width="11.77734375" bestFit="1" customWidth="1"/>
  </cols>
  <sheetData>
    <row r="3" spans="2:6" x14ac:dyDescent="0.25">
      <c r="B3" s="11" t="s">
        <v>35</v>
      </c>
    </row>
    <row r="4" spans="2:6" x14ac:dyDescent="0.25">
      <c r="B4">
        <v>2018</v>
      </c>
    </row>
    <row r="7" spans="2:6" x14ac:dyDescent="0.25">
      <c r="B7" s="11" t="s">
        <v>36</v>
      </c>
    </row>
    <row r="8" spans="2:6" x14ac:dyDescent="0.25">
      <c r="B8" t="s">
        <v>77</v>
      </c>
    </row>
    <row r="11" spans="2:6" x14ac:dyDescent="0.25">
      <c r="B11" s="11" t="s">
        <v>10</v>
      </c>
    </row>
    <row r="12" spans="2:6" x14ac:dyDescent="0.25">
      <c r="B12" s="12" t="s">
        <v>37</v>
      </c>
      <c r="C12" s="19" t="s">
        <v>52</v>
      </c>
      <c r="D12" s="16" t="s">
        <v>77</v>
      </c>
      <c r="E12" s="16" t="s">
        <v>1039</v>
      </c>
      <c r="F12" s="217"/>
    </row>
    <row r="13" spans="2:6" x14ac:dyDescent="0.25">
      <c r="B13" s="13">
        <v>1</v>
      </c>
      <c r="C13" s="13">
        <v>1</v>
      </c>
      <c r="D13" s="13">
        <v>1</v>
      </c>
      <c r="E13" s="13">
        <v>1</v>
      </c>
    </row>
    <row r="14" spans="2:6" x14ac:dyDescent="0.25">
      <c r="B14" s="13">
        <v>2</v>
      </c>
      <c r="C14" s="13">
        <v>2</v>
      </c>
      <c r="D14" s="13">
        <v>2</v>
      </c>
      <c r="E14" s="13">
        <v>2</v>
      </c>
    </row>
    <row r="15" spans="2:6" x14ac:dyDescent="0.25">
      <c r="B15" s="13"/>
      <c r="C15" s="13">
        <v>5</v>
      </c>
      <c r="D15" s="13">
        <v>5</v>
      </c>
      <c r="E15">
        <v>2</v>
      </c>
    </row>
    <row r="16" spans="2:6" x14ac:dyDescent="0.25">
      <c r="B16" s="13"/>
      <c r="C16" s="13">
        <v>5</v>
      </c>
      <c r="D16" s="13">
        <v>5</v>
      </c>
      <c r="E16">
        <v>2</v>
      </c>
    </row>
    <row r="17" spans="2:5" x14ac:dyDescent="0.25">
      <c r="B17" s="13"/>
      <c r="C17" s="13">
        <v>5</v>
      </c>
      <c r="D17" s="13">
        <v>5</v>
      </c>
      <c r="E17">
        <v>2</v>
      </c>
    </row>
    <row r="18" spans="2:5" x14ac:dyDescent="0.25">
      <c r="B18" s="13"/>
      <c r="C18" s="13"/>
      <c r="D18" s="13">
        <v>5</v>
      </c>
      <c r="E18">
        <v>2</v>
      </c>
    </row>
    <row r="19" spans="2:5" x14ac:dyDescent="0.25">
      <c r="B19" s="13"/>
      <c r="C19" s="13"/>
      <c r="D19" s="13">
        <v>5</v>
      </c>
      <c r="E19">
        <v>2</v>
      </c>
    </row>
    <row r="20" spans="2:5" x14ac:dyDescent="0.25">
      <c r="B20" s="13"/>
      <c r="C20" s="13"/>
      <c r="D20" s="13">
        <v>5</v>
      </c>
      <c r="E20">
        <v>2</v>
      </c>
    </row>
    <row r="21" spans="2:5" x14ac:dyDescent="0.25">
      <c r="B21" s="13"/>
      <c r="C21" s="13"/>
      <c r="D21" s="13">
        <v>5</v>
      </c>
      <c r="E21">
        <v>2</v>
      </c>
    </row>
    <row r="22" spans="2:5" x14ac:dyDescent="0.25">
      <c r="B22" s="13"/>
      <c r="C22" s="13"/>
      <c r="D22" s="13">
        <v>5</v>
      </c>
      <c r="E22">
        <v>2</v>
      </c>
    </row>
    <row r="23" spans="2:5" x14ac:dyDescent="0.25">
      <c r="B23" s="13"/>
      <c r="C23" s="13"/>
      <c r="D23" s="13">
        <v>5</v>
      </c>
      <c r="E23">
        <v>2</v>
      </c>
    </row>
    <row r="24" spans="2:5" x14ac:dyDescent="0.25">
      <c r="B24" s="13"/>
      <c r="C24" s="13"/>
      <c r="D24" s="13">
        <v>5</v>
      </c>
      <c r="E24">
        <v>2</v>
      </c>
    </row>
    <row r="25" spans="2:5" x14ac:dyDescent="0.25">
      <c r="E25">
        <v>2</v>
      </c>
    </row>
    <row r="26" spans="2:5" x14ac:dyDescent="0.25">
      <c r="E26">
        <v>1</v>
      </c>
    </row>
    <row r="27" spans="2:5" x14ac:dyDescent="0.25">
      <c r="E27">
        <v>1</v>
      </c>
    </row>
    <row r="28" spans="2:5" x14ac:dyDescent="0.25">
      <c r="E28">
        <v>1</v>
      </c>
    </row>
    <row r="29" spans="2:5" x14ac:dyDescent="0.25">
      <c r="E29">
        <v>2</v>
      </c>
    </row>
    <row r="30" spans="2:5" x14ac:dyDescent="0.25">
      <c r="E30">
        <v>2</v>
      </c>
    </row>
    <row r="31" spans="2:5" x14ac:dyDescent="0.25">
      <c r="E31">
        <v>2</v>
      </c>
    </row>
    <row r="32" spans="2:5" x14ac:dyDescent="0.25">
      <c r="E32">
        <v>2</v>
      </c>
    </row>
    <row r="33" spans="5:5" x14ac:dyDescent="0.25">
      <c r="E33">
        <v>2</v>
      </c>
    </row>
    <row r="34" spans="5:5" x14ac:dyDescent="0.25">
      <c r="E34">
        <v>2</v>
      </c>
    </row>
    <row r="35" spans="5:5" x14ac:dyDescent="0.25">
      <c r="E35">
        <v>2</v>
      </c>
    </row>
    <row r="36" spans="5:5" x14ac:dyDescent="0.25">
      <c r="E36">
        <v>2</v>
      </c>
    </row>
    <row r="37" spans="5:5" x14ac:dyDescent="0.25">
      <c r="E37">
        <v>2</v>
      </c>
    </row>
    <row r="38" spans="5:5" x14ac:dyDescent="0.25">
      <c r="E38">
        <v>2</v>
      </c>
    </row>
    <row r="39" spans="5:5" x14ac:dyDescent="0.25">
      <c r="E39">
        <v>2</v>
      </c>
    </row>
    <row r="40" spans="5:5" x14ac:dyDescent="0.25">
      <c r="E40">
        <v>2</v>
      </c>
    </row>
    <row r="41" spans="5:5" x14ac:dyDescent="0.25">
      <c r="E41">
        <v>2</v>
      </c>
    </row>
    <row r="42" spans="5:5" x14ac:dyDescent="0.25">
      <c r="E42">
        <v>2</v>
      </c>
    </row>
    <row r="43" spans="5:5" x14ac:dyDescent="0.25">
      <c r="E43">
        <v>2</v>
      </c>
    </row>
    <row r="44" spans="5:5" x14ac:dyDescent="0.25">
      <c r="E44">
        <v>2</v>
      </c>
    </row>
  </sheetData>
  <phoneticPr fontId="1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15"/>
  <sheetViews>
    <sheetView zoomScaleNormal="100" workbookViewId="0">
      <selection activeCell="B2" sqref="B2"/>
    </sheetView>
  </sheetViews>
  <sheetFormatPr defaultColWidth="9.21875" defaultRowHeight="13.2" x14ac:dyDescent="0.25"/>
  <cols>
    <col min="1" max="1" width="7.21875" customWidth="1"/>
    <col min="2" max="2" width="52.77734375" bestFit="1" customWidth="1"/>
    <col min="5" max="5" width="9.44140625" customWidth="1"/>
    <col min="9" max="9" width="10.6640625" customWidth="1"/>
  </cols>
  <sheetData>
    <row r="3" spans="2:3" x14ac:dyDescent="0.25">
      <c r="B3" s="11" t="s">
        <v>28</v>
      </c>
    </row>
    <row r="4" spans="2:3" x14ac:dyDescent="0.25">
      <c r="B4" s="12" t="s">
        <v>29</v>
      </c>
      <c r="C4" s="16" t="s">
        <v>30</v>
      </c>
    </row>
    <row r="5" spans="2:3" s="17" customFormat="1" x14ac:dyDescent="0.25">
      <c r="B5" s="13" t="s">
        <v>867</v>
      </c>
      <c r="C5" s="13">
        <v>1</v>
      </c>
    </row>
    <row r="6" spans="2:3" x14ac:dyDescent="0.25">
      <c r="B6" s="13" t="s">
        <v>31</v>
      </c>
      <c r="C6" s="13">
        <v>1</v>
      </c>
    </row>
    <row r="7" spans="2:3" x14ac:dyDescent="0.25">
      <c r="B7" s="13" t="s">
        <v>106</v>
      </c>
      <c r="C7" s="13">
        <v>1</v>
      </c>
    </row>
    <row r="8" spans="2:3" x14ac:dyDescent="0.25">
      <c r="B8" s="13" t="s">
        <v>33</v>
      </c>
      <c r="C8" s="13">
        <v>1</v>
      </c>
    </row>
    <row r="9" spans="2:3" x14ac:dyDescent="0.25">
      <c r="B9" s="13" t="s">
        <v>32</v>
      </c>
      <c r="C9" s="13">
        <v>1</v>
      </c>
    </row>
    <row r="10" spans="2:3" x14ac:dyDescent="0.25">
      <c r="B10" s="13" t="s">
        <v>866</v>
      </c>
      <c r="C10" s="13">
        <v>0</v>
      </c>
    </row>
    <row r="11" spans="2:3" x14ac:dyDescent="0.25">
      <c r="B11" s="13" t="s">
        <v>53</v>
      </c>
      <c r="C11" s="13">
        <v>1</v>
      </c>
    </row>
    <row r="12" spans="2:3" x14ac:dyDescent="0.25">
      <c r="B12" s="13" t="s">
        <v>865</v>
      </c>
      <c r="C12" s="13">
        <v>0</v>
      </c>
    </row>
    <row r="13" spans="2:3" x14ac:dyDescent="0.25">
      <c r="B13" s="13" t="s">
        <v>34</v>
      </c>
      <c r="C13" s="13">
        <v>0</v>
      </c>
    </row>
    <row r="14" spans="2:3" x14ac:dyDescent="0.25">
      <c r="B14" s="13" t="s">
        <v>864</v>
      </c>
      <c r="C14" s="13">
        <v>1</v>
      </c>
    </row>
    <row r="15" spans="2:3" x14ac:dyDescent="0.25">
      <c r="B15" s="13" t="s">
        <v>863</v>
      </c>
      <c r="C15" s="13">
        <v>1</v>
      </c>
    </row>
  </sheetData>
  <phoneticPr fontId="11" type="noConversion"/>
  <pageMargins left="0.75" right="0.75" top="1" bottom="1" header="0.5" footer="0.5"/>
  <pageSetup orientation="portrait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27"/>
  <sheetViews>
    <sheetView zoomScaleNormal="100" workbookViewId="0">
      <selection activeCell="C13" sqref="C13"/>
    </sheetView>
  </sheetViews>
  <sheetFormatPr defaultColWidth="9.21875" defaultRowHeight="13.2" x14ac:dyDescent="0.25"/>
  <cols>
    <col min="1" max="1" width="2.77734375" customWidth="1"/>
    <col min="4" max="4" width="10.5546875" bestFit="1" customWidth="1"/>
    <col min="5" max="5" width="11.77734375" bestFit="1" customWidth="1"/>
    <col min="6" max="6" width="9.5546875" customWidth="1"/>
    <col min="7" max="7" width="10.77734375" bestFit="1" customWidth="1"/>
    <col min="8" max="8" width="15.21875" customWidth="1"/>
    <col min="9" max="9" width="10.77734375" customWidth="1"/>
    <col min="13" max="13" width="9.21875" customWidth="1"/>
  </cols>
  <sheetData>
    <row r="2" spans="2:10" ht="14.4" x14ac:dyDescent="0.3">
      <c r="B2" s="173" t="s">
        <v>860</v>
      </c>
    </row>
    <row r="3" spans="2:10" ht="14.4" x14ac:dyDescent="0.3">
      <c r="B3" s="173"/>
      <c r="J3" s="175"/>
    </row>
    <row r="4" spans="2:10" ht="14.4" x14ac:dyDescent="0.3">
      <c r="B4" s="174" t="s">
        <v>861</v>
      </c>
    </row>
    <row r="5" spans="2:10" ht="13.8" thickBot="1" x14ac:dyDescent="0.3">
      <c r="B5" s="4" t="s">
        <v>19</v>
      </c>
      <c r="C5" s="4" t="s">
        <v>20</v>
      </c>
      <c r="D5" s="4" t="s">
        <v>21</v>
      </c>
      <c r="E5" s="4" t="s">
        <v>862</v>
      </c>
      <c r="F5" s="4" t="s">
        <v>2</v>
      </c>
      <c r="G5" s="4" t="s">
        <v>23</v>
      </c>
      <c r="H5" s="4" t="s">
        <v>24</v>
      </c>
    </row>
    <row r="6" spans="2:10" x14ac:dyDescent="0.25">
      <c r="C6" t="s">
        <v>54</v>
      </c>
      <c r="D6" t="s">
        <v>55</v>
      </c>
      <c r="E6">
        <v>0</v>
      </c>
      <c r="F6">
        <v>5</v>
      </c>
      <c r="G6" s="15"/>
      <c r="H6" s="31" t="s">
        <v>122</v>
      </c>
    </row>
    <row r="7" spans="2:10" x14ac:dyDescent="0.25">
      <c r="C7" t="s">
        <v>54</v>
      </c>
      <c r="D7" t="s">
        <v>55</v>
      </c>
      <c r="E7">
        <v>0</v>
      </c>
      <c r="F7">
        <v>5</v>
      </c>
      <c r="G7" s="15"/>
      <c r="H7" s="31" t="s">
        <v>869</v>
      </c>
    </row>
    <row r="8" spans="2:10" x14ac:dyDescent="0.25">
      <c r="C8" t="s">
        <v>54</v>
      </c>
      <c r="D8" s="15" t="s">
        <v>56</v>
      </c>
      <c r="E8" s="15">
        <v>0</v>
      </c>
      <c r="F8">
        <v>5</v>
      </c>
      <c r="G8" s="15"/>
      <c r="H8" s="15"/>
    </row>
    <row r="9" spans="2:10" x14ac:dyDescent="0.25">
      <c r="C9" t="s">
        <v>54</v>
      </c>
      <c r="D9" s="15" t="s">
        <v>57</v>
      </c>
      <c r="E9" s="15">
        <v>0</v>
      </c>
      <c r="F9">
        <v>5</v>
      </c>
    </row>
    <row r="10" spans="2:10" x14ac:dyDescent="0.25">
      <c r="C10" s="15" t="s">
        <v>358</v>
      </c>
      <c r="D10" s="15" t="s">
        <v>363</v>
      </c>
      <c r="E10" s="14">
        <v>0</v>
      </c>
      <c r="F10" s="14">
        <v>5</v>
      </c>
      <c r="H10" s="15" t="s">
        <v>362</v>
      </c>
    </row>
    <row r="11" spans="2:10" x14ac:dyDescent="0.25">
      <c r="C11" s="15" t="s">
        <v>1041</v>
      </c>
      <c r="D11" s="15" t="s">
        <v>363</v>
      </c>
      <c r="E11" s="14">
        <v>0</v>
      </c>
      <c r="F11" s="14">
        <v>5</v>
      </c>
      <c r="H11" s="15" t="s">
        <v>1040</v>
      </c>
    </row>
    <row r="13" spans="2:10" x14ac:dyDescent="0.25">
      <c r="B13" s="15"/>
      <c r="C13" s="15" t="s">
        <v>358</v>
      </c>
      <c r="D13" s="15" t="s">
        <v>359</v>
      </c>
      <c r="E13" s="15">
        <v>0</v>
      </c>
      <c r="F13">
        <v>-5</v>
      </c>
    </row>
    <row r="16" spans="2:10" ht="19.5" customHeight="1" x14ac:dyDescent="0.25"/>
    <row r="17" spans="2:8" ht="15.75" customHeight="1" x14ac:dyDescent="0.25">
      <c r="B17" s="1" t="s">
        <v>18</v>
      </c>
    </row>
    <row r="18" spans="2:8" ht="13.8" thickBot="1" x14ac:dyDescent="0.3">
      <c r="B18" s="4" t="s">
        <v>19</v>
      </c>
      <c r="C18" s="4" t="s">
        <v>20</v>
      </c>
      <c r="D18" s="4" t="s">
        <v>21</v>
      </c>
      <c r="E18" s="4" t="s">
        <v>22</v>
      </c>
      <c r="F18" s="4" t="s">
        <v>2</v>
      </c>
      <c r="G18" s="4" t="s">
        <v>23</v>
      </c>
      <c r="H18" s="4" t="s">
        <v>24</v>
      </c>
    </row>
    <row r="19" spans="2:8" x14ac:dyDescent="0.25">
      <c r="D19" s="15"/>
      <c r="F19" s="15"/>
      <c r="H19" s="15"/>
    </row>
    <row r="24" spans="2:8" x14ac:dyDescent="0.25">
      <c r="B24" s="1" t="s">
        <v>0</v>
      </c>
    </row>
    <row r="25" spans="2:8" ht="13.8" thickBot="1" x14ac:dyDescent="0.3">
      <c r="B25" s="4" t="s">
        <v>19</v>
      </c>
      <c r="C25" s="4" t="s">
        <v>20</v>
      </c>
      <c r="D25" s="4" t="s">
        <v>21</v>
      </c>
      <c r="E25" s="4" t="s">
        <v>22</v>
      </c>
      <c r="F25" s="4" t="s">
        <v>2</v>
      </c>
      <c r="G25" s="4" t="s">
        <v>23</v>
      </c>
      <c r="H25" s="4" t="s">
        <v>24</v>
      </c>
    </row>
    <row r="26" spans="2:8" x14ac:dyDescent="0.25">
      <c r="B26" s="15"/>
      <c r="C26" s="15"/>
      <c r="D26" s="15" t="s">
        <v>3</v>
      </c>
      <c r="E26" s="14"/>
      <c r="F26" s="14">
        <v>999999</v>
      </c>
      <c r="G26" s="15" t="s">
        <v>17</v>
      </c>
      <c r="H26" s="15" t="s">
        <v>1</v>
      </c>
    </row>
    <row r="27" spans="2:8" x14ac:dyDescent="0.25">
      <c r="B27" s="15"/>
      <c r="C27" s="15"/>
      <c r="D27" s="15" t="s">
        <v>3</v>
      </c>
      <c r="E27" s="14"/>
      <c r="F27" s="14">
        <v>9999999999</v>
      </c>
      <c r="G27" s="15" t="s">
        <v>17</v>
      </c>
      <c r="H27" s="15" t="s">
        <v>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974"/>
  <sheetViews>
    <sheetView zoomScaleNormal="100" workbookViewId="0">
      <selection activeCell="L23" sqref="L23"/>
    </sheetView>
  </sheetViews>
  <sheetFormatPr defaultColWidth="9.21875" defaultRowHeight="13.2" x14ac:dyDescent="0.25"/>
  <cols>
    <col min="1" max="1" width="9.21875" style="10"/>
    <col min="2" max="2" width="12.21875" style="10" customWidth="1"/>
    <col min="3" max="3" width="10.77734375" style="10" customWidth="1"/>
    <col min="4" max="4" width="12.44140625" style="10" customWidth="1"/>
    <col min="5" max="5" width="10.44140625" style="10" bestFit="1" customWidth="1"/>
    <col min="6" max="6" width="10.44140625" style="10" customWidth="1"/>
    <col min="7" max="7" width="11" style="10" bestFit="1" customWidth="1"/>
    <col min="8" max="16384" width="9.21875" style="10"/>
  </cols>
  <sheetData>
    <row r="1" spans="2:22" s="219" customFormat="1" x14ac:dyDescent="0.25"/>
    <row r="2" spans="2:22" s="15" customFormat="1" x14ac:dyDescent="0.25">
      <c r="G2" s="220" t="str">
        <f>IF(SUM(G11:G6922)=1,"ok",SUM(G11:G6922)-1)</f>
        <v>ok</v>
      </c>
      <c r="H2" s="22"/>
      <c r="R2" s="219"/>
    </row>
    <row r="3" spans="2:22" s="15" customFormat="1" x14ac:dyDescent="0.25">
      <c r="B3" s="219" t="s">
        <v>41</v>
      </c>
      <c r="G3" s="175"/>
      <c r="R3" s="219"/>
    </row>
    <row r="4" spans="2:22" s="15" customFormat="1" x14ac:dyDescent="0.25">
      <c r="R4" s="219"/>
    </row>
    <row r="5" spans="2:22" s="15" customFormat="1" x14ac:dyDescent="0.25">
      <c r="R5" s="219"/>
    </row>
    <row r="6" spans="2:22" s="15" customFormat="1" x14ac:dyDescent="0.25">
      <c r="B6" s="1" t="s">
        <v>18</v>
      </c>
      <c r="R6" s="219"/>
    </row>
    <row r="7" spans="2:22" s="15" customFormat="1" ht="13.8" thickBot="1" x14ac:dyDescent="0.3">
      <c r="B7" s="20" t="s">
        <v>19</v>
      </c>
      <c r="C7" s="20" t="s">
        <v>20</v>
      </c>
      <c r="D7" s="20" t="s">
        <v>21</v>
      </c>
      <c r="E7" s="20" t="s">
        <v>22</v>
      </c>
      <c r="F7" s="4" t="s">
        <v>26</v>
      </c>
      <c r="G7" s="21" t="s">
        <v>2</v>
      </c>
      <c r="H7" s="21" t="s">
        <v>61</v>
      </c>
      <c r="I7" s="21" t="s">
        <v>62</v>
      </c>
      <c r="J7" s="21" t="s">
        <v>63</v>
      </c>
      <c r="K7" s="21" t="s">
        <v>64</v>
      </c>
      <c r="L7" s="21" t="s">
        <v>65</v>
      </c>
      <c r="M7" s="21" t="s">
        <v>66</v>
      </c>
      <c r="N7" s="21" t="s">
        <v>67</v>
      </c>
      <c r="O7" s="21" t="s">
        <v>68</v>
      </c>
      <c r="P7" s="21" t="s">
        <v>70</v>
      </c>
      <c r="Q7" s="21" t="s">
        <v>71</v>
      </c>
      <c r="R7" s="21" t="s">
        <v>72</v>
      </c>
      <c r="S7" s="21" t="s">
        <v>73</v>
      </c>
      <c r="T7" s="21" t="s">
        <v>74</v>
      </c>
      <c r="U7" s="21" t="s">
        <v>75</v>
      </c>
      <c r="V7" s="21" t="s">
        <v>76</v>
      </c>
    </row>
    <row r="8" spans="2:22" s="15" customFormat="1" x14ac:dyDescent="0.25">
      <c r="D8" s="15" t="s">
        <v>78</v>
      </c>
      <c r="G8" s="15">
        <v>3.5000000000000003E-2</v>
      </c>
    </row>
    <row r="9" spans="2:22" s="15" customFormat="1" x14ac:dyDescent="0.25">
      <c r="D9" s="15" t="s">
        <v>79</v>
      </c>
      <c r="G9" s="15">
        <v>2018</v>
      </c>
    </row>
    <row r="10" spans="2:22" s="15" customFormat="1" x14ac:dyDescent="0.25">
      <c r="B10" s="15" t="s">
        <v>859</v>
      </c>
      <c r="D10" s="10" t="s">
        <v>49</v>
      </c>
      <c r="E10" s="10"/>
      <c r="F10" s="15" t="s">
        <v>80</v>
      </c>
      <c r="G10" s="3">
        <v>0.95</v>
      </c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</row>
    <row r="11" spans="2:22" s="15" customFormat="1" x14ac:dyDescent="0.25">
      <c r="B11" s="15" t="str">
        <f>'[7]Region-Time Slices'!M5</f>
        <v>JA_1WD1</v>
      </c>
      <c r="D11" s="15" t="s">
        <v>48</v>
      </c>
      <c r="G11" s="22">
        <f>'[7]Region-Time Slices'!N5</f>
        <v>3.0340000001338741E-4</v>
      </c>
    </row>
    <row r="12" spans="2:22" s="15" customFormat="1" x14ac:dyDescent="0.25">
      <c r="B12" s="15" t="str">
        <f>'[7]Region-Time Slices'!M6</f>
        <v>JA_2WD1</v>
      </c>
      <c r="D12" s="15" t="s">
        <v>48</v>
      </c>
      <c r="G12" s="22">
        <f>'[7]Region-Time Slices'!N6</f>
        <v>2.106E-4</v>
      </c>
    </row>
    <row r="13" spans="2:22" s="15" customFormat="1" x14ac:dyDescent="0.25">
      <c r="B13" s="15" t="str">
        <f>'[7]Region-Time Slices'!M7</f>
        <v>JA_3WD1</v>
      </c>
      <c r="D13" s="15" t="s">
        <v>48</v>
      </c>
      <c r="G13" s="22">
        <f>'[7]Region-Time Slices'!N7</f>
        <v>2.106E-4</v>
      </c>
    </row>
    <row r="14" spans="2:22" s="15" customFormat="1" x14ac:dyDescent="0.25">
      <c r="B14" s="15" t="str">
        <f>'[7]Region-Time Slices'!M8</f>
        <v>JA_4WD1</v>
      </c>
      <c r="D14" s="15" t="s">
        <v>48</v>
      </c>
      <c r="G14" s="22">
        <f>'[7]Region-Time Slices'!N8</f>
        <v>2.106E-4</v>
      </c>
    </row>
    <row r="15" spans="2:22" s="15" customFormat="1" x14ac:dyDescent="0.25">
      <c r="B15" s="15" t="str">
        <f>'[7]Region-Time Slices'!M9</f>
        <v>JA_5WD1</v>
      </c>
      <c r="D15" s="15" t="s">
        <v>48</v>
      </c>
      <c r="G15" s="22">
        <f>'[7]Region-Time Slices'!N9</f>
        <v>2.106E-4</v>
      </c>
    </row>
    <row r="16" spans="2:22" s="15" customFormat="1" x14ac:dyDescent="0.25">
      <c r="B16" s="15" t="str">
        <f>'[7]Region-Time Slices'!M10</f>
        <v>JA_6WD1</v>
      </c>
      <c r="D16" s="15" t="s">
        <v>48</v>
      </c>
      <c r="G16" s="22">
        <f>'[7]Region-Time Slices'!N10</f>
        <v>2.106E-4</v>
      </c>
    </row>
    <row r="17" spans="2:18" s="15" customFormat="1" x14ac:dyDescent="0.25">
      <c r="B17" s="15" t="str">
        <f>'[7]Region-Time Slices'!M11</f>
        <v>FB_1WD1</v>
      </c>
      <c r="D17" s="15" t="s">
        <v>48</v>
      </c>
      <c r="G17" s="22">
        <f>'[7]Region-Time Slices'!N11</f>
        <v>1.9029999999999999E-4</v>
      </c>
    </row>
    <row r="18" spans="2:18" s="15" customFormat="1" x14ac:dyDescent="0.25">
      <c r="B18" s="15" t="str">
        <f>'[7]Region-Time Slices'!M12</f>
        <v>FB_2WD1</v>
      </c>
      <c r="D18" s="15" t="s">
        <v>48</v>
      </c>
      <c r="G18" s="22">
        <f>'[7]Region-Time Slices'!N12</f>
        <v>1.9029999999999999E-4</v>
      </c>
    </row>
    <row r="19" spans="2:18" s="15" customFormat="1" x14ac:dyDescent="0.25">
      <c r="B19" s="15" t="str">
        <f>'[7]Region-Time Slices'!M13</f>
        <v>FB_3WD1</v>
      </c>
      <c r="D19" s="15" t="s">
        <v>48</v>
      </c>
      <c r="G19" s="22">
        <f>'[7]Region-Time Slices'!N13</f>
        <v>1.9029999999999999E-4</v>
      </c>
    </row>
    <row r="20" spans="2:18" s="15" customFormat="1" x14ac:dyDescent="0.25">
      <c r="B20" s="15" t="str">
        <f>'[7]Region-Time Slices'!M14</f>
        <v>FB_4WD1</v>
      </c>
      <c r="D20" s="15" t="s">
        <v>48</v>
      </c>
      <c r="G20" s="22">
        <f>'[7]Region-Time Slices'!N14</f>
        <v>1.9029999999999999E-4</v>
      </c>
    </row>
    <row r="21" spans="2:18" s="15" customFormat="1" x14ac:dyDescent="0.25">
      <c r="B21" s="15" t="str">
        <f>'[7]Region-Time Slices'!M15</f>
        <v>FB_5WD1</v>
      </c>
      <c r="D21" s="15" t="s">
        <v>48</v>
      </c>
      <c r="G21" s="22">
        <f>'[7]Region-Time Slices'!N15</f>
        <v>1.9029999999999999E-4</v>
      </c>
    </row>
    <row r="22" spans="2:18" s="15" customFormat="1" x14ac:dyDescent="0.25">
      <c r="B22" s="15" t="str">
        <f>'[7]Region-Time Slices'!M16</f>
        <v>FB_6WD1</v>
      </c>
      <c r="D22" s="15" t="s">
        <v>48</v>
      </c>
      <c r="G22" s="22">
        <f>'[7]Region-Time Slices'!N16</f>
        <v>1.9029999999999999E-4</v>
      </c>
    </row>
    <row r="23" spans="2:18" s="15" customFormat="1" x14ac:dyDescent="0.25">
      <c r="B23" s="15" t="str">
        <f>'[7]Region-Time Slices'!M17</f>
        <v>MR_1WD1</v>
      </c>
      <c r="D23" s="15" t="s">
        <v>48</v>
      </c>
      <c r="G23" s="22">
        <f>'[7]Region-Time Slices'!N17</f>
        <v>2.106E-4</v>
      </c>
    </row>
    <row r="24" spans="2:18" s="15" customFormat="1" x14ac:dyDescent="0.25">
      <c r="B24" s="15" t="str">
        <f>'[7]Region-Time Slices'!M18</f>
        <v>MR_2WD1</v>
      </c>
      <c r="C24" s="10"/>
      <c r="D24" s="15" t="s">
        <v>48</v>
      </c>
      <c r="E24" s="10"/>
      <c r="F24" s="10"/>
      <c r="G24" s="22">
        <f>'[7]Region-Time Slices'!N18</f>
        <v>2.106E-4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2:18" s="15" customFormat="1" x14ac:dyDescent="0.25">
      <c r="B25" s="15" t="str">
        <f>'[7]Region-Time Slices'!M19</f>
        <v>MR_3WD1</v>
      </c>
      <c r="C25" s="10"/>
      <c r="D25" s="15" t="s">
        <v>48</v>
      </c>
      <c r="E25" s="10"/>
      <c r="F25" s="10"/>
      <c r="G25" s="22">
        <f>'[7]Region-Time Slices'!N19</f>
        <v>2.106E-4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2:18" s="15" customFormat="1" x14ac:dyDescent="0.25">
      <c r="B26" s="15" t="str">
        <f>'[7]Region-Time Slices'!M20</f>
        <v>MR_4WD1</v>
      </c>
      <c r="C26" s="10"/>
      <c r="D26" s="15" t="s">
        <v>48</v>
      </c>
      <c r="E26" s="10"/>
      <c r="F26" s="10"/>
      <c r="G26" s="22">
        <f>'[7]Region-Time Slices'!N20</f>
        <v>2.106E-4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2:18" s="15" customFormat="1" x14ac:dyDescent="0.25">
      <c r="B27" s="15" t="str">
        <f>'[7]Region-Time Slices'!M21</f>
        <v>MR_5WD1</v>
      </c>
      <c r="C27" s="10"/>
      <c r="D27" s="15" t="s">
        <v>48</v>
      </c>
      <c r="E27" s="10"/>
      <c r="F27" s="10"/>
      <c r="G27" s="22">
        <f>'[7]Region-Time Slices'!N21</f>
        <v>2.106E-4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</row>
    <row r="28" spans="2:18" s="15" customFormat="1" x14ac:dyDescent="0.25">
      <c r="B28" s="15" t="str">
        <f>'[7]Region-Time Slices'!M22</f>
        <v>MR_6WD1</v>
      </c>
      <c r="C28" s="10"/>
      <c r="D28" s="15" t="s">
        <v>48</v>
      </c>
      <c r="E28" s="10"/>
      <c r="F28" s="10"/>
      <c r="G28" s="22">
        <f>'[7]Region-Time Slices'!N22</f>
        <v>2.106E-4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2:18" s="15" customFormat="1" x14ac:dyDescent="0.25">
      <c r="B29" s="15" t="str">
        <f>'[7]Region-Time Slices'!M23</f>
        <v>AR_1WD1</v>
      </c>
      <c r="C29" s="10"/>
      <c r="D29" s="15" t="s">
        <v>48</v>
      </c>
      <c r="E29" s="10"/>
      <c r="F29" s="10"/>
      <c r="G29" s="22">
        <f>'[7]Region-Time Slices'!N23</f>
        <v>2.0379999999999999E-4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2:18" s="15" customFormat="1" x14ac:dyDescent="0.25">
      <c r="B30" s="15" t="str">
        <f>'[7]Region-Time Slices'!M24</f>
        <v>AR_2WD1</v>
      </c>
      <c r="C30" s="10"/>
      <c r="D30" s="15" t="s">
        <v>48</v>
      </c>
      <c r="E30" s="10"/>
      <c r="F30" s="10"/>
      <c r="G30" s="22">
        <f>'[7]Region-Time Slices'!N24</f>
        <v>2.0379999999999999E-4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2:18" s="15" customFormat="1" x14ac:dyDescent="0.25">
      <c r="B31" s="15" t="str">
        <f>'[7]Region-Time Slices'!M25</f>
        <v>AR_3WD1</v>
      </c>
      <c r="C31" s="10"/>
      <c r="D31" s="15" t="s">
        <v>48</v>
      </c>
      <c r="E31" s="10"/>
      <c r="F31" s="10"/>
      <c r="G31" s="22">
        <f>'[7]Region-Time Slices'!N25</f>
        <v>2.0379999999999999E-4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</row>
    <row r="32" spans="2:18" s="15" customFormat="1" x14ac:dyDescent="0.25">
      <c r="B32" s="15" t="str">
        <f>'[7]Region-Time Slices'!M26</f>
        <v>AR_4WD1</v>
      </c>
      <c r="C32" s="10"/>
      <c r="D32" s="15" t="s">
        <v>48</v>
      </c>
      <c r="E32" s="10"/>
      <c r="F32" s="10"/>
      <c r="G32" s="22">
        <f>'[7]Region-Time Slices'!N26</f>
        <v>2.0379999999999999E-4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s="15" customFormat="1" x14ac:dyDescent="0.25">
      <c r="B33" s="15" t="str">
        <f>'[7]Region-Time Slices'!M27</f>
        <v>AR_5WD1</v>
      </c>
      <c r="C33" s="10"/>
      <c r="D33" s="15" t="s">
        <v>48</v>
      </c>
      <c r="E33" s="10"/>
      <c r="F33" s="10"/>
      <c r="G33" s="22">
        <f>'[7]Region-Time Slices'!N27</f>
        <v>2.0379999999999999E-4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s="15" customFormat="1" x14ac:dyDescent="0.25">
      <c r="B34" s="15" t="str">
        <f>'[7]Region-Time Slices'!M28</f>
        <v>AR_6WD1</v>
      </c>
      <c r="C34" s="10"/>
      <c r="D34" s="15" t="s">
        <v>48</v>
      </c>
      <c r="E34" s="10"/>
      <c r="F34" s="10"/>
      <c r="G34" s="22">
        <f>'[7]Region-Time Slices'!N28</f>
        <v>2.0379999999999999E-4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s="15" customFormat="1" x14ac:dyDescent="0.25">
      <c r="B35" s="15" t="str">
        <f>'[7]Region-Time Slices'!M29</f>
        <v>MY_1WD1</v>
      </c>
      <c r="C35" s="10"/>
      <c r="D35" s="15" t="s">
        <v>48</v>
      </c>
      <c r="E35" s="10"/>
      <c r="F35" s="10"/>
      <c r="G35" s="22">
        <f>'[7]Region-Time Slices'!N29</f>
        <v>2.106E-4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s="15" customFormat="1" x14ac:dyDescent="0.25">
      <c r="B36" s="15" t="str">
        <f>'[7]Region-Time Slices'!M30</f>
        <v>MY_2WD1</v>
      </c>
      <c r="C36" s="10"/>
      <c r="D36" s="15" t="s">
        <v>48</v>
      </c>
      <c r="E36" s="10"/>
      <c r="F36" s="10"/>
      <c r="G36" s="22">
        <f>'[7]Region-Time Slices'!N30</f>
        <v>2.106E-4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s="15" customFormat="1" x14ac:dyDescent="0.25">
      <c r="B37" s="15" t="str">
        <f>'[7]Region-Time Slices'!M31</f>
        <v>MY_3WD1</v>
      </c>
      <c r="C37" s="10"/>
      <c r="D37" s="15" t="s">
        <v>48</v>
      </c>
      <c r="E37" s="10"/>
      <c r="F37" s="10"/>
      <c r="G37" s="22">
        <f>'[7]Region-Time Slices'!N31</f>
        <v>2.106E-4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</row>
    <row r="38" spans="1:18" s="15" customFormat="1" x14ac:dyDescent="0.25">
      <c r="B38" s="15" t="str">
        <f>'[7]Region-Time Slices'!M32</f>
        <v>MY_4WD1</v>
      </c>
      <c r="C38" s="10"/>
      <c r="D38" s="15" t="s">
        <v>48</v>
      </c>
      <c r="E38" s="10"/>
      <c r="F38" s="10"/>
      <c r="G38" s="22">
        <f>'[7]Region-Time Slices'!N32</f>
        <v>2.106E-4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</row>
    <row r="39" spans="1:18" s="15" customFormat="1" x14ac:dyDescent="0.25">
      <c r="B39" s="15" t="str">
        <f>'[7]Region-Time Slices'!M33</f>
        <v>MY_5WD1</v>
      </c>
      <c r="C39" s="10"/>
      <c r="D39" s="15" t="s">
        <v>48</v>
      </c>
      <c r="E39" s="10"/>
      <c r="F39" s="10"/>
      <c r="G39" s="22">
        <f>'[7]Region-Time Slices'!N33</f>
        <v>2.106E-4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</row>
    <row r="40" spans="1:18" s="15" customFormat="1" x14ac:dyDescent="0.25">
      <c r="B40" s="15" t="str">
        <f>'[7]Region-Time Slices'!M34</f>
        <v>MY_6WD1</v>
      </c>
      <c r="C40" s="10"/>
      <c r="D40" s="15" t="s">
        <v>48</v>
      </c>
      <c r="E40" s="10"/>
      <c r="F40" s="10"/>
      <c r="G40" s="22">
        <f>'[7]Region-Time Slices'!N34</f>
        <v>2.106E-4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</row>
    <row r="41" spans="1:18" s="15" customFormat="1" x14ac:dyDescent="0.25">
      <c r="B41" s="15" t="str">
        <f>'[7]Region-Time Slices'!M35</f>
        <v>JN_1WD1</v>
      </c>
      <c r="C41" s="10"/>
      <c r="D41" s="15" t="s">
        <v>48</v>
      </c>
      <c r="E41" s="10"/>
      <c r="F41" s="10"/>
      <c r="G41" s="22">
        <f>'[7]Region-Time Slices'!N35</f>
        <v>2.0379999999999999E-4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s="15" customFormat="1" x14ac:dyDescent="0.25">
      <c r="B42" s="15" t="str">
        <f>'[7]Region-Time Slices'!M36</f>
        <v>JN_2WD1</v>
      </c>
      <c r="C42" s="10"/>
      <c r="D42" s="15" t="s">
        <v>48</v>
      </c>
      <c r="E42" s="10"/>
      <c r="F42" s="10"/>
      <c r="G42" s="22">
        <f>'[7]Region-Time Slices'!N36</f>
        <v>2.0379999999999999E-4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</row>
    <row r="43" spans="1:18" x14ac:dyDescent="0.25">
      <c r="A43" s="15"/>
      <c r="B43" s="15" t="str">
        <f>'[7]Region-Time Slices'!M37</f>
        <v>JN_3WD1</v>
      </c>
      <c r="D43" s="15" t="s">
        <v>48</v>
      </c>
      <c r="G43" s="22">
        <f>'[7]Region-Time Slices'!N37</f>
        <v>2.0379999999999999E-4</v>
      </c>
    </row>
    <row r="44" spans="1:18" x14ac:dyDescent="0.25">
      <c r="A44" s="15"/>
      <c r="B44" s="15" t="str">
        <f>'[7]Region-Time Slices'!M38</f>
        <v>JN_4WD1</v>
      </c>
      <c r="D44" s="15" t="s">
        <v>48</v>
      </c>
      <c r="G44" s="22">
        <f>'[7]Region-Time Slices'!N38</f>
        <v>2.0379999999999999E-4</v>
      </c>
    </row>
    <row r="45" spans="1:18" x14ac:dyDescent="0.25">
      <c r="A45" s="15"/>
      <c r="B45" s="15" t="str">
        <f>'[7]Region-Time Slices'!M39</f>
        <v>JN_5WD1</v>
      </c>
      <c r="D45" s="15" t="s">
        <v>48</v>
      </c>
      <c r="G45" s="22">
        <f>'[7]Region-Time Slices'!N39</f>
        <v>2.0379999999999999E-4</v>
      </c>
    </row>
    <row r="46" spans="1:18" x14ac:dyDescent="0.25">
      <c r="A46" s="15"/>
      <c r="B46" s="15" t="str">
        <f>'[7]Region-Time Slices'!M40</f>
        <v>JN_6WD1</v>
      </c>
      <c r="D46" s="15" t="s">
        <v>48</v>
      </c>
      <c r="G46" s="22">
        <f>'[7]Region-Time Slices'!N40</f>
        <v>2.0379999999999999E-4</v>
      </c>
    </row>
    <row r="47" spans="1:18" x14ac:dyDescent="0.25">
      <c r="A47" s="15"/>
      <c r="B47" s="15" t="str">
        <f>'[7]Region-Time Slices'!M41</f>
        <v>JL_1WD1</v>
      </c>
      <c r="D47" s="15" t="s">
        <v>48</v>
      </c>
      <c r="G47" s="22">
        <f>'[7]Region-Time Slices'!N41</f>
        <v>2.106E-4</v>
      </c>
    </row>
    <row r="48" spans="1:18" x14ac:dyDescent="0.25">
      <c r="A48" s="15"/>
      <c r="B48" s="15" t="str">
        <f>'[7]Region-Time Slices'!M42</f>
        <v>JL_2WD1</v>
      </c>
      <c r="D48" s="15" t="s">
        <v>48</v>
      </c>
      <c r="G48" s="22">
        <f>'[7]Region-Time Slices'!N42</f>
        <v>2.106E-4</v>
      </c>
    </row>
    <row r="49" spans="1:7" x14ac:dyDescent="0.25">
      <c r="A49" s="15"/>
      <c r="B49" s="15" t="str">
        <f>'[7]Region-Time Slices'!M43</f>
        <v>JL_3WD1</v>
      </c>
      <c r="D49" s="15" t="s">
        <v>48</v>
      </c>
      <c r="G49" s="22">
        <f>'[7]Region-Time Slices'!N43</f>
        <v>2.106E-4</v>
      </c>
    </row>
    <row r="50" spans="1:7" x14ac:dyDescent="0.25">
      <c r="A50" s="15"/>
      <c r="B50" s="15" t="str">
        <f>'[7]Region-Time Slices'!M44</f>
        <v>JL_4WD1</v>
      </c>
      <c r="D50" s="15" t="s">
        <v>48</v>
      </c>
      <c r="G50" s="22">
        <f>'[7]Region-Time Slices'!N44</f>
        <v>2.106E-4</v>
      </c>
    </row>
    <row r="51" spans="1:7" x14ac:dyDescent="0.25">
      <c r="A51" s="15"/>
      <c r="B51" s="15" t="str">
        <f>'[7]Region-Time Slices'!M45</f>
        <v>JL_5WD1</v>
      </c>
      <c r="D51" s="15" t="s">
        <v>48</v>
      </c>
      <c r="G51" s="22">
        <f>'[7]Region-Time Slices'!N45</f>
        <v>2.106E-4</v>
      </c>
    </row>
    <row r="52" spans="1:7" x14ac:dyDescent="0.25">
      <c r="A52" s="15"/>
      <c r="B52" s="15" t="str">
        <f>'[7]Region-Time Slices'!M46</f>
        <v>JL_6WD1</v>
      </c>
      <c r="D52" s="15" t="s">
        <v>48</v>
      </c>
      <c r="G52" s="22">
        <f>'[7]Region-Time Slices'!N46</f>
        <v>2.106E-4</v>
      </c>
    </row>
    <row r="53" spans="1:7" x14ac:dyDescent="0.25">
      <c r="A53" s="15"/>
      <c r="B53" s="15" t="str">
        <f>'[7]Region-Time Slices'!M47</f>
        <v>AG_1WD1</v>
      </c>
      <c r="D53" s="15" t="s">
        <v>48</v>
      </c>
      <c r="G53" s="22">
        <f>'[7]Region-Time Slices'!N47</f>
        <v>2.106E-4</v>
      </c>
    </row>
    <row r="54" spans="1:7" x14ac:dyDescent="0.25">
      <c r="A54" s="15"/>
      <c r="B54" s="15" t="str">
        <f>'[7]Region-Time Slices'!M48</f>
        <v>AG_2WD1</v>
      </c>
      <c r="D54" s="15" t="s">
        <v>48</v>
      </c>
      <c r="G54" s="22">
        <f>'[7]Region-Time Slices'!N48</f>
        <v>2.106E-4</v>
      </c>
    </row>
    <row r="55" spans="1:7" x14ac:dyDescent="0.25">
      <c r="A55" s="15"/>
      <c r="B55" s="15" t="str">
        <f>'[7]Region-Time Slices'!M49</f>
        <v>AG_3WD1</v>
      </c>
      <c r="D55" s="15" t="s">
        <v>48</v>
      </c>
      <c r="G55" s="22">
        <f>'[7]Region-Time Slices'!N49</f>
        <v>2.106E-4</v>
      </c>
    </row>
    <row r="56" spans="1:7" x14ac:dyDescent="0.25">
      <c r="A56" s="15"/>
      <c r="B56" s="15" t="str">
        <f>'[7]Region-Time Slices'!M50</f>
        <v>AG_4WD1</v>
      </c>
      <c r="D56" s="15" t="s">
        <v>48</v>
      </c>
      <c r="G56" s="22">
        <f>'[7]Region-Time Slices'!N50</f>
        <v>2.106E-4</v>
      </c>
    </row>
    <row r="57" spans="1:7" x14ac:dyDescent="0.25">
      <c r="A57" s="15"/>
      <c r="B57" s="15" t="str">
        <f>'[7]Region-Time Slices'!M51</f>
        <v>AG_5WD1</v>
      </c>
      <c r="D57" s="15" t="s">
        <v>48</v>
      </c>
      <c r="G57" s="22">
        <f>'[7]Region-Time Slices'!N51</f>
        <v>2.106E-4</v>
      </c>
    </row>
    <row r="58" spans="1:7" x14ac:dyDescent="0.25">
      <c r="A58" s="15"/>
      <c r="B58" s="15" t="str">
        <f>'[7]Region-Time Slices'!M52</f>
        <v>AG_6WD1</v>
      </c>
      <c r="D58" s="15" t="s">
        <v>48</v>
      </c>
      <c r="G58" s="22">
        <f>'[7]Region-Time Slices'!N52</f>
        <v>2.106E-4</v>
      </c>
    </row>
    <row r="59" spans="1:7" x14ac:dyDescent="0.25">
      <c r="A59" s="15"/>
      <c r="B59" s="15" t="str">
        <f>'[7]Region-Time Slices'!M53</f>
        <v>SP_1WD1</v>
      </c>
      <c r="D59" s="15" t="s">
        <v>48</v>
      </c>
      <c r="G59" s="22">
        <f>'[7]Region-Time Slices'!N53</f>
        <v>2.0379999999999999E-4</v>
      </c>
    </row>
    <row r="60" spans="1:7" x14ac:dyDescent="0.25">
      <c r="A60" s="15"/>
      <c r="B60" s="15" t="str">
        <f>'[7]Region-Time Slices'!M54</f>
        <v>SP_2WD1</v>
      </c>
      <c r="D60" s="15" t="s">
        <v>48</v>
      </c>
      <c r="G60" s="22">
        <f>'[7]Region-Time Slices'!N54</f>
        <v>2.0379999999999999E-4</v>
      </c>
    </row>
    <row r="61" spans="1:7" x14ac:dyDescent="0.25">
      <c r="A61" s="15"/>
      <c r="B61" s="15" t="str">
        <f>'[7]Region-Time Slices'!M55</f>
        <v>SP_3WD1</v>
      </c>
      <c r="D61" s="15" t="s">
        <v>48</v>
      </c>
      <c r="G61" s="22">
        <f>'[7]Region-Time Slices'!N55</f>
        <v>2.0379999999999999E-4</v>
      </c>
    </row>
    <row r="62" spans="1:7" x14ac:dyDescent="0.25">
      <c r="A62" s="15"/>
      <c r="B62" s="15" t="str">
        <f>'[7]Region-Time Slices'!M56</f>
        <v>SP_4WD1</v>
      </c>
      <c r="D62" s="15" t="s">
        <v>48</v>
      </c>
      <c r="G62" s="22">
        <f>'[7]Region-Time Slices'!N56</f>
        <v>2.0379999999999999E-4</v>
      </c>
    </row>
    <row r="63" spans="1:7" x14ac:dyDescent="0.25">
      <c r="A63" s="15"/>
      <c r="B63" s="15" t="str">
        <f>'[7]Region-Time Slices'!M57</f>
        <v>SP_5WD1</v>
      </c>
      <c r="D63" s="15" t="s">
        <v>48</v>
      </c>
      <c r="G63" s="22">
        <f>'[7]Region-Time Slices'!N57</f>
        <v>2.0379999999999999E-4</v>
      </c>
    </row>
    <row r="64" spans="1:7" x14ac:dyDescent="0.25">
      <c r="A64" s="15"/>
      <c r="B64" s="15" t="str">
        <f>'[7]Region-Time Slices'!M58</f>
        <v>SP_6WD1</v>
      </c>
      <c r="D64" s="15" t="s">
        <v>48</v>
      </c>
      <c r="G64" s="22">
        <f>'[7]Region-Time Slices'!N58</f>
        <v>2.0379999999999999E-4</v>
      </c>
    </row>
    <row r="65" spans="1:7" x14ac:dyDescent="0.25">
      <c r="A65" s="15"/>
      <c r="B65" s="15" t="str">
        <f>'[7]Region-Time Slices'!M59</f>
        <v>OT_1WD1</v>
      </c>
      <c r="D65" s="15" t="s">
        <v>48</v>
      </c>
      <c r="G65" s="22">
        <f>'[7]Region-Time Slices'!N59</f>
        <v>2.106E-4</v>
      </c>
    </row>
    <row r="66" spans="1:7" x14ac:dyDescent="0.25">
      <c r="A66" s="15"/>
      <c r="B66" s="15" t="str">
        <f>'[7]Region-Time Slices'!M60</f>
        <v>OT_2WD1</v>
      </c>
      <c r="D66" s="15" t="s">
        <v>48</v>
      </c>
      <c r="G66" s="22">
        <f>'[7]Region-Time Slices'!N60</f>
        <v>2.106E-4</v>
      </c>
    </row>
    <row r="67" spans="1:7" x14ac:dyDescent="0.25">
      <c r="A67" s="15"/>
      <c r="B67" s="15" t="str">
        <f>'[7]Region-Time Slices'!M61</f>
        <v>OT_3WD1</v>
      </c>
      <c r="D67" s="15" t="s">
        <v>48</v>
      </c>
      <c r="G67" s="22">
        <f>'[7]Region-Time Slices'!N61</f>
        <v>2.106E-4</v>
      </c>
    </row>
    <row r="68" spans="1:7" x14ac:dyDescent="0.25">
      <c r="A68" s="15"/>
      <c r="B68" s="15" t="str">
        <f>'[7]Region-Time Slices'!M62</f>
        <v>OT_4WD1</v>
      </c>
      <c r="D68" s="15" t="s">
        <v>48</v>
      </c>
      <c r="G68" s="22">
        <f>'[7]Region-Time Slices'!N62</f>
        <v>2.106E-4</v>
      </c>
    </row>
    <row r="69" spans="1:7" x14ac:dyDescent="0.25">
      <c r="A69" s="15"/>
      <c r="B69" s="15" t="str">
        <f>'[7]Region-Time Slices'!M63</f>
        <v>OT_5WD1</v>
      </c>
      <c r="D69" s="15" t="s">
        <v>48</v>
      </c>
      <c r="G69" s="22">
        <f>'[7]Region-Time Slices'!N63</f>
        <v>2.106E-4</v>
      </c>
    </row>
    <row r="70" spans="1:7" x14ac:dyDescent="0.25">
      <c r="A70" s="15"/>
      <c r="B70" s="15" t="str">
        <f>'[7]Region-Time Slices'!M64</f>
        <v>OT_6WD1</v>
      </c>
      <c r="D70" s="15" t="s">
        <v>48</v>
      </c>
      <c r="G70" s="22">
        <f>'[7]Region-Time Slices'!N64</f>
        <v>2.106E-4</v>
      </c>
    </row>
    <row r="71" spans="1:7" x14ac:dyDescent="0.25">
      <c r="A71" s="15"/>
      <c r="B71" s="15" t="str">
        <f>'[7]Region-Time Slices'!M65</f>
        <v>NV_1WD1</v>
      </c>
      <c r="D71" s="15" t="s">
        <v>48</v>
      </c>
      <c r="G71" s="22">
        <f>'[7]Region-Time Slices'!N65</f>
        <v>2.0379999999999999E-4</v>
      </c>
    </row>
    <row r="72" spans="1:7" x14ac:dyDescent="0.25">
      <c r="A72" s="15"/>
      <c r="B72" s="15" t="str">
        <f>'[7]Region-Time Slices'!M66</f>
        <v>NV_2WD1</v>
      </c>
      <c r="D72" s="15" t="s">
        <v>48</v>
      </c>
      <c r="G72" s="22">
        <f>'[7]Region-Time Slices'!N66</f>
        <v>2.0379999999999999E-4</v>
      </c>
    </row>
    <row r="73" spans="1:7" x14ac:dyDescent="0.25">
      <c r="A73" s="15"/>
      <c r="B73" s="15" t="str">
        <f>'[7]Region-Time Slices'!M67</f>
        <v>NV_3WD1</v>
      </c>
      <c r="D73" s="15" t="s">
        <v>48</v>
      </c>
      <c r="G73" s="22">
        <f>'[7]Region-Time Slices'!N67</f>
        <v>2.0379999999999999E-4</v>
      </c>
    </row>
    <row r="74" spans="1:7" x14ac:dyDescent="0.25">
      <c r="A74" s="15"/>
      <c r="B74" s="15" t="str">
        <f>'[7]Region-Time Slices'!M68</f>
        <v>NV_4WD1</v>
      </c>
      <c r="D74" s="15" t="s">
        <v>48</v>
      </c>
      <c r="G74" s="22">
        <f>'[7]Region-Time Slices'!N68</f>
        <v>2.0379999999999999E-4</v>
      </c>
    </row>
    <row r="75" spans="1:7" x14ac:dyDescent="0.25">
      <c r="A75" s="15"/>
      <c r="B75" s="15" t="str">
        <f>'[7]Region-Time Slices'!M69</f>
        <v>NV_5WD1</v>
      </c>
      <c r="D75" s="15" t="s">
        <v>48</v>
      </c>
      <c r="G75" s="22">
        <f>'[7]Region-Time Slices'!N69</f>
        <v>2.0379999999999999E-4</v>
      </c>
    </row>
    <row r="76" spans="1:7" x14ac:dyDescent="0.25">
      <c r="A76" s="15"/>
      <c r="B76" s="15" t="str">
        <f>'[7]Region-Time Slices'!M70</f>
        <v>NV_6WD1</v>
      </c>
      <c r="D76" s="15" t="s">
        <v>48</v>
      </c>
      <c r="G76" s="22">
        <f>'[7]Region-Time Slices'!N70</f>
        <v>2.0379999999999999E-4</v>
      </c>
    </row>
    <row r="77" spans="1:7" x14ac:dyDescent="0.25">
      <c r="A77" s="15"/>
      <c r="B77" s="15" t="str">
        <f>'[7]Region-Time Slices'!M71</f>
        <v>DC_1WD1</v>
      </c>
      <c r="D77" s="15" t="s">
        <v>48</v>
      </c>
      <c r="G77" s="22">
        <f>'[7]Region-Time Slices'!N71</f>
        <v>2.106E-4</v>
      </c>
    </row>
    <row r="78" spans="1:7" x14ac:dyDescent="0.25">
      <c r="A78" s="15"/>
      <c r="B78" s="15" t="str">
        <f>'[7]Region-Time Slices'!M72</f>
        <v>DC_2WD1</v>
      </c>
      <c r="D78" s="15" t="s">
        <v>48</v>
      </c>
      <c r="G78" s="22">
        <f>'[7]Region-Time Slices'!N72</f>
        <v>2.106E-4</v>
      </c>
    </row>
    <row r="79" spans="1:7" x14ac:dyDescent="0.25">
      <c r="A79" s="15"/>
      <c r="B79" s="15" t="str">
        <f>'[7]Region-Time Slices'!M73</f>
        <v>DC_3WD1</v>
      </c>
      <c r="D79" s="15" t="s">
        <v>48</v>
      </c>
      <c r="G79" s="22">
        <f>'[7]Region-Time Slices'!N73</f>
        <v>2.106E-4</v>
      </c>
    </row>
    <row r="80" spans="1:7" x14ac:dyDescent="0.25">
      <c r="A80" s="15"/>
      <c r="B80" s="15" t="str">
        <f>'[7]Region-Time Slices'!M74</f>
        <v>DC_4WD1</v>
      </c>
      <c r="D80" s="15" t="s">
        <v>48</v>
      </c>
      <c r="G80" s="22">
        <f>'[7]Region-Time Slices'!N74</f>
        <v>2.106E-4</v>
      </c>
    </row>
    <row r="81" spans="1:7" x14ac:dyDescent="0.25">
      <c r="A81" s="15"/>
      <c r="B81" s="15" t="str">
        <f>'[7]Region-Time Slices'!M75</f>
        <v>DC_5WD1</v>
      </c>
      <c r="D81" s="15" t="s">
        <v>48</v>
      </c>
      <c r="G81" s="22">
        <f>'[7]Region-Time Slices'!N75</f>
        <v>2.106E-4</v>
      </c>
    </row>
    <row r="82" spans="1:7" x14ac:dyDescent="0.25">
      <c r="A82" s="15"/>
      <c r="B82" s="15" t="str">
        <f>'[7]Region-Time Slices'!M76</f>
        <v>DC_6WD1</v>
      </c>
      <c r="D82" s="15" t="s">
        <v>48</v>
      </c>
      <c r="G82" s="22">
        <f>'[7]Region-Time Slices'!N76</f>
        <v>2.106E-4</v>
      </c>
    </row>
    <row r="83" spans="1:7" x14ac:dyDescent="0.25">
      <c r="B83" s="15" t="str">
        <f>'[7]Region-Time Slices'!M77</f>
        <v>JA_7WD1</v>
      </c>
      <c r="D83" s="15" t="s">
        <v>48</v>
      </c>
      <c r="G83" s="22">
        <f>'[7]Region-Time Slices'!N77</f>
        <v>2.106E-4</v>
      </c>
    </row>
    <row r="84" spans="1:7" x14ac:dyDescent="0.25">
      <c r="B84" s="15" t="str">
        <f>'[7]Region-Time Slices'!M78</f>
        <v>JA_8WD1</v>
      </c>
      <c r="D84" s="15" t="s">
        <v>48</v>
      </c>
      <c r="G84" s="22">
        <f>'[7]Region-Time Slices'!N78</f>
        <v>2.106E-4</v>
      </c>
    </row>
    <row r="85" spans="1:7" x14ac:dyDescent="0.25">
      <c r="B85" s="15" t="str">
        <f>'[7]Region-Time Slices'!M79</f>
        <v>JA_9WD1</v>
      </c>
      <c r="D85" s="15" t="s">
        <v>48</v>
      </c>
      <c r="G85" s="22">
        <f>'[7]Region-Time Slices'!N79</f>
        <v>2.106E-4</v>
      </c>
    </row>
    <row r="86" spans="1:7" x14ac:dyDescent="0.25">
      <c r="B86" s="15" t="str">
        <f>'[7]Region-Time Slices'!M80</f>
        <v>JA_10WD1</v>
      </c>
      <c r="D86" s="15" t="s">
        <v>48</v>
      </c>
      <c r="G86" s="22">
        <f>'[7]Region-Time Slices'!N80</f>
        <v>2.106E-4</v>
      </c>
    </row>
    <row r="87" spans="1:7" x14ac:dyDescent="0.25">
      <c r="B87" s="15" t="str">
        <f>'[7]Region-Time Slices'!M81</f>
        <v>JA_11WD1</v>
      </c>
      <c r="D87" s="15" t="s">
        <v>48</v>
      </c>
      <c r="G87" s="22">
        <f>'[7]Region-Time Slices'!N81</f>
        <v>2.106E-4</v>
      </c>
    </row>
    <row r="88" spans="1:7" x14ac:dyDescent="0.25">
      <c r="B88" s="15" t="str">
        <f>'[7]Region-Time Slices'!M82</f>
        <v>JA_12WD1</v>
      </c>
      <c r="D88" s="15" t="s">
        <v>48</v>
      </c>
      <c r="G88" s="22">
        <f>'[7]Region-Time Slices'!N82</f>
        <v>2.106E-4</v>
      </c>
    </row>
    <row r="89" spans="1:7" x14ac:dyDescent="0.25">
      <c r="B89" s="15" t="str">
        <f>'[7]Region-Time Slices'!M83</f>
        <v>FB_7WD1</v>
      </c>
      <c r="D89" s="15" t="s">
        <v>48</v>
      </c>
      <c r="G89" s="22">
        <f>'[7]Region-Time Slices'!N83</f>
        <v>1.9029999999999999E-4</v>
      </c>
    </row>
    <row r="90" spans="1:7" x14ac:dyDescent="0.25">
      <c r="B90" s="15" t="str">
        <f>'[7]Region-Time Slices'!M84</f>
        <v>FB_8WD1</v>
      </c>
      <c r="D90" s="15" t="s">
        <v>48</v>
      </c>
      <c r="G90" s="22">
        <f>'[7]Region-Time Slices'!N84</f>
        <v>1.9029999999999999E-4</v>
      </c>
    </row>
    <row r="91" spans="1:7" x14ac:dyDescent="0.25">
      <c r="B91" s="15" t="str">
        <f>'[7]Region-Time Slices'!M85</f>
        <v>FB_9WD1</v>
      </c>
      <c r="D91" s="15" t="s">
        <v>48</v>
      </c>
      <c r="G91" s="22">
        <f>'[7]Region-Time Slices'!N85</f>
        <v>1.9029999999999999E-4</v>
      </c>
    </row>
    <row r="92" spans="1:7" x14ac:dyDescent="0.25">
      <c r="B92" s="15" t="str">
        <f>'[7]Region-Time Slices'!M86</f>
        <v>FB_10WD1</v>
      </c>
      <c r="D92" s="15" t="s">
        <v>48</v>
      </c>
      <c r="G92" s="22">
        <f>'[7]Region-Time Slices'!N86</f>
        <v>1.9029999999999999E-4</v>
      </c>
    </row>
    <row r="93" spans="1:7" x14ac:dyDescent="0.25">
      <c r="B93" s="15" t="str">
        <f>'[7]Region-Time Slices'!M87</f>
        <v>FB_11WD1</v>
      </c>
      <c r="D93" s="15" t="s">
        <v>48</v>
      </c>
      <c r="G93" s="22">
        <f>'[7]Region-Time Slices'!N87</f>
        <v>1.9029999999999999E-4</v>
      </c>
    </row>
    <row r="94" spans="1:7" x14ac:dyDescent="0.25">
      <c r="B94" s="15" t="str">
        <f>'[7]Region-Time Slices'!M88</f>
        <v>FB_12WD1</v>
      </c>
      <c r="D94" s="15" t="s">
        <v>48</v>
      </c>
      <c r="G94" s="22">
        <f>'[7]Region-Time Slices'!N88</f>
        <v>1.9029999999999999E-4</v>
      </c>
    </row>
    <row r="95" spans="1:7" x14ac:dyDescent="0.25">
      <c r="B95" s="15" t="str">
        <f>'[7]Region-Time Slices'!M89</f>
        <v>MR_7WD1</v>
      </c>
      <c r="D95" s="15" t="s">
        <v>48</v>
      </c>
      <c r="G95" s="22">
        <f>'[7]Region-Time Slices'!N89</f>
        <v>2.106E-4</v>
      </c>
    </row>
    <row r="96" spans="1:7" x14ac:dyDescent="0.25">
      <c r="B96" s="15" t="str">
        <f>'[7]Region-Time Slices'!M90</f>
        <v>MR_8WD1</v>
      </c>
      <c r="D96" s="15" t="s">
        <v>48</v>
      </c>
      <c r="G96" s="22">
        <f>'[7]Region-Time Slices'!N90</f>
        <v>2.106E-4</v>
      </c>
    </row>
    <row r="97" spans="2:7" x14ac:dyDescent="0.25">
      <c r="B97" s="15" t="str">
        <f>'[7]Region-Time Slices'!M91</f>
        <v>MR_9WD1</v>
      </c>
      <c r="D97" s="15" t="s">
        <v>48</v>
      </c>
      <c r="G97" s="22">
        <f>'[7]Region-Time Slices'!N91</f>
        <v>2.106E-4</v>
      </c>
    </row>
    <row r="98" spans="2:7" x14ac:dyDescent="0.25">
      <c r="B98" s="15" t="str">
        <f>'[7]Region-Time Slices'!M92</f>
        <v>MR_10WD1</v>
      </c>
      <c r="D98" s="15" t="s">
        <v>48</v>
      </c>
      <c r="G98" s="22">
        <f>'[7]Region-Time Slices'!N92</f>
        <v>2.106E-4</v>
      </c>
    </row>
    <row r="99" spans="2:7" x14ac:dyDescent="0.25">
      <c r="B99" s="15" t="str">
        <f>'[7]Region-Time Slices'!M93</f>
        <v>MR_11WD1</v>
      </c>
      <c r="D99" s="15" t="s">
        <v>48</v>
      </c>
      <c r="G99" s="22">
        <f>'[7]Region-Time Slices'!N93</f>
        <v>2.106E-4</v>
      </c>
    </row>
    <row r="100" spans="2:7" x14ac:dyDescent="0.25">
      <c r="B100" s="15" t="str">
        <f>'[7]Region-Time Slices'!M94</f>
        <v>MR_12WD1</v>
      </c>
      <c r="D100" s="15" t="s">
        <v>48</v>
      </c>
      <c r="G100" s="22">
        <f>'[7]Region-Time Slices'!N94</f>
        <v>2.106E-4</v>
      </c>
    </row>
    <row r="101" spans="2:7" x14ac:dyDescent="0.25">
      <c r="B101" s="15" t="str">
        <f>'[7]Region-Time Slices'!M95</f>
        <v>AR_7WD1</v>
      </c>
      <c r="D101" s="15" t="s">
        <v>48</v>
      </c>
      <c r="G101" s="22">
        <f>'[7]Region-Time Slices'!N95</f>
        <v>2.0379999999999999E-4</v>
      </c>
    </row>
    <row r="102" spans="2:7" x14ac:dyDescent="0.25">
      <c r="B102" s="15" t="str">
        <f>'[7]Region-Time Slices'!M96</f>
        <v>AR_8WD1</v>
      </c>
      <c r="D102" s="15" t="s">
        <v>48</v>
      </c>
      <c r="G102" s="22">
        <f>'[7]Region-Time Slices'!N96</f>
        <v>2.0379999999999999E-4</v>
      </c>
    </row>
    <row r="103" spans="2:7" x14ac:dyDescent="0.25">
      <c r="B103" s="15" t="str">
        <f>'[7]Region-Time Slices'!M97</f>
        <v>AR_9WD1</v>
      </c>
      <c r="D103" s="15" t="s">
        <v>48</v>
      </c>
      <c r="G103" s="22">
        <f>'[7]Region-Time Slices'!N97</f>
        <v>2.0379999999999999E-4</v>
      </c>
    </row>
    <row r="104" spans="2:7" x14ac:dyDescent="0.25">
      <c r="B104" s="15" t="str">
        <f>'[7]Region-Time Slices'!M98</f>
        <v>AR_10WD1</v>
      </c>
      <c r="D104" s="15" t="s">
        <v>48</v>
      </c>
      <c r="G104" s="22">
        <f>'[7]Region-Time Slices'!N98</f>
        <v>2.0379999999999999E-4</v>
      </c>
    </row>
    <row r="105" spans="2:7" x14ac:dyDescent="0.25">
      <c r="B105" s="15" t="str">
        <f>'[7]Region-Time Slices'!M99</f>
        <v>AR_11WD1</v>
      </c>
      <c r="D105" s="15" t="s">
        <v>48</v>
      </c>
      <c r="G105" s="22">
        <f>'[7]Region-Time Slices'!N99</f>
        <v>2.0379999999999999E-4</v>
      </c>
    </row>
    <row r="106" spans="2:7" x14ac:dyDescent="0.25">
      <c r="B106" s="15" t="str">
        <f>'[7]Region-Time Slices'!M100</f>
        <v>AR_12WD1</v>
      </c>
      <c r="D106" s="15" t="s">
        <v>48</v>
      </c>
      <c r="G106" s="22">
        <f>'[7]Region-Time Slices'!N100</f>
        <v>2.0379999999999999E-4</v>
      </c>
    </row>
    <row r="107" spans="2:7" x14ac:dyDescent="0.25">
      <c r="B107" s="15" t="str">
        <f>'[7]Region-Time Slices'!M101</f>
        <v>MY_7WD1</v>
      </c>
      <c r="D107" s="15" t="s">
        <v>48</v>
      </c>
      <c r="G107" s="22">
        <f>'[7]Region-Time Slices'!N101</f>
        <v>2.106E-4</v>
      </c>
    </row>
    <row r="108" spans="2:7" x14ac:dyDescent="0.25">
      <c r="B108" s="15" t="str">
        <f>'[7]Region-Time Slices'!M102</f>
        <v>MY_8WD1</v>
      </c>
      <c r="D108" s="15" t="s">
        <v>48</v>
      </c>
      <c r="G108" s="22">
        <f>'[7]Region-Time Slices'!N102</f>
        <v>2.106E-4</v>
      </c>
    </row>
    <row r="109" spans="2:7" x14ac:dyDescent="0.25">
      <c r="B109" s="15" t="str">
        <f>'[7]Region-Time Slices'!M103</f>
        <v>MY_9WD1</v>
      </c>
      <c r="D109" s="15" t="s">
        <v>48</v>
      </c>
      <c r="G109" s="22">
        <f>'[7]Region-Time Slices'!N103</f>
        <v>2.106E-4</v>
      </c>
    </row>
    <row r="110" spans="2:7" x14ac:dyDescent="0.25">
      <c r="B110" s="15" t="str">
        <f>'[7]Region-Time Slices'!M104</f>
        <v>MY_10WD1</v>
      </c>
      <c r="D110" s="15" t="s">
        <v>48</v>
      </c>
      <c r="G110" s="22">
        <f>'[7]Region-Time Slices'!N104</f>
        <v>2.106E-4</v>
      </c>
    </row>
    <row r="111" spans="2:7" x14ac:dyDescent="0.25">
      <c r="B111" s="15" t="str">
        <f>'[7]Region-Time Slices'!M105</f>
        <v>MY_11WD1</v>
      </c>
      <c r="D111" s="15" t="s">
        <v>48</v>
      </c>
      <c r="G111" s="22">
        <f>'[7]Region-Time Slices'!N105</f>
        <v>2.106E-4</v>
      </c>
    </row>
    <row r="112" spans="2:7" x14ac:dyDescent="0.25">
      <c r="B112" s="15" t="str">
        <f>'[7]Region-Time Slices'!M106</f>
        <v>MY_12WD1</v>
      </c>
      <c r="D112" s="15" t="s">
        <v>48</v>
      </c>
      <c r="G112" s="22">
        <f>'[7]Region-Time Slices'!N106</f>
        <v>2.106E-4</v>
      </c>
    </row>
    <row r="113" spans="2:7" x14ac:dyDescent="0.25">
      <c r="B113" s="15" t="str">
        <f>'[7]Region-Time Slices'!M107</f>
        <v>JN_7WD1</v>
      </c>
      <c r="D113" s="15" t="s">
        <v>48</v>
      </c>
      <c r="G113" s="22">
        <f>'[7]Region-Time Slices'!N107</f>
        <v>2.0379999999999999E-4</v>
      </c>
    </row>
    <row r="114" spans="2:7" x14ac:dyDescent="0.25">
      <c r="B114" s="15" t="str">
        <f>'[7]Region-Time Slices'!M108</f>
        <v>JN_8WD1</v>
      </c>
      <c r="D114" s="15" t="s">
        <v>48</v>
      </c>
      <c r="G114" s="22">
        <f>'[7]Region-Time Slices'!N108</f>
        <v>2.0379999999999999E-4</v>
      </c>
    </row>
    <row r="115" spans="2:7" x14ac:dyDescent="0.25">
      <c r="B115" s="15" t="str">
        <f>'[7]Region-Time Slices'!M109</f>
        <v>JN_9WD1</v>
      </c>
      <c r="D115" s="15" t="s">
        <v>48</v>
      </c>
      <c r="G115" s="22">
        <f>'[7]Region-Time Slices'!N109</f>
        <v>2.0379999999999999E-4</v>
      </c>
    </row>
    <row r="116" spans="2:7" x14ac:dyDescent="0.25">
      <c r="B116" s="15" t="str">
        <f>'[7]Region-Time Slices'!M110</f>
        <v>JN_10WD1</v>
      </c>
      <c r="D116" s="15" t="s">
        <v>48</v>
      </c>
      <c r="G116" s="22">
        <f>'[7]Region-Time Slices'!N110</f>
        <v>2.0379999999999999E-4</v>
      </c>
    </row>
    <row r="117" spans="2:7" x14ac:dyDescent="0.25">
      <c r="B117" s="15" t="str">
        <f>'[7]Region-Time Slices'!M111</f>
        <v>JN_11WD1</v>
      </c>
      <c r="D117" s="15" t="s">
        <v>48</v>
      </c>
      <c r="G117" s="22">
        <f>'[7]Region-Time Slices'!N111</f>
        <v>2.0379999999999999E-4</v>
      </c>
    </row>
    <row r="118" spans="2:7" x14ac:dyDescent="0.25">
      <c r="B118" s="15" t="str">
        <f>'[7]Region-Time Slices'!M112</f>
        <v>JN_12WD1</v>
      </c>
      <c r="D118" s="15" t="s">
        <v>48</v>
      </c>
      <c r="G118" s="22">
        <f>'[7]Region-Time Slices'!N112</f>
        <v>2.0379999999999999E-4</v>
      </c>
    </row>
    <row r="119" spans="2:7" x14ac:dyDescent="0.25">
      <c r="B119" s="15" t="str">
        <f>'[7]Region-Time Slices'!M113</f>
        <v>JL_7WD1</v>
      </c>
      <c r="D119" s="15" t="s">
        <v>48</v>
      </c>
      <c r="G119" s="22">
        <f>'[7]Region-Time Slices'!N113</f>
        <v>2.106E-4</v>
      </c>
    </row>
    <row r="120" spans="2:7" x14ac:dyDescent="0.25">
      <c r="B120" s="15" t="str">
        <f>'[7]Region-Time Slices'!M114</f>
        <v>JL_8WD1</v>
      </c>
      <c r="D120" s="15" t="s">
        <v>48</v>
      </c>
      <c r="G120" s="22">
        <f>'[7]Region-Time Slices'!N114</f>
        <v>2.106E-4</v>
      </c>
    </row>
    <row r="121" spans="2:7" x14ac:dyDescent="0.25">
      <c r="B121" s="15" t="str">
        <f>'[7]Region-Time Slices'!M115</f>
        <v>JL_9WD1</v>
      </c>
      <c r="D121" s="15" t="s">
        <v>48</v>
      </c>
      <c r="G121" s="22">
        <f>'[7]Region-Time Slices'!N115</f>
        <v>2.106E-4</v>
      </c>
    </row>
    <row r="122" spans="2:7" x14ac:dyDescent="0.25">
      <c r="B122" s="15" t="str">
        <f>'[7]Region-Time Slices'!M116</f>
        <v>JL_10WD1</v>
      </c>
      <c r="D122" s="15" t="s">
        <v>48</v>
      </c>
      <c r="G122" s="22">
        <f>'[7]Region-Time Slices'!N116</f>
        <v>2.106E-4</v>
      </c>
    </row>
    <row r="123" spans="2:7" x14ac:dyDescent="0.25">
      <c r="B123" s="15" t="str">
        <f>'[7]Region-Time Slices'!M117</f>
        <v>JL_11WD1</v>
      </c>
      <c r="D123" s="15" t="s">
        <v>48</v>
      </c>
      <c r="G123" s="22">
        <f>'[7]Region-Time Slices'!N117</f>
        <v>2.106E-4</v>
      </c>
    </row>
    <row r="124" spans="2:7" x14ac:dyDescent="0.25">
      <c r="B124" s="15" t="str">
        <f>'[7]Region-Time Slices'!M118</f>
        <v>JL_12WD1</v>
      </c>
      <c r="D124" s="15" t="s">
        <v>48</v>
      </c>
      <c r="G124" s="22">
        <f>'[7]Region-Time Slices'!N118</f>
        <v>2.106E-4</v>
      </c>
    </row>
    <row r="125" spans="2:7" x14ac:dyDescent="0.25">
      <c r="B125" s="15" t="str">
        <f>'[7]Region-Time Slices'!M119</f>
        <v>AG_7WD1</v>
      </c>
      <c r="D125" s="15" t="s">
        <v>48</v>
      </c>
      <c r="G125" s="22">
        <f>'[7]Region-Time Slices'!N119</f>
        <v>2.106E-4</v>
      </c>
    </row>
    <row r="126" spans="2:7" x14ac:dyDescent="0.25">
      <c r="B126" s="15" t="str">
        <f>'[7]Region-Time Slices'!M120</f>
        <v>AG_8WD1</v>
      </c>
      <c r="D126" s="15" t="s">
        <v>48</v>
      </c>
      <c r="G126" s="22">
        <f>'[7]Region-Time Slices'!N120</f>
        <v>2.106E-4</v>
      </c>
    </row>
    <row r="127" spans="2:7" x14ac:dyDescent="0.25">
      <c r="B127" s="15" t="str">
        <f>'[7]Region-Time Slices'!M121</f>
        <v>AG_9WD1</v>
      </c>
      <c r="D127" s="15" t="s">
        <v>48</v>
      </c>
      <c r="G127" s="22">
        <f>'[7]Region-Time Slices'!N121</f>
        <v>2.106E-4</v>
      </c>
    </row>
    <row r="128" spans="2:7" x14ac:dyDescent="0.25">
      <c r="B128" s="15" t="str">
        <f>'[7]Region-Time Slices'!M122</f>
        <v>AG_10WD1</v>
      </c>
      <c r="D128" s="15" t="s">
        <v>48</v>
      </c>
      <c r="G128" s="22">
        <f>'[7]Region-Time Slices'!N122</f>
        <v>2.106E-4</v>
      </c>
    </row>
    <row r="129" spans="2:7" x14ac:dyDescent="0.25">
      <c r="B129" s="15" t="str">
        <f>'[7]Region-Time Slices'!M123</f>
        <v>AG_11WD1</v>
      </c>
      <c r="D129" s="15" t="s">
        <v>48</v>
      </c>
      <c r="G129" s="22">
        <f>'[7]Region-Time Slices'!N123</f>
        <v>2.106E-4</v>
      </c>
    </row>
    <row r="130" spans="2:7" x14ac:dyDescent="0.25">
      <c r="B130" s="15" t="str">
        <f>'[7]Region-Time Slices'!M124</f>
        <v>AG_12WD1</v>
      </c>
      <c r="D130" s="15" t="s">
        <v>48</v>
      </c>
      <c r="G130" s="22">
        <f>'[7]Region-Time Slices'!N124</f>
        <v>2.106E-4</v>
      </c>
    </row>
    <row r="131" spans="2:7" x14ac:dyDescent="0.25">
      <c r="B131" s="15" t="str">
        <f>'[7]Region-Time Slices'!M125</f>
        <v>SP_7WD1</v>
      </c>
      <c r="D131" s="15" t="s">
        <v>48</v>
      </c>
      <c r="G131" s="22">
        <f>'[7]Region-Time Slices'!N125</f>
        <v>2.0379999999999999E-4</v>
      </c>
    </row>
    <row r="132" spans="2:7" x14ac:dyDescent="0.25">
      <c r="B132" s="15" t="str">
        <f>'[7]Region-Time Slices'!M126</f>
        <v>SP_8WD1</v>
      </c>
      <c r="D132" s="15" t="s">
        <v>48</v>
      </c>
      <c r="G132" s="22">
        <f>'[7]Region-Time Slices'!N126</f>
        <v>2.0379999999999999E-4</v>
      </c>
    </row>
    <row r="133" spans="2:7" x14ac:dyDescent="0.25">
      <c r="B133" s="15" t="str">
        <f>'[7]Region-Time Slices'!M127</f>
        <v>SP_9WD1</v>
      </c>
      <c r="D133" s="15" t="s">
        <v>48</v>
      </c>
      <c r="G133" s="22">
        <f>'[7]Region-Time Slices'!N127</f>
        <v>2.0379999999999999E-4</v>
      </c>
    </row>
    <row r="134" spans="2:7" x14ac:dyDescent="0.25">
      <c r="B134" s="15" t="str">
        <f>'[7]Region-Time Slices'!M128</f>
        <v>SP_10WD1</v>
      </c>
      <c r="D134" s="15" t="s">
        <v>48</v>
      </c>
      <c r="G134" s="22">
        <f>'[7]Region-Time Slices'!N128</f>
        <v>2.0379999999999999E-4</v>
      </c>
    </row>
    <row r="135" spans="2:7" x14ac:dyDescent="0.25">
      <c r="B135" s="15" t="str">
        <f>'[7]Region-Time Slices'!M129</f>
        <v>SP_11WD1</v>
      </c>
      <c r="D135" s="15" t="s">
        <v>48</v>
      </c>
      <c r="G135" s="22">
        <f>'[7]Region-Time Slices'!N129</f>
        <v>2.0379999999999999E-4</v>
      </c>
    </row>
    <row r="136" spans="2:7" x14ac:dyDescent="0.25">
      <c r="B136" s="15" t="str">
        <f>'[7]Region-Time Slices'!M130</f>
        <v>SP_12WD1</v>
      </c>
      <c r="D136" s="15" t="s">
        <v>48</v>
      </c>
      <c r="G136" s="22">
        <f>'[7]Region-Time Slices'!N130</f>
        <v>2.0379999999999999E-4</v>
      </c>
    </row>
    <row r="137" spans="2:7" x14ac:dyDescent="0.25">
      <c r="B137" s="15" t="str">
        <f>'[7]Region-Time Slices'!M131</f>
        <v>OT_7WD1</v>
      </c>
      <c r="D137" s="15" t="s">
        <v>48</v>
      </c>
      <c r="G137" s="22">
        <f>'[7]Region-Time Slices'!N131</f>
        <v>2.106E-4</v>
      </c>
    </row>
    <row r="138" spans="2:7" x14ac:dyDescent="0.25">
      <c r="B138" s="15" t="str">
        <f>'[7]Region-Time Slices'!M132</f>
        <v>OT_8WD1</v>
      </c>
      <c r="D138" s="15" t="s">
        <v>48</v>
      </c>
      <c r="G138" s="22">
        <f>'[7]Region-Time Slices'!N132</f>
        <v>2.106E-4</v>
      </c>
    </row>
    <row r="139" spans="2:7" x14ac:dyDescent="0.25">
      <c r="B139" s="15" t="str">
        <f>'[7]Region-Time Slices'!M133</f>
        <v>OT_9WD1</v>
      </c>
      <c r="D139" s="15" t="s">
        <v>48</v>
      </c>
      <c r="G139" s="22">
        <f>'[7]Region-Time Slices'!N133</f>
        <v>2.106E-4</v>
      </c>
    </row>
    <row r="140" spans="2:7" x14ac:dyDescent="0.25">
      <c r="B140" s="15" t="str">
        <f>'[7]Region-Time Slices'!M134</f>
        <v>OT_10WD1</v>
      </c>
      <c r="D140" s="15" t="s">
        <v>48</v>
      </c>
      <c r="G140" s="22">
        <f>'[7]Region-Time Slices'!N134</f>
        <v>2.106E-4</v>
      </c>
    </row>
    <row r="141" spans="2:7" x14ac:dyDescent="0.25">
      <c r="B141" s="15" t="str">
        <f>'[7]Region-Time Slices'!M135</f>
        <v>OT_11WD1</v>
      </c>
      <c r="D141" s="15" t="s">
        <v>48</v>
      </c>
      <c r="G141" s="22">
        <f>'[7]Region-Time Slices'!N135</f>
        <v>2.106E-4</v>
      </c>
    </row>
    <row r="142" spans="2:7" x14ac:dyDescent="0.25">
      <c r="B142" s="15" t="str">
        <f>'[7]Region-Time Slices'!M136</f>
        <v>OT_12WD1</v>
      </c>
      <c r="D142" s="15" t="s">
        <v>48</v>
      </c>
      <c r="G142" s="22">
        <f>'[7]Region-Time Slices'!N136</f>
        <v>2.106E-4</v>
      </c>
    </row>
    <row r="143" spans="2:7" x14ac:dyDescent="0.25">
      <c r="B143" s="15" t="str">
        <f>'[7]Region-Time Slices'!M137</f>
        <v>NV_7WD1</v>
      </c>
      <c r="D143" s="15" t="s">
        <v>48</v>
      </c>
      <c r="G143" s="22">
        <f>'[7]Region-Time Slices'!N137</f>
        <v>2.0379999999999999E-4</v>
      </c>
    </row>
    <row r="144" spans="2:7" x14ac:dyDescent="0.25">
      <c r="B144" s="15" t="str">
        <f>'[7]Region-Time Slices'!M138</f>
        <v>NV_8WD1</v>
      </c>
      <c r="D144" s="15" t="s">
        <v>48</v>
      </c>
      <c r="G144" s="22">
        <f>'[7]Region-Time Slices'!N138</f>
        <v>2.0379999999999999E-4</v>
      </c>
    </row>
    <row r="145" spans="2:7" x14ac:dyDescent="0.25">
      <c r="B145" s="15" t="str">
        <f>'[7]Region-Time Slices'!M139</f>
        <v>NV_9WD1</v>
      </c>
      <c r="D145" s="15" t="s">
        <v>48</v>
      </c>
      <c r="G145" s="22">
        <f>'[7]Region-Time Slices'!N139</f>
        <v>2.0379999999999999E-4</v>
      </c>
    </row>
    <row r="146" spans="2:7" x14ac:dyDescent="0.25">
      <c r="B146" s="15" t="str">
        <f>'[7]Region-Time Slices'!M140</f>
        <v>NV_10WD1</v>
      </c>
      <c r="D146" s="15" t="s">
        <v>48</v>
      </c>
      <c r="G146" s="22">
        <f>'[7]Region-Time Slices'!N140</f>
        <v>2.0379999999999999E-4</v>
      </c>
    </row>
    <row r="147" spans="2:7" x14ac:dyDescent="0.25">
      <c r="B147" s="15" t="str">
        <f>'[7]Region-Time Slices'!M141</f>
        <v>NV_11WD1</v>
      </c>
      <c r="D147" s="15" t="s">
        <v>48</v>
      </c>
      <c r="G147" s="22">
        <f>'[7]Region-Time Slices'!N141</f>
        <v>2.0379999999999999E-4</v>
      </c>
    </row>
    <row r="148" spans="2:7" x14ac:dyDescent="0.25">
      <c r="B148" s="15" t="str">
        <f>'[7]Region-Time Slices'!M142</f>
        <v>NV_12WD1</v>
      </c>
      <c r="D148" s="15" t="s">
        <v>48</v>
      </c>
      <c r="G148" s="22">
        <f>'[7]Region-Time Slices'!N142</f>
        <v>2.0379999999999999E-4</v>
      </c>
    </row>
    <row r="149" spans="2:7" x14ac:dyDescent="0.25">
      <c r="B149" s="15" t="str">
        <f>'[7]Region-Time Slices'!M143</f>
        <v>DC_7WD1</v>
      </c>
      <c r="D149" s="15" t="s">
        <v>48</v>
      </c>
      <c r="G149" s="22">
        <f>'[7]Region-Time Slices'!N143</f>
        <v>2.106E-4</v>
      </c>
    </row>
    <row r="150" spans="2:7" x14ac:dyDescent="0.25">
      <c r="B150" s="15" t="str">
        <f>'[7]Region-Time Slices'!M144</f>
        <v>DC_8WD1</v>
      </c>
      <c r="D150" s="15" t="s">
        <v>48</v>
      </c>
      <c r="G150" s="22">
        <f>'[7]Region-Time Slices'!N144</f>
        <v>2.106E-4</v>
      </c>
    </row>
    <row r="151" spans="2:7" x14ac:dyDescent="0.25">
      <c r="B151" s="15" t="str">
        <f>'[7]Region-Time Slices'!M145</f>
        <v>DC_9WD1</v>
      </c>
      <c r="D151" s="15" t="s">
        <v>48</v>
      </c>
      <c r="G151" s="22">
        <f>'[7]Region-Time Slices'!N145</f>
        <v>2.106E-4</v>
      </c>
    </row>
    <row r="152" spans="2:7" x14ac:dyDescent="0.25">
      <c r="B152" s="15" t="str">
        <f>'[7]Region-Time Slices'!M146</f>
        <v>DC_10WD1</v>
      </c>
      <c r="D152" s="15" t="s">
        <v>48</v>
      </c>
      <c r="G152" s="22">
        <f>'[7]Region-Time Slices'!N146</f>
        <v>2.106E-4</v>
      </c>
    </row>
    <row r="153" spans="2:7" x14ac:dyDescent="0.25">
      <c r="B153" s="15" t="str">
        <f>'[7]Region-Time Slices'!M147</f>
        <v>DC_11WD1</v>
      </c>
      <c r="D153" s="15" t="s">
        <v>48</v>
      </c>
      <c r="G153" s="22">
        <f>'[7]Region-Time Slices'!N147</f>
        <v>2.106E-4</v>
      </c>
    </row>
    <row r="154" spans="2:7" x14ac:dyDescent="0.25">
      <c r="B154" s="15" t="str">
        <f>'[7]Region-Time Slices'!M148</f>
        <v>DC_12WD1</v>
      </c>
      <c r="D154" s="15" t="s">
        <v>48</v>
      </c>
      <c r="G154" s="22">
        <f>'[7]Region-Time Slices'!N148</f>
        <v>2.106E-4</v>
      </c>
    </row>
    <row r="155" spans="2:7" x14ac:dyDescent="0.25">
      <c r="B155" s="15" t="str">
        <f>'[7]Region-Time Slices'!M149</f>
        <v>JA_1WD2</v>
      </c>
      <c r="D155" s="15" t="s">
        <v>48</v>
      </c>
      <c r="G155" s="22">
        <f>'[7]Region-Time Slices'!N149</f>
        <v>2.106E-4</v>
      </c>
    </row>
    <row r="156" spans="2:7" x14ac:dyDescent="0.25">
      <c r="B156" s="15" t="str">
        <f>'[7]Region-Time Slices'!M150</f>
        <v>JA_2WD2</v>
      </c>
      <c r="D156" s="15" t="s">
        <v>48</v>
      </c>
      <c r="G156" s="22">
        <f>'[7]Region-Time Slices'!N150</f>
        <v>2.106E-4</v>
      </c>
    </row>
    <row r="157" spans="2:7" x14ac:dyDescent="0.25">
      <c r="B157" s="15" t="str">
        <f>'[7]Region-Time Slices'!M151</f>
        <v>JA_3WD2</v>
      </c>
      <c r="D157" s="15" t="s">
        <v>48</v>
      </c>
      <c r="G157" s="22">
        <f>'[7]Region-Time Slices'!N151</f>
        <v>2.106E-4</v>
      </c>
    </row>
    <row r="158" spans="2:7" x14ac:dyDescent="0.25">
      <c r="B158" s="15" t="str">
        <f>'[7]Region-Time Slices'!M152</f>
        <v>JA_4WD2</v>
      </c>
      <c r="D158" s="15" t="s">
        <v>48</v>
      </c>
      <c r="G158" s="22">
        <f>'[7]Region-Time Slices'!N152</f>
        <v>2.106E-4</v>
      </c>
    </row>
    <row r="159" spans="2:7" x14ac:dyDescent="0.25">
      <c r="B159" s="15" t="str">
        <f>'[7]Region-Time Slices'!M153</f>
        <v>JA_5WD2</v>
      </c>
      <c r="D159" s="15" t="s">
        <v>48</v>
      </c>
      <c r="G159" s="22">
        <f>'[7]Region-Time Slices'!N153</f>
        <v>2.106E-4</v>
      </c>
    </row>
    <row r="160" spans="2:7" x14ac:dyDescent="0.25">
      <c r="B160" s="15" t="str">
        <f>'[7]Region-Time Slices'!M154</f>
        <v>JA_6WD2</v>
      </c>
      <c r="D160" s="15" t="s">
        <v>48</v>
      </c>
      <c r="G160" s="22">
        <f>'[7]Region-Time Slices'!N154</f>
        <v>2.106E-4</v>
      </c>
    </row>
    <row r="161" spans="2:7" x14ac:dyDescent="0.25">
      <c r="B161" s="15" t="str">
        <f>'[7]Region-Time Slices'!M155</f>
        <v>FB_1WD2</v>
      </c>
      <c r="D161" s="15" t="s">
        <v>48</v>
      </c>
      <c r="G161" s="22">
        <f>'[7]Region-Time Slices'!N155</f>
        <v>1.9029999999999999E-4</v>
      </c>
    </row>
    <row r="162" spans="2:7" x14ac:dyDescent="0.25">
      <c r="B162" s="15" t="str">
        <f>'[7]Region-Time Slices'!M156</f>
        <v>FB_2WD2</v>
      </c>
      <c r="D162" s="15" t="s">
        <v>48</v>
      </c>
      <c r="G162" s="22">
        <f>'[7]Region-Time Slices'!N156</f>
        <v>1.9029999999999999E-4</v>
      </c>
    </row>
    <row r="163" spans="2:7" x14ac:dyDescent="0.25">
      <c r="B163" s="15" t="str">
        <f>'[7]Region-Time Slices'!M157</f>
        <v>FB_3WD2</v>
      </c>
      <c r="D163" s="15" t="s">
        <v>48</v>
      </c>
      <c r="G163" s="22">
        <f>'[7]Region-Time Slices'!N157</f>
        <v>1.9029999999999999E-4</v>
      </c>
    </row>
    <row r="164" spans="2:7" x14ac:dyDescent="0.25">
      <c r="B164" s="15" t="str">
        <f>'[7]Region-Time Slices'!M158</f>
        <v>FB_4WD2</v>
      </c>
      <c r="D164" s="15" t="s">
        <v>48</v>
      </c>
      <c r="G164" s="22">
        <f>'[7]Region-Time Slices'!N158</f>
        <v>1.9029999999999999E-4</v>
      </c>
    </row>
    <row r="165" spans="2:7" x14ac:dyDescent="0.25">
      <c r="B165" s="15" t="str">
        <f>'[7]Region-Time Slices'!M159</f>
        <v>FB_5WD2</v>
      </c>
      <c r="D165" s="15" t="s">
        <v>48</v>
      </c>
      <c r="G165" s="22">
        <f>'[7]Region-Time Slices'!N159</f>
        <v>1.9029999999999999E-4</v>
      </c>
    </row>
    <row r="166" spans="2:7" x14ac:dyDescent="0.25">
      <c r="B166" s="15" t="str">
        <f>'[7]Region-Time Slices'!M160</f>
        <v>FB_6WD2</v>
      </c>
      <c r="D166" s="15" t="s">
        <v>48</v>
      </c>
      <c r="G166" s="22">
        <f>'[7]Region-Time Slices'!N160</f>
        <v>1.9029999999999999E-4</v>
      </c>
    </row>
    <row r="167" spans="2:7" x14ac:dyDescent="0.25">
      <c r="B167" s="15" t="str">
        <f>'[7]Region-Time Slices'!M161</f>
        <v>MR_1WD2</v>
      </c>
      <c r="D167" s="15" t="s">
        <v>48</v>
      </c>
      <c r="G167" s="22">
        <f>'[7]Region-Time Slices'!N161</f>
        <v>2.106E-4</v>
      </c>
    </row>
    <row r="168" spans="2:7" x14ac:dyDescent="0.25">
      <c r="B168" s="15" t="str">
        <f>'[7]Region-Time Slices'!M162</f>
        <v>MR_2WD2</v>
      </c>
      <c r="D168" s="15" t="s">
        <v>48</v>
      </c>
      <c r="G168" s="22">
        <f>'[7]Region-Time Slices'!N162</f>
        <v>2.106E-4</v>
      </c>
    </row>
    <row r="169" spans="2:7" x14ac:dyDescent="0.25">
      <c r="B169" s="15" t="str">
        <f>'[7]Region-Time Slices'!M163</f>
        <v>MR_3WD2</v>
      </c>
      <c r="D169" s="15" t="s">
        <v>48</v>
      </c>
      <c r="G169" s="22">
        <f>'[7]Region-Time Slices'!N163</f>
        <v>2.106E-4</v>
      </c>
    </row>
    <row r="170" spans="2:7" x14ac:dyDescent="0.25">
      <c r="B170" s="15" t="str">
        <f>'[7]Region-Time Slices'!M164</f>
        <v>MR_4WD2</v>
      </c>
      <c r="D170" s="15" t="s">
        <v>48</v>
      </c>
      <c r="G170" s="22">
        <f>'[7]Region-Time Slices'!N164</f>
        <v>2.106E-4</v>
      </c>
    </row>
    <row r="171" spans="2:7" x14ac:dyDescent="0.25">
      <c r="B171" s="15" t="str">
        <f>'[7]Region-Time Slices'!M165</f>
        <v>MR_5WD2</v>
      </c>
      <c r="D171" s="15" t="s">
        <v>48</v>
      </c>
      <c r="G171" s="22">
        <f>'[7]Region-Time Slices'!N165</f>
        <v>2.106E-4</v>
      </c>
    </row>
    <row r="172" spans="2:7" x14ac:dyDescent="0.25">
      <c r="B172" s="15" t="str">
        <f>'[7]Region-Time Slices'!M166</f>
        <v>MR_6WD2</v>
      </c>
      <c r="D172" s="15" t="s">
        <v>48</v>
      </c>
      <c r="G172" s="22">
        <f>'[7]Region-Time Slices'!N166</f>
        <v>2.106E-4</v>
      </c>
    </row>
    <row r="173" spans="2:7" x14ac:dyDescent="0.25">
      <c r="B173" s="15" t="str">
        <f>'[7]Region-Time Slices'!M167</f>
        <v>AR_1WD2</v>
      </c>
      <c r="D173" s="15" t="s">
        <v>48</v>
      </c>
      <c r="G173" s="22">
        <f>'[7]Region-Time Slices'!N167</f>
        <v>2.0379999999999999E-4</v>
      </c>
    </row>
    <row r="174" spans="2:7" x14ac:dyDescent="0.25">
      <c r="B174" s="15" t="str">
        <f>'[7]Region-Time Slices'!M168</f>
        <v>AR_2WD2</v>
      </c>
      <c r="D174" s="15" t="s">
        <v>48</v>
      </c>
      <c r="G174" s="22">
        <f>'[7]Region-Time Slices'!N168</f>
        <v>2.0379999999999999E-4</v>
      </c>
    </row>
    <row r="175" spans="2:7" x14ac:dyDescent="0.25">
      <c r="B175" s="15" t="str">
        <f>'[7]Region-Time Slices'!M169</f>
        <v>AR_3WD2</v>
      </c>
      <c r="D175" s="15" t="s">
        <v>48</v>
      </c>
      <c r="G175" s="22">
        <f>'[7]Region-Time Slices'!N169</f>
        <v>2.0379999999999999E-4</v>
      </c>
    </row>
    <row r="176" spans="2:7" x14ac:dyDescent="0.25">
      <c r="B176" s="15" t="str">
        <f>'[7]Region-Time Slices'!M170</f>
        <v>AR_4WD2</v>
      </c>
      <c r="D176" s="15" t="s">
        <v>48</v>
      </c>
      <c r="G176" s="22">
        <f>'[7]Region-Time Slices'!N170</f>
        <v>2.0379999999999999E-4</v>
      </c>
    </row>
    <row r="177" spans="2:7" x14ac:dyDescent="0.25">
      <c r="B177" s="15" t="str">
        <f>'[7]Region-Time Slices'!M171</f>
        <v>AR_5WD2</v>
      </c>
      <c r="D177" s="15" t="s">
        <v>48</v>
      </c>
      <c r="G177" s="22">
        <f>'[7]Region-Time Slices'!N171</f>
        <v>2.0379999999999999E-4</v>
      </c>
    </row>
    <row r="178" spans="2:7" x14ac:dyDescent="0.25">
      <c r="B178" s="15" t="str">
        <f>'[7]Region-Time Slices'!M172</f>
        <v>AR_6WD2</v>
      </c>
      <c r="D178" s="15" t="s">
        <v>48</v>
      </c>
      <c r="G178" s="22">
        <f>'[7]Region-Time Slices'!N172</f>
        <v>2.0379999999999999E-4</v>
      </c>
    </row>
    <row r="179" spans="2:7" x14ac:dyDescent="0.25">
      <c r="B179" s="15" t="str">
        <f>'[7]Region-Time Slices'!M173</f>
        <v>MY_1WD2</v>
      </c>
      <c r="D179" s="15" t="s">
        <v>48</v>
      </c>
      <c r="G179" s="22">
        <f>'[7]Region-Time Slices'!N173</f>
        <v>2.106E-4</v>
      </c>
    </row>
    <row r="180" spans="2:7" x14ac:dyDescent="0.25">
      <c r="B180" s="15" t="str">
        <f>'[7]Region-Time Slices'!M174</f>
        <v>MY_2WD2</v>
      </c>
      <c r="D180" s="15" t="s">
        <v>48</v>
      </c>
      <c r="G180" s="22">
        <f>'[7]Region-Time Slices'!N174</f>
        <v>2.106E-4</v>
      </c>
    </row>
    <row r="181" spans="2:7" x14ac:dyDescent="0.25">
      <c r="B181" s="15" t="str">
        <f>'[7]Region-Time Slices'!M175</f>
        <v>MY_3WD2</v>
      </c>
      <c r="D181" s="15" t="s">
        <v>48</v>
      </c>
      <c r="G181" s="22">
        <f>'[7]Region-Time Slices'!N175</f>
        <v>2.106E-4</v>
      </c>
    </row>
    <row r="182" spans="2:7" x14ac:dyDescent="0.25">
      <c r="B182" s="15" t="str">
        <f>'[7]Region-Time Slices'!M176</f>
        <v>MY_4WD2</v>
      </c>
      <c r="D182" s="15" t="s">
        <v>48</v>
      </c>
      <c r="G182" s="22">
        <f>'[7]Region-Time Slices'!N176</f>
        <v>2.106E-4</v>
      </c>
    </row>
    <row r="183" spans="2:7" x14ac:dyDescent="0.25">
      <c r="B183" s="15" t="str">
        <f>'[7]Region-Time Slices'!M177</f>
        <v>MY_5WD2</v>
      </c>
      <c r="D183" s="15" t="s">
        <v>48</v>
      </c>
      <c r="G183" s="22">
        <f>'[7]Region-Time Slices'!N177</f>
        <v>2.106E-4</v>
      </c>
    </row>
    <row r="184" spans="2:7" x14ac:dyDescent="0.25">
      <c r="B184" s="15" t="str">
        <f>'[7]Region-Time Slices'!M178</f>
        <v>MY_6WD2</v>
      </c>
      <c r="D184" s="15" t="s">
        <v>48</v>
      </c>
      <c r="G184" s="22">
        <f>'[7]Region-Time Slices'!N178</f>
        <v>2.106E-4</v>
      </c>
    </row>
    <row r="185" spans="2:7" x14ac:dyDescent="0.25">
      <c r="B185" s="15" t="str">
        <f>'[7]Region-Time Slices'!M179</f>
        <v>JN_1WD2</v>
      </c>
      <c r="D185" s="15" t="s">
        <v>48</v>
      </c>
      <c r="G185" s="22">
        <f>'[7]Region-Time Slices'!N179</f>
        <v>2.0379999999999999E-4</v>
      </c>
    </row>
    <row r="186" spans="2:7" x14ac:dyDescent="0.25">
      <c r="B186" s="15" t="str">
        <f>'[7]Region-Time Slices'!M180</f>
        <v>JN_2WD2</v>
      </c>
      <c r="D186" s="15" t="s">
        <v>48</v>
      </c>
      <c r="G186" s="22">
        <f>'[7]Region-Time Slices'!N180</f>
        <v>2.0379999999999999E-4</v>
      </c>
    </row>
    <row r="187" spans="2:7" x14ac:dyDescent="0.25">
      <c r="B187" s="15" t="str">
        <f>'[7]Region-Time Slices'!M181</f>
        <v>JN_3WD2</v>
      </c>
      <c r="D187" s="15" t="s">
        <v>48</v>
      </c>
      <c r="G187" s="22">
        <f>'[7]Region-Time Slices'!N181</f>
        <v>2.0379999999999999E-4</v>
      </c>
    </row>
    <row r="188" spans="2:7" x14ac:dyDescent="0.25">
      <c r="B188" s="15" t="str">
        <f>'[7]Region-Time Slices'!M182</f>
        <v>JN_4WD2</v>
      </c>
      <c r="D188" s="15" t="s">
        <v>48</v>
      </c>
      <c r="G188" s="22">
        <f>'[7]Region-Time Slices'!N182</f>
        <v>2.0379999999999999E-4</v>
      </c>
    </row>
    <row r="189" spans="2:7" x14ac:dyDescent="0.25">
      <c r="B189" s="15" t="str">
        <f>'[7]Region-Time Slices'!M183</f>
        <v>JN_5WD2</v>
      </c>
      <c r="D189" s="15" t="s">
        <v>48</v>
      </c>
      <c r="G189" s="22">
        <f>'[7]Region-Time Slices'!N183</f>
        <v>2.0379999999999999E-4</v>
      </c>
    </row>
    <row r="190" spans="2:7" x14ac:dyDescent="0.25">
      <c r="B190" s="15" t="str">
        <f>'[7]Region-Time Slices'!M184</f>
        <v>JN_6WD2</v>
      </c>
      <c r="D190" s="15" t="s">
        <v>48</v>
      </c>
      <c r="G190" s="22">
        <f>'[7]Region-Time Slices'!N184</f>
        <v>2.0379999999999999E-4</v>
      </c>
    </row>
    <row r="191" spans="2:7" x14ac:dyDescent="0.25">
      <c r="B191" s="15" t="str">
        <f>'[7]Region-Time Slices'!M185</f>
        <v>JL_1WD2</v>
      </c>
      <c r="D191" s="15" t="s">
        <v>48</v>
      </c>
      <c r="G191" s="22">
        <f>'[7]Region-Time Slices'!N185</f>
        <v>2.106E-4</v>
      </c>
    </row>
    <row r="192" spans="2:7" x14ac:dyDescent="0.25">
      <c r="B192" s="15" t="str">
        <f>'[7]Region-Time Slices'!M186</f>
        <v>JL_2WD2</v>
      </c>
      <c r="D192" s="15" t="s">
        <v>48</v>
      </c>
      <c r="G192" s="22">
        <f>'[7]Region-Time Slices'!N186</f>
        <v>2.106E-4</v>
      </c>
    </row>
    <row r="193" spans="2:7" x14ac:dyDescent="0.25">
      <c r="B193" s="15" t="str">
        <f>'[7]Region-Time Slices'!M187</f>
        <v>JL_3WD2</v>
      </c>
      <c r="D193" s="15" t="s">
        <v>48</v>
      </c>
      <c r="G193" s="22">
        <f>'[7]Region-Time Slices'!N187</f>
        <v>2.106E-4</v>
      </c>
    </row>
    <row r="194" spans="2:7" x14ac:dyDescent="0.25">
      <c r="B194" s="15" t="str">
        <f>'[7]Region-Time Slices'!M188</f>
        <v>JL_4WD2</v>
      </c>
      <c r="D194" s="15" t="s">
        <v>48</v>
      </c>
      <c r="G194" s="22">
        <f>'[7]Region-Time Slices'!N188</f>
        <v>2.106E-4</v>
      </c>
    </row>
    <row r="195" spans="2:7" x14ac:dyDescent="0.25">
      <c r="B195" s="15" t="str">
        <f>'[7]Region-Time Slices'!M189</f>
        <v>JL_5WD2</v>
      </c>
      <c r="D195" s="15" t="s">
        <v>48</v>
      </c>
      <c r="G195" s="22">
        <f>'[7]Region-Time Slices'!N189</f>
        <v>2.106E-4</v>
      </c>
    </row>
    <row r="196" spans="2:7" x14ac:dyDescent="0.25">
      <c r="B196" s="15" t="str">
        <f>'[7]Region-Time Slices'!M190</f>
        <v>JL_6WD2</v>
      </c>
      <c r="D196" s="15" t="s">
        <v>48</v>
      </c>
      <c r="G196" s="22">
        <f>'[7]Region-Time Slices'!N190</f>
        <v>2.106E-4</v>
      </c>
    </row>
    <row r="197" spans="2:7" x14ac:dyDescent="0.25">
      <c r="B197" s="15" t="str">
        <f>'[7]Region-Time Slices'!M191</f>
        <v>AG_1WD2</v>
      </c>
      <c r="D197" s="15" t="s">
        <v>48</v>
      </c>
      <c r="G197" s="22">
        <f>'[7]Region-Time Slices'!N191</f>
        <v>2.106E-4</v>
      </c>
    </row>
    <row r="198" spans="2:7" x14ac:dyDescent="0.25">
      <c r="B198" s="15" t="str">
        <f>'[7]Region-Time Slices'!M192</f>
        <v>AG_2WD2</v>
      </c>
      <c r="D198" s="15" t="s">
        <v>48</v>
      </c>
      <c r="G198" s="22">
        <f>'[7]Region-Time Slices'!N192</f>
        <v>2.106E-4</v>
      </c>
    </row>
    <row r="199" spans="2:7" x14ac:dyDescent="0.25">
      <c r="B199" s="15" t="str">
        <f>'[7]Region-Time Slices'!M193</f>
        <v>AG_3WD2</v>
      </c>
      <c r="D199" s="15" t="s">
        <v>48</v>
      </c>
      <c r="G199" s="22">
        <f>'[7]Region-Time Slices'!N193</f>
        <v>2.106E-4</v>
      </c>
    </row>
    <row r="200" spans="2:7" x14ac:dyDescent="0.25">
      <c r="B200" s="15" t="str">
        <f>'[7]Region-Time Slices'!M194</f>
        <v>AG_4WD2</v>
      </c>
      <c r="D200" s="15" t="s">
        <v>48</v>
      </c>
      <c r="G200" s="22">
        <f>'[7]Region-Time Slices'!N194</f>
        <v>2.106E-4</v>
      </c>
    </row>
    <row r="201" spans="2:7" x14ac:dyDescent="0.25">
      <c r="B201" s="15" t="str">
        <f>'[7]Region-Time Slices'!M195</f>
        <v>AG_5WD2</v>
      </c>
      <c r="D201" s="15" t="s">
        <v>48</v>
      </c>
      <c r="G201" s="22">
        <f>'[7]Region-Time Slices'!N195</f>
        <v>2.106E-4</v>
      </c>
    </row>
    <row r="202" spans="2:7" x14ac:dyDescent="0.25">
      <c r="B202" s="15" t="str">
        <f>'[7]Region-Time Slices'!M196</f>
        <v>AG_6WD2</v>
      </c>
      <c r="D202" s="15" t="s">
        <v>48</v>
      </c>
      <c r="G202" s="22">
        <f>'[7]Region-Time Slices'!N196</f>
        <v>2.106E-4</v>
      </c>
    </row>
    <row r="203" spans="2:7" x14ac:dyDescent="0.25">
      <c r="B203" s="15" t="str">
        <f>'[7]Region-Time Slices'!M197</f>
        <v>SP_1WD2</v>
      </c>
      <c r="D203" s="15" t="s">
        <v>48</v>
      </c>
      <c r="G203" s="22">
        <f>'[7]Region-Time Slices'!N197</f>
        <v>2.0379999999999999E-4</v>
      </c>
    </row>
    <row r="204" spans="2:7" x14ac:dyDescent="0.25">
      <c r="B204" s="15" t="str">
        <f>'[7]Region-Time Slices'!M198</f>
        <v>SP_2WD2</v>
      </c>
      <c r="D204" s="15" t="s">
        <v>48</v>
      </c>
      <c r="G204" s="22">
        <f>'[7]Region-Time Slices'!N198</f>
        <v>2.0379999999999999E-4</v>
      </c>
    </row>
    <row r="205" spans="2:7" x14ac:dyDescent="0.25">
      <c r="B205" s="15" t="str">
        <f>'[7]Region-Time Slices'!M199</f>
        <v>SP_3WD2</v>
      </c>
      <c r="D205" s="15" t="s">
        <v>48</v>
      </c>
      <c r="G205" s="22">
        <f>'[7]Region-Time Slices'!N199</f>
        <v>2.0379999999999999E-4</v>
      </c>
    </row>
    <row r="206" spans="2:7" x14ac:dyDescent="0.25">
      <c r="B206" s="15" t="str">
        <f>'[7]Region-Time Slices'!M200</f>
        <v>SP_4WD2</v>
      </c>
      <c r="D206" s="15" t="s">
        <v>48</v>
      </c>
      <c r="G206" s="22">
        <f>'[7]Region-Time Slices'!N200</f>
        <v>2.0379999999999999E-4</v>
      </c>
    </row>
    <row r="207" spans="2:7" x14ac:dyDescent="0.25">
      <c r="B207" s="15" t="str">
        <f>'[7]Region-Time Slices'!M201</f>
        <v>SP_5WD2</v>
      </c>
      <c r="D207" s="15" t="s">
        <v>48</v>
      </c>
      <c r="G207" s="22">
        <f>'[7]Region-Time Slices'!N201</f>
        <v>2.0379999999999999E-4</v>
      </c>
    </row>
    <row r="208" spans="2:7" x14ac:dyDescent="0.25">
      <c r="B208" s="15" t="str">
        <f>'[7]Region-Time Slices'!M202</f>
        <v>SP_6WD2</v>
      </c>
      <c r="D208" s="15" t="s">
        <v>48</v>
      </c>
      <c r="G208" s="22">
        <f>'[7]Region-Time Slices'!N202</f>
        <v>2.0379999999999999E-4</v>
      </c>
    </row>
    <row r="209" spans="2:7" x14ac:dyDescent="0.25">
      <c r="B209" s="15" t="str">
        <f>'[7]Region-Time Slices'!M203</f>
        <v>OT_1WD2</v>
      </c>
      <c r="D209" s="15" t="s">
        <v>48</v>
      </c>
      <c r="G209" s="22">
        <f>'[7]Region-Time Slices'!N203</f>
        <v>2.106E-4</v>
      </c>
    </row>
    <row r="210" spans="2:7" x14ac:dyDescent="0.25">
      <c r="B210" s="15" t="str">
        <f>'[7]Region-Time Slices'!M204</f>
        <v>OT_2WD2</v>
      </c>
      <c r="D210" s="15" t="s">
        <v>48</v>
      </c>
      <c r="G210" s="22">
        <f>'[7]Region-Time Slices'!N204</f>
        <v>2.106E-4</v>
      </c>
    </row>
    <row r="211" spans="2:7" x14ac:dyDescent="0.25">
      <c r="B211" s="15" t="str">
        <f>'[7]Region-Time Slices'!M205</f>
        <v>OT_3WD2</v>
      </c>
      <c r="D211" s="15" t="s">
        <v>48</v>
      </c>
      <c r="G211" s="22">
        <f>'[7]Region-Time Slices'!N205</f>
        <v>2.106E-4</v>
      </c>
    </row>
    <row r="212" spans="2:7" x14ac:dyDescent="0.25">
      <c r="B212" s="15" t="str">
        <f>'[7]Region-Time Slices'!M206</f>
        <v>OT_4WD2</v>
      </c>
      <c r="D212" s="15" t="s">
        <v>48</v>
      </c>
      <c r="G212" s="22">
        <f>'[7]Region-Time Slices'!N206</f>
        <v>2.106E-4</v>
      </c>
    </row>
    <row r="213" spans="2:7" x14ac:dyDescent="0.25">
      <c r="B213" s="15" t="str">
        <f>'[7]Region-Time Slices'!M207</f>
        <v>OT_5WD2</v>
      </c>
      <c r="D213" s="15" t="s">
        <v>48</v>
      </c>
      <c r="G213" s="22">
        <f>'[7]Region-Time Slices'!N207</f>
        <v>2.106E-4</v>
      </c>
    </row>
    <row r="214" spans="2:7" x14ac:dyDescent="0.25">
      <c r="B214" s="15" t="str">
        <f>'[7]Region-Time Slices'!M208</f>
        <v>OT_6WD2</v>
      </c>
      <c r="D214" s="15" t="s">
        <v>48</v>
      </c>
      <c r="G214" s="22">
        <f>'[7]Region-Time Slices'!N208</f>
        <v>2.106E-4</v>
      </c>
    </row>
    <row r="215" spans="2:7" x14ac:dyDescent="0.25">
      <c r="B215" s="15" t="str">
        <f>'[7]Region-Time Slices'!M209</f>
        <v>NV_1WD2</v>
      </c>
      <c r="D215" s="15" t="s">
        <v>48</v>
      </c>
      <c r="G215" s="22">
        <f>'[7]Region-Time Slices'!N209</f>
        <v>2.0379999999999999E-4</v>
      </c>
    </row>
    <row r="216" spans="2:7" x14ac:dyDescent="0.25">
      <c r="B216" s="15" t="str">
        <f>'[7]Region-Time Slices'!M210</f>
        <v>NV_2WD2</v>
      </c>
      <c r="D216" s="15" t="s">
        <v>48</v>
      </c>
      <c r="G216" s="22">
        <f>'[7]Region-Time Slices'!N210</f>
        <v>2.0379999999999999E-4</v>
      </c>
    </row>
    <row r="217" spans="2:7" x14ac:dyDescent="0.25">
      <c r="B217" s="15" t="str">
        <f>'[7]Region-Time Slices'!M211</f>
        <v>NV_3WD2</v>
      </c>
      <c r="D217" s="15" t="s">
        <v>48</v>
      </c>
      <c r="G217" s="22">
        <f>'[7]Region-Time Slices'!N211</f>
        <v>2.0379999999999999E-4</v>
      </c>
    </row>
    <row r="218" spans="2:7" x14ac:dyDescent="0.25">
      <c r="B218" s="15" t="str">
        <f>'[7]Region-Time Slices'!M212</f>
        <v>NV_4WD2</v>
      </c>
      <c r="D218" s="15" t="s">
        <v>48</v>
      </c>
      <c r="G218" s="22">
        <f>'[7]Region-Time Slices'!N212</f>
        <v>2.0379999999999999E-4</v>
      </c>
    </row>
    <row r="219" spans="2:7" x14ac:dyDescent="0.25">
      <c r="B219" s="15" t="str">
        <f>'[7]Region-Time Slices'!M213</f>
        <v>NV_5WD2</v>
      </c>
      <c r="D219" s="15" t="s">
        <v>48</v>
      </c>
      <c r="G219" s="22">
        <f>'[7]Region-Time Slices'!N213</f>
        <v>2.0379999999999999E-4</v>
      </c>
    </row>
    <row r="220" spans="2:7" x14ac:dyDescent="0.25">
      <c r="B220" s="15" t="str">
        <f>'[7]Region-Time Slices'!M214</f>
        <v>NV_6WD2</v>
      </c>
      <c r="D220" s="15" t="s">
        <v>48</v>
      </c>
      <c r="G220" s="22">
        <f>'[7]Region-Time Slices'!N214</f>
        <v>2.0379999999999999E-4</v>
      </c>
    </row>
    <row r="221" spans="2:7" x14ac:dyDescent="0.25">
      <c r="B221" s="15" t="str">
        <f>'[7]Region-Time Slices'!M215</f>
        <v>DC_1WD2</v>
      </c>
      <c r="D221" s="15" t="s">
        <v>48</v>
      </c>
      <c r="G221" s="22">
        <f>'[7]Region-Time Slices'!N215</f>
        <v>2.106E-4</v>
      </c>
    </row>
    <row r="222" spans="2:7" x14ac:dyDescent="0.25">
      <c r="B222" s="15" t="str">
        <f>'[7]Region-Time Slices'!M216</f>
        <v>DC_2WD2</v>
      </c>
      <c r="D222" s="15" t="s">
        <v>48</v>
      </c>
      <c r="G222" s="22">
        <f>'[7]Region-Time Slices'!N216</f>
        <v>2.106E-4</v>
      </c>
    </row>
    <row r="223" spans="2:7" x14ac:dyDescent="0.25">
      <c r="B223" s="15" t="str">
        <f>'[7]Region-Time Slices'!M217</f>
        <v>DC_3WD2</v>
      </c>
      <c r="D223" s="15" t="s">
        <v>48</v>
      </c>
      <c r="G223" s="22">
        <f>'[7]Region-Time Slices'!N217</f>
        <v>2.106E-4</v>
      </c>
    </row>
    <row r="224" spans="2:7" x14ac:dyDescent="0.25">
      <c r="B224" s="15" t="str">
        <f>'[7]Region-Time Slices'!M218</f>
        <v>DC_4WD2</v>
      </c>
      <c r="D224" s="15" t="s">
        <v>48</v>
      </c>
      <c r="G224" s="22">
        <f>'[7]Region-Time Slices'!N218</f>
        <v>2.106E-4</v>
      </c>
    </row>
    <row r="225" spans="2:7" x14ac:dyDescent="0.25">
      <c r="B225" s="15" t="str">
        <f>'[7]Region-Time Slices'!M219</f>
        <v>DC_5WD2</v>
      </c>
      <c r="D225" s="15" t="s">
        <v>48</v>
      </c>
      <c r="G225" s="22">
        <f>'[7]Region-Time Slices'!N219</f>
        <v>2.106E-4</v>
      </c>
    </row>
    <row r="226" spans="2:7" x14ac:dyDescent="0.25">
      <c r="B226" s="15" t="str">
        <f>'[7]Region-Time Slices'!M220</f>
        <v>DC_6WD2</v>
      </c>
      <c r="D226" s="15" t="s">
        <v>48</v>
      </c>
      <c r="G226" s="22">
        <f>'[7]Region-Time Slices'!N220</f>
        <v>2.106E-4</v>
      </c>
    </row>
    <row r="227" spans="2:7" x14ac:dyDescent="0.25">
      <c r="B227" s="15" t="str">
        <f>'[7]Region-Time Slices'!M221</f>
        <v>JA_7WD2</v>
      </c>
      <c r="D227" s="15" t="s">
        <v>48</v>
      </c>
      <c r="G227" s="22">
        <f>'[7]Region-Time Slices'!N221</f>
        <v>2.106E-4</v>
      </c>
    </row>
    <row r="228" spans="2:7" x14ac:dyDescent="0.25">
      <c r="B228" s="15" t="str">
        <f>'[7]Region-Time Slices'!M222</f>
        <v>JA_8WD2</v>
      </c>
      <c r="D228" s="15" t="s">
        <v>48</v>
      </c>
      <c r="G228" s="22">
        <f>'[7]Region-Time Slices'!N222</f>
        <v>2.106E-4</v>
      </c>
    </row>
    <row r="229" spans="2:7" x14ac:dyDescent="0.25">
      <c r="B229" s="15" t="str">
        <f>'[7]Region-Time Slices'!M223</f>
        <v>JA_9WD2</v>
      </c>
      <c r="D229" s="15" t="s">
        <v>48</v>
      </c>
      <c r="G229" s="22">
        <f>'[7]Region-Time Slices'!N223</f>
        <v>2.106E-4</v>
      </c>
    </row>
    <row r="230" spans="2:7" x14ac:dyDescent="0.25">
      <c r="B230" s="15" t="str">
        <f>'[7]Region-Time Slices'!M224</f>
        <v>JA_10WD2</v>
      </c>
      <c r="D230" s="15" t="s">
        <v>48</v>
      </c>
      <c r="G230" s="22">
        <f>'[7]Region-Time Slices'!N224</f>
        <v>2.106E-4</v>
      </c>
    </row>
    <row r="231" spans="2:7" x14ac:dyDescent="0.25">
      <c r="B231" s="15" t="str">
        <f>'[7]Region-Time Slices'!M225</f>
        <v>JA_11WD2</v>
      </c>
      <c r="D231" s="15" t="s">
        <v>48</v>
      </c>
      <c r="G231" s="22">
        <f>'[7]Region-Time Slices'!N225</f>
        <v>2.106E-4</v>
      </c>
    </row>
    <row r="232" spans="2:7" x14ac:dyDescent="0.25">
      <c r="B232" s="15" t="str">
        <f>'[7]Region-Time Slices'!M226</f>
        <v>JA_12WD2</v>
      </c>
      <c r="D232" s="15" t="s">
        <v>48</v>
      </c>
      <c r="G232" s="22">
        <f>'[7]Region-Time Slices'!N226</f>
        <v>2.106E-4</v>
      </c>
    </row>
    <row r="233" spans="2:7" x14ac:dyDescent="0.25">
      <c r="B233" s="15" t="str">
        <f>'[7]Region-Time Slices'!M227</f>
        <v>FB_7WD2</v>
      </c>
      <c r="D233" s="15" t="s">
        <v>48</v>
      </c>
      <c r="G233" s="22">
        <f>'[7]Region-Time Slices'!N227</f>
        <v>1.9029999999999999E-4</v>
      </c>
    </row>
    <row r="234" spans="2:7" x14ac:dyDescent="0.25">
      <c r="B234" s="15" t="str">
        <f>'[7]Region-Time Slices'!M228</f>
        <v>FB_8WD2</v>
      </c>
      <c r="D234" s="15" t="s">
        <v>48</v>
      </c>
      <c r="G234" s="22">
        <f>'[7]Region-Time Slices'!N228</f>
        <v>1.9029999999999999E-4</v>
      </c>
    </row>
    <row r="235" spans="2:7" x14ac:dyDescent="0.25">
      <c r="B235" s="15" t="str">
        <f>'[7]Region-Time Slices'!M229</f>
        <v>FB_9WD2</v>
      </c>
      <c r="D235" s="15" t="s">
        <v>48</v>
      </c>
      <c r="G235" s="22">
        <f>'[7]Region-Time Slices'!N229</f>
        <v>1.9029999999999999E-4</v>
      </c>
    </row>
    <row r="236" spans="2:7" x14ac:dyDescent="0.25">
      <c r="B236" s="15" t="str">
        <f>'[7]Region-Time Slices'!M230</f>
        <v>FB_10WD2</v>
      </c>
      <c r="D236" s="15" t="s">
        <v>48</v>
      </c>
      <c r="G236" s="22">
        <f>'[7]Region-Time Slices'!N230</f>
        <v>1.9029999999999999E-4</v>
      </c>
    </row>
    <row r="237" spans="2:7" x14ac:dyDescent="0.25">
      <c r="B237" s="15" t="str">
        <f>'[7]Region-Time Slices'!M231</f>
        <v>FB_11WD2</v>
      </c>
      <c r="D237" s="15" t="s">
        <v>48</v>
      </c>
      <c r="G237" s="22">
        <f>'[7]Region-Time Slices'!N231</f>
        <v>1.9029999999999999E-4</v>
      </c>
    </row>
    <row r="238" spans="2:7" x14ac:dyDescent="0.25">
      <c r="B238" s="15" t="str">
        <f>'[7]Region-Time Slices'!M232</f>
        <v>FB_12WD2</v>
      </c>
      <c r="D238" s="15" t="s">
        <v>48</v>
      </c>
      <c r="G238" s="22">
        <f>'[7]Region-Time Slices'!N232</f>
        <v>1.9029999999999999E-4</v>
      </c>
    </row>
    <row r="239" spans="2:7" x14ac:dyDescent="0.25">
      <c r="B239" s="15" t="str">
        <f>'[7]Region-Time Slices'!M233</f>
        <v>MR_7WD2</v>
      </c>
      <c r="D239" s="15" t="s">
        <v>48</v>
      </c>
      <c r="G239" s="22">
        <f>'[7]Region-Time Slices'!N233</f>
        <v>2.106E-4</v>
      </c>
    </row>
    <row r="240" spans="2:7" x14ac:dyDescent="0.25">
      <c r="B240" s="15" t="str">
        <f>'[7]Region-Time Slices'!M234</f>
        <v>MR_8WD2</v>
      </c>
      <c r="D240" s="15" t="s">
        <v>48</v>
      </c>
      <c r="G240" s="22">
        <f>'[7]Region-Time Slices'!N234</f>
        <v>2.106E-4</v>
      </c>
    </row>
    <row r="241" spans="2:7" x14ac:dyDescent="0.25">
      <c r="B241" s="15" t="str">
        <f>'[7]Region-Time Slices'!M235</f>
        <v>MR_9WD2</v>
      </c>
      <c r="D241" s="15" t="s">
        <v>48</v>
      </c>
      <c r="G241" s="22">
        <f>'[7]Region-Time Slices'!N235</f>
        <v>2.106E-4</v>
      </c>
    </row>
    <row r="242" spans="2:7" x14ac:dyDescent="0.25">
      <c r="B242" s="15" t="str">
        <f>'[7]Region-Time Slices'!M236</f>
        <v>MR_10WD2</v>
      </c>
      <c r="D242" s="15" t="s">
        <v>48</v>
      </c>
      <c r="G242" s="22">
        <f>'[7]Region-Time Slices'!N236</f>
        <v>2.106E-4</v>
      </c>
    </row>
    <row r="243" spans="2:7" x14ac:dyDescent="0.25">
      <c r="B243" s="15" t="str">
        <f>'[7]Region-Time Slices'!M237</f>
        <v>MR_11WD2</v>
      </c>
      <c r="D243" s="15" t="s">
        <v>48</v>
      </c>
      <c r="G243" s="22">
        <f>'[7]Region-Time Slices'!N237</f>
        <v>2.106E-4</v>
      </c>
    </row>
    <row r="244" spans="2:7" x14ac:dyDescent="0.25">
      <c r="B244" s="15" t="str">
        <f>'[7]Region-Time Slices'!M238</f>
        <v>MR_12WD2</v>
      </c>
      <c r="D244" s="15" t="s">
        <v>48</v>
      </c>
      <c r="G244" s="22">
        <f>'[7]Region-Time Slices'!N238</f>
        <v>2.106E-4</v>
      </c>
    </row>
    <row r="245" spans="2:7" x14ac:dyDescent="0.25">
      <c r="B245" s="15" t="str">
        <f>'[7]Region-Time Slices'!M239</f>
        <v>AR_7WD2</v>
      </c>
      <c r="D245" s="15" t="s">
        <v>48</v>
      </c>
      <c r="G245" s="22">
        <f>'[7]Region-Time Slices'!N239</f>
        <v>2.0379999999999999E-4</v>
      </c>
    </row>
    <row r="246" spans="2:7" x14ac:dyDescent="0.25">
      <c r="B246" s="15" t="str">
        <f>'[7]Region-Time Slices'!M240</f>
        <v>AR_8WD2</v>
      </c>
      <c r="D246" s="15" t="s">
        <v>48</v>
      </c>
      <c r="G246" s="22">
        <f>'[7]Region-Time Slices'!N240</f>
        <v>2.0379999999999999E-4</v>
      </c>
    </row>
    <row r="247" spans="2:7" x14ac:dyDescent="0.25">
      <c r="B247" s="15" t="str">
        <f>'[7]Region-Time Slices'!M241</f>
        <v>AR_9WD2</v>
      </c>
      <c r="D247" s="15" t="s">
        <v>48</v>
      </c>
      <c r="G247" s="22">
        <f>'[7]Region-Time Slices'!N241</f>
        <v>2.0379999999999999E-4</v>
      </c>
    </row>
    <row r="248" spans="2:7" x14ac:dyDescent="0.25">
      <c r="B248" s="15" t="str">
        <f>'[7]Region-Time Slices'!M242</f>
        <v>AR_10WD2</v>
      </c>
      <c r="D248" s="15" t="s">
        <v>48</v>
      </c>
      <c r="G248" s="22">
        <f>'[7]Region-Time Slices'!N242</f>
        <v>2.0379999999999999E-4</v>
      </c>
    </row>
    <row r="249" spans="2:7" x14ac:dyDescent="0.25">
      <c r="B249" s="15" t="str">
        <f>'[7]Region-Time Slices'!M243</f>
        <v>AR_11WD2</v>
      </c>
      <c r="D249" s="15" t="s">
        <v>48</v>
      </c>
      <c r="G249" s="22">
        <f>'[7]Region-Time Slices'!N243</f>
        <v>2.0379999999999999E-4</v>
      </c>
    </row>
    <row r="250" spans="2:7" x14ac:dyDescent="0.25">
      <c r="B250" s="15" t="str">
        <f>'[7]Region-Time Slices'!M244</f>
        <v>AR_12WD2</v>
      </c>
      <c r="D250" s="15" t="s">
        <v>48</v>
      </c>
      <c r="G250" s="22">
        <f>'[7]Region-Time Slices'!N244</f>
        <v>2.0379999999999999E-4</v>
      </c>
    </row>
    <row r="251" spans="2:7" x14ac:dyDescent="0.25">
      <c r="B251" s="15" t="str">
        <f>'[7]Region-Time Slices'!M245</f>
        <v>MY_7WD2</v>
      </c>
      <c r="D251" s="15" t="s">
        <v>48</v>
      </c>
      <c r="G251" s="22">
        <f>'[7]Region-Time Slices'!N245</f>
        <v>2.106E-4</v>
      </c>
    </row>
    <row r="252" spans="2:7" x14ac:dyDescent="0.25">
      <c r="B252" s="15" t="str">
        <f>'[7]Region-Time Slices'!M246</f>
        <v>MY_8WD2</v>
      </c>
      <c r="D252" s="15" t="s">
        <v>48</v>
      </c>
      <c r="G252" s="22">
        <f>'[7]Region-Time Slices'!N246</f>
        <v>2.106E-4</v>
      </c>
    </row>
    <row r="253" spans="2:7" x14ac:dyDescent="0.25">
      <c r="B253" s="15" t="str">
        <f>'[7]Region-Time Slices'!M247</f>
        <v>MY_9WD2</v>
      </c>
      <c r="D253" s="15" t="s">
        <v>48</v>
      </c>
      <c r="G253" s="22">
        <f>'[7]Region-Time Slices'!N247</f>
        <v>2.106E-4</v>
      </c>
    </row>
    <row r="254" spans="2:7" x14ac:dyDescent="0.25">
      <c r="B254" s="15" t="str">
        <f>'[7]Region-Time Slices'!M248</f>
        <v>MY_10WD2</v>
      </c>
      <c r="D254" s="15" t="s">
        <v>48</v>
      </c>
      <c r="G254" s="22">
        <f>'[7]Region-Time Slices'!N248</f>
        <v>2.106E-4</v>
      </c>
    </row>
    <row r="255" spans="2:7" x14ac:dyDescent="0.25">
      <c r="B255" s="15" t="str">
        <f>'[7]Region-Time Slices'!M249</f>
        <v>MY_11WD2</v>
      </c>
      <c r="D255" s="15" t="s">
        <v>48</v>
      </c>
      <c r="G255" s="22">
        <f>'[7]Region-Time Slices'!N249</f>
        <v>2.106E-4</v>
      </c>
    </row>
    <row r="256" spans="2:7" x14ac:dyDescent="0.25">
      <c r="B256" s="15" t="str">
        <f>'[7]Region-Time Slices'!M250</f>
        <v>MY_12WD2</v>
      </c>
      <c r="D256" s="15" t="s">
        <v>48</v>
      </c>
      <c r="G256" s="22">
        <f>'[7]Region-Time Slices'!N250</f>
        <v>2.106E-4</v>
      </c>
    </row>
    <row r="257" spans="2:7" x14ac:dyDescent="0.25">
      <c r="B257" s="15" t="str">
        <f>'[7]Region-Time Slices'!M251</f>
        <v>JN_7WD2</v>
      </c>
      <c r="D257" s="15" t="s">
        <v>48</v>
      </c>
      <c r="G257" s="22">
        <f>'[7]Region-Time Slices'!N251</f>
        <v>2.0379999999999999E-4</v>
      </c>
    </row>
    <row r="258" spans="2:7" x14ac:dyDescent="0.25">
      <c r="B258" s="15" t="str">
        <f>'[7]Region-Time Slices'!M252</f>
        <v>JN_8WD2</v>
      </c>
      <c r="D258" s="15" t="s">
        <v>48</v>
      </c>
      <c r="G258" s="22">
        <f>'[7]Region-Time Slices'!N252</f>
        <v>2.0379999999999999E-4</v>
      </c>
    </row>
    <row r="259" spans="2:7" x14ac:dyDescent="0.25">
      <c r="B259" s="15" t="str">
        <f>'[7]Region-Time Slices'!M253</f>
        <v>JN_9WD2</v>
      </c>
      <c r="D259" s="15" t="s">
        <v>48</v>
      </c>
      <c r="G259" s="22">
        <f>'[7]Region-Time Slices'!N253</f>
        <v>2.0379999999999999E-4</v>
      </c>
    </row>
    <row r="260" spans="2:7" x14ac:dyDescent="0.25">
      <c r="B260" s="15" t="str">
        <f>'[7]Region-Time Slices'!M254</f>
        <v>JN_10WD2</v>
      </c>
      <c r="D260" s="15" t="s">
        <v>48</v>
      </c>
      <c r="G260" s="22">
        <f>'[7]Region-Time Slices'!N254</f>
        <v>2.0379999999999999E-4</v>
      </c>
    </row>
    <row r="261" spans="2:7" x14ac:dyDescent="0.25">
      <c r="B261" s="15" t="str">
        <f>'[7]Region-Time Slices'!M255</f>
        <v>JN_11WD2</v>
      </c>
      <c r="D261" s="15" t="s">
        <v>48</v>
      </c>
      <c r="G261" s="22">
        <f>'[7]Region-Time Slices'!N255</f>
        <v>2.0379999999999999E-4</v>
      </c>
    </row>
    <row r="262" spans="2:7" x14ac:dyDescent="0.25">
      <c r="B262" s="15" t="str">
        <f>'[7]Region-Time Slices'!M256</f>
        <v>JN_12WD2</v>
      </c>
      <c r="D262" s="15" t="s">
        <v>48</v>
      </c>
      <c r="G262" s="22">
        <f>'[7]Region-Time Slices'!N256</f>
        <v>2.0379999999999999E-4</v>
      </c>
    </row>
    <row r="263" spans="2:7" x14ac:dyDescent="0.25">
      <c r="B263" s="15" t="str">
        <f>'[7]Region-Time Slices'!M257</f>
        <v>JL_7WD2</v>
      </c>
      <c r="D263" s="15" t="s">
        <v>48</v>
      </c>
      <c r="G263" s="22">
        <f>'[7]Region-Time Slices'!N257</f>
        <v>2.106E-4</v>
      </c>
    </row>
    <row r="264" spans="2:7" x14ac:dyDescent="0.25">
      <c r="B264" s="15" t="str">
        <f>'[7]Region-Time Slices'!M258</f>
        <v>JL_8WD2</v>
      </c>
      <c r="D264" s="15" t="s">
        <v>48</v>
      </c>
      <c r="G264" s="22">
        <f>'[7]Region-Time Slices'!N258</f>
        <v>2.106E-4</v>
      </c>
    </row>
    <row r="265" spans="2:7" x14ac:dyDescent="0.25">
      <c r="B265" s="15" t="str">
        <f>'[7]Region-Time Slices'!M259</f>
        <v>JL_9WD2</v>
      </c>
      <c r="D265" s="15" t="s">
        <v>48</v>
      </c>
      <c r="G265" s="22">
        <f>'[7]Region-Time Slices'!N259</f>
        <v>2.106E-4</v>
      </c>
    </row>
    <row r="266" spans="2:7" x14ac:dyDescent="0.25">
      <c r="B266" s="15" t="str">
        <f>'[7]Region-Time Slices'!M260</f>
        <v>JL_10WD2</v>
      </c>
      <c r="D266" s="15" t="s">
        <v>48</v>
      </c>
      <c r="G266" s="22">
        <f>'[7]Region-Time Slices'!N260</f>
        <v>2.106E-4</v>
      </c>
    </row>
    <row r="267" spans="2:7" x14ac:dyDescent="0.25">
      <c r="B267" s="15" t="str">
        <f>'[7]Region-Time Slices'!M261</f>
        <v>JL_11WD2</v>
      </c>
      <c r="D267" s="15" t="s">
        <v>48</v>
      </c>
      <c r="G267" s="22">
        <f>'[7]Region-Time Slices'!N261</f>
        <v>2.106E-4</v>
      </c>
    </row>
    <row r="268" spans="2:7" x14ac:dyDescent="0.25">
      <c r="B268" s="15" t="str">
        <f>'[7]Region-Time Slices'!M262</f>
        <v>JL_12WD2</v>
      </c>
      <c r="D268" s="15" t="s">
        <v>48</v>
      </c>
      <c r="G268" s="22">
        <f>'[7]Region-Time Slices'!N262</f>
        <v>2.106E-4</v>
      </c>
    </row>
    <row r="269" spans="2:7" x14ac:dyDescent="0.25">
      <c r="B269" s="15" t="str">
        <f>'[7]Region-Time Slices'!M263</f>
        <v>AG_7WD2</v>
      </c>
      <c r="D269" s="15" t="s">
        <v>48</v>
      </c>
      <c r="G269" s="22">
        <f>'[7]Region-Time Slices'!N263</f>
        <v>2.106E-4</v>
      </c>
    </row>
    <row r="270" spans="2:7" x14ac:dyDescent="0.25">
      <c r="B270" s="15" t="str">
        <f>'[7]Region-Time Slices'!M264</f>
        <v>AG_8WD2</v>
      </c>
      <c r="D270" s="15" t="s">
        <v>48</v>
      </c>
      <c r="G270" s="22">
        <f>'[7]Region-Time Slices'!N264</f>
        <v>2.106E-4</v>
      </c>
    </row>
    <row r="271" spans="2:7" x14ac:dyDescent="0.25">
      <c r="B271" s="15" t="str">
        <f>'[7]Region-Time Slices'!M265</f>
        <v>AG_9WD2</v>
      </c>
      <c r="D271" s="15" t="s">
        <v>48</v>
      </c>
      <c r="G271" s="22">
        <f>'[7]Region-Time Slices'!N265</f>
        <v>2.106E-4</v>
      </c>
    </row>
    <row r="272" spans="2:7" x14ac:dyDescent="0.25">
      <c r="B272" s="15" t="str">
        <f>'[7]Region-Time Slices'!M266</f>
        <v>AG_10WD2</v>
      </c>
      <c r="D272" s="15" t="s">
        <v>48</v>
      </c>
      <c r="G272" s="22">
        <f>'[7]Region-Time Slices'!N266</f>
        <v>2.106E-4</v>
      </c>
    </row>
    <row r="273" spans="2:7" x14ac:dyDescent="0.25">
      <c r="B273" s="15" t="str">
        <f>'[7]Region-Time Slices'!M267</f>
        <v>AG_11WD2</v>
      </c>
      <c r="D273" s="15" t="s">
        <v>48</v>
      </c>
      <c r="G273" s="22">
        <f>'[7]Region-Time Slices'!N267</f>
        <v>2.106E-4</v>
      </c>
    </row>
    <row r="274" spans="2:7" x14ac:dyDescent="0.25">
      <c r="B274" s="15" t="str">
        <f>'[7]Region-Time Slices'!M268</f>
        <v>AG_12WD2</v>
      </c>
      <c r="D274" s="15" t="s">
        <v>48</v>
      </c>
      <c r="G274" s="22">
        <f>'[7]Region-Time Slices'!N268</f>
        <v>2.106E-4</v>
      </c>
    </row>
    <row r="275" spans="2:7" x14ac:dyDescent="0.25">
      <c r="B275" s="15" t="str">
        <f>'[7]Region-Time Slices'!M269</f>
        <v>SP_7WD2</v>
      </c>
      <c r="D275" s="15" t="s">
        <v>48</v>
      </c>
      <c r="G275" s="22">
        <f>'[7]Region-Time Slices'!N269</f>
        <v>2.0379999999999999E-4</v>
      </c>
    </row>
    <row r="276" spans="2:7" x14ac:dyDescent="0.25">
      <c r="B276" s="15" t="str">
        <f>'[7]Region-Time Slices'!M270</f>
        <v>SP_8WD2</v>
      </c>
      <c r="D276" s="15" t="s">
        <v>48</v>
      </c>
      <c r="G276" s="22">
        <f>'[7]Region-Time Slices'!N270</f>
        <v>2.0379999999999999E-4</v>
      </c>
    </row>
    <row r="277" spans="2:7" x14ac:dyDescent="0.25">
      <c r="B277" s="15" t="str">
        <f>'[7]Region-Time Slices'!M271</f>
        <v>SP_9WD2</v>
      </c>
      <c r="D277" s="15" t="s">
        <v>48</v>
      </c>
      <c r="G277" s="22">
        <f>'[7]Region-Time Slices'!N271</f>
        <v>2.0379999999999999E-4</v>
      </c>
    </row>
    <row r="278" spans="2:7" x14ac:dyDescent="0.25">
      <c r="B278" s="15" t="str">
        <f>'[7]Region-Time Slices'!M272</f>
        <v>SP_10WD2</v>
      </c>
      <c r="D278" s="15" t="s">
        <v>48</v>
      </c>
      <c r="G278" s="22">
        <f>'[7]Region-Time Slices'!N272</f>
        <v>2.0379999999999999E-4</v>
      </c>
    </row>
    <row r="279" spans="2:7" x14ac:dyDescent="0.25">
      <c r="B279" s="15" t="str">
        <f>'[7]Region-Time Slices'!M273</f>
        <v>SP_11WD2</v>
      </c>
      <c r="D279" s="15" t="s">
        <v>48</v>
      </c>
      <c r="G279" s="22">
        <f>'[7]Region-Time Slices'!N273</f>
        <v>2.0379999999999999E-4</v>
      </c>
    </row>
    <row r="280" spans="2:7" x14ac:dyDescent="0.25">
      <c r="B280" s="15" t="str">
        <f>'[7]Region-Time Slices'!M274</f>
        <v>SP_12WD2</v>
      </c>
      <c r="D280" s="15" t="s">
        <v>48</v>
      </c>
      <c r="G280" s="22">
        <f>'[7]Region-Time Slices'!N274</f>
        <v>2.0379999999999999E-4</v>
      </c>
    </row>
    <row r="281" spans="2:7" x14ac:dyDescent="0.25">
      <c r="B281" s="15" t="str">
        <f>'[7]Region-Time Slices'!M275</f>
        <v>OT_7WD2</v>
      </c>
      <c r="D281" s="15" t="s">
        <v>48</v>
      </c>
      <c r="G281" s="22">
        <f>'[7]Region-Time Slices'!N275</f>
        <v>2.106E-4</v>
      </c>
    </row>
    <row r="282" spans="2:7" x14ac:dyDescent="0.25">
      <c r="B282" s="15" t="str">
        <f>'[7]Region-Time Slices'!M276</f>
        <v>OT_8WD2</v>
      </c>
      <c r="D282" s="15" t="s">
        <v>48</v>
      </c>
      <c r="G282" s="22">
        <f>'[7]Region-Time Slices'!N276</f>
        <v>2.106E-4</v>
      </c>
    </row>
    <row r="283" spans="2:7" x14ac:dyDescent="0.25">
      <c r="B283" s="15" t="str">
        <f>'[7]Region-Time Slices'!M277</f>
        <v>OT_9WD2</v>
      </c>
      <c r="D283" s="15" t="s">
        <v>48</v>
      </c>
      <c r="G283" s="22">
        <f>'[7]Region-Time Slices'!N277</f>
        <v>2.106E-4</v>
      </c>
    </row>
    <row r="284" spans="2:7" x14ac:dyDescent="0.25">
      <c r="B284" s="15" t="str">
        <f>'[7]Region-Time Slices'!M278</f>
        <v>OT_10WD2</v>
      </c>
      <c r="D284" s="15" t="s">
        <v>48</v>
      </c>
      <c r="G284" s="22">
        <f>'[7]Region-Time Slices'!N278</f>
        <v>2.106E-4</v>
      </c>
    </row>
    <row r="285" spans="2:7" x14ac:dyDescent="0.25">
      <c r="B285" s="15" t="str">
        <f>'[7]Region-Time Slices'!M279</f>
        <v>OT_11WD2</v>
      </c>
      <c r="D285" s="15" t="s">
        <v>48</v>
      </c>
      <c r="G285" s="22">
        <f>'[7]Region-Time Slices'!N279</f>
        <v>2.106E-4</v>
      </c>
    </row>
    <row r="286" spans="2:7" x14ac:dyDescent="0.25">
      <c r="B286" s="15" t="str">
        <f>'[7]Region-Time Slices'!M280</f>
        <v>OT_12WD2</v>
      </c>
      <c r="D286" s="15" t="s">
        <v>48</v>
      </c>
      <c r="G286" s="22">
        <f>'[7]Region-Time Slices'!N280</f>
        <v>2.106E-4</v>
      </c>
    </row>
    <row r="287" spans="2:7" x14ac:dyDescent="0.25">
      <c r="B287" s="15" t="str">
        <f>'[7]Region-Time Slices'!M281</f>
        <v>NV_7WD2</v>
      </c>
      <c r="D287" s="15" t="s">
        <v>48</v>
      </c>
      <c r="G287" s="22">
        <f>'[7]Region-Time Slices'!N281</f>
        <v>2.0379999999999999E-4</v>
      </c>
    </row>
    <row r="288" spans="2:7" x14ac:dyDescent="0.25">
      <c r="B288" s="15" t="str">
        <f>'[7]Region-Time Slices'!M282</f>
        <v>NV_8WD2</v>
      </c>
      <c r="D288" s="15" t="s">
        <v>48</v>
      </c>
      <c r="G288" s="22">
        <f>'[7]Region-Time Slices'!N282</f>
        <v>2.0379999999999999E-4</v>
      </c>
    </row>
    <row r="289" spans="2:7" x14ac:dyDescent="0.25">
      <c r="B289" s="15" t="str">
        <f>'[7]Region-Time Slices'!M283</f>
        <v>NV_9WD2</v>
      </c>
      <c r="D289" s="15" t="s">
        <v>48</v>
      </c>
      <c r="G289" s="22">
        <f>'[7]Region-Time Slices'!N283</f>
        <v>2.0379999999999999E-4</v>
      </c>
    </row>
    <row r="290" spans="2:7" x14ac:dyDescent="0.25">
      <c r="B290" s="15" t="str">
        <f>'[7]Region-Time Slices'!M284</f>
        <v>NV_10WD2</v>
      </c>
      <c r="D290" s="15" t="s">
        <v>48</v>
      </c>
      <c r="G290" s="22">
        <f>'[7]Region-Time Slices'!N284</f>
        <v>2.0379999999999999E-4</v>
      </c>
    </row>
    <row r="291" spans="2:7" x14ac:dyDescent="0.25">
      <c r="B291" s="15" t="str">
        <f>'[7]Region-Time Slices'!M285</f>
        <v>NV_11WD2</v>
      </c>
      <c r="D291" s="15" t="s">
        <v>48</v>
      </c>
      <c r="G291" s="22">
        <f>'[7]Region-Time Slices'!N285</f>
        <v>2.0379999999999999E-4</v>
      </c>
    </row>
    <row r="292" spans="2:7" x14ac:dyDescent="0.25">
      <c r="B292" s="15" t="str">
        <f>'[7]Region-Time Slices'!M286</f>
        <v>NV_12WD2</v>
      </c>
      <c r="D292" s="15" t="s">
        <v>48</v>
      </c>
      <c r="G292" s="22">
        <f>'[7]Region-Time Slices'!N286</f>
        <v>2.0379999999999999E-4</v>
      </c>
    </row>
    <row r="293" spans="2:7" x14ac:dyDescent="0.25">
      <c r="B293" s="15" t="str">
        <f>'[7]Region-Time Slices'!M287</f>
        <v>DC_7WD2</v>
      </c>
      <c r="D293" s="15" t="s">
        <v>48</v>
      </c>
      <c r="G293" s="22">
        <f>'[7]Region-Time Slices'!N287</f>
        <v>2.106E-4</v>
      </c>
    </row>
    <row r="294" spans="2:7" x14ac:dyDescent="0.25">
      <c r="B294" s="15" t="str">
        <f>'[7]Region-Time Slices'!M288</f>
        <v>DC_8WD2</v>
      </c>
      <c r="D294" s="15" t="s">
        <v>48</v>
      </c>
      <c r="G294" s="22">
        <f>'[7]Region-Time Slices'!N288</f>
        <v>2.106E-4</v>
      </c>
    </row>
    <row r="295" spans="2:7" x14ac:dyDescent="0.25">
      <c r="B295" s="15" t="str">
        <f>'[7]Region-Time Slices'!M289</f>
        <v>DC_9WD2</v>
      </c>
      <c r="D295" s="15" t="s">
        <v>48</v>
      </c>
      <c r="G295" s="22">
        <f>'[7]Region-Time Slices'!N289</f>
        <v>2.106E-4</v>
      </c>
    </row>
    <row r="296" spans="2:7" x14ac:dyDescent="0.25">
      <c r="B296" s="15" t="str">
        <f>'[7]Region-Time Slices'!M290</f>
        <v>DC_10WD2</v>
      </c>
      <c r="D296" s="15" t="s">
        <v>48</v>
      </c>
      <c r="G296" s="22">
        <f>'[7]Region-Time Slices'!N290</f>
        <v>2.106E-4</v>
      </c>
    </row>
    <row r="297" spans="2:7" x14ac:dyDescent="0.25">
      <c r="B297" s="15" t="str">
        <f>'[7]Region-Time Slices'!M291</f>
        <v>DC_11WD2</v>
      </c>
      <c r="D297" s="15" t="s">
        <v>48</v>
      </c>
      <c r="G297" s="22">
        <f>'[7]Region-Time Slices'!N291</f>
        <v>2.106E-4</v>
      </c>
    </row>
    <row r="298" spans="2:7" x14ac:dyDescent="0.25">
      <c r="B298" s="15" t="str">
        <f>'[7]Region-Time Slices'!M292</f>
        <v>DC_12WD2</v>
      </c>
      <c r="D298" s="15" t="s">
        <v>48</v>
      </c>
      <c r="G298" s="22">
        <f>'[7]Region-Time Slices'!N292</f>
        <v>2.106E-4</v>
      </c>
    </row>
    <row r="299" spans="2:7" x14ac:dyDescent="0.25">
      <c r="B299" s="15" t="str">
        <f>'[7]Region-Time Slices'!M293</f>
        <v>JA_1WD3</v>
      </c>
      <c r="D299" s="15" t="s">
        <v>48</v>
      </c>
      <c r="G299" s="22">
        <f>'[7]Region-Time Slices'!N293</f>
        <v>2.106E-4</v>
      </c>
    </row>
    <row r="300" spans="2:7" x14ac:dyDescent="0.25">
      <c r="B300" s="15" t="str">
        <f>'[7]Region-Time Slices'!M294</f>
        <v>JA_2WD3</v>
      </c>
      <c r="D300" s="15" t="s">
        <v>48</v>
      </c>
      <c r="G300" s="22">
        <f>'[7]Region-Time Slices'!N294</f>
        <v>2.106E-4</v>
      </c>
    </row>
    <row r="301" spans="2:7" x14ac:dyDescent="0.25">
      <c r="B301" s="15" t="str">
        <f>'[7]Region-Time Slices'!M295</f>
        <v>JA_3WD3</v>
      </c>
      <c r="D301" s="15" t="s">
        <v>48</v>
      </c>
      <c r="G301" s="22">
        <f>'[7]Region-Time Slices'!N295</f>
        <v>2.106E-4</v>
      </c>
    </row>
    <row r="302" spans="2:7" x14ac:dyDescent="0.25">
      <c r="B302" s="15" t="str">
        <f>'[7]Region-Time Slices'!M296</f>
        <v>JA_4WD3</v>
      </c>
      <c r="D302" s="15" t="s">
        <v>48</v>
      </c>
      <c r="G302" s="22">
        <f>'[7]Region-Time Slices'!N296</f>
        <v>2.106E-4</v>
      </c>
    </row>
    <row r="303" spans="2:7" x14ac:dyDescent="0.25">
      <c r="B303" s="15" t="str">
        <f>'[7]Region-Time Slices'!M297</f>
        <v>JA_5WD3</v>
      </c>
      <c r="D303" s="15" t="s">
        <v>48</v>
      </c>
      <c r="G303" s="22">
        <f>'[7]Region-Time Slices'!N297</f>
        <v>2.106E-4</v>
      </c>
    </row>
    <row r="304" spans="2:7" x14ac:dyDescent="0.25">
      <c r="B304" s="15" t="str">
        <f>'[7]Region-Time Slices'!M298</f>
        <v>JA_6WD3</v>
      </c>
      <c r="D304" s="15" t="s">
        <v>48</v>
      </c>
      <c r="G304" s="22">
        <f>'[7]Region-Time Slices'!N298</f>
        <v>2.106E-4</v>
      </c>
    </row>
    <row r="305" spans="2:7" x14ac:dyDescent="0.25">
      <c r="B305" s="15" t="str">
        <f>'[7]Region-Time Slices'!M299</f>
        <v>FB_1WD3</v>
      </c>
      <c r="D305" s="15" t="s">
        <v>48</v>
      </c>
      <c r="G305" s="22">
        <f>'[7]Region-Time Slices'!N299</f>
        <v>1.9029999999999999E-4</v>
      </c>
    </row>
    <row r="306" spans="2:7" x14ac:dyDescent="0.25">
      <c r="B306" s="15" t="str">
        <f>'[7]Region-Time Slices'!M300</f>
        <v>FB_2WD3</v>
      </c>
      <c r="D306" s="15" t="s">
        <v>48</v>
      </c>
      <c r="G306" s="22">
        <f>'[7]Region-Time Slices'!N300</f>
        <v>1.9029999999999999E-4</v>
      </c>
    </row>
    <row r="307" spans="2:7" x14ac:dyDescent="0.25">
      <c r="B307" s="15" t="str">
        <f>'[7]Region-Time Slices'!M301</f>
        <v>FB_3WD3</v>
      </c>
      <c r="D307" s="15" t="s">
        <v>48</v>
      </c>
      <c r="G307" s="22">
        <f>'[7]Region-Time Slices'!N301</f>
        <v>1.9029999999999999E-4</v>
      </c>
    </row>
    <row r="308" spans="2:7" x14ac:dyDescent="0.25">
      <c r="B308" s="15" t="str">
        <f>'[7]Region-Time Slices'!M302</f>
        <v>FB_4WD3</v>
      </c>
      <c r="D308" s="15" t="s">
        <v>48</v>
      </c>
      <c r="G308" s="22">
        <f>'[7]Region-Time Slices'!N302</f>
        <v>1.9029999999999999E-4</v>
      </c>
    </row>
    <row r="309" spans="2:7" x14ac:dyDescent="0.25">
      <c r="B309" s="15" t="str">
        <f>'[7]Region-Time Slices'!M303</f>
        <v>FB_5WD3</v>
      </c>
      <c r="D309" s="15" t="s">
        <v>48</v>
      </c>
      <c r="G309" s="22">
        <f>'[7]Region-Time Slices'!N303</f>
        <v>1.9029999999999999E-4</v>
      </c>
    </row>
    <row r="310" spans="2:7" x14ac:dyDescent="0.25">
      <c r="B310" s="15" t="str">
        <f>'[7]Region-Time Slices'!M304</f>
        <v>FB_6WD3</v>
      </c>
      <c r="D310" s="15" t="s">
        <v>48</v>
      </c>
      <c r="G310" s="22">
        <f>'[7]Region-Time Slices'!N304</f>
        <v>1.9029999999999999E-4</v>
      </c>
    </row>
    <row r="311" spans="2:7" x14ac:dyDescent="0.25">
      <c r="B311" s="15" t="str">
        <f>'[7]Region-Time Slices'!M305</f>
        <v>MR_1WD3</v>
      </c>
      <c r="D311" s="15" t="s">
        <v>48</v>
      </c>
      <c r="G311" s="22">
        <f>'[7]Region-Time Slices'!N305</f>
        <v>2.106E-4</v>
      </c>
    </row>
    <row r="312" spans="2:7" x14ac:dyDescent="0.25">
      <c r="B312" s="15" t="str">
        <f>'[7]Region-Time Slices'!M306</f>
        <v>MR_2WD3</v>
      </c>
      <c r="D312" s="15" t="s">
        <v>48</v>
      </c>
      <c r="G312" s="22">
        <f>'[7]Region-Time Slices'!N306</f>
        <v>2.106E-4</v>
      </c>
    </row>
    <row r="313" spans="2:7" x14ac:dyDescent="0.25">
      <c r="B313" s="15" t="str">
        <f>'[7]Region-Time Slices'!M307</f>
        <v>MR_3WD3</v>
      </c>
      <c r="D313" s="15" t="s">
        <v>48</v>
      </c>
      <c r="G313" s="22">
        <f>'[7]Region-Time Slices'!N307</f>
        <v>2.106E-4</v>
      </c>
    </row>
    <row r="314" spans="2:7" x14ac:dyDescent="0.25">
      <c r="B314" s="15" t="str">
        <f>'[7]Region-Time Slices'!M308</f>
        <v>MR_4WD3</v>
      </c>
      <c r="D314" s="15" t="s">
        <v>48</v>
      </c>
      <c r="G314" s="22">
        <f>'[7]Region-Time Slices'!N308</f>
        <v>2.106E-4</v>
      </c>
    </row>
    <row r="315" spans="2:7" x14ac:dyDescent="0.25">
      <c r="B315" s="15" t="str">
        <f>'[7]Region-Time Slices'!M309</f>
        <v>MR_5WD3</v>
      </c>
      <c r="D315" s="15" t="s">
        <v>48</v>
      </c>
      <c r="G315" s="22">
        <f>'[7]Region-Time Slices'!N309</f>
        <v>2.106E-4</v>
      </c>
    </row>
    <row r="316" spans="2:7" x14ac:dyDescent="0.25">
      <c r="B316" s="15" t="str">
        <f>'[7]Region-Time Slices'!M310</f>
        <v>MR_6WD3</v>
      </c>
      <c r="D316" s="15" t="s">
        <v>48</v>
      </c>
      <c r="G316" s="22">
        <f>'[7]Region-Time Slices'!N310</f>
        <v>2.106E-4</v>
      </c>
    </row>
    <row r="317" spans="2:7" x14ac:dyDescent="0.25">
      <c r="B317" s="15" t="str">
        <f>'[7]Region-Time Slices'!M311</f>
        <v>AR_1WD3</v>
      </c>
      <c r="D317" s="15" t="s">
        <v>48</v>
      </c>
      <c r="G317" s="22">
        <f>'[7]Region-Time Slices'!N311</f>
        <v>2.0379999999999999E-4</v>
      </c>
    </row>
    <row r="318" spans="2:7" x14ac:dyDescent="0.25">
      <c r="B318" s="15" t="str">
        <f>'[7]Region-Time Slices'!M312</f>
        <v>AR_2WD3</v>
      </c>
      <c r="D318" s="15" t="s">
        <v>48</v>
      </c>
      <c r="G318" s="22">
        <f>'[7]Region-Time Slices'!N312</f>
        <v>2.0379999999999999E-4</v>
      </c>
    </row>
    <row r="319" spans="2:7" x14ac:dyDescent="0.25">
      <c r="B319" s="15" t="str">
        <f>'[7]Region-Time Slices'!M313</f>
        <v>AR_3WD3</v>
      </c>
      <c r="D319" s="15" t="s">
        <v>48</v>
      </c>
      <c r="G319" s="22">
        <f>'[7]Region-Time Slices'!N313</f>
        <v>2.0379999999999999E-4</v>
      </c>
    </row>
    <row r="320" spans="2:7" x14ac:dyDescent="0.25">
      <c r="B320" s="15" t="str">
        <f>'[7]Region-Time Slices'!M314</f>
        <v>AR_4WD3</v>
      </c>
      <c r="D320" s="15" t="s">
        <v>48</v>
      </c>
      <c r="G320" s="22">
        <f>'[7]Region-Time Slices'!N314</f>
        <v>2.0379999999999999E-4</v>
      </c>
    </row>
    <row r="321" spans="2:7" x14ac:dyDescent="0.25">
      <c r="B321" s="15" t="str">
        <f>'[7]Region-Time Slices'!M315</f>
        <v>AR_5WD3</v>
      </c>
      <c r="D321" s="15" t="s">
        <v>48</v>
      </c>
      <c r="G321" s="22">
        <f>'[7]Region-Time Slices'!N315</f>
        <v>2.0379999999999999E-4</v>
      </c>
    </row>
    <row r="322" spans="2:7" x14ac:dyDescent="0.25">
      <c r="B322" s="15" t="str">
        <f>'[7]Region-Time Slices'!M316</f>
        <v>AR_6WD3</v>
      </c>
      <c r="D322" s="15" t="s">
        <v>48</v>
      </c>
      <c r="G322" s="22">
        <f>'[7]Region-Time Slices'!N316</f>
        <v>2.0379999999999999E-4</v>
      </c>
    </row>
    <row r="323" spans="2:7" x14ac:dyDescent="0.25">
      <c r="B323" s="15" t="str">
        <f>'[7]Region-Time Slices'!M317</f>
        <v>MY_1WD3</v>
      </c>
      <c r="D323" s="15" t="s">
        <v>48</v>
      </c>
      <c r="G323" s="22">
        <f>'[7]Region-Time Slices'!N317</f>
        <v>2.106E-4</v>
      </c>
    </row>
    <row r="324" spans="2:7" x14ac:dyDescent="0.25">
      <c r="B324" s="15" t="str">
        <f>'[7]Region-Time Slices'!M318</f>
        <v>MY_2WD3</v>
      </c>
      <c r="D324" s="15" t="s">
        <v>48</v>
      </c>
      <c r="G324" s="22">
        <f>'[7]Region-Time Slices'!N318</f>
        <v>2.106E-4</v>
      </c>
    </row>
    <row r="325" spans="2:7" x14ac:dyDescent="0.25">
      <c r="B325" s="15" t="str">
        <f>'[7]Region-Time Slices'!M319</f>
        <v>MY_3WD3</v>
      </c>
      <c r="D325" s="15" t="s">
        <v>48</v>
      </c>
      <c r="G325" s="22">
        <f>'[7]Region-Time Slices'!N319</f>
        <v>2.106E-4</v>
      </c>
    </row>
    <row r="326" spans="2:7" x14ac:dyDescent="0.25">
      <c r="B326" s="15" t="str">
        <f>'[7]Region-Time Slices'!M320</f>
        <v>MY_4WD3</v>
      </c>
      <c r="D326" s="15" t="s">
        <v>48</v>
      </c>
      <c r="G326" s="22">
        <f>'[7]Region-Time Slices'!N320</f>
        <v>2.106E-4</v>
      </c>
    </row>
    <row r="327" spans="2:7" x14ac:dyDescent="0.25">
      <c r="B327" s="15" t="str">
        <f>'[7]Region-Time Slices'!M321</f>
        <v>MY_5WD3</v>
      </c>
      <c r="D327" s="15" t="s">
        <v>48</v>
      </c>
      <c r="G327" s="22">
        <f>'[7]Region-Time Slices'!N321</f>
        <v>2.106E-4</v>
      </c>
    </row>
    <row r="328" spans="2:7" x14ac:dyDescent="0.25">
      <c r="B328" s="15" t="str">
        <f>'[7]Region-Time Slices'!M322</f>
        <v>MY_6WD3</v>
      </c>
      <c r="D328" s="15" t="s">
        <v>48</v>
      </c>
      <c r="G328" s="22">
        <f>'[7]Region-Time Slices'!N322</f>
        <v>2.106E-4</v>
      </c>
    </row>
    <row r="329" spans="2:7" x14ac:dyDescent="0.25">
      <c r="B329" s="15" t="str">
        <f>'[7]Region-Time Slices'!M323</f>
        <v>JN_1WD3</v>
      </c>
      <c r="D329" s="15" t="s">
        <v>48</v>
      </c>
      <c r="G329" s="22">
        <f>'[7]Region-Time Slices'!N323</f>
        <v>2.0379999999999999E-4</v>
      </c>
    </row>
    <row r="330" spans="2:7" x14ac:dyDescent="0.25">
      <c r="B330" s="15" t="str">
        <f>'[7]Region-Time Slices'!M324</f>
        <v>JN_2WD3</v>
      </c>
      <c r="D330" s="15" t="s">
        <v>48</v>
      </c>
      <c r="G330" s="22">
        <f>'[7]Region-Time Slices'!N324</f>
        <v>2.0379999999999999E-4</v>
      </c>
    </row>
    <row r="331" spans="2:7" x14ac:dyDescent="0.25">
      <c r="B331" s="15" t="str">
        <f>'[7]Region-Time Slices'!M325</f>
        <v>JN_3WD3</v>
      </c>
      <c r="D331" s="15" t="s">
        <v>48</v>
      </c>
      <c r="G331" s="22">
        <f>'[7]Region-Time Slices'!N325</f>
        <v>2.0379999999999999E-4</v>
      </c>
    </row>
    <row r="332" spans="2:7" x14ac:dyDescent="0.25">
      <c r="B332" s="15" t="str">
        <f>'[7]Region-Time Slices'!M326</f>
        <v>JN_4WD3</v>
      </c>
      <c r="D332" s="15" t="s">
        <v>48</v>
      </c>
      <c r="G332" s="22">
        <f>'[7]Region-Time Slices'!N326</f>
        <v>2.0379999999999999E-4</v>
      </c>
    </row>
    <row r="333" spans="2:7" x14ac:dyDescent="0.25">
      <c r="B333" s="15" t="str">
        <f>'[7]Region-Time Slices'!M327</f>
        <v>JN_5WD3</v>
      </c>
      <c r="D333" s="15" t="s">
        <v>48</v>
      </c>
      <c r="G333" s="22">
        <f>'[7]Region-Time Slices'!N327</f>
        <v>2.0379999999999999E-4</v>
      </c>
    </row>
    <row r="334" spans="2:7" x14ac:dyDescent="0.25">
      <c r="B334" s="15" t="str">
        <f>'[7]Region-Time Slices'!M328</f>
        <v>JN_6WD3</v>
      </c>
      <c r="D334" s="15" t="s">
        <v>48</v>
      </c>
      <c r="G334" s="22">
        <f>'[7]Region-Time Slices'!N328</f>
        <v>2.0379999999999999E-4</v>
      </c>
    </row>
    <row r="335" spans="2:7" x14ac:dyDescent="0.25">
      <c r="B335" s="15" t="str">
        <f>'[7]Region-Time Slices'!M329</f>
        <v>JL_1WD3</v>
      </c>
      <c r="D335" s="15" t="s">
        <v>48</v>
      </c>
      <c r="G335" s="22">
        <f>'[7]Region-Time Slices'!N329</f>
        <v>2.106E-4</v>
      </c>
    </row>
    <row r="336" spans="2:7" x14ac:dyDescent="0.25">
      <c r="B336" s="15" t="str">
        <f>'[7]Region-Time Slices'!M330</f>
        <v>JL_2WD3</v>
      </c>
      <c r="D336" s="15" t="s">
        <v>48</v>
      </c>
      <c r="G336" s="22">
        <f>'[7]Region-Time Slices'!N330</f>
        <v>2.106E-4</v>
      </c>
    </row>
    <row r="337" spans="2:7" x14ac:dyDescent="0.25">
      <c r="B337" s="15" t="str">
        <f>'[7]Region-Time Slices'!M331</f>
        <v>JL_3WD3</v>
      </c>
      <c r="D337" s="15" t="s">
        <v>48</v>
      </c>
      <c r="G337" s="22">
        <f>'[7]Region-Time Slices'!N331</f>
        <v>2.106E-4</v>
      </c>
    </row>
    <row r="338" spans="2:7" x14ac:dyDescent="0.25">
      <c r="B338" s="15" t="str">
        <f>'[7]Region-Time Slices'!M332</f>
        <v>JL_4WD3</v>
      </c>
      <c r="D338" s="15" t="s">
        <v>48</v>
      </c>
      <c r="G338" s="22">
        <f>'[7]Region-Time Slices'!N332</f>
        <v>2.106E-4</v>
      </c>
    </row>
    <row r="339" spans="2:7" x14ac:dyDescent="0.25">
      <c r="B339" s="15" t="str">
        <f>'[7]Region-Time Slices'!M333</f>
        <v>JL_5WD3</v>
      </c>
      <c r="D339" s="15" t="s">
        <v>48</v>
      </c>
      <c r="G339" s="22">
        <f>'[7]Region-Time Slices'!N333</f>
        <v>2.106E-4</v>
      </c>
    </row>
    <row r="340" spans="2:7" x14ac:dyDescent="0.25">
      <c r="B340" s="15" t="str">
        <f>'[7]Region-Time Slices'!M334</f>
        <v>JL_6WD3</v>
      </c>
      <c r="D340" s="15" t="s">
        <v>48</v>
      </c>
      <c r="G340" s="22">
        <f>'[7]Region-Time Slices'!N334</f>
        <v>2.106E-4</v>
      </c>
    </row>
    <row r="341" spans="2:7" x14ac:dyDescent="0.25">
      <c r="B341" s="15" t="str">
        <f>'[7]Region-Time Slices'!M335</f>
        <v>AG_1WD3</v>
      </c>
      <c r="D341" s="15" t="s">
        <v>48</v>
      </c>
      <c r="G341" s="22">
        <f>'[7]Region-Time Slices'!N335</f>
        <v>2.106E-4</v>
      </c>
    </row>
    <row r="342" spans="2:7" x14ac:dyDescent="0.25">
      <c r="B342" s="15" t="str">
        <f>'[7]Region-Time Slices'!M336</f>
        <v>AG_2WD3</v>
      </c>
      <c r="D342" s="15" t="s">
        <v>48</v>
      </c>
      <c r="G342" s="22">
        <f>'[7]Region-Time Slices'!N336</f>
        <v>2.106E-4</v>
      </c>
    </row>
    <row r="343" spans="2:7" x14ac:dyDescent="0.25">
      <c r="B343" s="15" t="str">
        <f>'[7]Region-Time Slices'!M337</f>
        <v>AG_3WD3</v>
      </c>
      <c r="D343" s="15" t="s">
        <v>48</v>
      </c>
      <c r="G343" s="22">
        <f>'[7]Region-Time Slices'!N337</f>
        <v>2.106E-4</v>
      </c>
    </row>
    <row r="344" spans="2:7" x14ac:dyDescent="0.25">
      <c r="B344" s="15" t="str">
        <f>'[7]Region-Time Slices'!M338</f>
        <v>AG_4WD3</v>
      </c>
      <c r="D344" s="15" t="s">
        <v>48</v>
      </c>
      <c r="G344" s="22">
        <f>'[7]Region-Time Slices'!N338</f>
        <v>2.106E-4</v>
      </c>
    </row>
    <row r="345" spans="2:7" x14ac:dyDescent="0.25">
      <c r="B345" s="15" t="str">
        <f>'[7]Region-Time Slices'!M339</f>
        <v>AG_5WD3</v>
      </c>
      <c r="D345" s="15" t="s">
        <v>48</v>
      </c>
      <c r="G345" s="22">
        <f>'[7]Region-Time Slices'!N339</f>
        <v>2.106E-4</v>
      </c>
    </row>
    <row r="346" spans="2:7" x14ac:dyDescent="0.25">
      <c r="B346" s="15" t="str">
        <f>'[7]Region-Time Slices'!M340</f>
        <v>AG_6WD3</v>
      </c>
      <c r="D346" s="15" t="s">
        <v>48</v>
      </c>
      <c r="G346" s="22">
        <f>'[7]Region-Time Slices'!N340</f>
        <v>2.106E-4</v>
      </c>
    </row>
    <row r="347" spans="2:7" x14ac:dyDescent="0.25">
      <c r="B347" s="15" t="str">
        <f>'[7]Region-Time Slices'!M341</f>
        <v>SP_1WD3</v>
      </c>
      <c r="D347" s="15" t="s">
        <v>48</v>
      </c>
      <c r="G347" s="22">
        <f>'[7]Region-Time Slices'!N341</f>
        <v>2.0379999999999999E-4</v>
      </c>
    </row>
    <row r="348" spans="2:7" x14ac:dyDescent="0.25">
      <c r="B348" s="15" t="str">
        <f>'[7]Region-Time Slices'!M342</f>
        <v>SP_2WD3</v>
      </c>
      <c r="D348" s="15" t="s">
        <v>48</v>
      </c>
      <c r="G348" s="22">
        <f>'[7]Region-Time Slices'!N342</f>
        <v>2.0379999999999999E-4</v>
      </c>
    </row>
    <row r="349" spans="2:7" x14ac:dyDescent="0.25">
      <c r="B349" s="15" t="str">
        <f>'[7]Region-Time Slices'!M343</f>
        <v>SP_3WD3</v>
      </c>
      <c r="D349" s="15" t="s">
        <v>48</v>
      </c>
      <c r="G349" s="22">
        <f>'[7]Region-Time Slices'!N343</f>
        <v>2.0379999999999999E-4</v>
      </c>
    </row>
    <row r="350" spans="2:7" x14ac:dyDescent="0.25">
      <c r="B350" s="15" t="str">
        <f>'[7]Region-Time Slices'!M344</f>
        <v>SP_4WD3</v>
      </c>
      <c r="D350" s="15" t="s">
        <v>48</v>
      </c>
      <c r="G350" s="22">
        <f>'[7]Region-Time Slices'!N344</f>
        <v>2.0379999999999999E-4</v>
      </c>
    </row>
    <row r="351" spans="2:7" x14ac:dyDescent="0.25">
      <c r="B351" s="15" t="str">
        <f>'[7]Region-Time Slices'!M345</f>
        <v>SP_5WD3</v>
      </c>
      <c r="D351" s="15" t="s">
        <v>48</v>
      </c>
      <c r="G351" s="22">
        <f>'[7]Region-Time Slices'!N345</f>
        <v>2.0379999999999999E-4</v>
      </c>
    </row>
    <row r="352" spans="2:7" x14ac:dyDescent="0.25">
      <c r="B352" s="15" t="str">
        <f>'[7]Region-Time Slices'!M346</f>
        <v>SP_6WD3</v>
      </c>
      <c r="D352" s="15" t="s">
        <v>48</v>
      </c>
      <c r="G352" s="22">
        <f>'[7]Region-Time Slices'!N346</f>
        <v>2.0379999999999999E-4</v>
      </c>
    </row>
    <row r="353" spans="2:7" x14ac:dyDescent="0.25">
      <c r="B353" s="15" t="str">
        <f>'[7]Region-Time Slices'!M347</f>
        <v>OT_1WD3</v>
      </c>
      <c r="D353" s="15" t="s">
        <v>48</v>
      </c>
      <c r="G353" s="22">
        <f>'[7]Region-Time Slices'!N347</f>
        <v>2.106E-4</v>
      </c>
    </row>
    <row r="354" spans="2:7" x14ac:dyDescent="0.25">
      <c r="B354" s="15" t="str">
        <f>'[7]Region-Time Slices'!M348</f>
        <v>OT_2WD3</v>
      </c>
      <c r="D354" s="15" t="s">
        <v>48</v>
      </c>
      <c r="G354" s="22">
        <f>'[7]Region-Time Slices'!N348</f>
        <v>2.106E-4</v>
      </c>
    </row>
    <row r="355" spans="2:7" x14ac:dyDescent="0.25">
      <c r="B355" s="15" t="str">
        <f>'[7]Region-Time Slices'!M349</f>
        <v>OT_3WD3</v>
      </c>
      <c r="D355" s="15" t="s">
        <v>48</v>
      </c>
      <c r="G355" s="22">
        <f>'[7]Region-Time Slices'!N349</f>
        <v>2.106E-4</v>
      </c>
    </row>
    <row r="356" spans="2:7" x14ac:dyDescent="0.25">
      <c r="B356" s="15" t="str">
        <f>'[7]Region-Time Slices'!M350</f>
        <v>OT_4WD3</v>
      </c>
      <c r="D356" s="15" t="s">
        <v>48</v>
      </c>
      <c r="G356" s="22">
        <f>'[7]Region-Time Slices'!N350</f>
        <v>2.106E-4</v>
      </c>
    </row>
    <row r="357" spans="2:7" x14ac:dyDescent="0.25">
      <c r="B357" s="15" t="str">
        <f>'[7]Region-Time Slices'!M351</f>
        <v>OT_5WD3</v>
      </c>
      <c r="D357" s="15" t="s">
        <v>48</v>
      </c>
      <c r="G357" s="22">
        <f>'[7]Region-Time Slices'!N351</f>
        <v>2.106E-4</v>
      </c>
    </row>
    <row r="358" spans="2:7" x14ac:dyDescent="0.25">
      <c r="B358" s="15" t="str">
        <f>'[7]Region-Time Slices'!M352</f>
        <v>OT_6WD3</v>
      </c>
      <c r="D358" s="15" t="s">
        <v>48</v>
      </c>
      <c r="G358" s="22">
        <f>'[7]Region-Time Slices'!N352</f>
        <v>2.106E-4</v>
      </c>
    </row>
    <row r="359" spans="2:7" x14ac:dyDescent="0.25">
      <c r="B359" s="15" t="str">
        <f>'[7]Region-Time Slices'!M353</f>
        <v>NV_1WD3</v>
      </c>
      <c r="D359" s="15" t="s">
        <v>48</v>
      </c>
      <c r="G359" s="22">
        <f>'[7]Region-Time Slices'!N353</f>
        <v>2.0379999999999999E-4</v>
      </c>
    </row>
    <row r="360" spans="2:7" x14ac:dyDescent="0.25">
      <c r="B360" s="15" t="str">
        <f>'[7]Region-Time Slices'!M354</f>
        <v>NV_2WD3</v>
      </c>
      <c r="D360" s="15" t="s">
        <v>48</v>
      </c>
      <c r="G360" s="22">
        <f>'[7]Region-Time Slices'!N354</f>
        <v>2.0379999999999999E-4</v>
      </c>
    </row>
    <row r="361" spans="2:7" x14ac:dyDescent="0.25">
      <c r="B361" s="15" t="str">
        <f>'[7]Region-Time Slices'!M355</f>
        <v>NV_3WD3</v>
      </c>
      <c r="D361" s="15" t="s">
        <v>48</v>
      </c>
      <c r="G361" s="22">
        <f>'[7]Region-Time Slices'!N355</f>
        <v>2.0379999999999999E-4</v>
      </c>
    </row>
    <row r="362" spans="2:7" x14ac:dyDescent="0.25">
      <c r="B362" s="15" t="str">
        <f>'[7]Region-Time Slices'!M356</f>
        <v>NV_4WD3</v>
      </c>
      <c r="D362" s="15" t="s">
        <v>48</v>
      </c>
      <c r="G362" s="22">
        <f>'[7]Region-Time Slices'!N356</f>
        <v>2.0379999999999999E-4</v>
      </c>
    </row>
    <row r="363" spans="2:7" x14ac:dyDescent="0.25">
      <c r="B363" s="15" t="str">
        <f>'[7]Region-Time Slices'!M357</f>
        <v>NV_5WD3</v>
      </c>
      <c r="D363" s="15" t="s">
        <v>48</v>
      </c>
      <c r="G363" s="22">
        <f>'[7]Region-Time Slices'!N357</f>
        <v>2.0379999999999999E-4</v>
      </c>
    </row>
    <row r="364" spans="2:7" x14ac:dyDescent="0.25">
      <c r="B364" s="15" t="str">
        <f>'[7]Region-Time Slices'!M358</f>
        <v>NV_6WD3</v>
      </c>
      <c r="D364" s="15" t="s">
        <v>48</v>
      </c>
      <c r="G364" s="22">
        <f>'[7]Region-Time Slices'!N358</f>
        <v>2.0379999999999999E-4</v>
      </c>
    </row>
    <row r="365" spans="2:7" x14ac:dyDescent="0.25">
      <c r="B365" s="15" t="str">
        <f>'[7]Region-Time Slices'!M359</f>
        <v>DC_1WD3</v>
      </c>
      <c r="D365" s="15" t="s">
        <v>48</v>
      </c>
      <c r="G365" s="22">
        <f>'[7]Region-Time Slices'!N359</f>
        <v>2.106E-4</v>
      </c>
    </row>
    <row r="366" spans="2:7" x14ac:dyDescent="0.25">
      <c r="B366" s="15" t="str">
        <f>'[7]Region-Time Slices'!M360</f>
        <v>DC_2WD3</v>
      </c>
      <c r="D366" s="15" t="s">
        <v>48</v>
      </c>
      <c r="G366" s="22">
        <f>'[7]Region-Time Slices'!N360</f>
        <v>2.106E-4</v>
      </c>
    </row>
    <row r="367" spans="2:7" x14ac:dyDescent="0.25">
      <c r="B367" s="15" t="str">
        <f>'[7]Region-Time Slices'!M361</f>
        <v>DC_3WD3</v>
      </c>
      <c r="D367" s="15" t="s">
        <v>48</v>
      </c>
      <c r="G367" s="22">
        <f>'[7]Region-Time Slices'!N361</f>
        <v>2.106E-4</v>
      </c>
    </row>
    <row r="368" spans="2:7" x14ac:dyDescent="0.25">
      <c r="B368" s="15" t="str">
        <f>'[7]Region-Time Slices'!M362</f>
        <v>DC_4WD3</v>
      </c>
      <c r="D368" s="15" t="s">
        <v>48</v>
      </c>
      <c r="G368" s="22">
        <f>'[7]Region-Time Slices'!N362</f>
        <v>2.106E-4</v>
      </c>
    </row>
    <row r="369" spans="2:7" x14ac:dyDescent="0.25">
      <c r="B369" s="15" t="str">
        <f>'[7]Region-Time Slices'!M363</f>
        <v>DC_5WD3</v>
      </c>
      <c r="D369" s="15" t="s">
        <v>48</v>
      </c>
      <c r="G369" s="22">
        <f>'[7]Region-Time Slices'!N363</f>
        <v>2.106E-4</v>
      </c>
    </row>
    <row r="370" spans="2:7" x14ac:dyDescent="0.25">
      <c r="B370" s="15" t="str">
        <f>'[7]Region-Time Slices'!M364</f>
        <v>DC_6WD3</v>
      </c>
      <c r="D370" s="15" t="s">
        <v>48</v>
      </c>
      <c r="G370" s="22">
        <f>'[7]Region-Time Slices'!N364</f>
        <v>2.106E-4</v>
      </c>
    </row>
    <row r="371" spans="2:7" x14ac:dyDescent="0.25">
      <c r="B371" s="15" t="str">
        <f>'[7]Region-Time Slices'!M365</f>
        <v>JA_7WD3</v>
      </c>
      <c r="D371" s="15" t="s">
        <v>48</v>
      </c>
      <c r="G371" s="22">
        <f>'[7]Region-Time Slices'!N365</f>
        <v>2.106E-4</v>
      </c>
    </row>
    <row r="372" spans="2:7" x14ac:dyDescent="0.25">
      <c r="B372" s="15" t="str">
        <f>'[7]Region-Time Slices'!M366</f>
        <v>JA_8WD3</v>
      </c>
      <c r="D372" s="15" t="s">
        <v>48</v>
      </c>
      <c r="G372" s="22">
        <f>'[7]Region-Time Slices'!N366</f>
        <v>2.106E-4</v>
      </c>
    </row>
    <row r="373" spans="2:7" x14ac:dyDescent="0.25">
      <c r="B373" s="15" t="str">
        <f>'[7]Region-Time Slices'!M367</f>
        <v>JA_9WD3</v>
      </c>
      <c r="D373" s="15" t="s">
        <v>48</v>
      </c>
      <c r="G373" s="22">
        <f>'[7]Region-Time Slices'!N367</f>
        <v>2.106E-4</v>
      </c>
    </row>
    <row r="374" spans="2:7" x14ac:dyDescent="0.25">
      <c r="B374" s="15" t="str">
        <f>'[7]Region-Time Slices'!M368</f>
        <v>JA_10WD3</v>
      </c>
      <c r="D374" s="15" t="s">
        <v>48</v>
      </c>
      <c r="G374" s="22">
        <f>'[7]Region-Time Slices'!N368</f>
        <v>2.106E-4</v>
      </c>
    </row>
    <row r="375" spans="2:7" x14ac:dyDescent="0.25">
      <c r="B375" s="15" t="str">
        <f>'[7]Region-Time Slices'!M369</f>
        <v>JA_11WD3</v>
      </c>
      <c r="D375" s="15" t="s">
        <v>48</v>
      </c>
      <c r="G375" s="22">
        <f>'[7]Region-Time Slices'!N369</f>
        <v>2.106E-4</v>
      </c>
    </row>
    <row r="376" spans="2:7" x14ac:dyDescent="0.25">
      <c r="B376" s="15" t="str">
        <f>'[7]Region-Time Slices'!M370</f>
        <v>JA_12WD3</v>
      </c>
      <c r="D376" s="15" t="s">
        <v>48</v>
      </c>
      <c r="G376" s="22">
        <f>'[7]Region-Time Slices'!N370</f>
        <v>2.106E-4</v>
      </c>
    </row>
    <row r="377" spans="2:7" x14ac:dyDescent="0.25">
      <c r="B377" s="15" t="str">
        <f>'[7]Region-Time Slices'!M371</f>
        <v>FB_7WD3</v>
      </c>
      <c r="D377" s="15" t="s">
        <v>48</v>
      </c>
      <c r="G377" s="22">
        <f>'[7]Region-Time Slices'!N371</f>
        <v>1.9029999999999999E-4</v>
      </c>
    </row>
    <row r="378" spans="2:7" x14ac:dyDescent="0.25">
      <c r="B378" s="15" t="str">
        <f>'[7]Region-Time Slices'!M372</f>
        <v>FB_8WD3</v>
      </c>
      <c r="D378" s="15" t="s">
        <v>48</v>
      </c>
      <c r="G378" s="22">
        <f>'[7]Region-Time Slices'!N372</f>
        <v>1.9029999999999999E-4</v>
      </c>
    </row>
    <row r="379" spans="2:7" x14ac:dyDescent="0.25">
      <c r="B379" s="15" t="str">
        <f>'[7]Region-Time Slices'!M373</f>
        <v>FB_9WD3</v>
      </c>
      <c r="D379" s="15" t="s">
        <v>48</v>
      </c>
      <c r="G379" s="22">
        <f>'[7]Region-Time Slices'!N373</f>
        <v>1.9029999999999999E-4</v>
      </c>
    </row>
    <row r="380" spans="2:7" x14ac:dyDescent="0.25">
      <c r="B380" s="15" t="str">
        <f>'[7]Region-Time Slices'!M374</f>
        <v>FB_10WD3</v>
      </c>
      <c r="D380" s="15" t="s">
        <v>48</v>
      </c>
      <c r="G380" s="22">
        <f>'[7]Region-Time Slices'!N374</f>
        <v>1.9029999999999999E-4</v>
      </c>
    </row>
    <row r="381" spans="2:7" x14ac:dyDescent="0.25">
      <c r="B381" s="15" t="str">
        <f>'[7]Region-Time Slices'!M375</f>
        <v>FB_11WD3</v>
      </c>
      <c r="D381" s="15" t="s">
        <v>48</v>
      </c>
      <c r="G381" s="22">
        <f>'[7]Region-Time Slices'!N375</f>
        <v>1.9029999999999999E-4</v>
      </c>
    </row>
    <row r="382" spans="2:7" x14ac:dyDescent="0.25">
      <c r="B382" s="15" t="str">
        <f>'[7]Region-Time Slices'!M376</f>
        <v>FB_12WD3</v>
      </c>
      <c r="D382" s="15" t="s">
        <v>48</v>
      </c>
      <c r="G382" s="22">
        <f>'[7]Region-Time Slices'!N376</f>
        <v>1.9029999999999999E-4</v>
      </c>
    </row>
    <row r="383" spans="2:7" x14ac:dyDescent="0.25">
      <c r="B383" s="15" t="str">
        <f>'[7]Region-Time Slices'!M377</f>
        <v>MR_7WD3</v>
      </c>
      <c r="D383" s="15" t="s">
        <v>48</v>
      </c>
      <c r="G383" s="22">
        <f>'[7]Region-Time Slices'!N377</f>
        <v>2.106E-4</v>
      </c>
    </row>
    <row r="384" spans="2:7" x14ac:dyDescent="0.25">
      <c r="B384" s="15" t="str">
        <f>'[7]Region-Time Slices'!M378</f>
        <v>MR_8WD3</v>
      </c>
      <c r="D384" s="15" t="s">
        <v>48</v>
      </c>
      <c r="G384" s="22">
        <f>'[7]Region-Time Slices'!N378</f>
        <v>2.106E-4</v>
      </c>
    </row>
    <row r="385" spans="2:7" x14ac:dyDescent="0.25">
      <c r="B385" s="15" t="str">
        <f>'[7]Region-Time Slices'!M379</f>
        <v>MR_9WD3</v>
      </c>
      <c r="D385" s="15" t="s">
        <v>48</v>
      </c>
      <c r="G385" s="22">
        <f>'[7]Region-Time Slices'!N379</f>
        <v>2.106E-4</v>
      </c>
    </row>
    <row r="386" spans="2:7" x14ac:dyDescent="0.25">
      <c r="B386" s="15" t="str">
        <f>'[7]Region-Time Slices'!M380</f>
        <v>MR_10WD3</v>
      </c>
      <c r="D386" s="15" t="s">
        <v>48</v>
      </c>
      <c r="G386" s="22">
        <f>'[7]Region-Time Slices'!N380</f>
        <v>2.106E-4</v>
      </c>
    </row>
    <row r="387" spans="2:7" x14ac:dyDescent="0.25">
      <c r="B387" s="15" t="str">
        <f>'[7]Region-Time Slices'!M381</f>
        <v>MR_11WD3</v>
      </c>
      <c r="D387" s="15" t="s">
        <v>48</v>
      </c>
      <c r="G387" s="22">
        <f>'[7]Region-Time Slices'!N381</f>
        <v>2.106E-4</v>
      </c>
    </row>
    <row r="388" spans="2:7" x14ac:dyDescent="0.25">
      <c r="B388" s="15" t="str">
        <f>'[7]Region-Time Slices'!M382</f>
        <v>MR_12WD3</v>
      </c>
      <c r="D388" s="15" t="s">
        <v>48</v>
      </c>
      <c r="G388" s="22">
        <f>'[7]Region-Time Slices'!N382</f>
        <v>2.106E-4</v>
      </c>
    </row>
    <row r="389" spans="2:7" x14ac:dyDescent="0.25">
      <c r="B389" s="15" t="str">
        <f>'[7]Region-Time Slices'!M383</f>
        <v>AR_7WD3</v>
      </c>
      <c r="D389" s="15" t="s">
        <v>48</v>
      </c>
      <c r="G389" s="22">
        <f>'[7]Region-Time Slices'!N383</f>
        <v>2.0379999999999999E-4</v>
      </c>
    </row>
    <row r="390" spans="2:7" x14ac:dyDescent="0.25">
      <c r="B390" s="15" t="str">
        <f>'[7]Region-Time Slices'!M384</f>
        <v>AR_8WD3</v>
      </c>
      <c r="D390" s="15" t="s">
        <v>48</v>
      </c>
      <c r="G390" s="22">
        <f>'[7]Region-Time Slices'!N384</f>
        <v>2.0379999999999999E-4</v>
      </c>
    </row>
    <row r="391" spans="2:7" x14ac:dyDescent="0.25">
      <c r="B391" s="15" t="str">
        <f>'[7]Region-Time Slices'!M385</f>
        <v>AR_9WD3</v>
      </c>
      <c r="D391" s="15" t="s">
        <v>48</v>
      </c>
      <c r="G391" s="22">
        <f>'[7]Region-Time Slices'!N385</f>
        <v>2.0379999999999999E-4</v>
      </c>
    </row>
    <row r="392" spans="2:7" x14ac:dyDescent="0.25">
      <c r="B392" s="15" t="str">
        <f>'[7]Region-Time Slices'!M386</f>
        <v>AR_10WD3</v>
      </c>
      <c r="D392" s="15" t="s">
        <v>48</v>
      </c>
      <c r="G392" s="22">
        <f>'[7]Region-Time Slices'!N386</f>
        <v>2.0379999999999999E-4</v>
      </c>
    </row>
    <row r="393" spans="2:7" x14ac:dyDescent="0.25">
      <c r="B393" s="15" t="str">
        <f>'[7]Region-Time Slices'!M387</f>
        <v>AR_11WD3</v>
      </c>
      <c r="D393" s="15" t="s">
        <v>48</v>
      </c>
      <c r="G393" s="22">
        <f>'[7]Region-Time Slices'!N387</f>
        <v>2.0379999999999999E-4</v>
      </c>
    </row>
    <row r="394" spans="2:7" x14ac:dyDescent="0.25">
      <c r="B394" s="15" t="str">
        <f>'[7]Region-Time Slices'!M388</f>
        <v>AR_12WD3</v>
      </c>
      <c r="D394" s="15" t="s">
        <v>48</v>
      </c>
      <c r="G394" s="22">
        <f>'[7]Region-Time Slices'!N388</f>
        <v>2.0379999999999999E-4</v>
      </c>
    </row>
    <row r="395" spans="2:7" x14ac:dyDescent="0.25">
      <c r="B395" s="15" t="str">
        <f>'[7]Region-Time Slices'!M389</f>
        <v>MY_7WD3</v>
      </c>
      <c r="D395" s="15" t="s">
        <v>48</v>
      </c>
      <c r="G395" s="22">
        <f>'[7]Region-Time Slices'!N389</f>
        <v>2.106E-4</v>
      </c>
    </row>
    <row r="396" spans="2:7" x14ac:dyDescent="0.25">
      <c r="B396" s="15" t="str">
        <f>'[7]Region-Time Slices'!M390</f>
        <v>MY_8WD3</v>
      </c>
      <c r="D396" s="15" t="s">
        <v>48</v>
      </c>
      <c r="G396" s="22">
        <f>'[7]Region-Time Slices'!N390</f>
        <v>2.106E-4</v>
      </c>
    </row>
    <row r="397" spans="2:7" x14ac:dyDescent="0.25">
      <c r="B397" s="15" t="str">
        <f>'[7]Region-Time Slices'!M391</f>
        <v>MY_9WD3</v>
      </c>
      <c r="D397" s="15" t="s">
        <v>48</v>
      </c>
      <c r="G397" s="22">
        <f>'[7]Region-Time Slices'!N391</f>
        <v>2.106E-4</v>
      </c>
    </row>
    <row r="398" spans="2:7" x14ac:dyDescent="0.25">
      <c r="B398" s="15" t="str">
        <f>'[7]Region-Time Slices'!M392</f>
        <v>MY_10WD3</v>
      </c>
      <c r="D398" s="15" t="s">
        <v>48</v>
      </c>
      <c r="G398" s="22">
        <f>'[7]Region-Time Slices'!N392</f>
        <v>2.106E-4</v>
      </c>
    </row>
    <row r="399" spans="2:7" x14ac:dyDescent="0.25">
      <c r="B399" s="15" t="str">
        <f>'[7]Region-Time Slices'!M393</f>
        <v>MY_11WD3</v>
      </c>
      <c r="D399" s="15" t="s">
        <v>48</v>
      </c>
      <c r="G399" s="22">
        <f>'[7]Region-Time Slices'!N393</f>
        <v>2.106E-4</v>
      </c>
    </row>
    <row r="400" spans="2:7" x14ac:dyDescent="0.25">
      <c r="B400" s="15" t="str">
        <f>'[7]Region-Time Slices'!M394</f>
        <v>MY_12WD3</v>
      </c>
      <c r="D400" s="15" t="s">
        <v>48</v>
      </c>
      <c r="G400" s="22">
        <f>'[7]Region-Time Slices'!N394</f>
        <v>2.106E-4</v>
      </c>
    </row>
    <row r="401" spans="2:7" x14ac:dyDescent="0.25">
      <c r="B401" s="15" t="str">
        <f>'[7]Region-Time Slices'!M395</f>
        <v>JN_7WD3</v>
      </c>
      <c r="D401" s="15" t="s">
        <v>48</v>
      </c>
      <c r="G401" s="22">
        <f>'[7]Region-Time Slices'!N395</f>
        <v>2.0379999999999999E-4</v>
      </c>
    </row>
    <row r="402" spans="2:7" x14ac:dyDescent="0.25">
      <c r="B402" s="15" t="str">
        <f>'[7]Region-Time Slices'!M396</f>
        <v>JN_8WD3</v>
      </c>
      <c r="D402" s="15" t="s">
        <v>48</v>
      </c>
      <c r="G402" s="22">
        <f>'[7]Region-Time Slices'!N396</f>
        <v>2.0379999999999999E-4</v>
      </c>
    </row>
    <row r="403" spans="2:7" x14ac:dyDescent="0.25">
      <c r="B403" s="15" t="str">
        <f>'[7]Region-Time Slices'!M397</f>
        <v>JN_9WD3</v>
      </c>
      <c r="D403" s="15" t="s">
        <v>48</v>
      </c>
      <c r="G403" s="22">
        <f>'[7]Region-Time Slices'!N397</f>
        <v>2.0379999999999999E-4</v>
      </c>
    </row>
    <row r="404" spans="2:7" x14ac:dyDescent="0.25">
      <c r="B404" s="15" t="str">
        <f>'[7]Region-Time Slices'!M398</f>
        <v>JN_10WD3</v>
      </c>
      <c r="D404" s="15" t="s">
        <v>48</v>
      </c>
      <c r="G404" s="22">
        <f>'[7]Region-Time Slices'!N398</f>
        <v>2.0379999999999999E-4</v>
      </c>
    </row>
    <row r="405" spans="2:7" x14ac:dyDescent="0.25">
      <c r="B405" s="15" t="str">
        <f>'[7]Region-Time Slices'!M399</f>
        <v>JN_11WD3</v>
      </c>
      <c r="D405" s="15" t="s">
        <v>48</v>
      </c>
      <c r="G405" s="22">
        <f>'[7]Region-Time Slices'!N399</f>
        <v>2.0379999999999999E-4</v>
      </c>
    </row>
    <row r="406" spans="2:7" x14ac:dyDescent="0.25">
      <c r="B406" s="15" t="str">
        <f>'[7]Region-Time Slices'!M400</f>
        <v>JN_12WD3</v>
      </c>
      <c r="D406" s="15" t="s">
        <v>48</v>
      </c>
      <c r="G406" s="22">
        <f>'[7]Region-Time Slices'!N400</f>
        <v>2.0379999999999999E-4</v>
      </c>
    </row>
    <row r="407" spans="2:7" x14ac:dyDescent="0.25">
      <c r="B407" s="15" t="str">
        <f>'[7]Region-Time Slices'!M401</f>
        <v>JL_7WD3</v>
      </c>
      <c r="D407" s="15" t="s">
        <v>48</v>
      </c>
      <c r="G407" s="22">
        <f>'[7]Region-Time Slices'!N401</f>
        <v>2.106E-4</v>
      </c>
    </row>
    <row r="408" spans="2:7" x14ac:dyDescent="0.25">
      <c r="B408" s="15" t="str">
        <f>'[7]Region-Time Slices'!M402</f>
        <v>JL_8WD3</v>
      </c>
      <c r="D408" s="15" t="s">
        <v>48</v>
      </c>
      <c r="G408" s="22">
        <f>'[7]Region-Time Slices'!N402</f>
        <v>2.106E-4</v>
      </c>
    </row>
    <row r="409" spans="2:7" x14ac:dyDescent="0.25">
      <c r="B409" s="15" t="str">
        <f>'[7]Region-Time Slices'!M403</f>
        <v>JL_9WD3</v>
      </c>
      <c r="D409" s="15" t="s">
        <v>48</v>
      </c>
      <c r="G409" s="22">
        <f>'[7]Region-Time Slices'!N403</f>
        <v>2.106E-4</v>
      </c>
    </row>
    <row r="410" spans="2:7" x14ac:dyDescent="0.25">
      <c r="B410" s="15" t="str">
        <f>'[7]Region-Time Slices'!M404</f>
        <v>JL_10WD3</v>
      </c>
      <c r="D410" s="15" t="s">
        <v>48</v>
      </c>
      <c r="G410" s="22">
        <f>'[7]Region-Time Slices'!N404</f>
        <v>2.106E-4</v>
      </c>
    </row>
    <row r="411" spans="2:7" x14ac:dyDescent="0.25">
      <c r="B411" s="15" t="str">
        <f>'[7]Region-Time Slices'!M405</f>
        <v>JL_11WD3</v>
      </c>
      <c r="D411" s="15" t="s">
        <v>48</v>
      </c>
      <c r="G411" s="22">
        <f>'[7]Region-Time Slices'!N405</f>
        <v>2.106E-4</v>
      </c>
    </row>
    <row r="412" spans="2:7" x14ac:dyDescent="0.25">
      <c r="B412" s="15" t="str">
        <f>'[7]Region-Time Slices'!M406</f>
        <v>JL_12WD3</v>
      </c>
      <c r="D412" s="15" t="s">
        <v>48</v>
      </c>
      <c r="G412" s="22">
        <f>'[7]Region-Time Slices'!N406</f>
        <v>2.106E-4</v>
      </c>
    </row>
    <row r="413" spans="2:7" x14ac:dyDescent="0.25">
      <c r="B413" s="15" t="str">
        <f>'[7]Region-Time Slices'!M407</f>
        <v>AG_7WD3</v>
      </c>
      <c r="D413" s="15" t="s">
        <v>48</v>
      </c>
      <c r="G413" s="22">
        <f>'[7]Region-Time Slices'!N407</f>
        <v>2.106E-4</v>
      </c>
    </row>
    <row r="414" spans="2:7" x14ac:dyDescent="0.25">
      <c r="B414" s="15" t="str">
        <f>'[7]Region-Time Slices'!M408</f>
        <v>AG_8WD3</v>
      </c>
      <c r="D414" s="15" t="s">
        <v>48</v>
      </c>
      <c r="G414" s="22">
        <f>'[7]Region-Time Slices'!N408</f>
        <v>2.106E-4</v>
      </c>
    </row>
    <row r="415" spans="2:7" x14ac:dyDescent="0.25">
      <c r="B415" s="15" t="str">
        <f>'[7]Region-Time Slices'!M409</f>
        <v>AG_9WD3</v>
      </c>
      <c r="D415" s="15" t="s">
        <v>48</v>
      </c>
      <c r="G415" s="22">
        <f>'[7]Region-Time Slices'!N409</f>
        <v>2.106E-4</v>
      </c>
    </row>
    <row r="416" spans="2:7" x14ac:dyDescent="0.25">
      <c r="B416" s="15" t="str">
        <f>'[7]Region-Time Slices'!M410</f>
        <v>AG_10WD3</v>
      </c>
      <c r="D416" s="15" t="s">
        <v>48</v>
      </c>
      <c r="G416" s="22">
        <f>'[7]Region-Time Slices'!N410</f>
        <v>2.106E-4</v>
      </c>
    </row>
    <row r="417" spans="2:7" x14ac:dyDescent="0.25">
      <c r="B417" s="15" t="str">
        <f>'[7]Region-Time Slices'!M411</f>
        <v>AG_11WD3</v>
      </c>
      <c r="D417" s="15" t="s">
        <v>48</v>
      </c>
      <c r="G417" s="22">
        <f>'[7]Region-Time Slices'!N411</f>
        <v>2.106E-4</v>
      </c>
    </row>
    <row r="418" spans="2:7" x14ac:dyDescent="0.25">
      <c r="B418" s="15" t="str">
        <f>'[7]Region-Time Slices'!M412</f>
        <v>AG_12WD3</v>
      </c>
      <c r="D418" s="15" t="s">
        <v>48</v>
      </c>
      <c r="G418" s="22">
        <f>'[7]Region-Time Slices'!N412</f>
        <v>2.106E-4</v>
      </c>
    </row>
    <row r="419" spans="2:7" x14ac:dyDescent="0.25">
      <c r="B419" s="15" t="str">
        <f>'[7]Region-Time Slices'!M413</f>
        <v>SP_7WD3</v>
      </c>
      <c r="D419" s="15" t="s">
        <v>48</v>
      </c>
      <c r="G419" s="22">
        <f>'[7]Region-Time Slices'!N413</f>
        <v>2.0379999999999999E-4</v>
      </c>
    </row>
    <row r="420" spans="2:7" x14ac:dyDescent="0.25">
      <c r="B420" s="15" t="str">
        <f>'[7]Region-Time Slices'!M414</f>
        <v>SP_8WD3</v>
      </c>
      <c r="D420" s="15" t="s">
        <v>48</v>
      </c>
      <c r="G420" s="22">
        <f>'[7]Region-Time Slices'!N414</f>
        <v>2.0379999999999999E-4</v>
      </c>
    </row>
    <row r="421" spans="2:7" x14ac:dyDescent="0.25">
      <c r="B421" s="15" t="str">
        <f>'[7]Region-Time Slices'!M415</f>
        <v>SP_9WD3</v>
      </c>
      <c r="D421" s="15" t="s">
        <v>48</v>
      </c>
      <c r="G421" s="22">
        <f>'[7]Region-Time Slices'!N415</f>
        <v>2.0379999999999999E-4</v>
      </c>
    </row>
    <row r="422" spans="2:7" x14ac:dyDescent="0.25">
      <c r="B422" s="15" t="str">
        <f>'[7]Region-Time Slices'!M416</f>
        <v>SP_10WD3</v>
      </c>
      <c r="D422" s="15" t="s">
        <v>48</v>
      </c>
      <c r="G422" s="22">
        <f>'[7]Region-Time Slices'!N416</f>
        <v>2.0379999999999999E-4</v>
      </c>
    </row>
    <row r="423" spans="2:7" x14ac:dyDescent="0.25">
      <c r="B423" s="15" t="str">
        <f>'[7]Region-Time Slices'!M417</f>
        <v>SP_11WD3</v>
      </c>
      <c r="D423" s="15" t="s">
        <v>48</v>
      </c>
      <c r="G423" s="22">
        <f>'[7]Region-Time Slices'!N417</f>
        <v>2.0379999999999999E-4</v>
      </c>
    </row>
    <row r="424" spans="2:7" x14ac:dyDescent="0.25">
      <c r="B424" s="15" t="str">
        <f>'[7]Region-Time Slices'!M418</f>
        <v>SP_12WD3</v>
      </c>
      <c r="D424" s="15" t="s">
        <v>48</v>
      </c>
      <c r="G424" s="22">
        <f>'[7]Region-Time Slices'!N418</f>
        <v>2.0379999999999999E-4</v>
      </c>
    </row>
    <row r="425" spans="2:7" x14ac:dyDescent="0.25">
      <c r="B425" s="15" t="str">
        <f>'[7]Region-Time Slices'!M419</f>
        <v>OT_7WD3</v>
      </c>
      <c r="D425" s="15" t="s">
        <v>48</v>
      </c>
      <c r="G425" s="22">
        <f>'[7]Region-Time Slices'!N419</f>
        <v>2.106E-4</v>
      </c>
    </row>
    <row r="426" spans="2:7" x14ac:dyDescent="0.25">
      <c r="B426" s="15" t="str">
        <f>'[7]Region-Time Slices'!M420</f>
        <v>OT_8WD3</v>
      </c>
      <c r="D426" s="15" t="s">
        <v>48</v>
      </c>
      <c r="G426" s="22">
        <f>'[7]Region-Time Slices'!N420</f>
        <v>2.106E-4</v>
      </c>
    </row>
    <row r="427" spans="2:7" x14ac:dyDescent="0.25">
      <c r="B427" s="15" t="str">
        <f>'[7]Region-Time Slices'!M421</f>
        <v>OT_9WD3</v>
      </c>
      <c r="D427" s="15" t="s">
        <v>48</v>
      </c>
      <c r="G427" s="22">
        <f>'[7]Region-Time Slices'!N421</f>
        <v>2.106E-4</v>
      </c>
    </row>
    <row r="428" spans="2:7" x14ac:dyDescent="0.25">
      <c r="B428" s="15" t="str">
        <f>'[7]Region-Time Slices'!M422</f>
        <v>OT_10WD3</v>
      </c>
      <c r="D428" s="15" t="s">
        <v>48</v>
      </c>
      <c r="G428" s="22">
        <f>'[7]Region-Time Slices'!N422</f>
        <v>2.106E-4</v>
      </c>
    </row>
    <row r="429" spans="2:7" x14ac:dyDescent="0.25">
      <c r="B429" s="15" t="str">
        <f>'[7]Region-Time Slices'!M423</f>
        <v>OT_11WD3</v>
      </c>
      <c r="D429" s="15" t="s">
        <v>48</v>
      </c>
      <c r="G429" s="22">
        <f>'[7]Region-Time Slices'!N423</f>
        <v>2.106E-4</v>
      </c>
    </row>
    <row r="430" spans="2:7" x14ac:dyDescent="0.25">
      <c r="B430" s="15" t="str">
        <f>'[7]Region-Time Slices'!M424</f>
        <v>OT_12WD3</v>
      </c>
      <c r="D430" s="15" t="s">
        <v>48</v>
      </c>
      <c r="G430" s="22">
        <f>'[7]Region-Time Slices'!N424</f>
        <v>2.106E-4</v>
      </c>
    </row>
    <row r="431" spans="2:7" x14ac:dyDescent="0.25">
      <c r="B431" s="15" t="str">
        <f>'[7]Region-Time Slices'!M425</f>
        <v>NV_7WD3</v>
      </c>
      <c r="D431" s="15" t="s">
        <v>48</v>
      </c>
      <c r="G431" s="22">
        <f>'[7]Region-Time Slices'!N425</f>
        <v>2.0379999999999999E-4</v>
      </c>
    </row>
    <row r="432" spans="2:7" x14ac:dyDescent="0.25">
      <c r="B432" s="15" t="str">
        <f>'[7]Region-Time Slices'!M426</f>
        <v>NV_8WD3</v>
      </c>
      <c r="D432" s="15" t="s">
        <v>48</v>
      </c>
      <c r="G432" s="22">
        <f>'[7]Region-Time Slices'!N426</f>
        <v>2.0379999999999999E-4</v>
      </c>
    </row>
    <row r="433" spans="2:7" x14ac:dyDescent="0.25">
      <c r="B433" s="15" t="str">
        <f>'[7]Region-Time Slices'!M427</f>
        <v>NV_9WD3</v>
      </c>
      <c r="D433" s="15" t="s">
        <v>48</v>
      </c>
      <c r="G433" s="22">
        <f>'[7]Region-Time Slices'!N427</f>
        <v>2.0379999999999999E-4</v>
      </c>
    </row>
    <row r="434" spans="2:7" x14ac:dyDescent="0.25">
      <c r="B434" s="15" t="str">
        <f>'[7]Region-Time Slices'!M428</f>
        <v>NV_10WD3</v>
      </c>
      <c r="D434" s="15" t="s">
        <v>48</v>
      </c>
      <c r="G434" s="22">
        <f>'[7]Region-Time Slices'!N428</f>
        <v>2.0379999999999999E-4</v>
      </c>
    </row>
    <row r="435" spans="2:7" x14ac:dyDescent="0.25">
      <c r="B435" s="15" t="str">
        <f>'[7]Region-Time Slices'!M429</f>
        <v>NV_11WD3</v>
      </c>
      <c r="D435" s="15" t="s">
        <v>48</v>
      </c>
      <c r="G435" s="22">
        <f>'[7]Region-Time Slices'!N429</f>
        <v>2.0379999999999999E-4</v>
      </c>
    </row>
    <row r="436" spans="2:7" x14ac:dyDescent="0.25">
      <c r="B436" s="15" t="str">
        <f>'[7]Region-Time Slices'!M430</f>
        <v>NV_12WD3</v>
      </c>
      <c r="D436" s="15" t="s">
        <v>48</v>
      </c>
      <c r="G436" s="22">
        <f>'[7]Region-Time Slices'!N430</f>
        <v>2.0379999999999999E-4</v>
      </c>
    </row>
    <row r="437" spans="2:7" x14ac:dyDescent="0.25">
      <c r="B437" s="15" t="str">
        <f>'[7]Region-Time Slices'!M431</f>
        <v>DC_7WD3</v>
      </c>
      <c r="D437" s="15" t="s">
        <v>48</v>
      </c>
      <c r="G437" s="22">
        <f>'[7]Region-Time Slices'!N431</f>
        <v>2.106E-4</v>
      </c>
    </row>
    <row r="438" spans="2:7" x14ac:dyDescent="0.25">
      <c r="B438" s="15" t="str">
        <f>'[7]Region-Time Slices'!M432</f>
        <v>DC_8WD3</v>
      </c>
      <c r="D438" s="15" t="s">
        <v>48</v>
      </c>
      <c r="G438" s="22">
        <f>'[7]Region-Time Slices'!N432</f>
        <v>2.106E-4</v>
      </c>
    </row>
    <row r="439" spans="2:7" x14ac:dyDescent="0.25">
      <c r="B439" s="15" t="str">
        <f>'[7]Region-Time Slices'!M433</f>
        <v>DC_9WD3</v>
      </c>
      <c r="D439" s="15" t="s">
        <v>48</v>
      </c>
      <c r="G439" s="22">
        <f>'[7]Region-Time Slices'!N433</f>
        <v>2.106E-4</v>
      </c>
    </row>
    <row r="440" spans="2:7" x14ac:dyDescent="0.25">
      <c r="B440" s="15" t="str">
        <f>'[7]Region-Time Slices'!M434</f>
        <v>DC_10WD3</v>
      </c>
      <c r="D440" s="15" t="s">
        <v>48</v>
      </c>
      <c r="G440" s="22">
        <f>'[7]Region-Time Slices'!N434</f>
        <v>2.106E-4</v>
      </c>
    </row>
    <row r="441" spans="2:7" x14ac:dyDescent="0.25">
      <c r="B441" s="15" t="str">
        <f>'[7]Region-Time Slices'!M435</f>
        <v>DC_11WD3</v>
      </c>
      <c r="D441" s="15" t="s">
        <v>48</v>
      </c>
      <c r="G441" s="22">
        <f>'[7]Region-Time Slices'!N435</f>
        <v>2.106E-4</v>
      </c>
    </row>
    <row r="442" spans="2:7" x14ac:dyDescent="0.25">
      <c r="B442" s="15" t="str">
        <f>'[7]Region-Time Slices'!M436</f>
        <v>DC_12WD3</v>
      </c>
      <c r="D442" s="15" t="s">
        <v>48</v>
      </c>
      <c r="G442" s="22">
        <f>'[7]Region-Time Slices'!N436</f>
        <v>2.106E-4</v>
      </c>
    </row>
    <row r="443" spans="2:7" x14ac:dyDescent="0.25">
      <c r="B443" s="15" t="str">
        <f>'[7]Region-Time Slices'!M437</f>
        <v>JA_1WD4</v>
      </c>
      <c r="D443" s="15" t="s">
        <v>48</v>
      </c>
      <c r="G443" s="22">
        <f>'[7]Region-Time Slices'!N437</f>
        <v>2.106E-4</v>
      </c>
    </row>
    <row r="444" spans="2:7" x14ac:dyDescent="0.25">
      <c r="B444" s="15" t="str">
        <f>'[7]Region-Time Slices'!M438</f>
        <v>JA_2WD4</v>
      </c>
      <c r="D444" s="15" t="s">
        <v>48</v>
      </c>
      <c r="G444" s="22">
        <f>'[7]Region-Time Slices'!N438</f>
        <v>2.106E-4</v>
      </c>
    </row>
    <row r="445" spans="2:7" x14ac:dyDescent="0.25">
      <c r="B445" s="15" t="str">
        <f>'[7]Region-Time Slices'!M439</f>
        <v>JA_3WD4</v>
      </c>
      <c r="D445" s="15" t="s">
        <v>48</v>
      </c>
      <c r="G445" s="22">
        <f>'[7]Region-Time Slices'!N439</f>
        <v>2.106E-4</v>
      </c>
    </row>
    <row r="446" spans="2:7" x14ac:dyDescent="0.25">
      <c r="B446" s="15" t="str">
        <f>'[7]Region-Time Slices'!M440</f>
        <v>JA_4WD4</v>
      </c>
      <c r="D446" s="15" t="s">
        <v>48</v>
      </c>
      <c r="G446" s="22">
        <f>'[7]Region-Time Slices'!N440</f>
        <v>2.106E-4</v>
      </c>
    </row>
    <row r="447" spans="2:7" x14ac:dyDescent="0.25">
      <c r="B447" s="15" t="str">
        <f>'[7]Region-Time Slices'!M441</f>
        <v>JA_5WD4</v>
      </c>
      <c r="D447" s="15" t="s">
        <v>48</v>
      </c>
      <c r="G447" s="22">
        <f>'[7]Region-Time Slices'!N441</f>
        <v>2.106E-4</v>
      </c>
    </row>
    <row r="448" spans="2:7" x14ac:dyDescent="0.25">
      <c r="B448" s="15" t="str">
        <f>'[7]Region-Time Slices'!M442</f>
        <v>JA_6WD4</v>
      </c>
      <c r="D448" s="15" t="s">
        <v>48</v>
      </c>
      <c r="G448" s="22">
        <f>'[7]Region-Time Slices'!N442</f>
        <v>2.106E-4</v>
      </c>
    </row>
    <row r="449" spans="2:7" x14ac:dyDescent="0.25">
      <c r="B449" s="15" t="str">
        <f>'[7]Region-Time Slices'!M443</f>
        <v>FB_1WD4</v>
      </c>
      <c r="D449" s="15" t="s">
        <v>48</v>
      </c>
      <c r="G449" s="22">
        <f>'[7]Region-Time Slices'!N443</f>
        <v>1.9029999999999999E-4</v>
      </c>
    </row>
    <row r="450" spans="2:7" x14ac:dyDescent="0.25">
      <c r="B450" s="15" t="str">
        <f>'[7]Region-Time Slices'!M444</f>
        <v>FB_2WD4</v>
      </c>
      <c r="D450" s="15" t="s">
        <v>48</v>
      </c>
      <c r="G450" s="22">
        <f>'[7]Region-Time Slices'!N444</f>
        <v>1.9029999999999999E-4</v>
      </c>
    </row>
    <row r="451" spans="2:7" x14ac:dyDescent="0.25">
      <c r="B451" s="15" t="str">
        <f>'[7]Region-Time Slices'!M445</f>
        <v>FB_3WD4</v>
      </c>
      <c r="D451" s="15" t="s">
        <v>48</v>
      </c>
      <c r="G451" s="22">
        <f>'[7]Region-Time Slices'!N445</f>
        <v>1.9029999999999999E-4</v>
      </c>
    </row>
    <row r="452" spans="2:7" x14ac:dyDescent="0.25">
      <c r="B452" s="15" t="str">
        <f>'[7]Region-Time Slices'!M446</f>
        <v>FB_4WD4</v>
      </c>
      <c r="D452" s="15" t="s">
        <v>48</v>
      </c>
      <c r="G452" s="22">
        <f>'[7]Region-Time Slices'!N446</f>
        <v>1.9029999999999999E-4</v>
      </c>
    </row>
    <row r="453" spans="2:7" x14ac:dyDescent="0.25">
      <c r="B453" s="15" t="str">
        <f>'[7]Region-Time Slices'!M447</f>
        <v>FB_5WD4</v>
      </c>
      <c r="D453" s="15" t="s">
        <v>48</v>
      </c>
      <c r="G453" s="22">
        <f>'[7]Region-Time Slices'!N447</f>
        <v>1.9029999999999999E-4</v>
      </c>
    </row>
    <row r="454" spans="2:7" x14ac:dyDescent="0.25">
      <c r="B454" s="15" t="str">
        <f>'[7]Region-Time Slices'!M448</f>
        <v>FB_6WD4</v>
      </c>
      <c r="D454" s="15" t="s">
        <v>48</v>
      </c>
      <c r="G454" s="22">
        <f>'[7]Region-Time Slices'!N448</f>
        <v>1.9029999999999999E-4</v>
      </c>
    </row>
    <row r="455" spans="2:7" x14ac:dyDescent="0.25">
      <c r="B455" s="15" t="str">
        <f>'[7]Region-Time Slices'!M449</f>
        <v>MR_1WD4</v>
      </c>
      <c r="D455" s="15" t="s">
        <v>48</v>
      </c>
      <c r="G455" s="22">
        <f>'[7]Region-Time Slices'!N449</f>
        <v>2.106E-4</v>
      </c>
    </row>
    <row r="456" spans="2:7" x14ac:dyDescent="0.25">
      <c r="B456" s="15" t="str">
        <f>'[7]Region-Time Slices'!M450</f>
        <v>MR_2WD4</v>
      </c>
      <c r="D456" s="15" t="s">
        <v>48</v>
      </c>
      <c r="G456" s="22">
        <f>'[7]Region-Time Slices'!N450</f>
        <v>2.106E-4</v>
      </c>
    </row>
    <row r="457" spans="2:7" x14ac:dyDescent="0.25">
      <c r="B457" s="15" t="str">
        <f>'[7]Region-Time Slices'!M451</f>
        <v>MR_3WD4</v>
      </c>
      <c r="D457" s="15" t="s">
        <v>48</v>
      </c>
      <c r="G457" s="22">
        <f>'[7]Region-Time Slices'!N451</f>
        <v>2.106E-4</v>
      </c>
    </row>
    <row r="458" spans="2:7" x14ac:dyDescent="0.25">
      <c r="B458" s="15" t="str">
        <f>'[7]Region-Time Slices'!M452</f>
        <v>MR_4WD4</v>
      </c>
      <c r="D458" s="15" t="s">
        <v>48</v>
      </c>
      <c r="G458" s="22">
        <f>'[7]Region-Time Slices'!N452</f>
        <v>2.106E-4</v>
      </c>
    </row>
    <row r="459" spans="2:7" x14ac:dyDescent="0.25">
      <c r="B459" s="15" t="str">
        <f>'[7]Region-Time Slices'!M453</f>
        <v>MR_5WD4</v>
      </c>
      <c r="D459" s="15" t="s">
        <v>48</v>
      </c>
      <c r="G459" s="22">
        <f>'[7]Region-Time Slices'!N453</f>
        <v>2.106E-4</v>
      </c>
    </row>
    <row r="460" spans="2:7" x14ac:dyDescent="0.25">
      <c r="B460" s="15" t="str">
        <f>'[7]Region-Time Slices'!M454</f>
        <v>MR_6WD4</v>
      </c>
      <c r="D460" s="15" t="s">
        <v>48</v>
      </c>
      <c r="G460" s="22">
        <f>'[7]Region-Time Slices'!N454</f>
        <v>2.106E-4</v>
      </c>
    </row>
    <row r="461" spans="2:7" x14ac:dyDescent="0.25">
      <c r="B461" s="15" t="str">
        <f>'[7]Region-Time Slices'!M455</f>
        <v>AR_1WD4</v>
      </c>
      <c r="D461" s="15" t="s">
        <v>48</v>
      </c>
      <c r="G461" s="22">
        <f>'[7]Region-Time Slices'!N455</f>
        <v>2.0379999999999999E-4</v>
      </c>
    </row>
    <row r="462" spans="2:7" x14ac:dyDescent="0.25">
      <c r="B462" s="15" t="str">
        <f>'[7]Region-Time Slices'!M456</f>
        <v>AR_2WD4</v>
      </c>
      <c r="D462" s="15" t="s">
        <v>48</v>
      </c>
      <c r="G462" s="22">
        <f>'[7]Region-Time Slices'!N456</f>
        <v>2.0379999999999999E-4</v>
      </c>
    </row>
    <row r="463" spans="2:7" x14ac:dyDescent="0.25">
      <c r="B463" s="15" t="str">
        <f>'[7]Region-Time Slices'!M457</f>
        <v>AR_3WD4</v>
      </c>
      <c r="D463" s="15" t="s">
        <v>48</v>
      </c>
      <c r="G463" s="22">
        <f>'[7]Region-Time Slices'!N457</f>
        <v>2.0379999999999999E-4</v>
      </c>
    </row>
    <row r="464" spans="2:7" x14ac:dyDescent="0.25">
      <c r="B464" s="15" t="str">
        <f>'[7]Region-Time Slices'!M458</f>
        <v>AR_4WD4</v>
      </c>
      <c r="D464" s="15" t="s">
        <v>48</v>
      </c>
      <c r="G464" s="22">
        <f>'[7]Region-Time Slices'!N458</f>
        <v>2.0379999999999999E-4</v>
      </c>
    </row>
    <row r="465" spans="2:7" x14ac:dyDescent="0.25">
      <c r="B465" s="15" t="str">
        <f>'[7]Region-Time Slices'!M459</f>
        <v>AR_5WD4</v>
      </c>
      <c r="D465" s="15" t="s">
        <v>48</v>
      </c>
      <c r="G465" s="22">
        <f>'[7]Region-Time Slices'!N459</f>
        <v>2.0379999999999999E-4</v>
      </c>
    </row>
    <row r="466" spans="2:7" x14ac:dyDescent="0.25">
      <c r="B466" s="15" t="str">
        <f>'[7]Region-Time Slices'!M460</f>
        <v>AR_6WD4</v>
      </c>
      <c r="D466" s="15" t="s">
        <v>48</v>
      </c>
      <c r="G466" s="22">
        <f>'[7]Region-Time Slices'!N460</f>
        <v>2.0379999999999999E-4</v>
      </c>
    </row>
    <row r="467" spans="2:7" x14ac:dyDescent="0.25">
      <c r="B467" s="15" t="str">
        <f>'[7]Region-Time Slices'!M461</f>
        <v>MY_1WD4</v>
      </c>
      <c r="D467" s="15" t="s">
        <v>48</v>
      </c>
      <c r="G467" s="22">
        <f>'[7]Region-Time Slices'!N461</f>
        <v>2.106E-4</v>
      </c>
    </row>
    <row r="468" spans="2:7" x14ac:dyDescent="0.25">
      <c r="B468" s="15" t="str">
        <f>'[7]Region-Time Slices'!M462</f>
        <v>MY_2WD4</v>
      </c>
      <c r="D468" s="15" t="s">
        <v>48</v>
      </c>
      <c r="G468" s="22">
        <f>'[7]Region-Time Slices'!N462</f>
        <v>2.106E-4</v>
      </c>
    </row>
    <row r="469" spans="2:7" x14ac:dyDescent="0.25">
      <c r="B469" s="15" t="str">
        <f>'[7]Region-Time Slices'!M463</f>
        <v>MY_3WD4</v>
      </c>
      <c r="D469" s="15" t="s">
        <v>48</v>
      </c>
      <c r="G469" s="22">
        <f>'[7]Region-Time Slices'!N463</f>
        <v>2.106E-4</v>
      </c>
    </row>
    <row r="470" spans="2:7" x14ac:dyDescent="0.25">
      <c r="B470" s="15" t="str">
        <f>'[7]Region-Time Slices'!M464</f>
        <v>MY_4WD4</v>
      </c>
      <c r="D470" s="15" t="s">
        <v>48</v>
      </c>
      <c r="G470" s="22">
        <f>'[7]Region-Time Slices'!N464</f>
        <v>2.106E-4</v>
      </c>
    </row>
    <row r="471" spans="2:7" x14ac:dyDescent="0.25">
      <c r="B471" s="15" t="str">
        <f>'[7]Region-Time Slices'!M465</f>
        <v>MY_5WD4</v>
      </c>
      <c r="D471" s="15" t="s">
        <v>48</v>
      </c>
      <c r="G471" s="22">
        <f>'[7]Region-Time Slices'!N465</f>
        <v>2.106E-4</v>
      </c>
    </row>
    <row r="472" spans="2:7" x14ac:dyDescent="0.25">
      <c r="B472" s="15" t="str">
        <f>'[7]Region-Time Slices'!M466</f>
        <v>MY_6WD4</v>
      </c>
      <c r="D472" s="15" t="s">
        <v>48</v>
      </c>
      <c r="G472" s="22">
        <f>'[7]Region-Time Slices'!N466</f>
        <v>2.106E-4</v>
      </c>
    </row>
    <row r="473" spans="2:7" x14ac:dyDescent="0.25">
      <c r="B473" s="15" t="str">
        <f>'[7]Region-Time Slices'!M467</f>
        <v>JN_1WD4</v>
      </c>
      <c r="D473" s="15" t="s">
        <v>48</v>
      </c>
      <c r="G473" s="22">
        <f>'[7]Region-Time Slices'!N467</f>
        <v>2.0379999999999999E-4</v>
      </c>
    </row>
    <row r="474" spans="2:7" x14ac:dyDescent="0.25">
      <c r="B474" s="15" t="str">
        <f>'[7]Region-Time Slices'!M468</f>
        <v>JN_2WD4</v>
      </c>
      <c r="D474" s="15" t="s">
        <v>48</v>
      </c>
      <c r="G474" s="22">
        <f>'[7]Region-Time Slices'!N468</f>
        <v>2.0379999999999999E-4</v>
      </c>
    </row>
    <row r="475" spans="2:7" x14ac:dyDescent="0.25">
      <c r="B475" s="15" t="str">
        <f>'[7]Region-Time Slices'!M469</f>
        <v>JN_3WD4</v>
      </c>
      <c r="D475" s="15" t="s">
        <v>48</v>
      </c>
      <c r="G475" s="22">
        <f>'[7]Region-Time Slices'!N469</f>
        <v>2.0379999999999999E-4</v>
      </c>
    </row>
    <row r="476" spans="2:7" x14ac:dyDescent="0.25">
      <c r="B476" s="15" t="str">
        <f>'[7]Region-Time Slices'!M470</f>
        <v>JN_4WD4</v>
      </c>
      <c r="D476" s="15" t="s">
        <v>48</v>
      </c>
      <c r="G476" s="22">
        <f>'[7]Region-Time Slices'!N470</f>
        <v>2.0379999999999999E-4</v>
      </c>
    </row>
    <row r="477" spans="2:7" x14ac:dyDescent="0.25">
      <c r="B477" s="15" t="str">
        <f>'[7]Region-Time Slices'!M471</f>
        <v>JN_5WD4</v>
      </c>
      <c r="D477" s="15" t="s">
        <v>48</v>
      </c>
      <c r="G477" s="22">
        <f>'[7]Region-Time Slices'!N471</f>
        <v>2.0379999999999999E-4</v>
      </c>
    </row>
    <row r="478" spans="2:7" x14ac:dyDescent="0.25">
      <c r="B478" s="15" t="str">
        <f>'[7]Region-Time Slices'!M472</f>
        <v>JN_6WD4</v>
      </c>
      <c r="D478" s="15" t="s">
        <v>48</v>
      </c>
      <c r="G478" s="22">
        <f>'[7]Region-Time Slices'!N472</f>
        <v>2.0379999999999999E-4</v>
      </c>
    </row>
    <row r="479" spans="2:7" x14ac:dyDescent="0.25">
      <c r="B479" s="15" t="str">
        <f>'[7]Region-Time Slices'!M473</f>
        <v>JL_1WD4</v>
      </c>
      <c r="D479" s="15" t="s">
        <v>48</v>
      </c>
      <c r="G479" s="22">
        <f>'[7]Region-Time Slices'!N473</f>
        <v>2.106E-4</v>
      </c>
    </row>
    <row r="480" spans="2:7" x14ac:dyDescent="0.25">
      <c r="B480" s="15" t="str">
        <f>'[7]Region-Time Slices'!M474</f>
        <v>JL_2WD4</v>
      </c>
      <c r="D480" s="15" t="s">
        <v>48</v>
      </c>
      <c r="G480" s="22">
        <f>'[7]Region-Time Slices'!N474</f>
        <v>2.106E-4</v>
      </c>
    </row>
    <row r="481" spans="2:7" x14ac:dyDescent="0.25">
      <c r="B481" s="15" t="str">
        <f>'[7]Region-Time Slices'!M475</f>
        <v>JL_3WD4</v>
      </c>
      <c r="D481" s="15" t="s">
        <v>48</v>
      </c>
      <c r="G481" s="22">
        <f>'[7]Region-Time Slices'!N475</f>
        <v>2.106E-4</v>
      </c>
    </row>
    <row r="482" spans="2:7" x14ac:dyDescent="0.25">
      <c r="B482" s="15" t="str">
        <f>'[7]Region-Time Slices'!M476</f>
        <v>JL_4WD4</v>
      </c>
      <c r="D482" s="15" t="s">
        <v>48</v>
      </c>
      <c r="G482" s="22">
        <f>'[7]Region-Time Slices'!N476</f>
        <v>2.106E-4</v>
      </c>
    </row>
    <row r="483" spans="2:7" x14ac:dyDescent="0.25">
      <c r="B483" s="15" t="str">
        <f>'[7]Region-Time Slices'!M477</f>
        <v>JL_5WD4</v>
      </c>
      <c r="D483" s="15" t="s">
        <v>48</v>
      </c>
      <c r="G483" s="22">
        <f>'[7]Region-Time Slices'!N477</f>
        <v>2.106E-4</v>
      </c>
    </row>
    <row r="484" spans="2:7" x14ac:dyDescent="0.25">
      <c r="B484" s="15" t="str">
        <f>'[7]Region-Time Slices'!M478</f>
        <v>JL_6WD4</v>
      </c>
      <c r="D484" s="15" t="s">
        <v>48</v>
      </c>
      <c r="G484" s="22">
        <f>'[7]Region-Time Slices'!N478</f>
        <v>2.106E-4</v>
      </c>
    </row>
    <row r="485" spans="2:7" x14ac:dyDescent="0.25">
      <c r="B485" s="15" t="str">
        <f>'[7]Region-Time Slices'!M479</f>
        <v>AG_1WD4</v>
      </c>
      <c r="D485" s="15" t="s">
        <v>48</v>
      </c>
      <c r="G485" s="22">
        <f>'[7]Region-Time Slices'!N479</f>
        <v>2.106E-4</v>
      </c>
    </row>
    <row r="486" spans="2:7" x14ac:dyDescent="0.25">
      <c r="B486" s="15" t="str">
        <f>'[7]Region-Time Slices'!M480</f>
        <v>AG_2WD4</v>
      </c>
      <c r="D486" s="15" t="s">
        <v>48</v>
      </c>
      <c r="G486" s="22">
        <f>'[7]Region-Time Slices'!N480</f>
        <v>2.106E-4</v>
      </c>
    </row>
    <row r="487" spans="2:7" x14ac:dyDescent="0.25">
      <c r="B487" s="15" t="str">
        <f>'[7]Region-Time Slices'!M481</f>
        <v>AG_3WD4</v>
      </c>
      <c r="D487" s="15" t="s">
        <v>48</v>
      </c>
      <c r="G487" s="22">
        <f>'[7]Region-Time Slices'!N481</f>
        <v>2.106E-4</v>
      </c>
    </row>
    <row r="488" spans="2:7" x14ac:dyDescent="0.25">
      <c r="B488" s="15" t="str">
        <f>'[7]Region-Time Slices'!M482</f>
        <v>AG_4WD4</v>
      </c>
      <c r="D488" s="15" t="s">
        <v>48</v>
      </c>
      <c r="G488" s="22">
        <f>'[7]Region-Time Slices'!N482</f>
        <v>2.106E-4</v>
      </c>
    </row>
    <row r="489" spans="2:7" x14ac:dyDescent="0.25">
      <c r="B489" s="15" t="str">
        <f>'[7]Region-Time Slices'!M483</f>
        <v>AG_5WD4</v>
      </c>
      <c r="D489" s="15" t="s">
        <v>48</v>
      </c>
      <c r="G489" s="22">
        <f>'[7]Region-Time Slices'!N483</f>
        <v>2.106E-4</v>
      </c>
    </row>
    <row r="490" spans="2:7" x14ac:dyDescent="0.25">
      <c r="B490" s="15" t="str">
        <f>'[7]Region-Time Slices'!M484</f>
        <v>AG_6WD4</v>
      </c>
      <c r="D490" s="15" t="s">
        <v>48</v>
      </c>
      <c r="G490" s="22">
        <f>'[7]Region-Time Slices'!N484</f>
        <v>2.106E-4</v>
      </c>
    </row>
    <row r="491" spans="2:7" x14ac:dyDescent="0.25">
      <c r="B491" s="15" t="str">
        <f>'[7]Region-Time Slices'!M485</f>
        <v>SP_1WD4</v>
      </c>
      <c r="D491" s="15" t="s">
        <v>48</v>
      </c>
      <c r="G491" s="22">
        <f>'[7]Region-Time Slices'!N485</f>
        <v>2.0379999999999999E-4</v>
      </c>
    </row>
    <row r="492" spans="2:7" x14ac:dyDescent="0.25">
      <c r="B492" s="15" t="str">
        <f>'[7]Region-Time Slices'!M486</f>
        <v>SP_2WD4</v>
      </c>
      <c r="D492" s="15" t="s">
        <v>48</v>
      </c>
      <c r="G492" s="22">
        <f>'[7]Region-Time Slices'!N486</f>
        <v>2.0379999999999999E-4</v>
      </c>
    </row>
    <row r="493" spans="2:7" x14ac:dyDescent="0.25">
      <c r="B493" s="15" t="str">
        <f>'[7]Region-Time Slices'!M487</f>
        <v>SP_3WD4</v>
      </c>
      <c r="D493" s="15" t="s">
        <v>48</v>
      </c>
      <c r="G493" s="22">
        <f>'[7]Region-Time Slices'!N487</f>
        <v>2.0379999999999999E-4</v>
      </c>
    </row>
    <row r="494" spans="2:7" x14ac:dyDescent="0.25">
      <c r="B494" s="15" t="str">
        <f>'[7]Region-Time Slices'!M488</f>
        <v>SP_4WD4</v>
      </c>
      <c r="D494" s="15" t="s">
        <v>48</v>
      </c>
      <c r="G494" s="22">
        <f>'[7]Region-Time Slices'!N488</f>
        <v>2.0379999999999999E-4</v>
      </c>
    </row>
    <row r="495" spans="2:7" x14ac:dyDescent="0.25">
      <c r="B495" s="15" t="str">
        <f>'[7]Region-Time Slices'!M489</f>
        <v>SP_5WD4</v>
      </c>
      <c r="D495" s="15" t="s">
        <v>48</v>
      </c>
      <c r="G495" s="22">
        <f>'[7]Region-Time Slices'!N489</f>
        <v>2.0379999999999999E-4</v>
      </c>
    </row>
    <row r="496" spans="2:7" x14ac:dyDescent="0.25">
      <c r="B496" s="15" t="str">
        <f>'[7]Region-Time Slices'!M490</f>
        <v>SP_6WD4</v>
      </c>
      <c r="D496" s="15" t="s">
        <v>48</v>
      </c>
      <c r="G496" s="22">
        <f>'[7]Region-Time Slices'!N490</f>
        <v>2.0379999999999999E-4</v>
      </c>
    </row>
    <row r="497" spans="2:7" x14ac:dyDescent="0.25">
      <c r="B497" s="15" t="str">
        <f>'[7]Region-Time Slices'!M491</f>
        <v>OT_1WD4</v>
      </c>
      <c r="D497" s="15" t="s">
        <v>48</v>
      </c>
      <c r="G497" s="22">
        <f>'[7]Region-Time Slices'!N491</f>
        <v>2.106E-4</v>
      </c>
    </row>
    <row r="498" spans="2:7" x14ac:dyDescent="0.25">
      <c r="B498" s="15" t="str">
        <f>'[7]Region-Time Slices'!M492</f>
        <v>OT_2WD4</v>
      </c>
      <c r="D498" s="15" t="s">
        <v>48</v>
      </c>
      <c r="G498" s="22">
        <f>'[7]Region-Time Slices'!N492</f>
        <v>2.106E-4</v>
      </c>
    </row>
    <row r="499" spans="2:7" x14ac:dyDescent="0.25">
      <c r="B499" s="15" t="str">
        <f>'[7]Region-Time Slices'!M493</f>
        <v>OT_3WD4</v>
      </c>
      <c r="D499" s="15" t="s">
        <v>48</v>
      </c>
      <c r="G499" s="22">
        <f>'[7]Region-Time Slices'!N493</f>
        <v>2.106E-4</v>
      </c>
    </row>
    <row r="500" spans="2:7" x14ac:dyDescent="0.25">
      <c r="B500" s="15" t="str">
        <f>'[7]Region-Time Slices'!M494</f>
        <v>OT_4WD4</v>
      </c>
      <c r="D500" s="15" t="s">
        <v>48</v>
      </c>
      <c r="G500" s="22">
        <f>'[7]Region-Time Slices'!N494</f>
        <v>2.106E-4</v>
      </c>
    </row>
    <row r="501" spans="2:7" x14ac:dyDescent="0.25">
      <c r="B501" s="15" t="str">
        <f>'[7]Region-Time Slices'!M495</f>
        <v>OT_5WD4</v>
      </c>
      <c r="D501" s="15" t="s">
        <v>48</v>
      </c>
      <c r="G501" s="22">
        <f>'[7]Region-Time Slices'!N495</f>
        <v>2.106E-4</v>
      </c>
    </row>
    <row r="502" spans="2:7" x14ac:dyDescent="0.25">
      <c r="B502" s="15" t="str">
        <f>'[7]Region-Time Slices'!M496</f>
        <v>OT_6WD4</v>
      </c>
      <c r="D502" s="15" t="s">
        <v>48</v>
      </c>
      <c r="G502" s="22">
        <f>'[7]Region-Time Slices'!N496</f>
        <v>2.106E-4</v>
      </c>
    </row>
    <row r="503" spans="2:7" x14ac:dyDescent="0.25">
      <c r="B503" s="15" t="str">
        <f>'[7]Region-Time Slices'!M497</f>
        <v>NV_1WD4</v>
      </c>
      <c r="D503" s="15" t="s">
        <v>48</v>
      </c>
      <c r="G503" s="22">
        <f>'[7]Region-Time Slices'!N497</f>
        <v>2.0379999999999999E-4</v>
      </c>
    </row>
    <row r="504" spans="2:7" x14ac:dyDescent="0.25">
      <c r="B504" s="15" t="str">
        <f>'[7]Region-Time Slices'!M498</f>
        <v>NV_2WD4</v>
      </c>
      <c r="D504" s="15" t="s">
        <v>48</v>
      </c>
      <c r="G504" s="22">
        <f>'[7]Region-Time Slices'!N498</f>
        <v>2.0379999999999999E-4</v>
      </c>
    </row>
    <row r="505" spans="2:7" x14ac:dyDescent="0.25">
      <c r="B505" s="15" t="str">
        <f>'[7]Region-Time Slices'!M499</f>
        <v>NV_3WD4</v>
      </c>
      <c r="D505" s="15" t="s">
        <v>48</v>
      </c>
      <c r="G505" s="22">
        <f>'[7]Region-Time Slices'!N499</f>
        <v>2.0379999999999999E-4</v>
      </c>
    </row>
    <row r="506" spans="2:7" x14ac:dyDescent="0.25">
      <c r="B506" s="15" t="str">
        <f>'[7]Region-Time Slices'!M500</f>
        <v>NV_4WD4</v>
      </c>
      <c r="D506" s="15" t="s">
        <v>48</v>
      </c>
      <c r="G506" s="22">
        <f>'[7]Region-Time Slices'!N500</f>
        <v>2.0379999999999999E-4</v>
      </c>
    </row>
    <row r="507" spans="2:7" x14ac:dyDescent="0.25">
      <c r="B507" s="15" t="str">
        <f>'[7]Region-Time Slices'!M501</f>
        <v>NV_5WD4</v>
      </c>
      <c r="D507" s="15" t="s">
        <v>48</v>
      </c>
      <c r="G507" s="22">
        <f>'[7]Region-Time Slices'!N501</f>
        <v>2.0379999999999999E-4</v>
      </c>
    </row>
    <row r="508" spans="2:7" x14ac:dyDescent="0.25">
      <c r="B508" s="15" t="str">
        <f>'[7]Region-Time Slices'!M502</f>
        <v>NV_6WD4</v>
      </c>
      <c r="D508" s="15" t="s">
        <v>48</v>
      </c>
      <c r="G508" s="22">
        <f>'[7]Region-Time Slices'!N502</f>
        <v>2.0379999999999999E-4</v>
      </c>
    </row>
    <row r="509" spans="2:7" x14ac:dyDescent="0.25">
      <c r="B509" s="15" t="str">
        <f>'[7]Region-Time Slices'!M503</f>
        <v>DC_1WD4</v>
      </c>
      <c r="D509" s="15" t="s">
        <v>48</v>
      </c>
      <c r="G509" s="22">
        <f>'[7]Region-Time Slices'!N503</f>
        <v>2.106E-4</v>
      </c>
    </row>
    <row r="510" spans="2:7" x14ac:dyDescent="0.25">
      <c r="B510" s="15" t="str">
        <f>'[7]Region-Time Slices'!M504</f>
        <v>DC_2WD4</v>
      </c>
      <c r="D510" s="15" t="s">
        <v>48</v>
      </c>
      <c r="G510" s="22">
        <f>'[7]Region-Time Slices'!N504</f>
        <v>2.106E-4</v>
      </c>
    </row>
    <row r="511" spans="2:7" x14ac:dyDescent="0.25">
      <c r="B511" s="15" t="str">
        <f>'[7]Region-Time Slices'!M505</f>
        <v>DC_3WD4</v>
      </c>
      <c r="D511" s="15" t="s">
        <v>48</v>
      </c>
      <c r="G511" s="22">
        <f>'[7]Region-Time Slices'!N505</f>
        <v>2.106E-4</v>
      </c>
    </row>
    <row r="512" spans="2:7" x14ac:dyDescent="0.25">
      <c r="B512" s="15" t="str">
        <f>'[7]Region-Time Slices'!M506</f>
        <v>DC_4WD4</v>
      </c>
      <c r="D512" s="15" t="s">
        <v>48</v>
      </c>
      <c r="G512" s="22">
        <f>'[7]Region-Time Slices'!N506</f>
        <v>2.106E-4</v>
      </c>
    </row>
    <row r="513" spans="2:7" x14ac:dyDescent="0.25">
      <c r="B513" s="15" t="str">
        <f>'[7]Region-Time Slices'!M507</f>
        <v>DC_5WD4</v>
      </c>
      <c r="D513" s="15" t="s">
        <v>48</v>
      </c>
      <c r="G513" s="22">
        <f>'[7]Region-Time Slices'!N507</f>
        <v>2.106E-4</v>
      </c>
    </row>
    <row r="514" spans="2:7" x14ac:dyDescent="0.25">
      <c r="B514" s="15" t="str">
        <f>'[7]Region-Time Slices'!M508</f>
        <v>DC_6WD4</v>
      </c>
      <c r="D514" s="15" t="s">
        <v>48</v>
      </c>
      <c r="G514" s="22">
        <f>'[7]Region-Time Slices'!N508</f>
        <v>2.106E-4</v>
      </c>
    </row>
    <row r="515" spans="2:7" x14ac:dyDescent="0.25">
      <c r="B515" s="15" t="str">
        <f>'[7]Region-Time Slices'!M509</f>
        <v>JA_7WD4</v>
      </c>
      <c r="D515" s="15" t="s">
        <v>48</v>
      </c>
      <c r="G515" s="22">
        <f>'[7]Region-Time Slices'!N509</f>
        <v>2.106E-4</v>
      </c>
    </row>
    <row r="516" spans="2:7" x14ac:dyDescent="0.25">
      <c r="B516" s="15" t="str">
        <f>'[7]Region-Time Slices'!M510</f>
        <v>JA_8WD4</v>
      </c>
      <c r="D516" s="15" t="s">
        <v>48</v>
      </c>
      <c r="G516" s="22">
        <f>'[7]Region-Time Slices'!N510</f>
        <v>2.106E-4</v>
      </c>
    </row>
    <row r="517" spans="2:7" x14ac:dyDescent="0.25">
      <c r="B517" s="15" t="str">
        <f>'[7]Region-Time Slices'!M511</f>
        <v>JA_9WD4</v>
      </c>
      <c r="D517" s="15" t="s">
        <v>48</v>
      </c>
      <c r="G517" s="22">
        <f>'[7]Region-Time Slices'!N511</f>
        <v>2.106E-4</v>
      </c>
    </row>
    <row r="518" spans="2:7" x14ac:dyDescent="0.25">
      <c r="B518" s="15" t="str">
        <f>'[7]Region-Time Slices'!M512</f>
        <v>JA_10WD4</v>
      </c>
      <c r="D518" s="15" t="s">
        <v>48</v>
      </c>
      <c r="G518" s="22">
        <f>'[7]Region-Time Slices'!N512</f>
        <v>2.106E-4</v>
      </c>
    </row>
    <row r="519" spans="2:7" x14ac:dyDescent="0.25">
      <c r="B519" s="15" t="str">
        <f>'[7]Region-Time Slices'!M513</f>
        <v>JA_11WD4</v>
      </c>
      <c r="D519" s="15" t="s">
        <v>48</v>
      </c>
      <c r="G519" s="22">
        <f>'[7]Region-Time Slices'!N513</f>
        <v>2.106E-4</v>
      </c>
    </row>
    <row r="520" spans="2:7" x14ac:dyDescent="0.25">
      <c r="B520" s="15" t="str">
        <f>'[7]Region-Time Slices'!M514</f>
        <v>JA_12WD4</v>
      </c>
      <c r="D520" s="15" t="s">
        <v>48</v>
      </c>
      <c r="G520" s="22">
        <f>'[7]Region-Time Slices'!N514</f>
        <v>2.106E-4</v>
      </c>
    </row>
    <row r="521" spans="2:7" x14ac:dyDescent="0.25">
      <c r="B521" s="15" t="str">
        <f>'[7]Region-Time Slices'!M515</f>
        <v>FB_7WD4</v>
      </c>
      <c r="D521" s="15" t="s">
        <v>48</v>
      </c>
      <c r="G521" s="22">
        <f>'[7]Region-Time Slices'!N515</f>
        <v>1.9029999999999999E-4</v>
      </c>
    </row>
    <row r="522" spans="2:7" x14ac:dyDescent="0.25">
      <c r="B522" s="15" t="str">
        <f>'[7]Region-Time Slices'!M516</f>
        <v>FB_8WD4</v>
      </c>
      <c r="D522" s="15" t="s">
        <v>48</v>
      </c>
      <c r="G522" s="22">
        <f>'[7]Region-Time Slices'!N516</f>
        <v>1.9029999999999999E-4</v>
      </c>
    </row>
    <row r="523" spans="2:7" x14ac:dyDescent="0.25">
      <c r="B523" s="15" t="str">
        <f>'[7]Region-Time Slices'!M517</f>
        <v>FB_9WD4</v>
      </c>
      <c r="D523" s="15" t="s">
        <v>48</v>
      </c>
      <c r="G523" s="22">
        <f>'[7]Region-Time Slices'!N517</f>
        <v>1.9029999999999999E-4</v>
      </c>
    </row>
    <row r="524" spans="2:7" x14ac:dyDescent="0.25">
      <c r="B524" s="15" t="str">
        <f>'[7]Region-Time Slices'!M518</f>
        <v>FB_10WD4</v>
      </c>
      <c r="D524" s="15" t="s">
        <v>48</v>
      </c>
      <c r="G524" s="22">
        <f>'[7]Region-Time Slices'!N518</f>
        <v>1.9029999999999999E-4</v>
      </c>
    </row>
    <row r="525" spans="2:7" x14ac:dyDescent="0.25">
      <c r="B525" s="15" t="str">
        <f>'[7]Region-Time Slices'!M519</f>
        <v>FB_11WD4</v>
      </c>
      <c r="D525" s="15" t="s">
        <v>48</v>
      </c>
      <c r="G525" s="22">
        <f>'[7]Region-Time Slices'!N519</f>
        <v>1.9029999999999999E-4</v>
      </c>
    </row>
    <row r="526" spans="2:7" x14ac:dyDescent="0.25">
      <c r="B526" s="15" t="str">
        <f>'[7]Region-Time Slices'!M520</f>
        <v>FB_12WD4</v>
      </c>
      <c r="D526" s="15" t="s">
        <v>48</v>
      </c>
      <c r="G526" s="22">
        <f>'[7]Region-Time Slices'!N520</f>
        <v>1.9029999999999999E-4</v>
      </c>
    </row>
    <row r="527" spans="2:7" x14ac:dyDescent="0.25">
      <c r="B527" s="15" t="str">
        <f>'[7]Region-Time Slices'!M521</f>
        <v>MR_7WD4</v>
      </c>
      <c r="D527" s="15" t="s">
        <v>48</v>
      </c>
      <c r="G527" s="22">
        <f>'[7]Region-Time Slices'!N521</f>
        <v>2.106E-4</v>
      </c>
    </row>
    <row r="528" spans="2:7" x14ac:dyDescent="0.25">
      <c r="B528" s="15" t="str">
        <f>'[7]Region-Time Slices'!M522</f>
        <v>MR_8WD4</v>
      </c>
      <c r="D528" s="15" t="s">
        <v>48</v>
      </c>
      <c r="G528" s="22">
        <f>'[7]Region-Time Slices'!N522</f>
        <v>2.106E-4</v>
      </c>
    </row>
    <row r="529" spans="2:7" x14ac:dyDescent="0.25">
      <c r="B529" s="15" t="str">
        <f>'[7]Region-Time Slices'!M523</f>
        <v>MR_9WD4</v>
      </c>
      <c r="D529" s="15" t="s">
        <v>48</v>
      </c>
      <c r="G529" s="22">
        <f>'[7]Region-Time Slices'!N523</f>
        <v>2.106E-4</v>
      </c>
    </row>
    <row r="530" spans="2:7" x14ac:dyDescent="0.25">
      <c r="B530" s="15" t="str">
        <f>'[7]Region-Time Slices'!M524</f>
        <v>MR_10WD4</v>
      </c>
      <c r="D530" s="15" t="s">
        <v>48</v>
      </c>
      <c r="G530" s="22">
        <f>'[7]Region-Time Slices'!N524</f>
        <v>2.106E-4</v>
      </c>
    </row>
    <row r="531" spans="2:7" x14ac:dyDescent="0.25">
      <c r="B531" s="15" t="str">
        <f>'[7]Region-Time Slices'!M525</f>
        <v>MR_11WD4</v>
      </c>
      <c r="D531" s="15" t="s">
        <v>48</v>
      </c>
      <c r="G531" s="22">
        <f>'[7]Region-Time Slices'!N525</f>
        <v>2.106E-4</v>
      </c>
    </row>
    <row r="532" spans="2:7" x14ac:dyDescent="0.25">
      <c r="B532" s="15" t="str">
        <f>'[7]Region-Time Slices'!M526</f>
        <v>MR_12WD4</v>
      </c>
      <c r="D532" s="15" t="s">
        <v>48</v>
      </c>
      <c r="G532" s="22">
        <f>'[7]Region-Time Slices'!N526</f>
        <v>2.106E-4</v>
      </c>
    </row>
    <row r="533" spans="2:7" x14ac:dyDescent="0.25">
      <c r="B533" s="15" t="str">
        <f>'[7]Region-Time Slices'!M527</f>
        <v>AR_7WD4</v>
      </c>
      <c r="D533" s="15" t="s">
        <v>48</v>
      </c>
      <c r="G533" s="22">
        <f>'[7]Region-Time Slices'!N527</f>
        <v>2.0379999999999999E-4</v>
      </c>
    </row>
    <row r="534" spans="2:7" x14ac:dyDescent="0.25">
      <c r="B534" s="15" t="str">
        <f>'[7]Region-Time Slices'!M528</f>
        <v>AR_8WD4</v>
      </c>
      <c r="D534" s="15" t="s">
        <v>48</v>
      </c>
      <c r="G534" s="22">
        <f>'[7]Region-Time Slices'!N528</f>
        <v>2.0379999999999999E-4</v>
      </c>
    </row>
    <row r="535" spans="2:7" x14ac:dyDescent="0.25">
      <c r="B535" s="15" t="str">
        <f>'[7]Region-Time Slices'!M529</f>
        <v>AR_9WD4</v>
      </c>
      <c r="D535" s="15" t="s">
        <v>48</v>
      </c>
      <c r="G535" s="22">
        <f>'[7]Region-Time Slices'!N529</f>
        <v>2.0379999999999999E-4</v>
      </c>
    </row>
    <row r="536" spans="2:7" x14ac:dyDescent="0.25">
      <c r="B536" s="15" t="str">
        <f>'[7]Region-Time Slices'!M530</f>
        <v>AR_10WD4</v>
      </c>
      <c r="D536" s="15" t="s">
        <v>48</v>
      </c>
      <c r="G536" s="22">
        <f>'[7]Region-Time Slices'!N530</f>
        <v>2.0379999999999999E-4</v>
      </c>
    </row>
    <row r="537" spans="2:7" x14ac:dyDescent="0.25">
      <c r="B537" s="15" t="str">
        <f>'[7]Region-Time Slices'!M531</f>
        <v>AR_11WD4</v>
      </c>
      <c r="D537" s="15" t="s">
        <v>48</v>
      </c>
      <c r="G537" s="22">
        <f>'[7]Region-Time Slices'!N531</f>
        <v>2.0379999999999999E-4</v>
      </c>
    </row>
    <row r="538" spans="2:7" x14ac:dyDescent="0.25">
      <c r="B538" s="15" t="str">
        <f>'[7]Region-Time Slices'!M532</f>
        <v>AR_12WD4</v>
      </c>
      <c r="D538" s="15" t="s">
        <v>48</v>
      </c>
      <c r="G538" s="22">
        <f>'[7]Region-Time Slices'!N532</f>
        <v>2.0379999999999999E-4</v>
      </c>
    </row>
    <row r="539" spans="2:7" x14ac:dyDescent="0.25">
      <c r="B539" s="15" t="str">
        <f>'[7]Region-Time Slices'!M533</f>
        <v>MY_7WD4</v>
      </c>
      <c r="D539" s="15" t="s">
        <v>48</v>
      </c>
      <c r="G539" s="22">
        <f>'[7]Region-Time Slices'!N533</f>
        <v>2.106E-4</v>
      </c>
    </row>
    <row r="540" spans="2:7" x14ac:dyDescent="0.25">
      <c r="B540" s="15" t="str">
        <f>'[7]Region-Time Slices'!M534</f>
        <v>MY_8WD4</v>
      </c>
      <c r="D540" s="15" t="s">
        <v>48</v>
      </c>
      <c r="G540" s="22">
        <f>'[7]Region-Time Slices'!N534</f>
        <v>2.106E-4</v>
      </c>
    </row>
    <row r="541" spans="2:7" x14ac:dyDescent="0.25">
      <c r="B541" s="15" t="str">
        <f>'[7]Region-Time Slices'!M535</f>
        <v>MY_9WD4</v>
      </c>
      <c r="D541" s="15" t="s">
        <v>48</v>
      </c>
      <c r="G541" s="22">
        <f>'[7]Region-Time Slices'!N535</f>
        <v>2.106E-4</v>
      </c>
    </row>
    <row r="542" spans="2:7" x14ac:dyDescent="0.25">
      <c r="B542" s="15" t="str">
        <f>'[7]Region-Time Slices'!M536</f>
        <v>MY_10WD4</v>
      </c>
      <c r="D542" s="15" t="s">
        <v>48</v>
      </c>
      <c r="G542" s="22">
        <f>'[7]Region-Time Slices'!N536</f>
        <v>2.106E-4</v>
      </c>
    </row>
    <row r="543" spans="2:7" x14ac:dyDescent="0.25">
      <c r="B543" s="15" t="str">
        <f>'[7]Region-Time Slices'!M537</f>
        <v>MY_11WD4</v>
      </c>
      <c r="D543" s="15" t="s">
        <v>48</v>
      </c>
      <c r="G543" s="22">
        <f>'[7]Region-Time Slices'!N537</f>
        <v>2.106E-4</v>
      </c>
    </row>
    <row r="544" spans="2:7" x14ac:dyDescent="0.25">
      <c r="B544" s="15" t="str">
        <f>'[7]Region-Time Slices'!M538</f>
        <v>MY_12WD4</v>
      </c>
      <c r="D544" s="15" t="s">
        <v>48</v>
      </c>
      <c r="G544" s="22">
        <f>'[7]Region-Time Slices'!N538</f>
        <v>2.106E-4</v>
      </c>
    </row>
    <row r="545" spans="2:7" x14ac:dyDescent="0.25">
      <c r="B545" s="15" t="str">
        <f>'[7]Region-Time Slices'!M539</f>
        <v>JN_7WD4</v>
      </c>
      <c r="D545" s="15" t="s">
        <v>48</v>
      </c>
      <c r="G545" s="22">
        <f>'[7]Region-Time Slices'!N539</f>
        <v>2.0379999999999999E-4</v>
      </c>
    </row>
    <row r="546" spans="2:7" x14ac:dyDescent="0.25">
      <c r="B546" s="15" t="str">
        <f>'[7]Region-Time Slices'!M540</f>
        <v>JN_8WD4</v>
      </c>
      <c r="D546" s="15" t="s">
        <v>48</v>
      </c>
      <c r="G546" s="22">
        <f>'[7]Region-Time Slices'!N540</f>
        <v>2.0379999999999999E-4</v>
      </c>
    </row>
    <row r="547" spans="2:7" x14ac:dyDescent="0.25">
      <c r="B547" s="15" t="str">
        <f>'[7]Region-Time Slices'!M541</f>
        <v>JN_9WD4</v>
      </c>
      <c r="D547" s="15" t="s">
        <v>48</v>
      </c>
      <c r="G547" s="22">
        <f>'[7]Region-Time Slices'!N541</f>
        <v>2.0379999999999999E-4</v>
      </c>
    </row>
    <row r="548" spans="2:7" x14ac:dyDescent="0.25">
      <c r="B548" s="15" t="str">
        <f>'[7]Region-Time Slices'!M542</f>
        <v>JN_10WD4</v>
      </c>
      <c r="D548" s="15" t="s">
        <v>48</v>
      </c>
      <c r="G548" s="22">
        <f>'[7]Region-Time Slices'!N542</f>
        <v>2.0379999999999999E-4</v>
      </c>
    </row>
    <row r="549" spans="2:7" x14ac:dyDescent="0.25">
      <c r="B549" s="15" t="str">
        <f>'[7]Region-Time Slices'!M543</f>
        <v>JN_11WD4</v>
      </c>
      <c r="D549" s="15" t="s">
        <v>48</v>
      </c>
      <c r="G549" s="22">
        <f>'[7]Region-Time Slices'!N543</f>
        <v>2.0379999999999999E-4</v>
      </c>
    </row>
    <row r="550" spans="2:7" x14ac:dyDescent="0.25">
      <c r="B550" s="15" t="str">
        <f>'[7]Region-Time Slices'!M544</f>
        <v>JN_12WD4</v>
      </c>
      <c r="D550" s="15" t="s">
        <v>48</v>
      </c>
      <c r="G550" s="22">
        <f>'[7]Region-Time Slices'!N544</f>
        <v>2.0379999999999999E-4</v>
      </c>
    </row>
    <row r="551" spans="2:7" x14ac:dyDescent="0.25">
      <c r="B551" s="15" t="str">
        <f>'[7]Region-Time Slices'!M545</f>
        <v>JL_7WD4</v>
      </c>
      <c r="D551" s="15" t="s">
        <v>48</v>
      </c>
      <c r="G551" s="22">
        <f>'[7]Region-Time Slices'!N545</f>
        <v>2.106E-4</v>
      </c>
    </row>
    <row r="552" spans="2:7" x14ac:dyDescent="0.25">
      <c r="B552" s="15" t="str">
        <f>'[7]Region-Time Slices'!M546</f>
        <v>JL_8WD4</v>
      </c>
      <c r="D552" s="15" t="s">
        <v>48</v>
      </c>
      <c r="G552" s="22">
        <f>'[7]Region-Time Slices'!N546</f>
        <v>2.106E-4</v>
      </c>
    </row>
    <row r="553" spans="2:7" x14ac:dyDescent="0.25">
      <c r="B553" s="15" t="str">
        <f>'[7]Region-Time Slices'!M547</f>
        <v>JL_9WD4</v>
      </c>
      <c r="D553" s="15" t="s">
        <v>48</v>
      </c>
      <c r="G553" s="22">
        <f>'[7]Region-Time Slices'!N547</f>
        <v>2.106E-4</v>
      </c>
    </row>
    <row r="554" spans="2:7" x14ac:dyDescent="0.25">
      <c r="B554" s="15" t="str">
        <f>'[7]Region-Time Slices'!M548</f>
        <v>JL_10WD4</v>
      </c>
      <c r="D554" s="15" t="s">
        <v>48</v>
      </c>
      <c r="G554" s="22">
        <f>'[7]Region-Time Slices'!N548</f>
        <v>2.106E-4</v>
      </c>
    </row>
    <row r="555" spans="2:7" x14ac:dyDescent="0.25">
      <c r="B555" s="15" t="str">
        <f>'[7]Region-Time Slices'!M549</f>
        <v>JL_11WD4</v>
      </c>
      <c r="D555" s="15" t="s">
        <v>48</v>
      </c>
      <c r="G555" s="22">
        <f>'[7]Region-Time Slices'!N549</f>
        <v>2.106E-4</v>
      </c>
    </row>
    <row r="556" spans="2:7" x14ac:dyDescent="0.25">
      <c r="B556" s="15" t="str">
        <f>'[7]Region-Time Slices'!M550</f>
        <v>JL_12WD4</v>
      </c>
      <c r="D556" s="15" t="s">
        <v>48</v>
      </c>
      <c r="G556" s="22">
        <f>'[7]Region-Time Slices'!N550</f>
        <v>2.106E-4</v>
      </c>
    </row>
    <row r="557" spans="2:7" x14ac:dyDescent="0.25">
      <c r="B557" s="15" t="str">
        <f>'[7]Region-Time Slices'!M551</f>
        <v>AG_7WD4</v>
      </c>
      <c r="D557" s="15" t="s">
        <v>48</v>
      </c>
      <c r="G557" s="22">
        <f>'[7]Region-Time Slices'!N551</f>
        <v>2.106E-4</v>
      </c>
    </row>
    <row r="558" spans="2:7" x14ac:dyDescent="0.25">
      <c r="B558" s="15" t="str">
        <f>'[7]Region-Time Slices'!M552</f>
        <v>AG_8WD4</v>
      </c>
      <c r="D558" s="15" t="s">
        <v>48</v>
      </c>
      <c r="G558" s="22">
        <f>'[7]Region-Time Slices'!N552</f>
        <v>2.106E-4</v>
      </c>
    </row>
    <row r="559" spans="2:7" x14ac:dyDescent="0.25">
      <c r="B559" s="15" t="str">
        <f>'[7]Region-Time Slices'!M553</f>
        <v>AG_9WD4</v>
      </c>
      <c r="D559" s="15" t="s">
        <v>48</v>
      </c>
      <c r="G559" s="22">
        <f>'[7]Region-Time Slices'!N553</f>
        <v>2.106E-4</v>
      </c>
    </row>
    <row r="560" spans="2:7" x14ac:dyDescent="0.25">
      <c r="B560" s="15" t="str">
        <f>'[7]Region-Time Slices'!M554</f>
        <v>AG_10WD4</v>
      </c>
      <c r="D560" s="15" t="s">
        <v>48</v>
      </c>
      <c r="G560" s="22">
        <f>'[7]Region-Time Slices'!N554</f>
        <v>2.106E-4</v>
      </c>
    </row>
    <row r="561" spans="2:7" x14ac:dyDescent="0.25">
      <c r="B561" s="15" t="str">
        <f>'[7]Region-Time Slices'!M555</f>
        <v>AG_11WD4</v>
      </c>
      <c r="D561" s="15" t="s">
        <v>48</v>
      </c>
      <c r="G561" s="22">
        <f>'[7]Region-Time Slices'!N555</f>
        <v>2.106E-4</v>
      </c>
    </row>
    <row r="562" spans="2:7" x14ac:dyDescent="0.25">
      <c r="B562" s="15" t="str">
        <f>'[7]Region-Time Slices'!M556</f>
        <v>AG_12WD4</v>
      </c>
      <c r="D562" s="15" t="s">
        <v>48</v>
      </c>
      <c r="G562" s="22">
        <f>'[7]Region-Time Slices'!N556</f>
        <v>2.106E-4</v>
      </c>
    </row>
    <row r="563" spans="2:7" x14ac:dyDescent="0.25">
      <c r="B563" s="15" t="str">
        <f>'[7]Region-Time Slices'!M557</f>
        <v>SP_7WD4</v>
      </c>
      <c r="D563" s="15" t="s">
        <v>48</v>
      </c>
      <c r="G563" s="22">
        <f>'[7]Region-Time Slices'!N557</f>
        <v>2.0379999999999999E-4</v>
      </c>
    </row>
    <row r="564" spans="2:7" x14ac:dyDescent="0.25">
      <c r="B564" s="15" t="str">
        <f>'[7]Region-Time Slices'!M558</f>
        <v>SP_8WD4</v>
      </c>
      <c r="D564" s="15" t="s">
        <v>48</v>
      </c>
      <c r="G564" s="22">
        <f>'[7]Region-Time Slices'!N558</f>
        <v>2.0379999999999999E-4</v>
      </c>
    </row>
    <row r="565" spans="2:7" x14ac:dyDescent="0.25">
      <c r="B565" s="15" t="str">
        <f>'[7]Region-Time Slices'!M559</f>
        <v>SP_9WD4</v>
      </c>
      <c r="D565" s="15" t="s">
        <v>48</v>
      </c>
      <c r="G565" s="22">
        <f>'[7]Region-Time Slices'!N559</f>
        <v>2.0379999999999999E-4</v>
      </c>
    </row>
    <row r="566" spans="2:7" x14ac:dyDescent="0.25">
      <c r="B566" s="15" t="str">
        <f>'[7]Region-Time Slices'!M560</f>
        <v>SP_10WD4</v>
      </c>
      <c r="D566" s="15" t="s">
        <v>48</v>
      </c>
      <c r="G566" s="22">
        <f>'[7]Region-Time Slices'!N560</f>
        <v>2.0379999999999999E-4</v>
      </c>
    </row>
    <row r="567" spans="2:7" x14ac:dyDescent="0.25">
      <c r="B567" s="15" t="str">
        <f>'[7]Region-Time Slices'!M561</f>
        <v>SP_11WD4</v>
      </c>
      <c r="D567" s="15" t="s">
        <v>48</v>
      </c>
      <c r="G567" s="22">
        <f>'[7]Region-Time Slices'!N561</f>
        <v>2.0379999999999999E-4</v>
      </c>
    </row>
    <row r="568" spans="2:7" x14ac:dyDescent="0.25">
      <c r="B568" s="15" t="str">
        <f>'[7]Region-Time Slices'!M562</f>
        <v>SP_12WD4</v>
      </c>
      <c r="D568" s="15" t="s">
        <v>48</v>
      </c>
      <c r="G568" s="22">
        <f>'[7]Region-Time Slices'!N562</f>
        <v>2.0379999999999999E-4</v>
      </c>
    </row>
    <row r="569" spans="2:7" x14ac:dyDescent="0.25">
      <c r="B569" s="15" t="str">
        <f>'[7]Region-Time Slices'!M563</f>
        <v>OT_7WD4</v>
      </c>
      <c r="D569" s="15" t="s">
        <v>48</v>
      </c>
      <c r="G569" s="22">
        <f>'[7]Region-Time Slices'!N563</f>
        <v>2.106E-4</v>
      </c>
    </row>
    <row r="570" spans="2:7" x14ac:dyDescent="0.25">
      <c r="B570" s="15" t="str">
        <f>'[7]Region-Time Slices'!M564</f>
        <v>OT_8WD4</v>
      </c>
      <c r="D570" s="15" t="s">
        <v>48</v>
      </c>
      <c r="G570" s="22">
        <f>'[7]Region-Time Slices'!N564</f>
        <v>2.106E-4</v>
      </c>
    </row>
    <row r="571" spans="2:7" x14ac:dyDescent="0.25">
      <c r="B571" s="15" t="str">
        <f>'[7]Region-Time Slices'!M565</f>
        <v>OT_9WD4</v>
      </c>
      <c r="D571" s="15" t="s">
        <v>48</v>
      </c>
      <c r="G571" s="22">
        <f>'[7]Region-Time Slices'!N565</f>
        <v>2.106E-4</v>
      </c>
    </row>
    <row r="572" spans="2:7" x14ac:dyDescent="0.25">
      <c r="B572" s="15" t="str">
        <f>'[7]Region-Time Slices'!M566</f>
        <v>OT_10WD4</v>
      </c>
      <c r="D572" s="15" t="s">
        <v>48</v>
      </c>
      <c r="G572" s="22">
        <f>'[7]Region-Time Slices'!N566</f>
        <v>2.106E-4</v>
      </c>
    </row>
    <row r="573" spans="2:7" x14ac:dyDescent="0.25">
      <c r="B573" s="15" t="str">
        <f>'[7]Region-Time Slices'!M567</f>
        <v>OT_11WD4</v>
      </c>
      <c r="D573" s="15" t="s">
        <v>48</v>
      </c>
      <c r="G573" s="22">
        <f>'[7]Region-Time Slices'!N567</f>
        <v>2.106E-4</v>
      </c>
    </row>
    <row r="574" spans="2:7" x14ac:dyDescent="0.25">
      <c r="B574" s="15" t="str">
        <f>'[7]Region-Time Slices'!M568</f>
        <v>OT_12WD4</v>
      </c>
      <c r="D574" s="15" t="s">
        <v>48</v>
      </c>
      <c r="G574" s="22">
        <f>'[7]Region-Time Slices'!N568</f>
        <v>2.106E-4</v>
      </c>
    </row>
    <row r="575" spans="2:7" x14ac:dyDescent="0.25">
      <c r="B575" s="15" t="str">
        <f>'[7]Region-Time Slices'!M569</f>
        <v>NV_7WD4</v>
      </c>
      <c r="D575" s="15" t="s">
        <v>48</v>
      </c>
      <c r="G575" s="22">
        <f>'[7]Region-Time Slices'!N569</f>
        <v>2.0379999999999999E-4</v>
      </c>
    </row>
    <row r="576" spans="2:7" x14ac:dyDescent="0.25">
      <c r="B576" s="15" t="str">
        <f>'[7]Region-Time Slices'!M570</f>
        <v>NV_8WD4</v>
      </c>
      <c r="D576" s="15" t="s">
        <v>48</v>
      </c>
      <c r="G576" s="22">
        <f>'[7]Region-Time Slices'!N570</f>
        <v>2.0379999999999999E-4</v>
      </c>
    </row>
    <row r="577" spans="2:7" x14ac:dyDescent="0.25">
      <c r="B577" s="15" t="str">
        <f>'[7]Region-Time Slices'!M571</f>
        <v>NV_9WD4</v>
      </c>
      <c r="D577" s="15" t="s">
        <v>48</v>
      </c>
      <c r="G577" s="22">
        <f>'[7]Region-Time Slices'!N571</f>
        <v>2.0379999999999999E-4</v>
      </c>
    </row>
    <row r="578" spans="2:7" x14ac:dyDescent="0.25">
      <c r="B578" s="15" t="str">
        <f>'[7]Region-Time Slices'!M572</f>
        <v>NV_10WD4</v>
      </c>
      <c r="D578" s="15" t="s">
        <v>48</v>
      </c>
      <c r="G578" s="22">
        <f>'[7]Region-Time Slices'!N572</f>
        <v>2.0379999999999999E-4</v>
      </c>
    </row>
    <row r="579" spans="2:7" x14ac:dyDescent="0.25">
      <c r="B579" s="15" t="str">
        <f>'[7]Region-Time Slices'!M573</f>
        <v>NV_11WD4</v>
      </c>
      <c r="D579" s="15" t="s">
        <v>48</v>
      </c>
      <c r="G579" s="22">
        <f>'[7]Region-Time Slices'!N573</f>
        <v>2.0379999999999999E-4</v>
      </c>
    </row>
    <row r="580" spans="2:7" x14ac:dyDescent="0.25">
      <c r="B580" s="15" t="str">
        <f>'[7]Region-Time Slices'!M574</f>
        <v>NV_12WD4</v>
      </c>
      <c r="D580" s="15" t="s">
        <v>48</v>
      </c>
      <c r="G580" s="22">
        <f>'[7]Region-Time Slices'!N574</f>
        <v>2.0379999999999999E-4</v>
      </c>
    </row>
    <row r="581" spans="2:7" x14ac:dyDescent="0.25">
      <c r="B581" s="15" t="str">
        <f>'[7]Region-Time Slices'!M575</f>
        <v>DC_7WD4</v>
      </c>
      <c r="D581" s="15" t="s">
        <v>48</v>
      </c>
      <c r="G581" s="22">
        <f>'[7]Region-Time Slices'!N575</f>
        <v>2.106E-4</v>
      </c>
    </row>
    <row r="582" spans="2:7" x14ac:dyDescent="0.25">
      <c r="B582" s="15" t="str">
        <f>'[7]Region-Time Slices'!M576</f>
        <v>DC_8WD4</v>
      </c>
      <c r="D582" s="15" t="s">
        <v>48</v>
      </c>
      <c r="G582" s="22">
        <f>'[7]Region-Time Slices'!N576</f>
        <v>2.106E-4</v>
      </c>
    </row>
    <row r="583" spans="2:7" x14ac:dyDescent="0.25">
      <c r="B583" s="15" t="str">
        <f>'[7]Region-Time Slices'!M577</f>
        <v>DC_9WD4</v>
      </c>
      <c r="D583" s="15" t="s">
        <v>48</v>
      </c>
      <c r="G583" s="22">
        <f>'[7]Region-Time Slices'!N577</f>
        <v>2.106E-4</v>
      </c>
    </row>
    <row r="584" spans="2:7" x14ac:dyDescent="0.25">
      <c r="B584" s="15" t="str">
        <f>'[7]Region-Time Slices'!M578</f>
        <v>DC_10WD4</v>
      </c>
      <c r="D584" s="15" t="s">
        <v>48</v>
      </c>
      <c r="G584" s="22">
        <f>'[7]Region-Time Slices'!N578</f>
        <v>2.106E-4</v>
      </c>
    </row>
    <row r="585" spans="2:7" x14ac:dyDescent="0.25">
      <c r="B585" s="15" t="str">
        <f>'[7]Region-Time Slices'!M579</f>
        <v>DC_11WD4</v>
      </c>
      <c r="D585" s="15" t="s">
        <v>48</v>
      </c>
      <c r="G585" s="22">
        <f>'[7]Region-Time Slices'!N579</f>
        <v>2.106E-4</v>
      </c>
    </row>
    <row r="586" spans="2:7" x14ac:dyDescent="0.25">
      <c r="B586" s="15" t="str">
        <f>'[7]Region-Time Slices'!M580</f>
        <v>DC_12WD4</v>
      </c>
      <c r="D586" s="15" t="s">
        <v>48</v>
      </c>
      <c r="G586" s="22">
        <f>'[7]Region-Time Slices'!N580</f>
        <v>2.106E-4</v>
      </c>
    </row>
    <row r="587" spans="2:7" x14ac:dyDescent="0.25">
      <c r="B587" s="15" t="str">
        <f>'[7]Region-Time Slices'!M581</f>
        <v>JA_1WD5</v>
      </c>
      <c r="D587" s="15" t="s">
        <v>48</v>
      </c>
      <c r="G587" s="22">
        <f>'[7]Region-Time Slices'!N581</f>
        <v>2.106E-4</v>
      </c>
    </row>
    <row r="588" spans="2:7" x14ac:dyDescent="0.25">
      <c r="B588" s="15" t="str">
        <f>'[7]Region-Time Slices'!M582</f>
        <v>JA_2WD5</v>
      </c>
      <c r="D588" s="15" t="s">
        <v>48</v>
      </c>
      <c r="G588" s="22">
        <f>'[7]Region-Time Slices'!N582</f>
        <v>2.106E-4</v>
      </c>
    </row>
    <row r="589" spans="2:7" x14ac:dyDescent="0.25">
      <c r="B589" s="15" t="str">
        <f>'[7]Region-Time Slices'!M583</f>
        <v>JA_3WD5</v>
      </c>
      <c r="D589" s="15" t="s">
        <v>48</v>
      </c>
      <c r="G589" s="22">
        <f>'[7]Region-Time Slices'!N583</f>
        <v>2.106E-4</v>
      </c>
    </row>
    <row r="590" spans="2:7" x14ac:dyDescent="0.25">
      <c r="B590" s="15" t="str">
        <f>'[7]Region-Time Slices'!M584</f>
        <v>JA_4WD5</v>
      </c>
      <c r="D590" s="15" t="s">
        <v>48</v>
      </c>
      <c r="G590" s="22">
        <f>'[7]Region-Time Slices'!N584</f>
        <v>2.106E-4</v>
      </c>
    </row>
    <row r="591" spans="2:7" x14ac:dyDescent="0.25">
      <c r="B591" s="15" t="str">
        <f>'[7]Region-Time Slices'!M585</f>
        <v>JA_5WD5</v>
      </c>
      <c r="D591" s="15" t="s">
        <v>48</v>
      </c>
      <c r="G591" s="22">
        <f>'[7]Region-Time Slices'!N585</f>
        <v>2.106E-4</v>
      </c>
    </row>
    <row r="592" spans="2:7" x14ac:dyDescent="0.25">
      <c r="B592" s="15" t="str">
        <f>'[7]Region-Time Slices'!M586</f>
        <v>JA_6WD5</v>
      </c>
      <c r="D592" s="15" t="s">
        <v>48</v>
      </c>
      <c r="G592" s="22">
        <f>'[7]Region-Time Slices'!N586</f>
        <v>2.106E-4</v>
      </c>
    </row>
    <row r="593" spans="2:7" x14ac:dyDescent="0.25">
      <c r="B593" s="15" t="str">
        <f>'[7]Region-Time Slices'!M587</f>
        <v>FB_1WD5</v>
      </c>
      <c r="D593" s="15" t="s">
        <v>48</v>
      </c>
      <c r="G593" s="22">
        <f>'[7]Region-Time Slices'!N587</f>
        <v>1.9029999999999999E-4</v>
      </c>
    </row>
    <row r="594" spans="2:7" x14ac:dyDescent="0.25">
      <c r="B594" s="15" t="str">
        <f>'[7]Region-Time Slices'!M588</f>
        <v>FB_2WD5</v>
      </c>
      <c r="D594" s="15" t="s">
        <v>48</v>
      </c>
      <c r="G594" s="22">
        <f>'[7]Region-Time Slices'!N588</f>
        <v>1.9029999999999999E-4</v>
      </c>
    </row>
    <row r="595" spans="2:7" x14ac:dyDescent="0.25">
      <c r="B595" s="15" t="str">
        <f>'[7]Region-Time Slices'!M589</f>
        <v>FB_3WD5</v>
      </c>
      <c r="D595" s="15" t="s">
        <v>48</v>
      </c>
      <c r="G595" s="22">
        <f>'[7]Region-Time Slices'!N589</f>
        <v>1.9029999999999999E-4</v>
      </c>
    </row>
    <row r="596" spans="2:7" x14ac:dyDescent="0.25">
      <c r="B596" s="15" t="str">
        <f>'[7]Region-Time Slices'!M590</f>
        <v>FB_4WD5</v>
      </c>
      <c r="D596" s="15" t="s">
        <v>48</v>
      </c>
      <c r="G596" s="22">
        <f>'[7]Region-Time Slices'!N590</f>
        <v>1.9029999999999999E-4</v>
      </c>
    </row>
    <row r="597" spans="2:7" x14ac:dyDescent="0.25">
      <c r="B597" s="15" t="str">
        <f>'[7]Region-Time Slices'!M591</f>
        <v>FB_5WD5</v>
      </c>
      <c r="D597" s="15" t="s">
        <v>48</v>
      </c>
      <c r="G597" s="22">
        <f>'[7]Region-Time Slices'!N591</f>
        <v>1.9029999999999999E-4</v>
      </c>
    </row>
    <row r="598" spans="2:7" x14ac:dyDescent="0.25">
      <c r="B598" s="15" t="str">
        <f>'[7]Region-Time Slices'!M592</f>
        <v>FB_6WD5</v>
      </c>
      <c r="D598" s="15" t="s">
        <v>48</v>
      </c>
      <c r="G598" s="22">
        <f>'[7]Region-Time Slices'!N592</f>
        <v>1.9029999999999999E-4</v>
      </c>
    </row>
    <row r="599" spans="2:7" x14ac:dyDescent="0.25">
      <c r="B599" s="15" t="str">
        <f>'[7]Region-Time Slices'!M593</f>
        <v>MR_1WD5</v>
      </c>
      <c r="D599" s="15" t="s">
        <v>48</v>
      </c>
      <c r="G599" s="22">
        <f>'[7]Region-Time Slices'!N593</f>
        <v>2.106E-4</v>
      </c>
    </row>
    <row r="600" spans="2:7" x14ac:dyDescent="0.25">
      <c r="B600" s="15" t="str">
        <f>'[7]Region-Time Slices'!M594</f>
        <v>MR_2WD5</v>
      </c>
      <c r="D600" s="15" t="s">
        <v>48</v>
      </c>
      <c r="G600" s="22">
        <f>'[7]Region-Time Slices'!N594</f>
        <v>2.106E-4</v>
      </c>
    </row>
    <row r="601" spans="2:7" x14ac:dyDescent="0.25">
      <c r="B601" s="15" t="str">
        <f>'[7]Region-Time Slices'!M595</f>
        <v>MR_3WD5</v>
      </c>
      <c r="D601" s="15" t="s">
        <v>48</v>
      </c>
      <c r="G601" s="22">
        <f>'[7]Region-Time Slices'!N595</f>
        <v>2.106E-4</v>
      </c>
    </row>
    <row r="602" spans="2:7" x14ac:dyDescent="0.25">
      <c r="B602" s="15" t="str">
        <f>'[7]Region-Time Slices'!M596</f>
        <v>MR_4WD5</v>
      </c>
      <c r="D602" s="15" t="s">
        <v>48</v>
      </c>
      <c r="G602" s="22">
        <f>'[7]Region-Time Slices'!N596</f>
        <v>2.106E-4</v>
      </c>
    </row>
    <row r="603" spans="2:7" x14ac:dyDescent="0.25">
      <c r="B603" s="15" t="str">
        <f>'[7]Region-Time Slices'!M597</f>
        <v>MR_5WD5</v>
      </c>
      <c r="D603" s="15" t="s">
        <v>48</v>
      </c>
      <c r="G603" s="22">
        <f>'[7]Region-Time Slices'!N597</f>
        <v>2.106E-4</v>
      </c>
    </row>
    <row r="604" spans="2:7" x14ac:dyDescent="0.25">
      <c r="B604" s="15" t="str">
        <f>'[7]Region-Time Slices'!M598</f>
        <v>MR_6WD5</v>
      </c>
      <c r="D604" s="15" t="s">
        <v>48</v>
      </c>
      <c r="G604" s="22">
        <f>'[7]Region-Time Slices'!N598</f>
        <v>2.106E-4</v>
      </c>
    </row>
    <row r="605" spans="2:7" x14ac:dyDescent="0.25">
      <c r="B605" s="15" t="str">
        <f>'[7]Region-Time Slices'!M599</f>
        <v>AR_1WD5</v>
      </c>
      <c r="D605" s="15" t="s">
        <v>48</v>
      </c>
      <c r="G605" s="22">
        <f>'[7]Region-Time Slices'!N599</f>
        <v>2.0379999999999999E-4</v>
      </c>
    </row>
    <row r="606" spans="2:7" x14ac:dyDescent="0.25">
      <c r="B606" s="15" t="str">
        <f>'[7]Region-Time Slices'!M600</f>
        <v>AR_2WD5</v>
      </c>
      <c r="D606" s="15" t="s">
        <v>48</v>
      </c>
      <c r="G606" s="22">
        <f>'[7]Region-Time Slices'!N600</f>
        <v>2.0379999999999999E-4</v>
      </c>
    </row>
    <row r="607" spans="2:7" x14ac:dyDescent="0.25">
      <c r="B607" s="15" t="str">
        <f>'[7]Region-Time Slices'!M601</f>
        <v>AR_3WD5</v>
      </c>
      <c r="D607" s="15" t="s">
        <v>48</v>
      </c>
      <c r="G607" s="22">
        <f>'[7]Region-Time Slices'!N601</f>
        <v>2.0379999999999999E-4</v>
      </c>
    </row>
    <row r="608" spans="2:7" x14ac:dyDescent="0.25">
      <c r="B608" s="15" t="str">
        <f>'[7]Region-Time Slices'!M602</f>
        <v>AR_4WD5</v>
      </c>
      <c r="D608" s="15" t="s">
        <v>48</v>
      </c>
      <c r="G608" s="22">
        <f>'[7]Region-Time Slices'!N602</f>
        <v>2.0379999999999999E-4</v>
      </c>
    </row>
    <row r="609" spans="2:7" x14ac:dyDescent="0.25">
      <c r="B609" s="15" t="str">
        <f>'[7]Region-Time Slices'!M603</f>
        <v>AR_5WD5</v>
      </c>
      <c r="D609" s="15" t="s">
        <v>48</v>
      </c>
      <c r="G609" s="22">
        <f>'[7]Region-Time Slices'!N603</f>
        <v>2.0379999999999999E-4</v>
      </c>
    </row>
    <row r="610" spans="2:7" x14ac:dyDescent="0.25">
      <c r="B610" s="15" t="str">
        <f>'[7]Region-Time Slices'!M604</f>
        <v>AR_6WD5</v>
      </c>
      <c r="D610" s="15" t="s">
        <v>48</v>
      </c>
      <c r="G610" s="22">
        <f>'[7]Region-Time Slices'!N604</f>
        <v>2.0379999999999999E-4</v>
      </c>
    </row>
    <row r="611" spans="2:7" x14ac:dyDescent="0.25">
      <c r="B611" s="15" t="str">
        <f>'[7]Region-Time Slices'!M605</f>
        <v>MY_1WD5</v>
      </c>
      <c r="D611" s="15" t="s">
        <v>48</v>
      </c>
      <c r="G611" s="22">
        <f>'[7]Region-Time Slices'!N605</f>
        <v>2.106E-4</v>
      </c>
    </row>
    <row r="612" spans="2:7" x14ac:dyDescent="0.25">
      <c r="B612" s="15" t="str">
        <f>'[7]Region-Time Slices'!M606</f>
        <v>MY_2WD5</v>
      </c>
      <c r="D612" s="15" t="s">
        <v>48</v>
      </c>
      <c r="G612" s="22">
        <f>'[7]Region-Time Slices'!N606</f>
        <v>2.106E-4</v>
      </c>
    </row>
    <row r="613" spans="2:7" x14ac:dyDescent="0.25">
      <c r="B613" s="15" t="str">
        <f>'[7]Region-Time Slices'!M607</f>
        <v>MY_3WD5</v>
      </c>
      <c r="D613" s="15" t="s">
        <v>48</v>
      </c>
      <c r="G613" s="22">
        <f>'[7]Region-Time Slices'!N607</f>
        <v>2.106E-4</v>
      </c>
    </row>
    <row r="614" spans="2:7" x14ac:dyDescent="0.25">
      <c r="B614" s="15" t="str">
        <f>'[7]Region-Time Slices'!M608</f>
        <v>MY_4WD5</v>
      </c>
      <c r="D614" s="15" t="s">
        <v>48</v>
      </c>
      <c r="G614" s="22">
        <f>'[7]Region-Time Slices'!N608</f>
        <v>2.106E-4</v>
      </c>
    </row>
    <row r="615" spans="2:7" x14ac:dyDescent="0.25">
      <c r="B615" s="15" t="str">
        <f>'[7]Region-Time Slices'!M609</f>
        <v>MY_5WD5</v>
      </c>
      <c r="D615" s="15" t="s">
        <v>48</v>
      </c>
      <c r="G615" s="22">
        <f>'[7]Region-Time Slices'!N609</f>
        <v>2.106E-4</v>
      </c>
    </row>
    <row r="616" spans="2:7" x14ac:dyDescent="0.25">
      <c r="B616" s="15" t="str">
        <f>'[7]Region-Time Slices'!M610</f>
        <v>MY_6WD5</v>
      </c>
      <c r="D616" s="15" t="s">
        <v>48</v>
      </c>
      <c r="G616" s="22">
        <f>'[7]Region-Time Slices'!N610</f>
        <v>2.106E-4</v>
      </c>
    </row>
    <row r="617" spans="2:7" x14ac:dyDescent="0.25">
      <c r="B617" s="15" t="str">
        <f>'[7]Region-Time Slices'!M611</f>
        <v>JN_1WD5</v>
      </c>
      <c r="D617" s="15" t="s">
        <v>48</v>
      </c>
      <c r="G617" s="22">
        <f>'[7]Region-Time Slices'!N611</f>
        <v>2.0379999999999999E-4</v>
      </c>
    </row>
    <row r="618" spans="2:7" x14ac:dyDescent="0.25">
      <c r="B618" s="15" t="str">
        <f>'[7]Region-Time Slices'!M612</f>
        <v>JN_2WD5</v>
      </c>
      <c r="D618" s="15" t="s">
        <v>48</v>
      </c>
      <c r="G618" s="22">
        <f>'[7]Region-Time Slices'!N612</f>
        <v>2.0379999999999999E-4</v>
      </c>
    </row>
    <row r="619" spans="2:7" x14ac:dyDescent="0.25">
      <c r="B619" s="15" t="str">
        <f>'[7]Region-Time Slices'!M613</f>
        <v>JN_3WD5</v>
      </c>
      <c r="D619" s="15" t="s">
        <v>48</v>
      </c>
      <c r="G619" s="22">
        <f>'[7]Region-Time Slices'!N613</f>
        <v>2.0379999999999999E-4</v>
      </c>
    </row>
    <row r="620" spans="2:7" x14ac:dyDescent="0.25">
      <c r="B620" s="15" t="str">
        <f>'[7]Region-Time Slices'!M614</f>
        <v>JN_4WD5</v>
      </c>
      <c r="D620" s="15" t="s">
        <v>48</v>
      </c>
      <c r="G620" s="22">
        <f>'[7]Region-Time Slices'!N614</f>
        <v>2.0379999999999999E-4</v>
      </c>
    </row>
    <row r="621" spans="2:7" x14ac:dyDescent="0.25">
      <c r="B621" s="15" t="str">
        <f>'[7]Region-Time Slices'!M615</f>
        <v>JN_5WD5</v>
      </c>
      <c r="D621" s="15" t="s">
        <v>48</v>
      </c>
      <c r="G621" s="22">
        <f>'[7]Region-Time Slices'!N615</f>
        <v>2.0379999999999999E-4</v>
      </c>
    </row>
    <row r="622" spans="2:7" x14ac:dyDescent="0.25">
      <c r="B622" s="15" t="str">
        <f>'[7]Region-Time Slices'!M616</f>
        <v>JN_6WD5</v>
      </c>
      <c r="D622" s="15" t="s">
        <v>48</v>
      </c>
      <c r="G622" s="22">
        <f>'[7]Region-Time Slices'!N616</f>
        <v>2.0379999999999999E-4</v>
      </c>
    </row>
    <row r="623" spans="2:7" x14ac:dyDescent="0.25">
      <c r="B623" s="15" t="str">
        <f>'[7]Region-Time Slices'!M617</f>
        <v>JL_1WD5</v>
      </c>
      <c r="D623" s="15" t="s">
        <v>48</v>
      </c>
      <c r="G623" s="22">
        <f>'[7]Region-Time Slices'!N617</f>
        <v>2.106E-4</v>
      </c>
    </row>
    <row r="624" spans="2:7" x14ac:dyDescent="0.25">
      <c r="B624" s="15" t="str">
        <f>'[7]Region-Time Slices'!M618</f>
        <v>JL_2WD5</v>
      </c>
      <c r="D624" s="15" t="s">
        <v>48</v>
      </c>
      <c r="G624" s="22">
        <f>'[7]Region-Time Slices'!N618</f>
        <v>2.106E-4</v>
      </c>
    </row>
    <row r="625" spans="2:7" x14ac:dyDescent="0.25">
      <c r="B625" s="15" t="str">
        <f>'[7]Region-Time Slices'!M619</f>
        <v>JL_3WD5</v>
      </c>
      <c r="D625" s="15" t="s">
        <v>48</v>
      </c>
      <c r="G625" s="22">
        <f>'[7]Region-Time Slices'!N619</f>
        <v>2.106E-4</v>
      </c>
    </row>
    <row r="626" spans="2:7" x14ac:dyDescent="0.25">
      <c r="B626" s="15" t="str">
        <f>'[7]Region-Time Slices'!M620</f>
        <v>JL_4WD5</v>
      </c>
      <c r="D626" s="15" t="s">
        <v>48</v>
      </c>
      <c r="G626" s="22">
        <f>'[7]Region-Time Slices'!N620</f>
        <v>2.106E-4</v>
      </c>
    </row>
    <row r="627" spans="2:7" x14ac:dyDescent="0.25">
      <c r="B627" s="15" t="str">
        <f>'[7]Region-Time Slices'!M621</f>
        <v>JL_5WD5</v>
      </c>
      <c r="D627" s="15" t="s">
        <v>48</v>
      </c>
      <c r="G627" s="22">
        <f>'[7]Region-Time Slices'!N621</f>
        <v>2.106E-4</v>
      </c>
    </row>
    <row r="628" spans="2:7" x14ac:dyDescent="0.25">
      <c r="B628" s="15" t="str">
        <f>'[7]Region-Time Slices'!M622</f>
        <v>JL_6WD5</v>
      </c>
      <c r="D628" s="15" t="s">
        <v>48</v>
      </c>
      <c r="G628" s="22">
        <f>'[7]Region-Time Slices'!N622</f>
        <v>2.106E-4</v>
      </c>
    </row>
    <row r="629" spans="2:7" x14ac:dyDescent="0.25">
      <c r="B629" s="15" t="str">
        <f>'[7]Region-Time Slices'!M623</f>
        <v>AG_1WD5</v>
      </c>
      <c r="D629" s="15" t="s">
        <v>48</v>
      </c>
      <c r="G629" s="22">
        <f>'[7]Region-Time Slices'!N623</f>
        <v>2.106E-4</v>
      </c>
    </row>
    <row r="630" spans="2:7" x14ac:dyDescent="0.25">
      <c r="B630" s="15" t="str">
        <f>'[7]Region-Time Slices'!M624</f>
        <v>AG_2WD5</v>
      </c>
      <c r="D630" s="15" t="s">
        <v>48</v>
      </c>
      <c r="G630" s="22">
        <f>'[7]Region-Time Slices'!N624</f>
        <v>2.106E-4</v>
      </c>
    </row>
    <row r="631" spans="2:7" x14ac:dyDescent="0.25">
      <c r="B631" s="15" t="str">
        <f>'[7]Region-Time Slices'!M625</f>
        <v>AG_3WD5</v>
      </c>
      <c r="D631" s="15" t="s">
        <v>48</v>
      </c>
      <c r="G631" s="22">
        <f>'[7]Region-Time Slices'!N625</f>
        <v>2.106E-4</v>
      </c>
    </row>
    <row r="632" spans="2:7" x14ac:dyDescent="0.25">
      <c r="B632" s="15" t="str">
        <f>'[7]Region-Time Slices'!M626</f>
        <v>AG_4WD5</v>
      </c>
      <c r="D632" s="15" t="s">
        <v>48</v>
      </c>
      <c r="G632" s="22">
        <f>'[7]Region-Time Slices'!N626</f>
        <v>2.106E-4</v>
      </c>
    </row>
    <row r="633" spans="2:7" x14ac:dyDescent="0.25">
      <c r="B633" s="15" t="str">
        <f>'[7]Region-Time Slices'!M627</f>
        <v>AG_5WD5</v>
      </c>
      <c r="D633" s="15" t="s">
        <v>48</v>
      </c>
      <c r="G633" s="22">
        <f>'[7]Region-Time Slices'!N627</f>
        <v>2.106E-4</v>
      </c>
    </row>
    <row r="634" spans="2:7" x14ac:dyDescent="0.25">
      <c r="B634" s="15" t="str">
        <f>'[7]Region-Time Slices'!M628</f>
        <v>AG_6WD5</v>
      </c>
      <c r="D634" s="15" t="s">
        <v>48</v>
      </c>
      <c r="G634" s="22">
        <f>'[7]Region-Time Slices'!N628</f>
        <v>2.106E-4</v>
      </c>
    </row>
    <row r="635" spans="2:7" x14ac:dyDescent="0.25">
      <c r="B635" s="15" t="str">
        <f>'[7]Region-Time Slices'!M629</f>
        <v>SP_1WD5</v>
      </c>
      <c r="D635" s="15" t="s">
        <v>48</v>
      </c>
      <c r="G635" s="22">
        <f>'[7]Region-Time Slices'!N629</f>
        <v>2.0379999999999999E-4</v>
      </c>
    </row>
    <row r="636" spans="2:7" x14ac:dyDescent="0.25">
      <c r="B636" s="15" t="str">
        <f>'[7]Region-Time Slices'!M630</f>
        <v>SP_2WD5</v>
      </c>
      <c r="D636" s="15" t="s">
        <v>48</v>
      </c>
      <c r="G636" s="22">
        <f>'[7]Region-Time Slices'!N630</f>
        <v>2.0379999999999999E-4</v>
      </c>
    </row>
    <row r="637" spans="2:7" x14ac:dyDescent="0.25">
      <c r="B637" s="15" t="str">
        <f>'[7]Region-Time Slices'!M631</f>
        <v>SP_3WD5</v>
      </c>
      <c r="D637" s="15" t="s">
        <v>48</v>
      </c>
      <c r="G637" s="22">
        <f>'[7]Region-Time Slices'!N631</f>
        <v>2.0379999999999999E-4</v>
      </c>
    </row>
    <row r="638" spans="2:7" x14ac:dyDescent="0.25">
      <c r="B638" s="15" t="str">
        <f>'[7]Region-Time Slices'!M632</f>
        <v>SP_4WD5</v>
      </c>
      <c r="D638" s="15" t="s">
        <v>48</v>
      </c>
      <c r="G638" s="22">
        <f>'[7]Region-Time Slices'!N632</f>
        <v>2.0379999999999999E-4</v>
      </c>
    </row>
    <row r="639" spans="2:7" x14ac:dyDescent="0.25">
      <c r="B639" s="15" t="str">
        <f>'[7]Region-Time Slices'!M633</f>
        <v>SP_5WD5</v>
      </c>
      <c r="D639" s="15" t="s">
        <v>48</v>
      </c>
      <c r="G639" s="22">
        <f>'[7]Region-Time Slices'!N633</f>
        <v>2.0379999999999999E-4</v>
      </c>
    </row>
    <row r="640" spans="2:7" x14ac:dyDescent="0.25">
      <c r="B640" s="15" t="str">
        <f>'[7]Region-Time Slices'!M634</f>
        <v>SP_6WD5</v>
      </c>
      <c r="D640" s="15" t="s">
        <v>48</v>
      </c>
      <c r="G640" s="22">
        <f>'[7]Region-Time Slices'!N634</f>
        <v>2.0379999999999999E-4</v>
      </c>
    </row>
    <row r="641" spans="2:7" x14ac:dyDescent="0.25">
      <c r="B641" s="15" t="str">
        <f>'[7]Region-Time Slices'!M635</f>
        <v>OT_1WD5</v>
      </c>
      <c r="D641" s="15" t="s">
        <v>48</v>
      </c>
      <c r="G641" s="22">
        <f>'[7]Region-Time Slices'!N635</f>
        <v>2.106E-4</v>
      </c>
    </row>
    <row r="642" spans="2:7" x14ac:dyDescent="0.25">
      <c r="B642" s="15" t="str">
        <f>'[7]Region-Time Slices'!M636</f>
        <v>OT_2WD5</v>
      </c>
      <c r="D642" s="15" t="s">
        <v>48</v>
      </c>
      <c r="G642" s="22">
        <f>'[7]Region-Time Slices'!N636</f>
        <v>2.106E-4</v>
      </c>
    </row>
    <row r="643" spans="2:7" x14ac:dyDescent="0.25">
      <c r="B643" s="15" t="str">
        <f>'[7]Region-Time Slices'!M637</f>
        <v>OT_3WD5</v>
      </c>
      <c r="D643" s="15" t="s">
        <v>48</v>
      </c>
      <c r="G643" s="22">
        <f>'[7]Region-Time Slices'!N637</f>
        <v>2.106E-4</v>
      </c>
    </row>
    <row r="644" spans="2:7" x14ac:dyDescent="0.25">
      <c r="B644" s="15" t="str">
        <f>'[7]Region-Time Slices'!M638</f>
        <v>OT_4WD5</v>
      </c>
      <c r="D644" s="15" t="s">
        <v>48</v>
      </c>
      <c r="G644" s="22">
        <f>'[7]Region-Time Slices'!N638</f>
        <v>2.106E-4</v>
      </c>
    </row>
    <row r="645" spans="2:7" x14ac:dyDescent="0.25">
      <c r="B645" s="15" t="str">
        <f>'[7]Region-Time Slices'!M639</f>
        <v>OT_5WD5</v>
      </c>
      <c r="D645" s="15" t="s">
        <v>48</v>
      </c>
      <c r="G645" s="22">
        <f>'[7]Region-Time Slices'!N639</f>
        <v>2.106E-4</v>
      </c>
    </row>
    <row r="646" spans="2:7" x14ac:dyDescent="0.25">
      <c r="B646" s="15" t="str">
        <f>'[7]Region-Time Slices'!M640</f>
        <v>OT_6WD5</v>
      </c>
      <c r="D646" s="15" t="s">
        <v>48</v>
      </c>
      <c r="G646" s="22">
        <f>'[7]Region-Time Slices'!N640</f>
        <v>2.106E-4</v>
      </c>
    </row>
    <row r="647" spans="2:7" x14ac:dyDescent="0.25">
      <c r="B647" s="15" t="str">
        <f>'[7]Region-Time Slices'!M641</f>
        <v>NV_1WD5</v>
      </c>
      <c r="D647" s="15" t="s">
        <v>48</v>
      </c>
      <c r="G647" s="22">
        <f>'[7]Region-Time Slices'!N641</f>
        <v>2.0379999999999999E-4</v>
      </c>
    </row>
    <row r="648" spans="2:7" x14ac:dyDescent="0.25">
      <c r="B648" s="15" t="str">
        <f>'[7]Region-Time Slices'!M642</f>
        <v>NV_2WD5</v>
      </c>
      <c r="D648" s="15" t="s">
        <v>48</v>
      </c>
      <c r="G648" s="22">
        <f>'[7]Region-Time Slices'!N642</f>
        <v>2.0379999999999999E-4</v>
      </c>
    </row>
    <row r="649" spans="2:7" x14ac:dyDescent="0.25">
      <c r="B649" s="15" t="str">
        <f>'[7]Region-Time Slices'!M643</f>
        <v>NV_3WD5</v>
      </c>
      <c r="D649" s="15" t="s">
        <v>48</v>
      </c>
      <c r="G649" s="22">
        <f>'[7]Region-Time Slices'!N643</f>
        <v>2.0379999999999999E-4</v>
      </c>
    </row>
    <row r="650" spans="2:7" x14ac:dyDescent="0.25">
      <c r="B650" s="15" t="str">
        <f>'[7]Region-Time Slices'!M644</f>
        <v>NV_4WD5</v>
      </c>
      <c r="D650" s="15" t="s">
        <v>48</v>
      </c>
      <c r="G650" s="22">
        <f>'[7]Region-Time Slices'!N644</f>
        <v>2.0379999999999999E-4</v>
      </c>
    </row>
    <row r="651" spans="2:7" x14ac:dyDescent="0.25">
      <c r="B651" s="15" t="str">
        <f>'[7]Region-Time Slices'!M645</f>
        <v>NV_5WD5</v>
      </c>
      <c r="D651" s="15" t="s">
        <v>48</v>
      </c>
      <c r="G651" s="22">
        <f>'[7]Region-Time Slices'!N645</f>
        <v>2.0379999999999999E-4</v>
      </c>
    </row>
    <row r="652" spans="2:7" x14ac:dyDescent="0.25">
      <c r="B652" s="15" t="str">
        <f>'[7]Region-Time Slices'!M646</f>
        <v>NV_6WD5</v>
      </c>
      <c r="D652" s="15" t="s">
        <v>48</v>
      </c>
      <c r="G652" s="22">
        <f>'[7]Region-Time Slices'!N646</f>
        <v>2.0379999999999999E-4</v>
      </c>
    </row>
    <row r="653" spans="2:7" x14ac:dyDescent="0.25">
      <c r="B653" s="15" t="str">
        <f>'[7]Region-Time Slices'!M647</f>
        <v>DC_1WD5</v>
      </c>
      <c r="D653" s="15" t="s">
        <v>48</v>
      </c>
      <c r="G653" s="22">
        <f>'[7]Region-Time Slices'!N647</f>
        <v>2.106E-4</v>
      </c>
    </row>
    <row r="654" spans="2:7" x14ac:dyDescent="0.25">
      <c r="B654" s="15" t="str">
        <f>'[7]Region-Time Slices'!M648</f>
        <v>DC_2WD5</v>
      </c>
      <c r="D654" s="15" t="s">
        <v>48</v>
      </c>
      <c r="G654" s="22">
        <f>'[7]Region-Time Slices'!N648</f>
        <v>2.106E-4</v>
      </c>
    </row>
    <row r="655" spans="2:7" x14ac:dyDescent="0.25">
      <c r="B655" s="15" t="str">
        <f>'[7]Region-Time Slices'!M649</f>
        <v>DC_3WD5</v>
      </c>
      <c r="D655" s="15" t="s">
        <v>48</v>
      </c>
      <c r="G655" s="22">
        <f>'[7]Region-Time Slices'!N649</f>
        <v>2.106E-4</v>
      </c>
    </row>
    <row r="656" spans="2:7" x14ac:dyDescent="0.25">
      <c r="B656" s="15" t="str">
        <f>'[7]Region-Time Slices'!M650</f>
        <v>DC_4WD5</v>
      </c>
      <c r="D656" s="15" t="s">
        <v>48</v>
      </c>
      <c r="G656" s="22">
        <f>'[7]Region-Time Slices'!N650</f>
        <v>2.106E-4</v>
      </c>
    </row>
    <row r="657" spans="2:7" x14ac:dyDescent="0.25">
      <c r="B657" s="15" t="str">
        <f>'[7]Region-Time Slices'!M651</f>
        <v>DC_5WD5</v>
      </c>
      <c r="D657" s="15" t="s">
        <v>48</v>
      </c>
      <c r="G657" s="22">
        <f>'[7]Region-Time Slices'!N651</f>
        <v>2.106E-4</v>
      </c>
    </row>
    <row r="658" spans="2:7" x14ac:dyDescent="0.25">
      <c r="B658" s="15" t="str">
        <f>'[7]Region-Time Slices'!M652</f>
        <v>DC_6WD5</v>
      </c>
      <c r="D658" s="15" t="s">
        <v>48</v>
      </c>
      <c r="G658" s="22">
        <f>'[7]Region-Time Slices'!N652</f>
        <v>2.106E-4</v>
      </c>
    </row>
    <row r="659" spans="2:7" x14ac:dyDescent="0.25">
      <c r="B659" s="15" t="str">
        <f>'[7]Region-Time Slices'!M653</f>
        <v>JA_7WD5</v>
      </c>
      <c r="D659" s="15" t="s">
        <v>48</v>
      </c>
      <c r="G659" s="22">
        <f>'[7]Region-Time Slices'!N653</f>
        <v>2.106E-4</v>
      </c>
    </row>
    <row r="660" spans="2:7" x14ac:dyDescent="0.25">
      <c r="B660" s="15" t="str">
        <f>'[7]Region-Time Slices'!M654</f>
        <v>JA_8WD5</v>
      </c>
      <c r="D660" s="15" t="s">
        <v>48</v>
      </c>
      <c r="G660" s="22">
        <f>'[7]Region-Time Slices'!N654</f>
        <v>2.106E-4</v>
      </c>
    </row>
    <row r="661" spans="2:7" x14ac:dyDescent="0.25">
      <c r="B661" s="15" t="str">
        <f>'[7]Region-Time Slices'!M655</f>
        <v>JA_9WD5</v>
      </c>
      <c r="D661" s="15" t="s">
        <v>48</v>
      </c>
      <c r="G661" s="22">
        <f>'[7]Region-Time Slices'!N655</f>
        <v>2.106E-4</v>
      </c>
    </row>
    <row r="662" spans="2:7" x14ac:dyDescent="0.25">
      <c r="B662" s="15" t="str">
        <f>'[7]Region-Time Slices'!M656</f>
        <v>JA_10WD5</v>
      </c>
      <c r="D662" s="15" t="s">
        <v>48</v>
      </c>
      <c r="G662" s="22">
        <f>'[7]Region-Time Slices'!N656</f>
        <v>2.106E-4</v>
      </c>
    </row>
    <row r="663" spans="2:7" x14ac:dyDescent="0.25">
      <c r="B663" s="15" t="str">
        <f>'[7]Region-Time Slices'!M657</f>
        <v>JA_11WD5</v>
      </c>
      <c r="D663" s="15" t="s">
        <v>48</v>
      </c>
      <c r="G663" s="22">
        <f>'[7]Region-Time Slices'!N657</f>
        <v>2.106E-4</v>
      </c>
    </row>
    <row r="664" spans="2:7" x14ac:dyDescent="0.25">
      <c r="B664" s="15" t="str">
        <f>'[7]Region-Time Slices'!M658</f>
        <v>JA_12WD5</v>
      </c>
      <c r="D664" s="15" t="s">
        <v>48</v>
      </c>
      <c r="G664" s="22">
        <f>'[7]Region-Time Slices'!N658</f>
        <v>2.106E-4</v>
      </c>
    </row>
    <row r="665" spans="2:7" x14ac:dyDescent="0.25">
      <c r="B665" s="15" t="str">
        <f>'[7]Region-Time Slices'!M659</f>
        <v>FB_7WD5</v>
      </c>
      <c r="D665" s="15" t="s">
        <v>48</v>
      </c>
      <c r="G665" s="22">
        <f>'[7]Region-Time Slices'!N659</f>
        <v>1.9029999999999999E-4</v>
      </c>
    </row>
    <row r="666" spans="2:7" x14ac:dyDescent="0.25">
      <c r="B666" s="15" t="str">
        <f>'[7]Region-Time Slices'!M660</f>
        <v>FB_8WD5</v>
      </c>
      <c r="D666" s="15" t="s">
        <v>48</v>
      </c>
      <c r="G666" s="22">
        <f>'[7]Region-Time Slices'!N660</f>
        <v>1.9029999999999999E-4</v>
      </c>
    </row>
    <row r="667" spans="2:7" x14ac:dyDescent="0.25">
      <c r="B667" s="15" t="str">
        <f>'[7]Region-Time Slices'!M661</f>
        <v>FB_9WD5</v>
      </c>
      <c r="D667" s="15" t="s">
        <v>48</v>
      </c>
      <c r="G667" s="22">
        <f>'[7]Region-Time Slices'!N661</f>
        <v>1.9029999999999999E-4</v>
      </c>
    </row>
    <row r="668" spans="2:7" x14ac:dyDescent="0.25">
      <c r="B668" s="15" t="str">
        <f>'[7]Region-Time Slices'!M662</f>
        <v>FB_10WD5</v>
      </c>
      <c r="D668" s="15" t="s">
        <v>48</v>
      </c>
      <c r="G668" s="22">
        <f>'[7]Region-Time Slices'!N662</f>
        <v>1.9029999999999999E-4</v>
      </c>
    </row>
    <row r="669" spans="2:7" x14ac:dyDescent="0.25">
      <c r="B669" s="15" t="str">
        <f>'[7]Region-Time Slices'!M663</f>
        <v>FB_11WD5</v>
      </c>
      <c r="D669" s="15" t="s">
        <v>48</v>
      </c>
      <c r="G669" s="22">
        <f>'[7]Region-Time Slices'!N663</f>
        <v>1.9029999999999999E-4</v>
      </c>
    </row>
    <row r="670" spans="2:7" x14ac:dyDescent="0.25">
      <c r="B670" s="15" t="str">
        <f>'[7]Region-Time Slices'!M664</f>
        <v>FB_12WD5</v>
      </c>
      <c r="D670" s="15" t="s">
        <v>48</v>
      </c>
      <c r="G670" s="22">
        <f>'[7]Region-Time Slices'!N664</f>
        <v>1.9029999999999999E-4</v>
      </c>
    </row>
    <row r="671" spans="2:7" x14ac:dyDescent="0.25">
      <c r="B671" s="15" t="str">
        <f>'[7]Region-Time Slices'!M665</f>
        <v>MR_7WD5</v>
      </c>
      <c r="D671" s="15" t="s">
        <v>48</v>
      </c>
      <c r="G671" s="22">
        <f>'[7]Region-Time Slices'!N665</f>
        <v>2.106E-4</v>
      </c>
    </row>
    <row r="672" spans="2:7" x14ac:dyDescent="0.25">
      <c r="B672" s="15" t="str">
        <f>'[7]Region-Time Slices'!M666</f>
        <v>MR_8WD5</v>
      </c>
      <c r="D672" s="15" t="s">
        <v>48</v>
      </c>
      <c r="G672" s="22">
        <f>'[7]Region-Time Slices'!N666</f>
        <v>2.106E-4</v>
      </c>
    </row>
    <row r="673" spans="2:7" x14ac:dyDescent="0.25">
      <c r="B673" s="15" t="str">
        <f>'[7]Region-Time Slices'!M667</f>
        <v>MR_9WD5</v>
      </c>
      <c r="D673" s="15" t="s">
        <v>48</v>
      </c>
      <c r="G673" s="22">
        <f>'[7]Region-Time Slices'!N667</f>
        <v>2.106E-4</v>
      </c>
    </row>
    <row r="674" spans="2:7" x14ac:dyDescent="0.25">
      <c r="B674" s="15" t="str">
        <f>'[7]Region-Time Slices'!M668</f>
        <v>MR_10WD5</v>
      </c>
      <c r="D674" s="15" t="s">
        <v>48</v>
      </c>
      <c r="G674" s="22">
        <f>'[7]Region-Time Slices'!N668</f>
        <v>2.106E-4</v>
      </c>
    </row>
    <row r="675" spans="2:7" x14ac:dyDescent="0.25">
      <c r="B675" s="15" t="str">
        <f>'[7]Region-Time Slices'!M669</f>
        <v>MR_11WD5</v>
      </c>
      <c r="D675" s="15" t="s">
        <v>48</v>
      </c>
      <c r="G675" s="22">
        <f>'[7]Region-Time Slices'!N669</f>
        <v>2.106E-4</v>
      </c>
    </row>
    <row r="676" spans="2:7" x14ac:dyDescent="0.25">
      <c r="B676" s="15" t="str">
        <f>'[7]Region-Time Slices'!M670</f>
        <v>MR_12WD5</v>
      </c>
      <c r="D676" s="15" t="s">
        <v>48</v>
      </c>
      <c r="G676" s="22">
        <f>'[7]Region-Time Slices'!N670</f>
        <v>2.106E-4</v>
      </c>
    </row>
    <row r="677" spans="2:7" x14ac:dyDescent="0.25">
      <c r="B677" s="15" t="str">
        <f>'[7]Region-Time Slices'!M671</f>
        <v>AR_7WD5</v>
      </c>
      <c r="D677" s="15" t="s">
        <v>48</v>
      </c>
      <c r="G677" s="22">
        <f>'[7]Region-Time Slices'!N671</f>
        <v>2.0379999999999999E-4</v>
      </c>
    </row>
    <row r="678" spans="2:7" x14ac:dyDescent="0.25">
      <c r="B678" s="15" t="str">
        <f>'[7]Region-Time Slices'!M672</f>
        <v>AR_8WD5</v>
      </c>
      <c r="D678" s="15" t="s">
        <v>48</v>
      </c>
      <c r="G678" s="22">
        <f>'[7]Region-Time Slices'!N672</f>
        <v>2.0379999999999999E-4</v>
      </c>
    </row>
    <row r="679" spans="2:7" x14ac:dyDescent="0.25">
      <c r="B679" s="15" t="str">
        <f>'[7]Region-Time Slices'!M673</f>
        <v>AR_9WD5</v>
      </c>
      <c r="D679" s="15" t="s">
        <v>48</v>
      </c>
      <c r="G679" s="22">
        <f>'[7]Region-Time Slices'!N673</f>
        <v>2.0379999999999999E-4</v>
      </c>
    </row>
    <row r="680" spans="2:7" x14ac:dyDescent="0.25">
      <c r="B680" s="15" t="str">
        <f>'[7]Region-Time Slices'!M674</f>
        <v>AR_10WD5</v>
      </c>
      <c r="D680" s="15" t="s">
        <v>48</v>
      </c>
      <c r="G680" s="22">
        <f>'[7]Region-Time Slices'!N674</f>
        <v>2.0379999999999999E-4</v>
      </c>
    </row>
    <row r="681" spans="2:7" x14ac:dyDescent="0.25">
      <c r="B681" s="15" t="str">
        <f>'[7]Region-Time Slices'!M675</f>
        <v>AR_11WD5</v>
      </c>
      <c r="D681" s="15" t="s">
        <v>48</v>
      </c>
      <c r="G681" s="22">
        <f>'[7]Region-Time Slices'!N675</f>
        <v>2.0379999999999999E-4</v>
      </c>
    </row>
    <row r="682" spans="2:7" x14ac:dyDescent="0.25">
      <c r="B682" s="15" t="str">
        <f>'[7]Region-Time Slices'!M676</f>
        <v>AR_12WD5</v>
      </c>
      <c r="D682" s="15" t="s">
        <v>48</v>
      </c>
      <c r="G682" s="22">
        <f>'[7]Region-Time Slices'!N676</f>
        <v>2.0379999999999999E-4</v>
      </c>
    </row>
    <row r="683" spans="2:7" x14ac:dyDescent="0.25">
      <c r="B683" s="15" t="str">
        <f>'[7]Region-Time Slices'!M677</f>
        <v>MY_7WD5</v>
      </c>
      <c r="D683" s="15" t="s">
        <v>48</v>
      </c>
      <c r="G683" s="22">
        <f>'[7]Region-Time Slices'!N677</f>
        <v>2.106E-4</v>
      </c>
    </row>
    <row r="684" spans="2:7" x14ac:dyDescent="0.25">
      <c r="B684" s="15" t="str">
        <f>'[7]Region-Time Slices'!M678</f>
        <v>MY_8WD5</v>
      </c>
      <c r="D684" s="15" t="s">
        <v>48</v>
      </c>
      <c r="G684" s="22">
        <f>'[7]Region-Time Slices'!N678</f>
        <v>2.106E-4</v>
      </c>
    </row>
    <row r="685" spans="2:7" x14ac:dyDescent="0.25">
      <c r="B685" s="15" t="str">
        <f>'[7]Region-Time Slices'!M679</f>
        <v>MY_9WD5</v>
      </c>
      <c r="D685" s="15" t="s">
        <v>48</v>
      </c>
      <c r="G685" s="22">
        <f>'[7]Region-Time Slices'!N679</f>
        <v>2.106E-4</v>
      </c>
    </row>
    <row r="686" spans="2:7" x14ac:dyDescent="0.25">
      <c r="B686" s="15" t="str">
        <f>'[7]Region-Time Slices'!M680</f>
        <v>MY_10WD5</v>
      </c>
      <c r="D686" s="15" t="s">
        <v>48</v>
      </c>
      <c r="G686" s="22">
        <f>'[7]Region-Time Slices'!N680</f>
        <v>2.106E-4</v>
      </c>
    </row>
    <row r="687" spans="2:7" x14ac:dyDescent="0.25">
      <c r="B687" s="15" t="str">
        <f>'[7]Region-Time Slices'!M681</f>
        <v>MY_11WD5</v>
      </c>
      <c r="D687" s="15" t="s">
        <v>48</v>
      </c>
      <c r="G687" s="22">
        <f>'[7]Region-Time Slices'!N681</f>
        <v>2.106E-4</v>
      </c>
    </row>
    <row r="688" spans="2:7" x14ac:dyDescent="0.25">
      <c r="B688" s="15" t="str">
        <f>'[7]Region-Time Slices'!M682</f>
        <v>MY_12WD5</v>
      </c>
      <c r="D688" s="15" t="s">
        <v>48</v>
      </c>
      <c r="G688" s="22">
        <f>'[7]Region-Time Slices'!N682</f>
        <v>2.106E-4</v>
      </c>
    </row>
    <row r="689" spans="2:7" x14ac:dyDescent="0.25">
      <c r="B689" s="15" t="str">
        <f>'[7]Region-Time Slices'!M683</f>
        <v>JN_7WD5</v>
      </c>
      <c r="D689" s="15" t="s">
        <v>48</v>
      </c>
      <c r="G689" s="22">
        <f>'[7]Region-Time Slices'!N683</f>
        <v>2.0379999999999999E-4</v>
      </c>
    </row>
    <row r="690" spans="2:7" x14ac:dyDescent="0.25">
      <c r="B690" s="15" t="str">
        <f>'[7]Region-Time Slices'!M684</f>
        <v>JN_8WD5</v>
      </c>
      <c r="D690" s="15" t="s">
        <v>48</v>
      </c>
      <c r="G690" s="22">
        <f>'[7]Region-Time Slices'!N684</f>
        <v>2.0379999999999999E-4</v>
      </c>
    </row>
    <row r="691" spans="2:7" x14ac:dyDescent="0.25">
      <c r="B691" s="15" t="str">
        <f>'[7]Region-Time Slices'!M685</f>
        <v>JN_9WD5</v>
      </c>
      <c r="D691" s="15" t="s">
        <v>48</v>
      </c>
      <c r="G691" s="22">
        <f>'[7]Region-Time Slices'!N685</f>
        <v>2.0379999999999999E-4</v>
      </c>
    </row>
    <row r="692" spans="2:7" x14ac:dyDescent="0.25">
      <c r="B692" s="15" t="str">
        <f>'[7]Region-Time Slices'!M686</f>
        <v>JN_10WD5</v>
      </c>
      <c r="D692" s="15" t="s">
        <v>48</v>
      </c>
      <c r="G692" s="22">
        <f>'[7]Region-Time Slices'!N686</f>
        <v>2.0379999999999999E-4</v>
      </c>
    </row>
    <row r="693" spans="2:7" x14ac:dyDescent="0.25">
      <c r="B693" s="15" t="str">
        <f>'[7]Region-Time Slices'!M687</f>
        <v>JN_11WD5</v>
      </c>
      <c r="D693" s="15" t="s">
        <v>48</v>
      </c>
      <c r="G693" s="22">
        <f>'[7]Region-Time Slices'!N687</f>
        <v>2.0379999999999999E-4</v>
      </c>
    </row>
    <row r="694" spans="2:7" x14ac:dyDescent="0.25">
      <c r="B694" s="15" t="str">
        <f>'[7]Region-Time Slices'!M688</f>
        <v>JN_12WD5</v>
      </c>
      <c r="D694" s="15" t="s">
        <v>48</v>
      </c>
      <c r="G694" s="22">
        <f>'[7]Region-Time Slices'!N688</f>
        <v>2.0379999999999999E-4</v>
      </c>
    </row>
    <row r="695" spans="2:7" x14ac:dyDescent="0.25">
      <c r="B695" s="15" t="str">
        <f>'[7]Region-Time Slices'!M689</f>
        <v>JL_7WD5</v>
      </c>
      <c r="D695" s="15" t="s">
        <v>48</v>
      </c>
      <c r="G695" s="22">
        <f>'[7]Region-Time Slices'!N689</f>
        <v>2.106E-4</v>
      </c>
    </row>
    <row r="696" spans="2:7" x14ac:dyDescent="0.25">
      <c r="B696" s="15" t="str">
        <f>'[7]Region-Time Slices'!M690</f>
        <v>JL_8WD5</v>
      </c>
      <c r="D696" s="15" t="s">
        <v>48</v>
      </c>
      <c r="G696" s="22">
        <f>'[7]Region-Time Slices'!N690</f>
        <v>2.106E-4</v>
      </c>
    </row>
    <row r="697" spans="2:7" x14ac:dyDescent="0.25">
      <c r="B697" s="15" t="str">
        <f>'[7]Region-Time Slices'!M691</f>
        <v>JL_9WD5</v>
      </c>
      <c r="D697" s="15" t="s">
        <v>48</v>
      </c>
      <c r="G697" s="22">
        <f>'[7]Region-Time Slices'!N691</f>
        <v>2.106E-4</v>
      </c>
    </row>
    <row r="698" spans="2:7" x14ac:dyDescent="0.25">
      <c r="B698" s="15" t="str">
        <f>'[7]Region-Time Slices'!M692</f>
        <v>JL_10WD5</v>
      </c>
      <c r="D698" s="15" t="s">
        <v>48</v>
      </c>
      <c r="G698" s="22">
        <f>'[7]Region-Time Slices'!N692</f>
        <v>2.106E-4</v>
      </c>
    </row>
    <row r="699" spans="2:7" x14ac:dyDescent="0.25">
      <c r="B699" s="15" t="str">
        <f>'[7]Region-Time Slices'!M693</f>
        <v>JL_11WD5</v>
      </c>
      <c r="D699" s="15" t="s">
        <v>48</v>
      </c>
      <c r="G699" s="22">
        <f>'[7]Region-Time Slices'!N693</f>
        <v>2.106E-4</v>
      </c>
    </row>
    <row r="700" spans="2:7" x14ac:dyDescent="0.25">
      <c r="B700" s="15" t="str">
        <f>'[7]Region-Time Slices'!M694</f>
        <v>JL_12WD5</v>
      </c>
      <c r="D700" s="15" t="s">
        <v>48</v>
      </c>
      <c r="G700" s="22">
        <f>'[7]Region-Time Slices'!N694</f>
        <v>2.106E-4</v>
      </c>
    </row>
    <row r="701" spans="2:7" x14ac:dyDescent="0.25">
      <c r="B701" s="15" t="str">
        <f>'[7]Region-Time Slices'!M695</f>
        <v>AG_7WD5</v>
      </c>
      <c r="D701" s="15" t="s">
        <v>48</v>
      </c>
      <c r="G701" s="22">
        <f>'[7]Region-Time Slices'!N695</f>
        <v>2.106E-4</v>
      </c>
    </row>
    <row r="702" spans="2:7" x14ac:dyDescent="0.25">
      <c r="B702" s="15" t="str">
        <f>'[7]Region-Time Slices'!M696</f>
        <v>AG_8WD5</v>
      </c>
      <c r="D702" s="15" t="s">
        <v>48</v>
      </c>
      <c r="G702" s="22">
        <f>'[7]Region-Time Slices'!N696</f>
        <v>2.106E-4</v>
      </c>
    </row>
    <row r="703" spans="2:7" x14ac:dyDescent="0.25">
      <c r="B703" s="15" t="str">
        <f>'[7]Region-Time Slices'!M697</f>
        <v>AG_9WD5</v>
      </c>
      <c r="D703" s="15" t="s">
        <v>48</v>
      </c>
      <c r="G703" s="22">
        <f>'[7]Region-Time Slices'!N697</f>
        <v>2.106E-4</v>
      </c>
    </row>
    <row r="704" spans="2:7" x14ac:dyDescent="0.25">
      <c r="B704" s="15" t="str">
        <f>'[7]Region-Time Slices'!M698</f>
        <v>AG_10WD5</v>
      </c>
      <c r="D704" s="15" t="s">
        <v>48</v>
      </c>
      <c r="G704" s="22">
        <f>'[7]Region-Time Slices'!N698</f>
        <v>2.106E-4</v>
      </c>
    </row>
    <row r="705" spans="2:7" x14ac:dyDescent="0.25">
      <c r="B705" s="15" t="str">
        <f>'[7]Region-Time Slices'!M699</f>
        <v>AG_11WD5</v>
      </c>
      <c r="D705" s="15" t="s">
        <v>48</v>
      </c>
      <c r="G705" s="22">
        <f>'[7]Region-Time Slices'!N699</f>
        <v>2.106E-4</v>
      </c>
    </row>
    <row r="706" spans="2:7" x14ac:dyDescent="0.25">
      <c r="B706" s="15" t="str">
        <f>'[7]Region-Time Slices'!M700</f>
        <v>AG_12WD5</v>
      </c>
      <c r="D706" s="15" t="s">
        <v>48</v>
      </c>
      <c r="G706" s="22">
        <f>'[7]Region-Time Slices'!N700</f>
        <v>2.106E-4</v>
      </c>
    </row>
    <row r="707" spans="2:7" x14ac:dyDescent="0.25">
      <c r="B707" s="15" t="str">
        <f>'[7]Region-Time Slices'!M701</f>
        <v>SP_7WD5</v>
      </c>
      <c r="D707" s="15" t="s">
        <v>48</v>
      </c>
      <c r="G707" s="22">
        <f>'[7]Region-Time Slices'!N701</f>
        <v>2.0379999999999999E-4</v>
      </c>
    </row>
    <row r="708" spans="2:7" x14ac:dyDescent="0.25">
      <c r="B708" s="15" t="str">
        <f>'[7]Region-Time Slices'!M702</f>
        <v>SP_8WD5</v>
      </c>
      <c r="D708" s="15" t="s">
        <v>48</v>
      </c>
      <c r="G708" s="22">
        <f>'[7]Region-Time Slices'!N702</f>
        <v>2.0379999999999999E-4</v>
      </c>
    </row>
    <row r="709" spans="2:7" x14ac:dyDescent="0.25">
      <c r="B709" s="15" t="str">
        <f>'[7]Region-Time Slices'!M703</f>
        <v>SP_9WD5</v>
      </c>
      <c r="D709" s="15" t="s">
        <v>48</v>
      </c>
      <c r="G709" s="22">
        <f>'[7]Region-Time Slices'!N703</f>
        <v>2.0379999999999999E-4</v>
      </c>
    </row>
    <row r="710" spans="2:7" x14ac:dyDescent="0.25">
      <c r="B710" s="15" t="str">
        <f>'[7]Region-Time Slices'!M704</f>
        <v>SP_10WD5</v>
      </c>
      <c r="D710" s="15" t="s">
        <v>48</v>
      </c>
      <c r="G710" s="22">
        <f>'[7]Region-Time Slices'!N704</f>
        <v>2.0379999999999999E-4</v>
      </c>
    </row>
    <row r="711" spans="2:7" x14ac:dyDescent="0.25">
      <c r="B711" s="15" t="str">
        <f>'[7]Region-Time Slices'!M705</f>
        <v>SP_11WD5</v>
      </c>
      <c r="D711" s="15" t="s">
        <v>48</v>
      </c>
      <c r="G711" s="22">
        <f>'[7]Region-Time Slices'!N705</f>
        <v>2.0379999999999999E-4</v>
      </c>
    </row>
    <row r="712" spans="2:7" x14ac:dyDescent="0.25">
      <c r="B712" s="15" t="str">
        <f>'[7]Region-Time Slices'!M706</f>
        <v>SP_12WD5</v>
      </c>
      <c r="D712" s="15" t="s">
        <v>48</v>
      </c>
      <c r="G712" s="22">
        <f>'[7]Region-Time Slices'!N706</f>
        <v>2.0379999999999999E-4</v>
      </c>
    </row>
    <row r="713" spans="2:7" x14ac:dyDescent="0.25">
      <c r="B713" s="15" t="str">
        <f>'[7]Region-Time Slices'!M707</f>
        <v>OT_7WD5</v>
      </c>
      <c r="D713" s="15" t="s">
        <v>48</v>
      </c>
      <c r="G713" s="22">
        <f>'[7]Region-Time Slices'!N707</f>
        <v>2.106E-4</v>
      </c>
    </row>
    <row r="714" spans="2:7" x14ac:dyDescent="0.25">
      <c r="B714" s="15" t="str">
        <f>'[7]Region-Time Slices'!M708</f>
        <v>OT_8WD5</v>
      </c>
      <c r="D714" s="15" t="s">
        <v>48</v>
      </c>
      <c r="G714" s="22">
        <f>'[7]Region-Time Slices'!N708</f>
        <v>2.106E-4</v>
      </c>
    </row>
    <row r="715" spans="2:7" x14ac:dyDescent="0.25">
      <c r="B715" s="15" t="str">
        <f>'[7]Region-Time Slices'!M709</f>
        <v>OT_9WD5</v>
      </c>
      <c r="D715" s="15" t="s">
        <v>48</v>
      </c>
      <c r="G715" s="22">
        <f>'[7]Region-Time Slices'!N709</f>
        <v>2.106E-4</v>
      </c>
    </row>
    <row r="716" spans="2:7" x14ac:dyDescent="0.25">
      <c r="B716" s="15" t="str">
        <f>'[7]Region-Time Slices'!M710</f>
        <v>OT_10WD5</v>
      </c>
      <c r="D716" s="15" t="s">
        <v>48</v>
      </c>
      <c r="G716" s="22">
        <f>'[7]Region-Time Slices'!N710</f>
        <v>2.106E-4</v>
      </c>
    </row>
    <row r="717" spans="2:7" x14ac:dyDescent="0.25">
      <c r="B717" s="15" t="str">
        <f>'[7]Region-Time Slices'!M711</f>
        <v>OT_11WD5</v>
      </c>
      <c r="D717" s="15" t="s">
        <v>48</v>
      </c>
      <c r="G717" s="22">
        <f>'[7]Region-Time Slices'!N711</f>
        <v>2.106E-4</v>
      </c>
    </row>
    <row r="718" spans="2:7" x14ac:dyDescent="0.25">
      <c r="B718" s="15" t="str">
        <f>'[7]Region-Time Slices'!M712</f>
        <v>OT_12WD5</v>
      </c>
      <c r="D718" s="15" t="s">
        <v>48</v>
      </c>
      <c r="G718" s="22">
        <f>'[7]Region-Time Slices'!N712</f>
        <v>2.106E-4</v>
      </c>
    </row>
    <row r="719" spans="2:7" x14ac:dyDescent="0.25">
      <c r="B719" s="15" t="str">
        <f>'[7]Region-Time Slices'!M713</f>
        <v>NV_7WD5</v>
      </c>
      <c r="D719" s="15" t="s">
        <v>48</v>
      </c>
      <c r="G719" s="22">
        <f>'[7]Region-Time Slices'!N713</f>
        <v>2.0379999999999999E-4</v>
      </c>
    </row>
    <row r="720" spans="2:7" x14ac:dyDescent="0.25">
      <c r="B720" s="15" t="str">
        <f>'[7]Region-Time Slices'!M714</f>
        <v>NV_8WD5</v>
      </c>
      <c r="D720" s="15" t="s">
        <v>48</v>
      </c>
      <c r="G720" s="22">
        <f>'[7]Region-Time Slices'!N714</f>
        <v>2.0379999999999999E-4</v>
      </c>
    </row>
    <row r="721" spans="2:7" x14ac:dyDescent="0.25">
      <c r="B721" s="15" t="str">
        <f>'[7]Region-Time Slices'!M715</f>
        <v>NV_9WD5</v>
      </c>
      <c r="D721" s="15" t="s">
        <v>48</v>
      </c>
      <c r="G721" s="22">
        <f>'[7]Region-Time Slices'!N715</f>
        <v>2.0379999999999999E-4</v>
      </c>
    </row>
    <row r="722" spans="2:7" x14ac:dyDescent="0.25">
      <c r="B722" s="15" t="str">
        <f>'[7]Region-Time Slices'!M716</f>
        <v>NV_10WD5</v>
      </c>
      <c r="D722" s="15" t="s">
        <v>48</v>
      </c>
      <c r="G722" s="22">
        <f>'[7]Region-Time Slices'!N716</f>
        <v>2.0379999999999999E-4</v>
      </c>
    </row>
    <row r="723" spans="2:7" x14ac:dyDescent="0.25">
      <c r="B723" s="15" t="str">
        <f>'[7]Region-Time Slices'!M717</f>
        <v>NV_11WD5</v>
      </c>
      <c r="D723" s="15" t="s">
        <v>48</v>
      </c>
      <c r="G723" s="22">
        <f>'[7]Region-Time Slices'!N717</f>
        <v>2.0379999999999999E-4</v>
      </c>
    </row>
    <row r="724" spans="2:7" x14ac:dyDescent="0.25">
      <c r="B724" s="15" t="str">
        <f>'[7]Region-Time Slices'!M718</f>
        <v>NV_12WD5</v>
      </c>
      <c r="D724" s="15" t="s">
        <v>48</v>
      </c>
      <c r="G724" s="22">
        <f>'[7]Region-Time Slices'!N718</f>
        <v>2.0379999999999999E-4</v>
      </c>
    </row>
    <row r="725" spans="2:7" x14ac:dyDescent="0.25">
      <c r="B725" s="15" t="str">
        <f>'[7]Region-Time Slices'!M719</f>
        <v>DC_7WD5</v>
      </c>
      <c r="D725" s="15" t="s">
        <v>48</v>
      </c>
      <c r="G725" s="22">
        <f>'[7]Region-Time Slices'!N719</f>
        <v>2.106E-4</v>
      </c>
    </row>
    <row r="726" spans="2:7" x14ac:dyDescent="0.25">
      <c r="B726" s="15" t="str">
        <f>'[7]Region-Time Slices'!M720</f>
        <v>DC_8WD5</v>
      </c>
      <c r="D726" s="15" t="s">
        <v>48</v>
      </c>
      <c r="G726" s="22">
        <f>'[7]Region-Time Slices'!N720</f>
        <v>2.106E-4</v>
      </c>
    </row>
    <row r="727" spans="2:7" x14ac:dyDescent="0.25">
      <c r="B727" s="15" t="str">
        <f>'[7]Region-Time Slices'!M721</f>
        <v>DC_9WD5</v>
      </c>
      <c r="D727" s="15" t="s">
        <v>48</v>
      </c>
      <c r="G727" s="22">
        <f>'[7]Region-Time Slices'!N721</f>
        <v>2.106E-4</v>
      </c>
    </row>
    <row r="728" spans="2:7" x14ac:dyDescent="0.25">
      <c r="B728" s="15" t="str">
        <f>'[7]Region-Time Slices'!M722</f>
        <v>DC_10WD5</v>
      </c>
      <c r="D728" s="15" t="s">
        <v>48</v>
      </c>
      <c r="G728" s="22">
        <f>'[7]Region-Time Slices'!N722</f>
        <v>2.106E-4</v>
      </c>
    </row>
    <row r="729" spans="2:7" x14ac:dyDescent="0.25">
      <c r="B729" s="15" t="str">
        <f>'[7]Region-Time Slices'!M723</f>
        <v>DC_11WD5</v>
      </c>
      <c r="D729" s="15" t="s">
        <v>48</v>
      </c>
      <c r="G729" s="22">
        <f>'[7]Region-Time Slices'!N723</f>
        <v>2.106E-4</v>
      </c>
    </row>
    <row r="730" spans="2:7" x14ac:dyDescent="0.25">
      <c r="B730" s="15" t="str">
        <f>'[7]Region-Time Slices'!M724</f>
        <v>DC_12WD5</v>
      </c>
      <c r="D730" s="15" t="s">
        <v>48</v>
      </c>
      <c r="G730" s="22">
        <f>'[7]Region-Time Slices'!N724</f>
        <v>2.106E-4</v>
      </c>
    </row>
    <row r="731" spans="2:7" x14ac:dyDescent="0.25">
      <c r="B731" s="15" t="str">
        <f>'[7]Region-Time Slices'!M725</f>
        <v>JA_1WD6</v>
      </c>
      <c r="D731" s="15" t="s">
        <v>48</v>
      </c>
      <c r="G731" s="22">
        <f>'[7]Region-Time Slices'!N725</f>
        <v>2.106E-4</v>
      </c>
    </row>
    <row r="732" spans="2:7" x14ac:dyDescent="0.25">
      <c r="B732" s="15" t="str">
        <f>'[7]Region-Time Slices'!M726</f>
        <v>JA_2WD6</v>
      </c>
      <c r="D732" s="15" t="s">
        <v>48</v>
      </c>
      <c r="G732" s="22">
        <f>'[7]Region-Time Slices'!N726</f>
        <v>2.106E-4</v>
      </c>
    </row>
    <row r="733" spans="2:7" x14ac:dyDescent="0.25">
      <c r="B733" s="15" t="str">
        <f>'[7]Region-Time Slices'!M727</f>
        <v>JA_3WD6</v>
      </c>
      <c r="D733" s="15" t="s">
        <v>48</v>
      </c>
      <c r="G733" s="22">
        <f>'[7]Region-Time Slices'!N727</f>
        <v>2.106E-4</v>
      </c>
    </row>
    <row r="734" spans="2:7" x14ac:dyDescent="0.25">
      <c r="B734" s="15" t="str">
        <f>'[7]Region-Time Slices'!M728</f>
        <v>JA_4WD6</v>
      </c>
      <c r="D734" s="15" t="s">
        <v>48</v>
      </c>
      <c r="G734" s="22">
        <f>'[7]Region-Time Slices'!N728</f>
        <v>2.106E-4</v>
      </c>
    </row>
    <row r="735" spans="2:7" x14ac:dyDescent="0.25">
      <c r="B735" s="15" t="str">
        <f>'[7]Region-Time Slices'!M729</f>
        <v>JA_5WD6</v>
      </c>
      <c r="D735" s="15" t="s">
        <v>48</v>
      </c>
      <c r="G735" s="22">
        <f>'[7]Region-Time Slices'!N729</f>
        <v>2.106E-4</v>
      </c>
    </row>
    <row r="736" spans="2:7" x14ac:dyDescent="0.25">
      <c r="B736" s="15" t="str">
        <f>'[7]Region-Time Slices'!M730</f>
        <v>JA_6WD6</v>
      </c>
      <c r="D736" s="15" t="s">
        <v>48</v>
      </c>
      <c r="G736" s="22">
        <f>'[7]Region-Time Slices'!N730</f>
        <v>2.106E-4</v>
      </c>
    </row>
    <row r="737" spans="2:7" x14ac:dyDescent="0.25">
      <c r="B737" s="15" t="str">
        <f>'[7]Region-Time Slices'!M731</f>
        <v>FB_1WD6</v>
      </c>
      <c r="D737" s="15" t="s">
        <v>48</v>
      </c>
      <c r="G737" s="22">
        <f>'[7]Region-Time Slices'!N731</f>
        <v>1.9029999999999999E-4</v>
      </c>
    </row>
    <row r="738" spans="2:7" x14ac:dyDescent="0.25">
      <c r="B738" s="15" t="str">
        <f>'[7]Region-Time Slices'!M732</f>
        <v>FB_2WD6</v>
      </c>
      <c r="D738" s="15" t="s">
        <v>48</v>
      </c>
      <c r="G738" s="22">
        <f>'[7]Region-Time Slices'!N732</f>
        <v>1.9029999999999999E-4</v>
      </c>
    </row>
    <row r="739" spans="2:7" x14ac:dyDescent="0.25">
      <c r="B739" s="15" t="str">
        <f>'[7]Region-Time Slices'!M733</f>
        <v>FB_3WD6</v>
      </c>
      <c r="D739" s="15" t="s">
        <v>48</v>
      </c>
      <c r="G739" s="22">
        <f>'[7]Region-Time Slices'!N733</f>
        <v>1.9029999999999999E-4</v>
      </c>
    </row>
    <row r="740" spans="2:7" x14ac:dyDescent="0.25">
      <c r="B740" s="15" t="str">
        <f>'[7]Region-Time Slices'!M734</f>
        <v>FB_4WD6</v>
      </c>
      <c r="D740" s="15" t="s">
        <v>48</v>
      </c>
      <c r="G740" s="22">
        <f>'[7]Region-Time Slices'!N734</f>
        <v>1.9029999999999999E-4</v>
      </c>
    </row>
    <row r="741" spans="2:7" x14ac:dyDescent="0.25">
      <c r="B741" s="15" t="str">
        <f>'[7]Region-Time Slices'!M735</f>
        <v>FB_5WD6</v>
      </c>
      <c r="D741" s="15" t="s">
        <v>48</v>
      </c>
      <c r="G741" s="22">
        <f>'[7]Region-Time Slices'!N735</f>
        <v>1.9029999999999999E-4</v>
      </c>
    </row>
    <row r="742" spans="2:7" x14ac:dyDescent="0.25">
      <c r="B742" s="15" t="str">
        <f>'[7]Region-Time Slices'!M736</f>
        <v>FB_6WD6</v>
      </c>
      <c r="D742" s="15" t="s">
        <v>48</v>
      </c>
      <c r="G742" s="22">
        <f>'[7]Region-Time Slices'!N736</f>
        <v>1.9029999999999999E-4</v>
      </c>
    </row>
    <row r="743" spans="2:7" x14ac:dyDescent="0.25">
      <c r="B743" s="15" t="str">
        <f>'[7]Region-Time Slices'!M737</f>
        <v>MR_1WD6</v>
      </c>
      <c r="D743" s="15" t="s">
        <v>48</v>
      </c>
      <c r="G743" s="22">
        <f>'[7]Region-Time Slices'!N737</f>
        <v>2.106E-4</v>
      </c>
    </row>
    <row r="744" spans="2:7" x14ac:dyDescent="0.25">
      <c r="B744" s="15" t="str">
        <f>'[7]Region-Time Slices'!M738</f>
        <v>MR_2WD6</v>
      </c>
      <c r="D744" s="15" t="s">
        <v>48</v>
      </c>
      <c r="G744" s="22">
        <f>'[7]Region-Time Slices'!N738</f>
        <v>2.106E-4</v>
      </c>
    </row>
    <row r="745" spans="2:7" x14ac:dyDescent="0.25">
      <c r="B745" s="15" t="str">
        <f>'[7]Region-Time Slices'!M739</f>
        <v>MR_3WD6</v>
      </c>
      <c r="D745" s="15" t="s">
        <v>48</v>
      </c>
      <c r="G745" s="22">
        <f>'[7]Region-Time Slices'!N739</f>
        <v>2.106E-4</v>
      </c>
    </row>
    <row r="746" spans="2:7" x14ac:dyDescent="0.25">
      <c r="B746" s="15" t="str">
        <f>'[7]Region-Time Slices'!M740</f>
        <v>MR_4WD6</v>
      </c>
      <c r="D746" s="15" t="s">
        <v>48</v>
      </c>
      <c r="G746" s="22">
        <f>'[7]Region-Time Slices'!N740</f>
        <v>2.106E-4</v>
      </c>
    </row>
    <row r="747" spans="2:7" x14ac:dyDescent="0.25">
      <c r="B747" s="15" t="str">
        <f>'[7]Region-Time Slices'!M741</f>
        <v>MR_5WD6</v>
      </c>
      <c r="D747" s="15" t="s">
        <v>48</v>
      </c>
      <c r="G747" s="22">
        <f>'[7]Region-Time Slices'!N741</f>
        <v>2.106E-4</v>
      </c>
    </row>
    <row r="748" spans="2:7" x14ac:dyDescent="0.25">
      <c r="B748" s="15" t="str">
        <f>'[7]Region-Time Slices'!M742</f>
        <v>MR_6WD6</v>
      </c>
      <c r="D748" s="15" t="s">
        <v>48</v>
      </c>
      <c r="G748" s="22">
        <f>'[7]Region-Time Slices'!N742</f>
        <v>2.106E-4</v>
      </c>
    </row>
    <row r="749" spans="2:7" x14ac:dyDescent="0.25">
      <c r="B749" s="15" t="str">
        <f>'[7]Region-Time Slices'!M743</f>
        <v>AR_1WD6</v>
      </c>
      <c r="D749" s="15" t="s">
        <v>48</v>
      </c>
      <c r="G749" s="22">
        <f>'[7]Region-Time Slices'!N743</f>
        <v>2.0379999999999999E-4</v>
      </c>
    </row>
    <row r="750" spans="2:7" x14ac:dyDescent="0.25">
      <c r="B750" s="15" t="str">
        <f>'[7]Region-Time Slices'!M744</f>
        <v>AR_2WD6</v>
      </c>
      <c r="D750" s="15" t="s">
        <v>48</v>
      </c>
      <c r="G750" s="22">
        <f>'[7]Region-Time Slices'!N744</f>
        <v>2.0379999999999999E-4</v>
      </c>
    </row>
    <row r="751" spans="2:7" x14ac:dyDescent="0.25">
      <c r="B751" s="15" t="str">
        <f>'[7]Region-Time Slices'!M745</f>
        <v>AR_3WD6</v>
      </c>
      <c r="D751" s="15" t="s">
        <v>48</v>
      </c>
      <c r="G751" s="22">
        <f>'[7]Region-Time Slices'!N745</f>
        <v>2.0379999999999999E-4</v>
      </c>
    </row>
    <row r="752" spans="2:7" x14ac:dyDescent="0.25">
      <c r="B752" s="15" t="str">
        <f>'[7]Region-Time Slices'!M746</f>
        <v>AR_4WD6</v>
      </c>
      <c r="D752" s="15" t="s">
        <v>48</v>
      </c>
      <c r="G752" s="22">
        <f>'[7]Region-Time Slices'!N746</f>
        <v>2.0379999999999999E-4</v>
      </c>
    </row>
    <row r="753" spans="2:7" x14ac:dyDescent="0.25">
      <c r="B753" s="15" t="str">
        <f>'[7]Region-Time Slices'!M747</f>
        <v>AR_5WD6</v>
      </c>
      <c r="D753" s="15" t="s">
        <v>48</v>
      </c>
      <c r="G753" s="22">
        <f>'[7]Region-Time Slices'!N747</f>
        <v>2.0379999999999999E-4</v>
      </c>
    </row>
    <row r="754" spans="2:7" x14ac:dyDescent="0.25">
      <c r="B754" s="15" t="str">
        <f>'[7]Region-Time Slices'!M748</f>
        <v>AR_6WD6</v>
      </c>
      <c r="D754" s="15" t="s">
        <v>48</v>
      </c>
      <c r="G754" s="22">
        <f>'[7]Region-Time Slices'!N748</f>
        <v>2.0379999999999999E-4</v>
      </c>
    </row>
    <row r="755" spans="2:7" x14ac:dyDescent="0.25">
      <c r="B755" s="15" t="str">
        <f>'[7]Region-Time Slices'!M749</f>
        <v>MY_1WD6</v>
      </c>
      <c r="D755" s="15" t="s">
        <v>48</v>
      </c>
      <c r="G755" s="22">
        <f>'[7]Region-Time Slices'!N749</f>
        <v>2.106E-4</v>
      </c>
    </row>
    <row r="756" spans="2:7" x14ac:dyDescent="0.25">
      <c r="B756" s="15" t="str">
        <f>'[7]Region-Time Slices'!M750</f>
        <v>MY_2WD6</v>
      </c>
      <c r="D756" s="15" t="s">
        <v>48</v>
      </c>
      <c r="G756" s="22">
        <f>'[7]Region-Time Slices'!N750</f>
        <v>2.106E-4</v>
      </c>
    </row>
    <row r="757" spans="2:7" x14ac:dyDescent="0.25">
      <c r="B757" s="15" t="str">
        <f>'[7]Region-Time Slices'!M751</f>
        <v>MY_3WD6</v>
      </c>
      <c r="D757" s="15" t="s">
        <v>48</v>
      </c>
      <c r="G757" s="22">
        <f>'[7]Region-Time Slices'!N751</f>
        <v>2.106E-4</v>
      </c>
    </row>
    <row r="758" spans="2:7" x14ac:dyDescent="0.25">
      <c r="B758" s="15" t="str">
        <f>'[7]Region-Time Slices'!M752</f>
        <v>MY_4WD6</v>
      </c>
      <c r="D758" s="15" t="s">
        <v>48</v>
      </c>
      <c r="G758" s="22">
        <f>'[7]Region-Time Slices'!N752</f>
        <v>2.106E-4</v>
      </c>
    </row>
    <row r="759" spans="2:7" x14ac:dyDescent="0.25">
      <c r="B759" s="15" t="str">
        <f>'[7]Region-Time Slices'!M753</f>
        <v>MY_5WD6</v>
      </c>
      <c r="D759" s="15" t="s">
        <v>48</v>
      </c>
      <c r="G759" s="22">
        <f>'[7]Region-Time Slices'!N753</f>
        <v>2.106E-4</v>
      </c>
    </row>
    <row r="760" spans="2:7" x14ac:dyDescent="0.25">
      <c r="B760" s="15" t="str">
        <f>'[7]Region-Time Slices'!M754</f>
        <v>MY_6WD6</v>
      </c>
      <c r="D760" s="15" t="s">
        <v>48</v>
      </c>
      <c r="G760" s="22">
        <f>'[7]Region-Time Slices'!N754</f>
        <v>2.106E-4</v>
      </c>
    </row>
    <row r="761" spans="2:7" x14ac:dyDescent="0.25">
      <c r="B761" s="15" t="str">
        <f>'[7]Region-Time Slices'!M755</f>
        <v>JN_1WD6</v>
      </c>
      <c r="D761" s="15" t="s">
        <v>48</v>
      </c>
      <c r="G761" s="22">
        <f>'[7]Region-Time Slices'!N755</f>
        <v>2.0379999999999999E-4</v>
      </c>
    </row>
    <row r="762" spans="2:7" x14ac:dyDescent="0.25">
      <c r="B762" s="15" t="str">
        <f>'[7]Region-Time Slices'!M756</f>
        <v>JN_2WD6</v>
      </c>
      <c r="D762" s="15" t="s">
        <v>48</v>
      </c>
      <c r="G762" s="22">
        <f>'[7]Region-Time Slices'!N756</f>
        <v>2.0379999999999999E-4</v>
      </c>
    </row>
    <row r="763" spans="2:7" x14ac:dyDescent="0.25">
      <c r="B763" s="15" t="str">
        <f>'[7]Region-Time Slices'!M757</f>
        <v>JN_3WD6</v>
      </c>
      <c r="D763" s="15" t="s">
        <v>48</v>
      </c>
      <c r="G763" s="22">
        <f>'[7]Region-Time Slices'!N757</f>
        <v>2.0379999999999999E-4</v>
      </c>
    </row>
    <row r="764" spans="2:7" x14ac:dyDescent="0.25">
      <c r="B764" s="15" t="str">
        <f>'[7]Region-Time Slices'!M758</f>
        <v>JN_4WD6</v>
      </c>
      <c r="D764" s="15" t="s">
        <v>48</v>
      </c>
      <c r="G764" s="22">
        <f>'[7]Region-Time Slices'!N758</f>
        <v>2.0379999999999999E-4</v>
      </c>
    </row>
    <row r="765" spans="2:7" x14ac:dyDescent="0.25">
      <c r="B765" s="15" t="str">
        <f>'[7]Region-Time Slices'!M759</f>
        <v>JN_5WD6</v>
      </c>
      <c r="D765" s="15" t="s">
        <v>48</v>
      </c>
      <c r="G765" s="22">
        <f>'[7]Region-Time Slices'!N759</f>
        <v>2.0379999999999999E-4</v>
      </c>
    </row>
    <row r="766" spans="2:7" x14ac:dyDescent="0.25">
      <c r="B766" s="15" t="str">
        <f>'[7]Region-Time Slices'!M760</f>
        <v>JN_6WD6</v>
      </c>
      <c r="D766" s="15" t="s">
        <v>48</v>
      </c>
      <c r="G766" s="22">
        <f>'[7]Region-Time Slices'!N760</f>
        <v>2.0379999999999999E-4</v>
      </c>
    </row>
    <row r="767" spans="2:7" x14ac:dyDescent="0.25">
      <c r="B767" s="15" t="str">
        <f>'[7]Region-Time Slices'!M761</f>
        <v>JL_1WD6</v>
      </c>
      <c r="D767" s="15" t="s">
        <v>48</v>
      </c>
      <c r="G767" s="22">
        <f>'[7]Region-Time Slices'!N761</f>
        <v>2.106E-4</v>
      </c>
    </row>
    <row r="768" spans="2:7" x14ac:dyDescent="0.25">
      <c r="B768" s="15" t="str">
        <f>'[7]Region-Time Slices'!M762</f>
        <v>JL_2WD6</v>
      </c>
      <c r="D768" s="15" t="s">
        <v>48</v>
      </c>
      <c r="G768" s="22">
        <f>'[7]Region-Time Slices'!N762</f>
        <v>2.106E-4</v>
      </c>
    </row>
    <row r="769" spans="2:7" x14ac:dyDescent="0.25">
      <c r="B769" s="15" t="str">
        <f>'[7]Region-Time Slices'!M763</f>
        <v>JL_3WD6</v>
      </c>
      <c r="D769" s="15" t="s">
        <v>48</v>
      </c>
      <c r="G769" s="22">
        <f>'[7]Region-Time Slices'!N763</f>
        <v>2.106E-4</v>
      </c>
    </row>
    <row r="770" spans="2:7" x14ac:dyDescent="0.25">
      <c r="B770" s="15" t="str">
        <f>'[7]Region-Time Slices'!M764</f>
        <v>JL_4WD6</v>
      </c>
      <c r="D770" s="15" t="s">
        <v>48</v>
      </c>
      <c r="G770" s="22">
        <f>'[7]Region-Time Slices'!N764</f>
        <v>2.106E-4</v>
      </c>
    </row>
    <row r="771" spans="2:7" x14ac:dyDescent="0.25">
      <c r="B771" s="15" t="str">
        <f>'[7]Region-Time Slices'!M765</f>
        <v>JL_5WD6</v>
      </c>
      <c r="D771" s="15" t="s">
        <v>48</v>
      </c>
      <c r="G771" s="22">
        <f>'[7]Region-Time Slices'!N765</f>
        <v>2.106E-4</v>
      </c>
    </row>
    <row r="772" spans="2:7" x14ac:dyDescent="0.25">
      <c r="B772" s="15" t="str">
        <f>'[7]Region-Time Slices'!M766</f>
        <v>JL_6WD6</v>
      </c>
      <c r="D772" s="15" t="s">
        <v>48</v>
      </c>
      <c r="G772" s="22">
        <f>'[7]Region-Time Slices'!N766</f>
        <v>2.106E-4</v>
      </c>
    </row>
    <row r="773" spans="2:7" x14ac:dyDescent="0.25">
      <c r="B773" s="15" t="str">
        <f>'[7]Region-Time Slices'!M767</f>
        <v>AG_1WD6</v>
      </c>
      <c r="D773" s="15" t="s">
        <v>48</v>
      </c>
      <c r="G773" s="22">
        <f>'[7]Region-Time Slices'!N767</f>
        <v>2.106E-4</v>
      </c>
    </row>
    <row r="774" spans="2:7" x14ac:dyDescent="0.25">
      <c r="B774" s="15" t="str">
        <f>'[7]Region-Time Slices'!M768</f>
        <v>AG_2WD6</v>
      </c>
      <c r="D774" s="15" t="s">
        <v>48</v>
      </c>
      <c r="G774" s="22">
        <f>'[7]Region-Time Slices'!N768</f>
        <v>2.106E-4</v>
      </c>
    </row>
    <row r="775" spans="2:7" x14ac:dyDescent="0.25">
      <c r="B775" s="15" t="str">
        <f>'[7]Region-Time Slices'!M769</f>
        <v>AG_3WD6</v>
      </c>
      <c r="D775" s="15" t="s">
        <v>48</v>
      </c>
      <c r="G775" s="22">
        <f>'[7]Region-Time Slices'!N769</f>
        <v>2.106E-4</v>
      </c>
    </row>
    <row r="776" spans="2:7" x14ac:dyDescent="0.25">
      <c r="B776" s="15" t="str">
        <f>'[7]Region-Time Slices'!M770</f>
        <v>AG_4WD6</v>
      </c>
      <c r="D776" s="15" t="s">
        <v>48</v>
      </c>
      <c r="G776" s="22">
        <f>'[7]Region-Time Slices'!N770</f>
        <v>2.106E-4</v>
      </c>
    </row>
    <row r="777" spans="2:7" x14ac:dyDescent="0.25">
      <c r="B777" s="15" t="str">
        <f>'[7]Region-Time Slices'!M771</f>
        <v>AG_5WD6</v>
      </c>
      <c r="D777" s="15" t="s">
        <v>48</v>
      </c>
      <c r="G777" s="22">
        <f>'[7]Region-Time Slices'!N771</f>
        <v>2.106E-4</v>
      </c>
    </row>
    <row r="778" spans="2:7" x14ac:dyDescent="0.25">
      <c r="B778" s="15" t="str">
        <f>'[7]Region-Time Slices'!M772</f>
        <v>AG_6WD6</v>
      </c>
      <c r="D778" s="15" t="s">
        <v>48</v>
      </c>
      <c r="G778" s="22">
        <f>'[7]Region-Time Slices'!N772</f>
        <v>2.106E-4</v>
      </c>
    </row>
    <row r="779" spans="2:7" x14ac:dyDescent="0.25">
      <c r="B779" s="15" t="str">
        <f>'[7]Region-Time Slices'!M773</f>
        <v>SP_1WD6</v>
      </c>
      <c r="D779" s="15" t="s">
        <v>48</v>
      </c>
      <c r="G779" s="22">
        <f>'[7]Region-Time Slices'!N773</f>
        <v>2.0379999999999999E-4</v>
      </c>
    </row>
    <row r="780" spans="2:7" x14ac:dyDescent="0.25">
      <c r="B780" s="15" t="str">
        <f>'[7]Region-Time Slices'!M774</f>
        <v>SP_2WD6</v>
      </c>
      <c r="D780" s="15" t="s">
        <v>48</v>
      </c>
      <c r="G780" s="22">
        <f>'[7]Region-Time Slices'!N774</f>
        <v>2.0379999999999999E-4</v>
      </c>
    </row>
    <row r="781" spans="2:7" x14ac:dyDescent="0.25">
      <c r="B781" s="15" t="str">
        <f>'[7]Region-Time Slices'!M775</f>
        <v>SP_3WD6</v>
      </c>
      <c r="D781" s="15" t="s">
        <v>48</v>
      </c>
      <c r="G781" s="22">
        <f>'[7]Region-Time Slices'!N775</f>
        <v>2.0379999999999999E-4</v>
      </c>
    </row>
    <row r="782" spans="2:7" x14ac:dyDescent="0.25">
      <c r="B782" s="15" t="str">
        <f>'[7]Region-Time Slices'!M776</f>
        <v>SP_4WD6</v>
      </c>
      <c r="D782" s="15" t="s">
        <v>48</v>
      </c>
      <c r="G782" s="22">
        <f>'[7]Region-Time Slices'!N776</f>
        <v>2.0379999999999999E-4</v>
      </c>
    </row>
    <row r="783" spans="2:7" x14ac:dyDescent="0.25">
      <c r="B783" s="15" t="str">
        <f>'[7]Region-Time Slices'!M777</f>
        <v>SP_5WD6</v>
      </c>
      <c r="D783" s="15" t="s">
        <v>48</v>
      </c>
      <c r="G783" s="22">
        <f>'[7]Region-Time Slices'!N777</f>
        <v>2.0379999999999999E-4</v>
      </c>
    </row>
    <row r="784" spans="2:7" x14ac:dyDescent="0.25">
      <c r="B784" s="15" t="str">
        <f>'[7]Region-Time Slices'!M778</f>
        <v>SP_6WD6</v>
      </c>
      <c r="D784" s="15" t="s">
        <v>48</v>
      </c>
      <c r="G784" s="22">
        <f>'[7]Region-Time Slices'!N778</f>
        <v>2.0379999999999999E-4</v>
      </c>
    </row>
    <row r="785" spans="2:7" x14ac:dyDescent="0.25">
      <c r="B785" s="15" t="str">
        <f>'[7]Region-Time Slices'!M779</f>
        <v>OT_1WD6</v>
      </c>
      <c r="D785" s="15" t="s">
        <v>48</v>
      </c>
      <c r="G785" s="22">
        <f>'[7]Region-Time Slices'!N779</f>
        <v>2.106E-4</v>
      </c>
    </row>
    <row r="786" spans="2:7" x14ac:dyDescent="0.25">
      <c r="B786" s="15" t="str">
        <f>'[7]Region-Time Slices'!M780</f>
        <v>OT_2WD6</v>
      </c>
      <c r="D786" s="15" t="s">
        <v>48</v>
      </c>
      <c r="G786" s="22">
        <f>'[7]Region-Time Slices'!N780</f>
        <v>2.106E-4</v>
      </c>
    </row>
    <row r="787" spans="2:7" x14ac:dyDescent="0.25">
      <c r="B787" s="15" t="str">
        <f>'[7]Region-Time Slices'!M781</f>
        <v>OT_3WD6</v>
      </c>
      <c r="D787" s="15" t="s">
        <v>48</v>
      </c>
      <c r="G787" s="22">
        <f>'[7]Region-Time Slices'!N781</f>
        <v>2.106E-4</v>
      </c>
    </row>
    <row r="788" spans="2:7" x14ac:dyDescent="0.25">
      <c r="B788" s="15" t="str">
        <f>'[7]Region-Time Slices'!M782</f>
        <v>OT_4WD6</v>
      </c>
      <c r="D788" s="15" t="s">
        <v>48</v>
      </c>
      <c r="G788" s="22">
        <f>'[7]Region-Time Slices'!N782</f>
        <v>2.106E-4</v>
      </c>
    </row>
    <row r="789" spans="2:7" x14ac:dyDescent="0.25">
      <c r="B789" s="15" t="str">
        <f>'[7]Region-Time Slices'!M783</f>
        <v>OT_5WD6</v>
      </c>
      <c r="D789" s="15" t="s">
        <v>48</v>
      </c>
      <c r="G789" s="22">
        <f>'[7]Region-Time Slices'!N783</f>
        <v>2.106E-4</v>
      </c>
    </row>
    <row r="790" spans="2:7" x14ac:dyDescent="0.25">
      <c r="B790" s="15" t="str">
        <f>'[7]Region-Time Slices'!M784</f>
        <v>OT_6WD6</v>
      </c>
      <c r="D790" s="15" t="s">
        <v>48</v>
      </c>
      <c r="G790" s="22">
        <f>'[7]Region-Time Slices'!N784</f>
        <v>2.106E-4</v>
      </c>
    </row>
    <row r="791" spans="2:7" x14ac:dyDescent="0.25">
      <c r="B791" s="15" t="str">
        <f>'[7]Region-Time Slices'!M785</f>
        <v>NV_1WD6</v>
      </c>
      <c r="D791" s="15" t="s">
        <v>48</v>
      </c>
      <c r="G791" s="22">
        <f>'[7]Region-Time Slices'!N785</f>
        <v>2.0379999999999999E-4</v>
      </c>
    </row>
    <row r="792" spans="2:7" x14ac:dyDescent="0.25">
      <c r="B792" s="15" t="str">
        <f>'[7]Region-Time Slices'!M786</f>
        <v>NV_2WD6</v>
      </c>
      <c r="D792" s="15" t="s">
        <v>48</v>
      </c>
      <c r="G792" s="22">
        <f>'[7]Region-Time Slices'!N786</f>
        <v>2.0379999999999999E-4</v>
      </c>
    </row>
    <row r="793" spans="2:7" x14ac:dyDescent="0.25">
      <c r="B793" s="15" t="str">
        <f>'[7]Region-Time Slices'!M787</f>
        <v>NV_3WD6</v>
      </c>
      <c r="D793" s="15" t="s">
        <v>48</v>
      </c>
      <c r="G793" s="22">
        <f>'[7]Region-Time Slices'!N787</f>
        <v>2.0379999999999999E-4</v>
      </c>
    </row>
    <row r="794" spans="2:7" x14ac:dyDescent="0.25">
      <c r="B794" s="15" t="str">
        <f>'[7]Region-Time Slices'!M788</f>
        <v>NV_4WD6</v>
      </c>
      <c r="D794" s="15" t="s">
        <v>48</v>
      </c>
      <c r="G794" s="22">
        <f>'[7]Region-Time Slices'!N788</f>
        <v>2.0379999999999999E-4</v>
      </c>
    </row>
    <row r="795" spans="2:7" x14ac:dyDescent="0.25">
      <c r="B795" s="15" t="str">
        <f>'[7]Region-Time Slices'!M789</f>
        <v>NV_5WD6</v>
      </c>
      <c r="D795" s="15" t="s">
        <v>48</v>
      </c>
      <c r="G795" s="22">
        <f>'[7]Region-Time Slices'!N789</f>
        <v>2.0379999999999999E-4</v>
      </c>
    </row>
    <row r="796" spans="2:7" x14ac:dyDescent="0.25">
      <c r="B796" s="15" t="str">
        <f>'[7]Region-Time Slices'!M790</f>
        <v>NV_6WD6</v>
      </c>
      <c r="D796" s="15" t="s">
        <v>48</v>
      </c>
      <c r="G796" s="22">
        <f>'[7]Region-Time Slices'!N790</f>
        <v>2.0379999999999999E-4</v>
      </c>
    </row>
    <row r="797" spans="2:7" x14ac:dyDescent="0.25">
      <c r="B797" s="15" t="str">
        <f>'[7]Region-Time Slices'!M791</f>
        <v>DC_1WD6</v>
      </c>
      <c r="D797" s="15" t="s">
        <v>48</v>
      </c>
      <c r="G797" s="22">
        <f>'[7]Region-Time Slices'!N791</f>
        <v>2.106E-4</v>
      </c>
    </row>
    <row r="798" spans="2:7" x14ac:dyDescent="0.25">
      <c r="B798" s="15" t="str">
        <f>'[7]Region-Time Slices'!M792</f>
        <v>DC_2WD6</v>
      </c>
      <c r="D798" s="15" t="s">
        <v>48</v>
      </c>
      <c r="G798" s="22">
        <f>'[7]Region-Time Slices'!N792</f>
        <v>2.106E-4</v>
      </c>
    </row>
    <row r="799" spans="2:7" x14ac:dyDescent="0.25">
      <c r="B799" s="15" t="str">
        <f>'[7]Region-Time Slices'!M793</f>
        <v>DC_3WD6</v>
      </c>
      <c r="D799" s="15" t="s">
        <v>48</v>
      </c>
      <c r="G799" s="22">
        <f>'[7]Region-Time Slices'!N793</f>
        <v>2.106E-4</v>
      </c>
    </row>
    <row r="800" spans="2:7" x14ac:dyDescent="0.25">
      <c r="B800" s="15" t="str">
        <f>'[7]Region-Time Slices'!M794</f>
        <v>DC_4WD6</v>
      </c>
      <c r="D800" s="15" t="s">
        <v>48</v>
      </c>
      <c r="G800" s="22">
        <f>'[7]Region-Time Slices'!N794</f>
        <v>2.106E-4</v>
      </c>
    </row>
    <row r="801" spans="2:7" x14ac:dyDescent="0.25">
      <c r="B801" s="15" t="str">
        <f>'[7]Region-Time Slices'!M795</f>
        <v>DC_5WD6</v>
      </c>
      <c r="D801" s="15" t="s">
        <v>48</v>
      </c>
      <c r="G801" s="22">
        <f>'[7]Region-Time Slices'!N795</f>
        <v>2.106E-4</v>
      </c>
    </row>
    <row r="802" spans="2:7" x14ac:dyDescent="0.25">
      <c r="B802" s="15" t="str">
        <f>'[7]Region-Time Slices'!M796</f>
        <v>DC_6WD6</v>
      </c>
      <c r="D802" s="15" t="s">
        <v>48</v>
      </c>
      <c r="G802" s="22">
        <f>'[7]Region-Time Slices'!N796</f>
        <v>2.106E-4</v>
      </c>
    </row>
    <row r="803" spans="2:7" x14ac:dyDescent="0.25">
      <c r="B803" s="15" t="str">
        <f>'[7]Region-Time Slices'!M797</f>
        <v>JA_7WD6</v>
      </c>
      <c r="D803" s="15" t="s">
        <v>48</v>
      </c>
      <c r="G803" s="22">
        <f>'[7]Region-Time Slices'!N797</f>
        <v>2.106E-4</v>
      </c>
    </row>
    <row r="804" spans="2:7" x14ac:dyDescent="0.25">
      <c r="B804" s="15" t="str">
        <f>'[7]Region-Time Slices'!M798</f>
        <v>JA_8WD6</v>
      </c>
      <c r="D804" s="15" t="s">
        <v>48</v>
      </c>
      <c r="G804" s="22">
        <f>'[7]Region-Time Slices'!N798</f>
        <v>2.106E-4</v>
      </c>
    </row>
    <row r="805" spans="2:7" x14ac:dyDescent="0.25">
      <c r="B805" s="15" t="str">
        <f>'[7]Region-Time Slices'!M799</f>
        <v>JA_9WD6</v>
      </c>
      <c r="D805" s="15" t="s">
        <v>48</v>
      </c>
      <c r="G805" s="22">
        <f>'[7]Region-Time Slices'!N799</f>
        <v>2.106E-4</v>
      </c>
    </row>
    <row r="806" spans="2:7" x14ac:dyDescent="0.25">
      <c r="B806" s="15" t="str">
        <f>'[7]Region-Time Slices'!M800</f>
        <v>JA_10WD6</v>
      </c>
      <c r="D806" s="15" t="s">
        <v>48</v>
      </c>
      <c r="G806" s="22">
        <f>'[7]Region-Time Slices'!N800</f>
        <v>2.106E-4</v>
      </c>
    </row>
    <row r="807" spans="2:7" x14ac:dyDescent="0.25">
      <c r="B807" s="15" t="str">
        <f>'[7]Region-Time Slices'!M801</f>
        <v>JA_11WD6</v>
      </c>
      <c r="D807" s="15" t="s">
        <v>48</v>
      </c>
      <c r="G807" s="22">
        <f>'[7]Region-Time Slices'!N801</f>
        <v>2.106E-4</v>
      </c>
    </row>
    <row r="808" spans="2:7" x14ac:dyDescent="0.25">
      <c r="B808" s="15" t="str">
        <f>'[7]Region-Time Slices'!M802</f>
        <v>JA_12WD6</v>
      </c>
      <c r="D808" s="15" t="s">
        <v>48</v>
      </c>
      <c r="G808" s="22">
        <f>'[7]Region-Time Slices'!N802</f>
        <v>2.106E-4</v>
      </c>
    </row>
    <row r="809" spans="2:7" x14ac:dyDescent="0.25">
      <c r="B809" s="15" t="str">
        <f>'[7]Region-Time Slices'!M803</f>
        <v>FB_7WD6</v>
      </c>
      <c r="D809" s="15" t="s">
        <v>48</v>
      </c>
      <c r="G809" s="22">
        <f>'[7]Region-Time Slices'!N803</f>
        <v>1.9029999999999999E-4</v>
      </c>
    </row>
    <row r="810" spans="2:7" x14ac:dyDescent="0.25">
      <c r="B810" s="15" t="str">
        <f>'[7]Region-Time Slices'!M804</f>
        <v>FB_8WD6</v>
      </c>
      <c r="D810" s="15" t="s">
        <v>48</v>
      </c>
      <c r="G810" s="22">
        <f>'[7]Region-Time Slices'!N804</f>
        <v>1.9029999999999999E-4</v>
      </c>
    </row>
    <row r="811" spans="2:7" x14ac:dyDescent="0.25">
      <c r="B811" s="15" t="str">
        <f>'[7]Region-Time Slices'!M805</f>
        <v>FB_9WD6</v>
      </c>
      <c r="D811" s="15" t="s">
        <v>48</v>
      </c>
      <c r="G811" s="22">
        <f>'[7]Region-Time Slices'!N805</f>
        <v>1.9029999999999999E-4</v>
      </c>
    </row>
    <row r="812" spans="2:7" x14ac:dyDescent="0.25">
      <c r="B812" s="15" t="str">
        <f>'[7]Region-Time Slices'!M806</f>
        <v>FB_10WD6</v>
      </c>
      <c r="D812" s="15" t="s">
        <v>48</v>
      </c>
      <c r="G812" s="22">
        <f>'[7]Region-Time Slices'!N806</f>
        <v>1.9029999999999999E-4</v>
      </c>
    </row>
    <row r="813" spans="2:7" x14ac:dyDescent="0.25">
      <c r="B813" s="15" t="str">
        <f>'[7]Region-Time Slices'!M807</f>
        <v>FB_11WD6</v>
      </c>
      <c r="D813" s="15" t="s">
        <v>48</v>
      </c>
      <c r="G813" s="22">
        <f>'[7]Region-Time Slices'!N807</f>
        <v>1.9029999999999999E-4</v>
      </c>
    </row>
    <row r="814" spans="2:7" x14ac:dyDescent="0.25">
      <c r="B814" s="15" t="str">
        <f>'[7]Region-Time Slices'!M808</f>
        <v>FB_12WD6</v>
      </c>
      <c r="D814" s="15" t="s">
        <v>48</v>
      </c>
      <c r="G814" s="22">
        <f>'[7]Region-Time Slices'!N808</f>
        <v>1.9029999999999999E-4</v>
      </c>
    </row>
    <row r="815" spans="2:7" x14ac:dyDescent="0.25">
      <c r="B815" s="15" t="str">
        <f>'[7]Region-Time Slices'!M809</f>
        <v>MR_7WD6</v>
      </c>
      <c r="D815" s="15" t="s">
        <v>48</v>
      </c>
      <c r="G815" s="22">
        <f>'[7]Region-Time Slices'!N809</f>
        <v>2.106E-4</v>
      </c>
    </row>
    <row r="816" spans="2:7" x14ac:dyDescent="0.25">
      <c r="B816" s="15" t="str">
        <f>'[7]Region-Time Slices'!M810</f>
        <v>MR_8WD6</v>
      </c>
      <c r="D816" s="15" t="s">
        <v>48</v>
      </c>
      <c r="G816" s="22">
        <f>'[7]Region-Time Slices'!N810</f>
        <v>2.106E-4</v>
      </c>
    </row>
    <row r="817" spans="2:7" x14ac:dyDescent="0.25">
      <c r="B817" s="15" t="str">
        <f>'[7]Region-Time Slices'!M811</f>
        <v>MR_9WD6</v>
      </c>
      <c r="D817" s="15" t="s">
        <v>48</v>
      </c>
      <c r="G817" s="22">
        <f>'[7]Region-Time Slices'!N811</f>
        <v>2.106E-4</v>
      </c>
    </row>
    <row r="818" spans="2:7" x14ac:dyDescent="0.25">
      <c r="B818" s="15" t="str">
        <f>'[7]Region-Time Slices'!M812</f>
        <v>MR_10WD6</v>
      </c>
      <c r="D818" s="15" t="s">
        <v>48</v>
      </c>
      <c r="G818" s="22">
        <f>'[7]Region-Time Slices'!N812</f>
        <v>2.106E-4</v>
      </c>
    </row>
    <row r="819" spans="2:7" x14ac:dyDescent="0.25">
      <c r="B819" s="15" t="str">
        <f>'[7]Region-Time Slices'!M813</f>
        <v>MR_11WD6</v>
      </c>
      <c r="D819" s="15" t="s">
        <v>48</v>
      </c>
      <c r="G819" s="22">
        <f>'[7]Region-Time Slices'!N813</f>
        <v>2.106E-4</v>
      </c>
    </row>
    <row r="820" spans="2:7" x14ac:dyDescent="0.25">
      <c r="B820" s="15" t="str">
        <f>'[7]Region-Time Slices'!M814</f>
        <v>MR_12WD6</v>
      </c>
      <c r="D820" s="15" t="s">
        <v>48</v>
      </c>
      <c r="G820" s="22">
        <f>'[7]Region-Time Slices'!N814</f>
        <v>2.106E-4</v>
      </c>
    </row>
    <row r="821" spans="2:7" x14ac:dyDescent="0.25">
      <c r="B821" s="15" t="str">
        <f>'[7]Region-Time Slices'!M815</f>
        <v>AR_7WD6</v>
      </c>
      <c r="D821" s="15" t="s">
        <v>48</v>
      </c>
      <c r="G821" s="22">
        <f>'[7]Region-Time Slices'!N815</f>
        <v>2.0379999999999999E-4</v>
      </c>
    </row>
    <row r="822" spans="2:7" x14ac:dyDescent="0.25">
      <c r="B822" s="15" t="str">
        <f>'[7]Region-Time Slices'!M816</f>
        <v>AR_8WD6</v>
      </c>
      <c r="D822" s="15" t="s">
        <v>48</v>
      </c>
      <c r="G822" s="22">
        <f>'[7]Region-Time Slices'!N816</f>
        <v>2.0379999999999999E-4</v>
      </c>
    </row>
    <row r="823" spans="2:7" x14ac:dyDescent="0.25">
      <c r="B823" s="15" t="str">
        <f>'[7]Region-Time Slices'!M817</f>
        <v>AR_9WD6</v>
      </c>
      <c r="D823" s="15" t="s">
        <v>48</v>
      </c>
      <c r="G823" s="22">
        <f>'[7]Region-Time Slices'!N817</f>
        <v>2.0379999999999999E-4</v>
      </c>
    </row>
    <row r="824" spans="2:7" x14ac:dyDescent="0.25">
      <c r="B824" s="15" t="str">
        <f>'[7]Region-Time Slices'!M818</f>
        <v>AR_10WD6</v>
      </c>
      <c r="D824" s="15" t="s">
        <v>48</v>
      </c>
      <c r="G824" s="22">
        <f>'[7]Region-Time Slices'!N818</f>
        <v>2.0379999999999999E-4</v>
      </c>
    </row>
    <row r="825" spans="2:7" x14ac:dyDescent="0.25">
      <c r="B825" s="15" t="str">
        <f>'[7]Region-Time Slices'!M819</f>
        <v>AR_11WD6</v>
      </c>
      <c r="D825" s="15" t="s">
        <v>48</v>
      </c>
      <c r="G825" s="22">
        <f>'[7]Region-Time Slices'!N819</f>
        <v>2.0379999999999999E-4</v>
      </c>
    </row>
    <row r="826" spans="2:7" x14ac:dyDescent="0.25">
      <c r="B826" s="15" t="str">
        <f>'[7]Region-Time Slices'!M820</f>
        <v>AR_12WD6</v>
      </c>
      <c r="D826" s="15" t="s">
        <v>48</v>
      </c>
      <c r="G826" s="22">
        <f>'[7]Region-Time Slices'!N820</f>
        <v>2.0379999999999999E-4</v>
      </c>
    </row>
    <row r="827" spans="2:7" x14ac:dyDescent="0.25">
      <c r="B827" s="15" t="str">
        <f>'[7]Region-Time Slices'!M821</f>
        <v>MY_7WD6</v>
      </c>
      <c r="D827" s="15" t="s">
        <v>48</v>
      </c>
      <c r="G827" s="22">
        <f>'[7]Region-Time Slices'!N821</f>
        <v>2.106E-4</v>
      </c>
    </row>
    <row r="828" spans="2:7" x14ac:dyDescent="0.25">
      <c r="B828" s="15" t="str">
        <f>'[7]Region-Time Slices'!M822</f>
        <v>MY_8WD6</v>
      </c>
      <c r="D828" s="15" t="s">
        <v>48</v>
      </c>
      <c r="G828" s="22">
        <f>'[7]Region-Time Slices'!N822</f>
        <v>2.106E-4</v>
      </c>
    </row>
    <row r="829" spans="2:7" x14ac:dyDescent="0.25">
      <c r="B829" s="15" t="str">
        <f>'[7]Region-Time Slices'!M823</f>
        <v>MY_9WD6</v>
      </c>
      <c r="D829" s="15" t="s">
        <v>48</v>
      </c>
      <c r="G829" s="22">
        <f>'[7]Region-Time Slices'!N823</f>
        <v>2.106E-4</v>
      </c>
    </row>
    <row r="830" spans="2:7" x14ac:dyDescent="0.25">
      <c r="B830" s="15" t="str">
        <f>'[7]Region-Time Slices'!M824</f>
        <v>MY_10WD6</v>
      </c>
      <c r="D830" s="15" t="s">
        <v>48</v>
      </c>
      <c r="G830" s="22">
        <f>'[7]Region-Time Slices'!N824</f>
        <v>2.106E-4</v>
      </c>
    </row>
    <row r="831" spans="2:7" x14ac:dyDescent="0.25">
      <c r="B831" s="15" t="str">
        <f>'[7]Region-Time Slices'!M825</f>
        <v>MY_11WD6</v>
      </c>
      <c r="D831" s="15" t="s">
        <v>48</v>
      </c>
      <c r="G831" s="22">
        <f>'[7]Region-Time Slices'!N825</f>
        <v>2.106E-4</v>
      </c>
    </row>
    <row r="832" spans="2:7" x14ac:dyDescent="0.25">
      <c r="B832" s="15" t="str">
        <f>'[7]Region-Time Slices'!M826</f>
        <v>MY_12WD6</v>
      </c>
      <c r="D832" s="15" t="s">
        <v>48</v>
      </c>
      <c r="G832" s="22">
        <f>'[7]Region-Time Slices'!N826</f>
        <v>2.106E-4</v>
      </c>
    </row>
    <row r="833" spans="2:7" x14ac:dyDescent="0.25">
      <c r="B833" s="15" t="str">
        <f>'[7]Region-Time Slices'!M827</f>
        <v>JN_7WD6</v>
      </c>
      <c r="D833" s="15" t="s">
        <v>48</v>
      </c>
      <c r="G833" s="22">
        <f>'[7]Region-Time Slices'!N827</f>
        <v>2.0379999999999999E-4</v>
      </c>
    </row>
    <row r="834" spans="2:7" x14ac:dyDescent="0.25">
      <c r="B834" s="15" t="str">
        <f>'[7]Region-Time Slices'!M828</f>
        <v>JN_8WD6</v>
      </c>
      <c r="D834" s="15" t="s">
        <v>48</v>
      </c>
      <c r="G834" s="22">
        <f>'[7]Region-Time Slices'!N828</f>
        <v>2.0379999999999999E-4</v>
      </c>
    </row>
    <row r="835" spans="2:7" x14ac:dyDescent="0.25">
      <c r="B835" s="15" t="str">
        <f>'[7]Region-Time Slices'!M829</f>
        <v>JN_9WD6</v>
      </c>
      <c r="D835" s="15" t="s">
        <v>48</v>
      </c>
      <c r="G835" s="22">
        <f>'[7]Region-Time Slices'!N829</f>
        <v>2.0379999999999999E-4</v>
      </c>
    </row>
    <row r="836" spans="2:7" x14ac:dyDescent="0.25">
      <c r="B836" s="15" t="str">
        <f>'[7]Region-Time Slices'!M830</f>
        <v>JN_10WD6</v>
      </c>
      <c r="D836" s="15" t="s">
        <v>48</v>
      </c>
      <c r="G836" s="22">
        <f>'[7]Region-Time Slices'!N830</f>
        <v>2.0379999999999999E-4</v>
      </c>
    </row>
    <row r="837" spans="2:7" x14ac:dyDescent="0.25">
      <c r="B837" s="15" t="str">
        <f>'[7]Region-Time Slices'!M831</f>
        <v>JN_11WD6</v>
      </c>
      <c r="D837" s="15" t="s">
        <v>48</v>
      </c>
      <c r="G837" s="22">
        <f>'[7]Region-Time Slices'!N831</f>
        <v>2.0379999999999999E-4</v>
      </c>
    </row>
    <row r="838" spans="2:7" x14ac:dyDescent="0.25">
      <c r="B838" s="15" t="str">
        <f>'[7]Region-Time Slices'!M832</f>
        <v>JN_12WD6</v>
      </c>
      <c r="D838" s="15" t="s">
        <v>48</v>
      </c>
      <c r="G838" s="22">
        <f>'[7]Region-Time Slices'!N832</f>
        <v>2.0379999999999999E-4</v>
      </c>
    </row>
    <row r="839" spans="2:7" x14ac:dyDescent="0.25">
      <c r="B839" s="15" t="str">
        <f>'[7]Region-Time Slices'!M833</f>
        <v>JL_7WD6</v>
      </c>
      <c r="D839" s="15" t="s">
        <v>48</v>
      </c>
      <c r="G839" s="22">
        <f>'[7]Region-Time Slices'!N833</f>
        <v>2.106E-4</v>
      </c>
    </row>
    <row r="840" spans="2:7" x14ac:dyDescent="0.25">
      <c r="B840" s="15" t="str">
        <f>'[7]Region-Time Slices'!M834</f>
        <v>JL_8WD6</v>
      </c>
      <c r="D840" s="15" t="s">
        <v>48</v>
      </c>
      <c r="G840" s="22">
        <f>'[7]Region-Time Slices'!N834</f>
        <v>2.106E-4</v>
      </c>
    </row>
    <row r="841" spans="2:7" x14ac:dyDescent="0.25">
      <c r="B841" s="15" t="str">
        <f>'[7]Region-Time Slices'!M835</f>
        <v>JL_9WD6</v>
      </c>
      <c r="D841" s="15" t="s">
        <v>48</v>
      </c>
      <c r="G841" s="22">
        <f>'[7]Region-Time Slices'!N835</f>
        <v>2.106E-4</v>
      </c>
    </row>
    <row r="842" spans="2:7" x14ac:dyDescent="0.25">
      <c r="B842" s="15" t="str">
        <f>'[7]Region-Time Slices'!M836</f>
        <v>JL_10WD6</v>
      </c>
      <c r="D842" s="15" t="s">
        <v>48</v>
      </c>
      <c r="G842" s="22">
        <f>'[7]Region-Time Slices'!N836</f>
        <v>2.106E-4</v>
      </c>
    </row>
    <row r="843" spans="2:7" x14ac:dyDescent="0.25">
      <c r="B843" s="15" t="str">
        <f>'[7]Region-Time Slices'!M837</f>
        <v>JL_11WD6</v>
      </c>
      <c r="D843" s="15" t="s">
        <v>48</v>
      </c>
      <c r="G843" s="22">
        <f>'[7]Region-Time Slices'!N837</f>
        <v>2.106E-4</v>
      </c>
    </row>
    <row r="844" spans="2:7" x14ac:dyDescent="0.25">
      <c r="B844" s="15" t="str">
        <f>'[7]Region-Time Slices'!M838</f>
        <v>JL_12WD6</v>
      </c>
      <c r="D844" s="15" t="s">
        <v>48</v>
      </c>
      <c r="G844" s="22">
        <f>'[7]Region-Time Slices'!N838</f>
        <v>2.106E-4</v>
      </c>
    </row>
    <row r="845" spans="2:7" x14ac:dyDescent="0.25">
      <c r="B845" s="15" t="str">
        <f>'[7]Region-Time Slices'!M839</f>
        <v>AG_7WD6</v>
      </c>
      <c r="D845" s="15" t="s">
        <v>48</v>
      </c>
      <c r="G845" s="22">
        <f>'[7]Region-Time Slices'!N839</f>
        <v>2.106E-4</v>
      </c>
    </row>
    <row r="846" spans="2:7" x14ac:dyDescent="0.25">
      <c r="B846" s="15" t="str">
        <f>'[7]Region-Time Slices'!M840</f>
        <v>AG_8WD6</v>
      </c>
      <c r="D846" s="15" t="s">
        <v>48</v>
      </c>
      <c r="G846" s="22">
        <f>'[7]Region-Time Slices'!N840</f>
        <v>2.106E-4</v>
      </c>
    </row>
    <row r="847" spans="2:7" x14ac:dyDescent="0.25">
      <c r="B847" s="15" t="str">
        <f>'[7]Region-Time Slices'!M841</f>
        <v>AG_9WD6</v>
      </c>
      <c r="D847" s="15" t="s">
        <v>48</v>
      </c>
      <c r="G847" s="22">
        <f>'[7]Region-Time Slices'!N841</f>
        <v>2.106E-4</v>
      </c>
    </row>
    <row r="848" spans="2:7" x14ac:dyDescent="0.25">
      <c r="B848" s="15" t="str">
        <f>'[7]Region-Time Slices'!M842</f>
        <v>AG_10WD6</v>
      </c>
      <c r="D848" s="15" t="s">
        <v>48</v>
      </c>
      <c r="G848" s="22">
        <f>'[7]Region-Time Slices'!N842</f>
        <v>2.106E-4</v>
      </c>
    </row>
    <row r="849" spans="2:7" x14ac:dyDescent="0.25">
      <c r="B849" s="15" t="str">
        <f>'[7]Region-Time Slices'!M843</f>
        <v>AG_11WD6</v>
      </c>
      <c r="D849" s="15" t="s">
        <v>48</v>
      </c>
      <c r="G849" s="22">
        <f>'[7]Region-Time Slices'!N843</f>
        <v>2.106E-4</v>
      </c>
    </row>
    <row r="850" spans="2:7" x14ac:dyDescent="0.25">
      <c r="B850" s="15" t="str">
        <f>'[7]Region-Time Slices'!M844</f>
        <v>AG_12WD6</v>
      </c>
      <c r="D850" s="15" t="s">
        <v>48</v>
      </c>
      <c r="G850" s="22">
        <f>'[7]Region-Time Slices'!N844</f>
        <v>2.106E-4</v>
      </c>
    </row>
    <row r="851" spans="2:7" x14ac:dyDescent="0.25">
      <c r="B851" s="15" t="str">
        <f>'[7]Region-Time Slices'!M845</f>
        <v>SP_7WD6</v>
      </c>
      <c r="D851" s="15" t="s">
        <v>48</v>
      </c>
      <c r="G851" s="22">
        <f>'[7]Region-Time Slices'!N845</f>
        <v>2.0379999999999999E-4</v>
      </c>
    </row>
    <row r="852" spans="2:7" x14ac:dyDescent="0.25">
      <c r="B852" s="15" t="str">
        <f>'[7]Region-Time Slices'!M846</f>
        <v>SP_8WD6</v>
      </c>
      <c r="D852" s="15" t="s">
        <v>48</v>
      </c>
      <c r="G852" s="22">
        <f>'[7]Region-Time Slices'!N846</f>
        <v>2.0379999999999999E-4</v>
      </c>
    </row>
    <row r="853" spans="2:7" x14ac:dyDescent="0.25">
      <c r="B853" s="15" t="str">
        <f>'[7]Region-Time Slices'!M847</f>
        <v>SP_9WD6</v>
      </c>
      <c r="D853" s="15" t="s">
        <v>48</v>
      </c>
      <c r="G853" s="22">
        <f>'[7]Region-Time Slices'!N847</f>
        <v>2.0379999999999999E-4</v>
      </c>
    </row>
    <row r="854" spans="2:7" x14ac:dyDescent="0.25">
      <c r="B854" s="15" t="str">
        <f>'[7]Region-Time Slices'!M848</f>
        <v>SP_10WD6</v>
      </c>
      <c r="D854" s="15" t="s">
        <v>48</v>
      </c>
      <c r="G854" s="22">
        <f>'[7]Region-Time Slices'!N848</f>
        <v>2.0379999999999999E-4</v>
      </c>
    </row>
    <row r="855" spans="2:7" x14ac:dyDescent="0.25">
      <c r="B855" s="15" t="str">
        <f>'[7]Region-Time Slices'!M849</f>
        <v>SP_11WD6</v>
      </c>
      <c r="D855" s="15" t="s">
        <v>48</v>
      </c>
      <c r="G855" s="22">
        <f>'[7]Region-Time Slices'!N849</f>
        <v>2.0379999999999999E-4</v>
      </c>
    </row>
    <row r="856" spans="2:7" x14ac:dyDescent="0.25">
      <c r="B856" s="15" t="str">
        <f>'[7]Region-Time Slices'!M850</f>
        <v>SP_12WD6</v>
      </c>
      <c r="D856" s="15" t="s">
        <v>48</v>
      </c>
      <c r="G856" s="22">
        <f>'[7]Region-Time Slices'!N850</f>
        <v>2.0379999999999999E-4</v>
      </c>
    </row>
    <row r="857" spans="2:7" x14ac:dyDescent="0.25">
      <c r="B857" s="15" t="str">
        <f>'[7]Region-Time Slices'!M851</f>
        <v>OT_7WD6</v>
      </c>
      <c r="D857" s="15" t="s">
        <v>48</v>
      </c>
      <c r="G857" s="22">
        <f>'[7]Region-Time Slices'!N851</f>
        <v>2.106E-4</v>
      </c>
    </row>
    <row r="858" spans="2:7" x14ac:dyDescent="0.25">
      <c r="B858" s="15" t="str">
        <f>'[7]Region-Time Slices'!M852</f>
        <v>OT_8WD6</v>
      </c>
      <c r="D858" s="15" t="s">
        <v>48</v>
      </c>
      <c r="G858" s="22">
        <f>'[7]Region-Time Slices'!N852</f>
        <v>2.106E-4</v>
      </c>
    </row>
    <row r="859" spans="2:7" x14ac:dyDescent="0.25">
      <c r="B859" s="15" t="str">
        <f>'[7]Region-Time Slices'!M853</f>
        <v>OT_9WD6</v>
      </c>
      <c r="D859" s="15" t="s">
        <v>48</v>
      </c>
      <c r="G859" s="22">
        <f>'[7]Region-Time Slices'!N853</f>
        <v>2.106E-4</v>
      </c>
    </row>
    <row r="860" spans="2:7" x14ac:dyDescent="0.25">
      <c r="B860" s="15" t="str">
        <f>'[7]Region-Time Slices'!M854</f>
        <v>OT_10WD6</v>
      </c>
      <c r="D860" s="15" t="s">
        <v>48</v>
      </c>
      <c r="G860" s="22">
        <f>'[7]Region-Time Slices'!N854</f>
        <v>2.106E-4</v>
      </c>
    </row>
    <row r="861" spans="2:7" x14ac:dyDescent="0.25">
      <c r="B861" s="15" t="str">
        <f>'[7]Region-Time Slices'!M855</f>
        <v>OT_11WD6</v>
      </c>
      <c r="D861" s="15" t="s">
        <v>48</v>
      </c>
      <c r="G861" s="22">
        <f>'[7]Region-Time Slices'!N855</f>
        <v>2.106E-4</v>
      </c>
    </row>
    <row r="862" spans="2:7" x14ac:dyDescent="0.25">
      <c r="B862" s="15" t="str">
        <f>'[7]Region-Time Slices'!M856</f>
        <v>OT_12WD6</v>
      </c>
      <c r="D862" s="15" t="s">
        <v>48</v>
      </c>
      <c r="G862" s="22">
        <f>'[7]Region-Time Slices'!N856</f>
        <v>2.106E-4</v>
      </c>
    </row>
    <row r="863" spans="2:7" x14ac:dyDescent="0.25">
      <c r="B863" s="15" t="str">
        <f>'[7]Region-Time Slices'!M857</f>
        <v>NV_7WD6</v>
      </c>
      <c r="D863" s="15" t="s">
        <v>48</v>
      </c>
      <c r="G863" s="22">
        <f>'[7]Region-Time Slices'!N857</f>
        <v>2.0379999999999999E-4</v>
      </c>
    </row>
    <row r="864" spans="2:7" x14ac:dyDescent="0.25">
      <c r="B864" s="15" t="str">
        <f>'[7]Region-Time Slices'!M858</f>
        <v>NV_8WD6</v>
      </c>
      <c r="D864" s="15" t="s">
        <v>48</v>
      </c>
      <c r="G864" s="22">
        <f>'[7]Region-Time Slices'!N858</f>
        <v>2.0379999999999999E-4</v>
      </c>
    </row>
    <row r="865" spans="2:7" x14ac:dyDescent="0.25">
      <c r="B865" s="15" t="str">
        <f>'[7]Region-Time Slices'!M859</f>
        <v>NV_9WD6</v>
      </c>
      <c r="D865" s="15" t="s">
        <v>48</v>
      </c>
      <c r="G865" s="22">
        <f>'[7]Region-Time Slices'!N859</f>
        <v>2.0379999999999999E-4</v>
      </c>
    </row>
    <row r="866" spans="2:7" x14ac:dyDescent="0.25">
      <c r="B866" s="15" t="str">
        <f>'[7]Region-Time Slices'!M860</f>
        <v>NV_10WD6</v>
      </c>
      <c r="D866" s="15" t="s">
        <v>48</v>
      </c>
      <c r="G866" s="22">
        <f>'[7]Region-Time Slices'!N860</f>
        <v>2.0379999999999999E-4</v>
      </c>
    </row>
    <row r="867" spans="2:7" x14ac:dyDescent="0.25">
      <c r="B867" s="15" t="str">
        <f>'[7]Region-Time Slices'!M861</f>
        <v>NV_11WD6</v>
      </c>
      <c r="D867" s="15" t="s">
        <v>48</v>
      </c>
      <c r="G867" s="22">
        <f>'[7]Region-Time Slices'!N861</f>
        <v>2.0379999999999999E-4</v>
      </c>
    </row>
    <row r="868" spans="2:7" x14ac:dyDescent="0.25">
      <c r="B868" s="15" t="str">
        <f>'[7]Region-Time Slices'!M862</f>
        <v>NV_12WD6</v>
      </c>
      <c r="D868" s="15" t="s">
        <v>48</v>
      </c>
      <c r="G868" s="22">
        <f>'[7]Region-Time Slices'!N862</f>
        <v>2.0379999999999999E-4</v>
      </c>
    </row>
    <row r="869" spans="2:7" x14ac:dyDescent="0.25">
      <c r="B869" s="15" t="str">
        <f>'[7]Region-Time Slices'!M863</f>
        <v>DC_7WD6</v>
      </c>
      <c r="D869" s="15" t="s">
        <v>48</v>
      </c>
      <c r="G869" s="22">
        <f>'[7]Region-Time Slices'!N863</f>
        <v>2.106E-4</v>
      </c>
    </row>
    <row r="870" spans="2:7" x14ac:dyDescent="0.25">
      <c r="B870" s="15" t="str">
        <f>'[7]Region-Time Slices'!M864</f>
        <v>DC_8WD6</v>
      </c>
      <c r="D870" s="15" t="s">
        <v>48</v>
      </c>
      <c r="G870" s="22">
        <f>'[7]Region-Time Slices'!N864</f>
        <v>2.106E-4</v>
      </c>
    </row>
    <row r="871" spans="2:7" x14ac:dyDescent="0.25">
      <c r="B871" s="15" t="str">
        <f>'[7]Region-Time Slices'!M865</f>
        <v>DC_9WD6</v>
      </c>
      <c r="D871" s="15" t="s">
        <v>48</v>
      </c>
      <c r="G871" s="22">
        <f>'[7]Region-Time Slices'!N865</f>
        <v>2.106E-4</v>
      </c>
    </row>
    <row r="872" spans="2:7" x14ac:dyDescent="0.25">
      <c r="B872" s="15" t="str">
        <f>'[7]Region-Time Slices'!M866</f>
        <v>DC_10WD6</v>
      </c>
      <c r="D872" s="15" t="s">
        <v>48</v>
      </c>
      <c r="G872" s="22">
        <f>'[7]Region-Time Slices'!N866</f>
        <v>2.106E-4</v>
      </c>
    </row>
    <row r="873" spans="2:7" x14ac:dyDescent="0.25">
      <c r="B873" s="15" t="str">
        <f>'[7]Region-Time Slices'!M867</f>
        <v>DC_11WD6</v>
      </c>
      <c r="D873" s="15" t="s">
        <v>48</v>
      </c>
      <c r="G873" s="22">
        <f>'[7]Region-Time Slices'!N867</f>
        <v>2.106E-4</v>
      </c>
    </row>
    <row r="874" spans="2:7" x14ac:dyDescent="0.25">
      <c r="B874" s="15" t="str">
        <f>'[7]Region-Time Slices'!M868</f>
        <v>DC_12WD6</v>
      </c>
      <c r="D874" s="15" t="s">
        <v>48</v>
      </c>
      <c r="G874" s="22">
        <f>'[7]Region-Time Slices'!N868</f>
        <v>2.106E-4</v>
      </c>
    </row>
    <row r="875" spans="2:7" x14ac:dyDescent="0.25">
      <c r="B875" s="15" t="str">
        <f>'[7]Region-Time Slices'!M869</f>
        <v>JA_1WD7</v>
      </c>
      <c r="D875" s="15" t="s">
        <v>48</v>
      </c>
      <c r="G875" s="22">
        <f>'[7]Region-Time Slices'!N869</f>
        <v>2.106E-4</v>
      </c>
    </row>
    <row r="876" spans="2:7" x14ac:dyDescent="0.25">
      <c r="B876" s="15" t="str">
        <f>'[7]Region-Time Slices'!M870</f>
        <v>JA_2WD7</v>
      </c>
      <c r="D876" s="15" t="s">
        <v>48</v>
      </c>
      <c r="G876" s="22">
        <f>'[7]Region-Time Slices'!N870</f>
        <v>2.106E-4</v>
      </c>
    </row>
    <row r="877" spans="2:7" x14ac:dyDescent="0.25">
      <c r="B877" s="15" t="str">
        <f>'[7]Region-Time Slices'!M871</f>
        <v>JA_3WD7</v>
      </c>
      <c r="D877" s="15" t="s">
        <v>48</v>
      </c>
      <c r="G877" s="22">
        <f>'[7]Region-Time Slices'!N871</f>
        <v>2.106E-4</v>
      </c>
    </row>
    <row r="878" spans="2:7" x14ac:dyDescent="0.25">
      <c r="B878" s="15" t="str">
        <f>'[7]Region-Time Slices'!M872</f>
        <v>JA_4WD7</v>
      </c>
      <c r="D878" s="15" t="s">
        <v>48</v>
      </c>
      <c r="G878" s="22">
        <f>'[7]Region-Time Slices'!N872</f>
        <v>2.106E-4</v>
      </c>
    </row>
    <row r="879" spans="2:7" x14ac:dyDescent="0.25">
      <c r="B879" s="15" t="str">
        <f>'[7]Region-Time Slices'!M873</f>
        <v>JA_5WD7</v>
      </c>
      <c r="D879" s="15" t="s">
        <v>48</v>
      </c>
      <c r="G879" s="22">
        <f>'[7]Region-Time Slices'!N873</f>
        <v>2.106E-4</v>
      </c>
    </row>
    <row r="880" spans="2:7" x14ac:dyDescent="0.25">
      <c r="B880" s="15" t="str">
        <f>'[7]Region-Time Slices'!M874</f>
        <v>JA_6WD7</v>
      </c>
      <c r="D880" s="15" t="s">
        <v>48</v>
      </c>
      <c r="G880" s="22">
        <f>'[7]Region-Time Slices'!N874</f>
        <v>2.106E-4</v>
      </c>
    </row>
    <row r="881" spans="2:7" x14ac:dyDescent="0.25">
      <c r="B881" s="15" t="str">
        <f>'[7]Region-Time Slices'!M875</f>
        <v>FB_1WD7</v>
      </c>
      <c r="D881" s="15" t="s">
        <v>48</v>
      </c>
      <c r="G881" s="22">
        <f>'[7]Region-Time Slices'!N875</f>
        <v>1.9029999999999999E-4</v>
      </c>
    </row>
    <row r="882" spans="2:7" x14ac:dyDescent="0.25">
      <c r="B882" s="15" t="str">
        <f>'[7]Region-Time Slices'!M876</f>
        <v>FB_2WD7</v>
      </c>
      <c r="D882" s="15" t="s">
        <v>48</v>
      </c>
      <c r="G882" s="22">
        <f>'[7]Region-Time Slices'!N876</f>
        <v>1.9029999999999999E-4</v>
      </c>
    </row>
    <row r="883" spans="2:7" x14ac:dyDescent="0.25">
      <c r="B883" s="15" t="str">
        <f>'[7]Region-Time Slices'!M877</f>
        <v>FB_3WD7</v>
      </c>
      <c r="D883" s="15" t="s">
        <v>48</v>
      </c>
      <c r="G883" s="22">
        <f>'[7]Region-Time Slices'!N877</f>
        <v>1.9029999999999999E-4</v>
      </c>
    </row>
    <row r="884" spans="2:7" x14ac:dyDescent="0.25">
      <c r="B884" s="15" t="str">
        <f>'[7]Region-Time Slices'!M878</f>
        <v>FB_4WD7</v>
      </c>
      <c r="D884" s="15" t="s">
        <v>48</v>
      </c>
      <c r="G884" s="22">
        <f>'[7]Region-Time Slices'!N878</f>
        <v>1.9029999999999999E-4</v>
      </c>
    </row>
    <row r="885" spans="2:7" x14ac:dyDescent="0.25">
      <c r="B885" s="15" t="str">
        <f>'[7]Region-Time Slices'!M879</f>
        <v>FB_5WD7</v>
      </c>
      <c r="D885" s="15" t="s">
        <v>48</v>
      </c>
      <c r="G885" s="22">
        <f>'[7]Region-Time Slices'!N879</f>
        <v>1.9029999999999999E-4</v>
      </c>
    </row>
    <row r="886" spans="2:7" x14ac:dyDescent="0.25">
      <c r="B886" s="15" t="str">
        <f>'[7]Region-Time Slices'!M880</f>
        <v>FB_6WD7</v>
      </c>
      <c r="D886" s="15" t="s">
        <v>48</v>
      </c>
      <c r="G886" s="22">
        <f>'[7]Region-Time Slices'!N880</f>
        <v>1.9029999999999999E-4</v>
      </c>
    </row>
    <row r="887" spans="2:7" x14ac:dyDescent="0.25">
      <c r="B887" s="15" t="str">
        <f>'[7]Region-Time Slices'!M881</f>
        <v>MR_1WD7</v>
      </c>
      <c r="D887" s="15" t="s">
        <v>48</v>
      </c>
      <c r="G887" s="22">
        <f>'[7]Region-Time Slices'!N881</f>
        <v>2.106E-4</v>
      </c>
    </row>
    <row r="888" spans="2:7" x14ac:dyDescent="0.25">
      <c r="B888" s="15" t="str">
        <f>'[7]Region-Time Slices'!M882</f>
        <v>MR_2WD7</v>
      </c>
      <c r="D888" s="15" t="s">
        <v>48</v>
      </c>
      <c r="G888" s="22">
        <f>'[7]Region-Time Slices'!N882</f>
        <v>2.106E-4</v>
      </c>
    </row>
    <row r="889" spans="2:7" x14ac:dyDescent="0.25">
      <c r="B889" s="15" t="str">
        <f>'[7]Region-Time Slices'!M883</f>
        <v>MR_3WD7</v>
      </c>
      <c r="D889" s="15" t="s">
        <v>48</v>
      </c>
      <c r="G889" s="22">
        <f>'[7]Region-Time Slices'!N883</f>
        <v>2.106E-4</v>
      </c>
    </row>
    <row r="890" spans="2:7" x14ac:dyDescent="0.25">
      <c r="B890" s="15" t="str">
        <f>'[7]Region-Time Slices'!M884</f>
        <v>MR_4WD7</v>
      </c>
      <c r="D890" s="15" t="s">
        <v>48</v>
      </c>
      <c r="G890" s="22">
        <f>'[7]Region-Time Slices'!N884</f>
        <v>2.106E-4</v>
      </c>
    </row>
    <row r="891" spans="2:7" x14ac:dyDescent="0.25">
      <c r="B891" s="15" t="str">
        <f>'[7]Region-Time Slices'!M885</f>
        <v>MR_5WD7</v>
      </c>
      <c r="D891" s="15" t="s">
        <v>48</v>
      </c>
      <c r="G891" s="22">
        <f>'[7]Region-Time Slices'!N885</f>
        <v>2.106E-4</v>
      </c>
    </row>
    <row r="892" spans="2:7" x14ac:dyDescent="0.25">
      <c r="B892" s="15" t="str">
        <f>'[7]Region-Time Slices'!M886</f>
        <v>MR_6WD7</v>
      </c>
      <c r="D892" s="15" t="s">
        <v>48</v>
      </c>
      <c r="G892" s="22">
        <f>'[7]Region-Time Slices'!N886</f>
        <v>2.106E-4</v>
      </c>
    </row>
    <row r="893" spans="2:7" x14ac:dyDescent="0.25">
      <c r="B893" s="15" t="str">
        <f>'[7]Region-Time Slices'!M887</f>
        <v>AR_1WD7</v>
      </c>
      <c r="D893" s="15" t="s">
        <v>48</v>
      </c>
      <c r="G893" s="22">
        <f>'[7]Region-Time Slices'!N887</f>
        <v>2.0379999999999999E-4</v>
      </c>
    </row>
    <row r="894" spans="2:7" x14ac:dyDescent="0.25">
      <c r="B894" s="15" t="str">
        <f>'[7]Region-Time Slices'!M888</f>
        <v>AR_2WD7</v>
      </c>
      <c r="D894" s="15" t="s">
        <v>48</v>
      </c>
      <c r="G894" s="22">
        <f>'[7]Region-Time Slices'!N888</f>
        <v>2.0379999999999999E-4</v>
      </c>
    </row>
    <row r="895" spans="2:7" x14ac:dyDescent="0.25">
      <c r="B895" s="15" t="str">
        <f>'[7]Region-Time Slices'!M889</f>
        <v>AR_3WD7</v>
      </c>
      <c r="D895" s="15" t="s">
        <v>48</v>
      </c>
      <c r="G895" s="22">
        <f>'[7]Region-Time Slices'!N889</f>
        <v>2.0379999999999999E-4</v>
      </c>
    </row>
    <row r="896" spans="2:7" x14ac:dyDescent="0.25">
      <c r="B896" s="15" t="str">
        <f>'[7]Region-Time Slices'!M890</f>
        <v>AR_4WD7</v>
      </c>
      <c r="D896" s="15" t="s">
        <v>48</v>
      </c>
      <c r="G896" s="22">
        <f>'[7]Region-Time Slices'!N890</f>
        <v>2.0379999999999999E-4</v>
      </c>
    </row>
    <row r="897" spans="2:7" x14ac:dyDescent="0.25">
      <c r="B897" s="15" t="str">
        <f>'[7]Region-Time Slices'!M891</f>
        <v>AR_5WD7</v>
      </c>
      <c r="D897" s="15" t="s">
        <v>48</v>
      </c>
      <c r="G897" s="22">
        <f>'[7]Region-Time Slices'!N891</f>
        <v>2.0379999999999999E-4</v>
      </c>
    </row>
    <row r="898" spans="2:7" x14ac:dyDescent="0.25">
      <c r="B898" s="15" t="str">
        <f>'[7]Region-Time Slices'!M892</f>
        <v>AR_6WD7</v>
      </c>
      <c r="D898" s="15" t="s">
        <v>48</v>
      </c>
      <c r="G898" s="22">
        <f>'[7]Region-Time Slices'!N892</f>
        <v>2.0379999999999999E-4</v>
      </c>
    </row>
    <row r="899" spans="2:7" x14ac:dyDescent="0.25">
      <c r="B899" s="15" t="str">
        <f>'[7]Region-Time Slices'!M893</f>
        <v>MY_1WD7</v>
      </c>
      <c r="D899" s="15" t="s">
        <v>48</v>
      </c>
      <c r="G899" s="22">
        <f>'[7]Region-Time Slices'!N893</f>
        <v>2.106E-4</v>
      </c>
    </row>
    <row r="900" spans="2:7" x14ac:dyDescent="0.25">
      <c r="B900" s="15" t="str">
        <f>'[7]Region-Time Slices'!M894</f>
        <v>MY_2WD7</v>
      </c>
      <c r="D900" s="15" t="s">
        <v>48</v>
      </c>
      <c r="G900" s="22">
        <f>'[7]Region-Time Slices'!N894</f>
        <v>2.106E-4</v>
      </c>
    </row>
    <row r="901" spans="2:7" x14ac:dyDescent="0.25">
      <c r="B901" s="15" t="str">
        <f>'[7]Region-Time Slices'!M895</f>
        <v>MY_3WD7</v>
      </c>
      <c r="D901" s="15" t="s">
        <v>48</v>
      </c>
      <c r="G901" s="22">
        <f>'[7]Region-Time Slices'!N895</f>
        <v>2.106E-4</v>
      </c>
    </row>
    <row r="902" spans="2:7" x14ac:dyDescent="0.25">
      <c r="B902" s="15" t="str">
        <f>'[7]Region-Time Slices'!M896</f>
        <v>MY_4WD7</v>
      </c>
      <c r="D902" s="15" t="s">
        <v>48</v>
      </c>
      <c r="G902" s="22">
        <f>'[7]Region-Time Slices'!N896</f>
        <v>2.106E-4</v>
      </c>
    </row>
    <row r="903" spans="2:7" x14ac:dyDescent="0.25">
      <c r="B903" s="15" t="str">
        <f>'[7]Region-Time Slices'!M897</f>
        <v>MY_5WD7</v>
      </c>
      <c r="D903" s="15" t="s">
        <v>48</v>
      </c>
      <c r="G903" s="22">
        <f>'[7]Region-Time Slices'!N897</f>
        <v>2.106E-4</v>
      </c>
    </row>
    <row r="904" spans="2:7" x14ac:dyDescent="0.25">
      <c r="B904" s="15" t="str">
        <f>'[7]Region-Time Slices'!M898</f>
        <v>MY_6WD7</v>
      </c>
      <c r="D904" s="15" t="s">
        <v>48</v>
      </c>
      <c r="G904" s="22">
        <f>'[7]Region-Time Slices'!N898</f>
        <v>2.106E-4</v>
      </c>
    </row>
    <row r="905" spans="2:7" x14ac:dyDescent="0.25">
      <c r="B905" s="15" t="str">
        <f>'[7]Region-Time Slices'!M899</f>
        <v>JN_1WD7</v>
      </c>
      <c r="D905" s="15" t="s">
        <v>48</v>
      </c>
      <c r="G905" s="22">
        <f>'[7]Region-Time Slices'!N899</f>
        <v>2.0379999999999999E-4</v>
      </c>
    </row>
    <row r="906" spans="2:7" x14ac:dyDescent="0.25">
      <c r="B906" s="15" t="str">
        <f>'[7]Region-Time Slices'!M900</f>
        <v>JN_2WD7</v>
      </c>
      <c r="D906" s="15" t="s">
        <v>48</v>
      </c>
      <c r="G906" s="22">
        <f>'[7]Region-Time Slices'!N900</f>
        <v>2.0379999999999999E-4</v>
      </c>
    </row>
    <row r="907" spans="2:7" x14ac:dyDescent="0.25">
      <c r="B907" s="15" t="str">
        <f>'[7]Region-Time Slices'!M901</f>
        <v>JN_3WD7</v>
      </c>
      <c r="D907" s="15" t="s">
        <v>48</v>
      </c>
      <c r="G907" s="22">
        <f>'[7]Region-Time Slices'!N901</f>
        <v>2.0379999999999999E-4</v>
      </c>
    </row>
    <row r="908" spans="2:7" x14ac:dyDescent="0.25">
      <c r="B908" s="15" t="str">
        <f>'[7]Region-Time Slices'!M902</f>
        <v>JN_4WD7</v>
      </c>
      <c r="D908" s="15" t="s">
        <v>48</v>
      </c>
      <c r="G908" s="22">
        <f>'[7]Region-Time Slices'!N902</f>
        <v>2.0379999999999999E-4</v>
      </c>
    </row>
    <row r="909" spans="2:7" x14ac:dyDescent="0.25">
      <c r="B909" s="15" t="str">
        <f>'[7]Region-Time Slices'!M903</f>
        <v>JN_5WD7</v>
      </c>
      <c r="D909" s="15" t="s">
        <v>48</v>
      </c>
      <c r="G909" s="22">
        <f>'[7]Region-Time Slices'!N903</f>
        <v>2.0379999999999999E-4</v>
      </c>
    </row>
    <row r="910" spans="2:7" x14ac:dyDescent="0.25">
      <c r="B910" s="15" t="str">
        <f>'[7]Region-Time Slices'!M904</f>
        <v>JN_6WD7</v>
      </c>
      <c r="D910" s="15" t="s">
        <v>48</v>
      </c>
      <c r="G910" s="22">
        <f>'[7]Region-Time Slices'!N904</f>
        <v>2.0379999999999999E-4</v>
      </c>
    </row>
    <row r="911" spans="2:7" x14ac:dyDescent="0.25">
      <c r="B911" s="15" t="str">
        <f>'[7]Region-Time Slices'!M905</f>
        <v>JL_1WD7</v>
      </c>
      <c r="D911" s="15" t="s">
        <v>48</v>
      </c>
      <c r="G911" s="22">
        <f>'[7]Region-Time Slices'!N905</f>
        <v>2.106E-4</v>
      </c>
    </row>
    <row r="912" spans="2:7" x14ac:dyDescent="0.25">
      <c r="B912" s="15" t="str">
        <f>'[7]Region-Time Slices'!M906</f>
        <v>JL_2WD7</v>
      </c>
      <c r="D912" s="15" t="s">
        <v>48</v>
      </c>
      <c r="G912" s="22">
        <f>'[7]Region-Time Slices'!N906</f>
        <v>2.106E-4</v>
      </c>
    </row>
    <row r="913" spans="2:7" x14ac:dyDescent="0.25">
      <c r="B913" s="15" t="str">
        <f>'[7]Region-Time Slices'!M907</f>
        <v>JL_3WD7</v>
      </c>
      <c r="D913" s="15" t="s">
        <v>48</v>
      </c>
      <c r="G913" s="22">
        <f>'[7]Region-Time Slices'!N907</f>
        <v>2.106E-4</v>
      </c>
    </row>
    <row r="914" spans="2:7" x14ac:dyDescent="0.25">
      <c r="B914" s="15" t="str">
        <f>'[7]Region-Time Slices'!M908</f>
        <v>JL_4WD7</v>
      </c>
      <c r="D914" s="15" t="s">
        <v>48</v>
      </c>
      <c r="G914" s="22">
        <f>'[7]Region-Time Slices'!N908</f>
        <v>2.106E-4</v>
      </c>
    </row>
    <row r="915" spans="2:7" x14ac:dyDescent="0.25">
      <c r="B915" s="15" t="str">
        <f>'[7]Region-Time Slices'!M909</f>
        <v>JL_5WD7</v>
      </c>
      <c r="D915" s="15" t="s">
        <v>48</v>
      </c>
      <c r="G915" s="22">
        <f>'[7]Region-Time Slices'!N909</f>
        <v>2.106E-4</v>
      </c>
    </row>
    <row r="916" spans="2:7" x14ac:dyDescent="0.25">
      <c r="B916" s="15" t="str">
        <f>'[7]Region-Time Slices'!M910</f>
        <v>JL_6WD7</v>
      </c>
      <c r="D916" s="15" t="s">
        <v>48</v>
      </c>
      <c r="G916" s="22">
        <f>'[7]Region-Time Slices'!N910</f>
        <v>2.106E-4</v>
      </c>
    </row>
    <row r="917" spans="2:7" x14ac:dyDescent="0.25">
      <c r="B917" s="15" t="str">
        <f>'[7]Region-Time Slices'!M911</f>
        <v>AG_1WD7</v>
      </c>
      <c r="D917" s="15" t="s">
        <v>48</v>
      </c>
      <c r="G917" s="22">
        <f>'[7]Region-Time Slices'!N911</f>
        <v>2.106E-4</v>
      </c>
    </row>
    <row r="918" spans="2:7" x14ac:dyDescent="0.25">
      <c r="B918" s="15" t="str">
        <f>'[7]Region-Time Slices'!M912</f>
        <v>AG_2WD7</v>
      </c>
      <c r="D918" s="15" t="s">
        <v>48</v>
      </c>
      <c r="G918" s="22">
        <f>'[7]Region-Time Slices'!N912</f>
        <v>2.106E-4</v>
      </c>
    </row>
    <row r="919" spans="2:7" x14ac:dyDescent="0.25">
      <c r="B919" s="15" t="str">
        <f>'[7]Region-Time Slices'!M913</f>
        <v>AG_3WD7</v>
      </c>
      <c r="D919" s="15" t="s">
        <v>48</v>
      </c>
      <c r="G919" s="22">
        <f>'[7]Region-Time Slices'!N913</f>
        <v>2.106E-4</v>
      </c>
    </row>
    <row r="920" spans="2:7" x14ac:dyDescent="0.25">
      <c r="B920" s="15" t="str">
        <f>'[7]Region-Time Slices'!M914</f>
        <v>AG_4WD7</v>
      </c>
      <c r="D920" s="15" t="s">
        <v>48</v>
      </c>
      <c r="G920" s="22">
        <f>'[7]Region-Time Slices'!N914</f>
        <v>2.106E-4</v>
      </c>
    </row>
    <row r="921" spans="2:7" x14ac:dyDescent="0.25">
      <c r="B921" s="15" t="str">
        <f>'[7]Region-Time Slices'!M915</f>
        <v>AG_5WD7</v>
      </c>
      <c r="D921" s="15" t="s">
        <v>48</v>
      </c>
      <c r="G921" s="22">
        <f>'[7]Region-Time Slices'!N915</f>
        <v>2.106E-4</v>
      </c>
    </row>
    <row r="922" spans="2:7" x14ac:dyDescent="0.25">
      <c r="B922" s="15" t="str">
        <f>'[7]Region-Time Slices'!M916</f>
        <v>AG_6WD7</v>
      </c>
      <c r="D922" s="15" t="s">
        <v>48</v>
      </c>
      <c r="G922" s="22">
        <f>'[7]Region-Time Slices'!N916</f>
        <v>2.106E-4</v>
      </c>
    </row>
    <row r="923" spans="2:7" x14ac:dyDescent="0.25">
      <c r="B923" s="15" t="str">
        <f>'[7]Region-Time Slices'!M917</f>
        <v>SP_1WD7</v>
      </c>
      <c r="D923" s="15" t="s">
        <v>48</v>
      </c>
      <c r="G923" s="22">
        <f>'[7]Region-Time Slices'!N917</f>
        <v>2.0379999999999999E-4</v>
      </c>
    </row>
    <row r="924" spans="2:7" x14ac:dyDescent="0.25">
      <c r="B924" s="15" t="str">
        <f>'[7]Region-Time Slices'!M918</f>
        <v>SP_2WD7</v>
      </c>
      <c r="D924" s="15" t="s">
        <v>48</v>
      </c>
      <c r="G924" s="22">
        <f>'[7]Region-Time Slices'!N918</f>
        <v>2.0379999999999999E-4</v>
      </c>
    </row>
    <row r="925" spans="2:7" x14ac:dyDescent="0.25">
      <c r="B925" s="15" t="str">
        <f>'[7]Region-Time Slices'!M919</f>
        <v>SP_3WD7</v>
      </c>
      <c r="D925" s="15" t="s">
        <v>48</v>
      </c>
      <c r="G925" s="22">
        <f>'[7]Region-Time Slices'!N919</f>
        <v>2.0379999999999999E-4</v>
      </c>
    </row>
    <row r="926" spans="2:7" x14ac:dyDescent="0.25">
      <c r="B926" s="15" t="str">
        <f>'[7]Region-Time Slices'!M920</f>
        <v>SP_4WD7</v>
      </c>
      <c r="D926" s="15" t="s">
        <v>48</v>
      </c>
      <c r="G926" s="22">
        <f>'[7]Region-Time Slices'!N920</f>
        <v>2.0379999999999999E-4</v>
      </c>
    </row>
    <row r="927" spans="2:7" x14ac:dyDescent="0.25">
      <c r="B927" s="15" t="str">
        <f>'[7]Region-Time Slices'!M921</f>
        <v>SP_5WD7</v>
      </c>
      <c r="D927" s="15" t="s">
        <v>48</v>
      </c>
      <c r="G927" s="22">
        <f>'[7]Region-Time Slices'!N921</f>
        <v>2.0379999999999999E-4</v>
      </c>
    </row>
    <row r="928" spans="2:7" x14ac:dyDescent="0.25">
      <c r="B928" s="15" t="str">
        <f>'[7]Region-Time Slices'!M922</f>
        <v>SP_6WD7</v>
      </c>
      <c r="D928" s="15" t="s">
        <v>48</v>
      </c>
      <c r="G928" s="22">
        <f>'[7]Region-Time Slices'!N922</f>
        <v>2.0379999999999999E-4</v>
      </c>
    </row>
    <row r="929" spans="2:7" x14ac:dyDescent="0.25">
      <c r="B929" s="15" t="str">
        <f>'[7]Region-Time Slices'!M923</f>
        <v>OT_1WD7</v>
      </c>
      <c r="D929" s="15" t="s">
        <v>48</v>
      </c>
      <c r="G929" s="22">
        <f>'[7]Region-Time Slices'!N923</f>
        <v>2.106E-4</v>
      </c>
    </row>
    <row r="930" spans="2:7" x14ac:dyDescent="0.25">
      <c r="B930" s="15" t="str">
        <f>'[7]Region-Time Slices'!M924</f>
        <v>OT_2WD7</v>
      </c>
      <c r="D930" s="15" t="s">
        <v>48</v>
      </c>
      <c r="G930" s="22">
        <f>'[7]Region-Time Slices'!N924</f>
        <v>2.106E-4</v>
      </c>
    </row>
    <row r="931" spans="2:7" x14ac:dyDescent="0.25">
      <c r="B931" s="15" t="str">
        <f>'[7]Region-Time Slices'!M925</f>
        <v>OT_3WD7</v>
      </c>
      <c r="D931" s="15" t="s">
        <v>48</v>
      </c>
      <c r="G931" s="22">
        <f>'[7]Region-Time Slices'!N925</f>
        <v>2.106E-4</v>
      </c>
    </row>
    <row r="932" spans="2:7" x14ac:dyDescent="0.25">
      <c r="B932" s="15" t="str">
        <f>'[7]Region-Time Slices'!M926</f>
        <v>OT_4WD7</v>
      </c>
      <c r="D932" s="15" t="s">
        <v>48</v>
      </c>
      <c r="G932" s="22">
        <f>'[7]Region-Time Slices'!N926</f>
        <v>2.106E-4</v>
      </c>
    </row>
    <row r="933" spans="2:7" x14ac:dyDescent="0.25">
      <c r="B933" s="15" t="str">
        <f>'[7]Region-Time Slices'!M927</f>
        <v>OT_5WD7</v>
      </c>
      <c r="D933" s="15" t="s">
        <v>48</v>
      </c>
      <c r="G933" s="22">
        <f>'[7]Region-Time Slices'!N927</f>
        <v>2.106E-4</v>
      </c>
    </row>
    <row r="934" spans="2:7" x14ac:dyDescent="0.25">
      <c r="B934" s="15" t="str">
        <f>'[7]Region-Time Slices'!M928</f>
        <v>OT_6WD7</v>
      </c>
      <c r="D934" s="15" t="s">
        <v>48</v>
      </c>
      <c r="G934" s="22">
        <f>'[7]Region-Time Slices'!N928</f>
        <v>2.106E-4</v>
      </c>
    </row>
    <row r="935" spans="2:7" x14ac:dyDescent="0.25">
      <c r="B935" s="15" t="str">
        <f>'[7]Region-Time Slices'!M929</f>
        <v>NV_1WD7</v>
      </c>
      <c r="D935" s="15" t="s">
        <v>48</v>
      </c>
      <c r="G935" s="22">
        <f>'[7]Region-Time Slices'!N929</f>
        <v>2.0379999999999999E-4</v>
      </c>
    </row>
    <row r="936" spans="2:7" x14ac:dyDescent="0.25">
      <c r="B936" s="15" t="str">
        <f>'[7]Region-Time Slices'!M930</f>
        <v>NV_2WD7</v>
      </c>
      <c r="D936" s="15" t="s">
        <v>48</v>
      </c>
      <c r="G936" s="22">
        <f>'[7]Region-Time Slices'!N930</f>
        <v>2.0379999999999999E-4</v>
      </c>
    </row>
    <row r="937" spans="2:7" x14ac:dyDescent="0.25">
      <c r="B937" s="15" t="str">
        <f>'[7]Region-Time Slices'!M931</f>
        <v>NV_3WD7</v>
      </c>
      <c r="D937" s="15" t="s">
        <v>48</v>
      </c>
      <c r="G937" s="22">
        <f>'[7]Region-Time Slices'!N931</f>
        <v>2.0379999999999999E-4</v>
      </c>
    </row>
    <row r="938" spans="2:7" x14ac:dyDescent="0.25">
      <c r="B938" s="15" t="str">
        <f>'[7]Region-Time Slices'!M932</f>
        <v>NV_4WD7</v>
      </c>
      <c r="D938" s="15" t="s">
        <v>48</v>
      </c>
      <c r="G938" s="22">
        <f>'[7]Region-Time Slices'!N932</f>
        <v>2.0379999999999999E-4</v>
      </c>
    </row>
    <row r="939" spans="2:7" x14ac:dyDescent="0.25">
      <c r="B939" s="15" t="str">
        <f>'[7]Region-Time Slices'!M933</f>
        <v>NV_5WD7</v>
      </c>
      <c r="D939" s="15" t="s">
        <v>48</v>
      </c>
      <c r="G939" s="22">
        <f>'[7]Region-Time Slices'!N933</f>
        <v>2.0379999999999999E-4</v>
      </c>
    </row>
    <row r="940" spans="2:7" x14ac:dyDescent="0.25">
      <c r="B940" s="15" t="str">
        <f>'[7]Region-Time Slices'!M934</f>
        <v>NV_6WD7</v>
      </c>
      <c r="D940" s="15" t="s">
        <v>48</v>
      </c>
      <c r="G940" s="22">
        <f>'[7]Region-Time Slices'!N934</f>
        <v>2.0379999999999999E-4</v>
      </c>
    </row>
    <row r="941" spans="2:7" x14ac:dyDescent="0.25">
      <c r="B941" s="15" t="str">
        <f>'[7]Region-Time Slices'!M935</f>
        <v>DC_1WD7</v>
      </c>
      <c r="D941" s="15" t="s">
        <v>48</v>
      </c>
      <c r="G941" s="22">
        <f>'[7]Region-Time Slices'!N935</f>
        <v>2.106E-4</v>
      </c>
    </row>
    <row r="942" spans="2:7" x14ac:dyDescent="0.25">
      <c r="B942" s="15" t="str">
        <f>'[7]Region-Time Slices'!M936</f>
        <v>DC_2WD7</v>
      </c>
      <c r="D942" s="15" t="s">
        <v>48</v>
      </c>
      <c r="G942" s="22">
        <f>'[7]Region-Time Slices'!N936</f>
        <v>2.106E-4</v>
      </c>
    </row>
    <row r="943" spans="2:7" x14ac:dyDescent="0.25">
      <c r="B943" s="15" t="str">
        <f>'[7]Region-Time Slices'!M937</f>
        <v>DC_3WD7</v>
      </c>
      <c r="D943" s="15" t="s">
        <v>48</v>
      </c>
      <c r="G943" s="22">
        <f>'[7]Region-Time Slices'!N937</f>
        <v>2.106E-4</v>
      </c>
    </row>
    <row r="944" spans="2:7" x14ac:dyDescent="0.25">
      <c r="B944" s="15" t="str">
        <f>'[7]Region-Time Slices'!M938</f>
        <v>DC_4WD7</v>
      </c>
      <c r="D944" s="15" t="s">
        <v>48</v>
      </c>
      <c r="G944" s="22">
        <f>'[7]Region-Time Slices'!N938</f>
        <v>2.106E-4</v>
      </c>
    </row>
    <row r="945" spans="2:7" x14ac:dyDescent="0.25">
      <c r="B945" s="15" t="str">
        <f>'[7]Region-Time Slices'!M939</f>
        <v>DC_5WD7</v>
      </c>
      <c r="D945" s="15" t="s">
        <v>48</v>
      </c>
      <c r="G945" s="22">
        <f>'[7]Region-Time Slices'!N939</f>
        <v>2.106E-4</v>
      </c>
    </row>
    <row r="946" spans="2:7" x14ac:dyDescent="0.25">
      <c r="B946" s="15" t="str">
        <f>'[7]Region-Time Slices'!M940</f>
        <v>DC_6WD7</v>
      </c>
      <c r="D946" s="15" t="s">
        <v>48</v>
      </c>
      <c r="G946" s="22">
        <f>'[7]Region-Time Slices'!N940</f>
        <v>2.106E-4</v>
      </c>
    </row>
    <row r="947" spans="2:7" x14ac:dyDescent="0.25">
      <c r="B947" s="15" t="str">
        <f>'[7]Region-Time Slices'!M941</f>
        <v>JA_7WD7</v>
      </c>
      <c r="D947" s="15" t="s">
        <v>48</v>
      </c>
      <c r="G947" s="22">
        <f>'[7]Region-Time Slices'!N941</f>
        <v>2.106E-4</v>
      </c>
    </row>
    <row r="948" spans="2:7" x14ac:dyDescent="0.25">
      <c r="B948" s="15" t="str">
        <f>'[7]Region-Time Slices'!M942</f>
        <v>JA_8WD7</v>
      </c>
      <c r="D948" s="15" t="s">
        <v>48</v>
      </c>
      <c r="G948" s="22">
        <f>'[7]Region-Time Slices'!N942</f>
        <v>2.106E-4</v>
      </c>
    </row>
    <row r="949" spans="2:7" x14ac:dyDescent="0.25">
      <c r="B949" s="15" t="str">
        <f>'[7]Region-Time Slices'!M943</f>
        <v>JA_9WD7</v>
      </c>
      <c r="D949" s="15" t="s">
        <v>48</v>
      </c>
      <c r="G949" s="22">
        <f>'[7]Region-Time Slices'!N943</f>
        <v>2.106E-4</v>
      </c>
    </row>
    <row r="950" spans="2:7" x14ac:dyDescent="0.25">
      <c r="B950" s="15" t="str">
        <f>'[7]Region-Time Slices'!M944</f>
        <v>JA_10WD7</v>
      </c>
      <c r="D950" s="15" t="s">
        <v>48</v>
      </c>
      <c r="G950" s="22">
        <f>'[7]Region-Time Slices'!N944</f>
        <v>2.106E-4</v>
      </c>
    </row>
    <row r="951" spans="2:7" x14ac:dyDescent="0.25">
      <c r="B951" s="15" t="str">
        <f>'[7]Region-Time Slices'!M945</f>
        <v>JA_11WD7</v>
      </c>
      <c r="D951" s="15" t="s">
        <v>48</v>
      </c>
      <c r="G951" s="22">
        <f>'[7]Region-Time Slices'!N945</f>
        <v>2.106E-4</v>
      </c>
    </row>
    <row r="952" spans="2:7" x14ac:dyDescent="0.25">
      <c r="B952" s="15" t="str">
        <f>'[7]Region-Time Slices'!M946</f>
        <v>JA_12WD7</v>
      </c>
      <c r="D952" s="15" t="s">
        <v>48</v>
      </c>
      <c r="G952" s="22">
        <f>'[7]Region-Time Slices'!N946</f>
        <v>2.106E-4</v>
      </c>
    </row>
    <row r="953" spans="2:7" x14ac:dyDescent="0.25">
      <c r="B953" s="15" t="str">
        <f>'[7]Region-Time Slices'!M947</f>
        <v>FB_7WD7</v>
      </c>
      <c r="D953" s="15" t="s">
        <v>48</v>
      </c>
      <c r="G953" s="22">
        <f>'[7]Region-Time Slices'!N947</f>
        <v>1.9029999999999999E-4</v>
      </c>
    </row>
    <row r="954" spans="2:7" x14ac:dyDescent="0.25">
      <c r="B954" s="15" t="str">
        <f>'[7]Region-Time Slices'!M948</f>
        <v>FB_8WD7</v>
      </c>
      <c r="D954" s="15" t="s">
        <v>48</v>
      </c>
      <c r="G954" s="22">
        <f>'[7]Region-Time Slices'!N948</f>
        <v>1.9029999999999999E-4</v>
      </c>
    </row>
    <row r="955" spans="2:7" x14ac:dyDescent="0.25">
      <c r="B955" s="15" t="str">
        <f>'[7]Region-Time Slices'!M949</f>
        <v>FB_9WD7</v>
      </c>
      <c r="D955" s="15" t="s">
        <v>48</v>
      </c>
      <c r="G955" s="22">
        <f>'[7]Region-Time Slices'!N949</f>
        <v>1.9029999999999999E-4</v>
      </c>
    </row>
    <row r="956" spans="2:7" x14ac:dyDescent="0.25">
      <c r="B956" s="15" t="str">
        <f>'[7]Region-Time Slices'!M950</f>
        <v>FB_10WD7</v>
      </c>
      <c r="D956" s="15" t="s">
        <v>48</v>
      </c>
      <c r="G956" s="22">
        <f>'[7]Region-Time Slices'!N950</f>
        <v>1.9029999999999999E-4</v>
      </c>
    </row>
    <row r="957" spans="2:7" x14ac:dyDescent="0.25">
      <c r="B957" s="15" t="str">
        <f>'[7]Region-Time Slices'!M951</f>
        <v>FB_11WD7</v>
      </c>
      <c r="D957" s="15" t="s">
        <v>48</v>
      </c>
      <c r="G957" s="22">
        <f>'[7]Region-Time Slices'!N951</f>
        <v>1.9029999999999999E-4</v>
      </c>
    </row>
    <row r="958" spans="2:7" x14ac:dyDescent="0.25">
      <c r="B958" s="15" t="str">
        <f>'[7]Region-Time Slices'!M952</f>
        <v>FB_12WD7</v>
      </c>
      <c r="D958" s="15" t="s">
        <v>48</v>
      </c>
      <c r="G958" s="22">
        <f>'[7]Region-Time Slices'!N952</f>
        <v>1.9029999999999999E-4</v>
      </c>
    </row>
    <row r="959" spans="2:7" x14ac:dyDescent="0.25">
      <c r="B959" s="15" t="str">
        <f>'[7]Region-Time Slices'!M953</f>
        <v>MR_7WD7</v>
      </c>
      <c r="D959" s="15" t="s">
        <v>48</v>
      </c>
      <c r="G959" s="22">
        <f>'[7]Region-Time Slices'!N953</f>
        <v>2.106E-4</v>
      </c>
    </row>
    <row r="960" spans="2:7" x14ac:dyDescent="0.25">
      <c r="B960" s="15" t="str">
        <f>'[7]Region-Time Slices'!M954</f>
        <v>MR_8WD7</v>
      </c>
      <c r="D960" s="15" t="s">
        <v>48</v>
      </c>
      <c r="G960" s="22">
        <f>'[7]Region-Time Slices'!N954</f>
        <v>2.106E-4</v>
      </c>
    </row>
    <row r="961" spans="2:7" x14ac:dyDescent="0.25">
      <c r="B961" s="15" t="str">
        <f>'[7]Region-Time Slices'!M955</f>
        <v>MR_9WD7</v>
      </c>
      <c r="D961" s="15" t="s">
        <v>48</v>
      </c>
      <c r="G961" s="22">
        <f>'[7]Region-Time Slices'!N955</f>
        <v>2.106E-4</v>
      </c>
    </row>
    <row r="962" spans="2:7" x14ac:dyDescent="0.25">
      <c r="B962" s="15" t="str">
        <f>'[7]Region-Time Slices'!M956</f>
        <v>MR_10WD7</v>
      </c>
      <c r="D962" s="15" t="s">
        <v>48</v>
      </c>
      <c r="G962" s="22">
        <f>'[7]Region-Time Slices'!N956</f>
        <v>2.106E-4</v>
      </c>
    </row>
    <row r="963" spans="2:7" x14ac:dyDescent="0.25">
      <c r="B963" s="15" t="str">
        <f>'[7]Region-Time Slices'!M957</f>
        <v>MR_11WD7</v>
      </c>
      <c r="D963" s="15" t="s">
        <v>48</v>
      </c>
      <c r="G963" s="22">
        <f>'[7]Region-Time Slices'!N957</f>
        <v>2.106E-4</v>
      </c>
    </row>
    <row r="964" spans="2:7" x14ac:dyDescent="0.25">
      <c r="B964" s="15" t="str">
        <f>'[7]Region-Time Slices'!M958</f>
        <v>MR_12WD7</v>
      </c>
      <c r="D964" s="15" t="s">
        <v>48</v>
      </c>
      <c r="G964" s="22">
        <f>'[7]Region-Time Slices'!N958</f>
        <v>2.106E-4</v>
      </c>
    </row>
    <row r="965" spans="2:7" x14ac:dyDescent="0.25">
      <c r="B965" s="15" t="str">
        <f>'[7]Region-Time Slices'!M959</f>
        <v>AR_7WD7</v>
      </c>
      <c r="D965" s="15" t="s">
        <v>48</v>
      </c>
      <c r="G965" s="22">
        <f>'[7]Region-Time Slices'!N959</f>
        <v>2.0379999999999999E-4</v>
      </c>
    </row>
    <row r="966" spans="2:7" x14ac:dyDescent="0.25">
      <c r="B966" s="15" t="str">
        <f>'[7]Region-Time Slices'!M960</f>
        <v>AR_8WD7</v>
      </c>
      <c r="D966" s="15" t="s">
        <v>48</v>
      </c>
      <c r="G966" s="22">
        <f>'[7]Region-Time Slices'!N960</f>
        <v>2.0379999999999999E-4</v>
      </c>
    </row>
    <row r="967" spans="2:7" x14ac:dyDescent="0.25">
      <c r="B967" s="15" t="str">
        <f>'[7]Region-Time Slices'!M961</f>
        <v>AR_9WD7</v>
      </c>
      <c r="D967" s="15" t="s">
        <v>48</v>
      </c>
      <c r="G967" s="22">
        <f>'[7]Region-Time Slices'!N961</f>
        <v>2.0379999999999999E-4</v>
      </c>
    </row>
    <row r="968" spans="2:7" x14ac:dyDescent="0.25">
      <c r="B968" s="15" t="str">
        <f>'[7]Region-Time Slices'!M962</f>
        <v>AR_10WD7</v>
      </c>
      <c r="D968" s="15" t="s">
        <v>48</v>
      </c>
      <c r="G968" s="22">
        <f>'[7]Region-Time Slices'!N962</f>
        <v>2.0379999999999999E-4</v>
      </c>
    </row>
    <row r="969" spans="2:7" x14ac:dyDescent="0.25">
      <c r="B969" s="15" t="str">
        <f>'[7]Region-Time Slices'!M963</f>
        <v>AR_11WD7</v>
      </c>
      <c r="D969" s="15" t="s">
        <v>48</v>
      </c>
      <c r="G969" s="22">
        <f>'[7]Region-Time Slices'!N963</f>
        <v>2.0379999999999999E-4</v>
      </c>
    </row>
    <row r="970" spans="2:7" x14ac:dyDescent="0.25">
      <c r="B970" s="15" t="str">
        <f>'[7]Region-Time Slices'!M964</f>
        <v>AR_12WD7</v>
      </c>
      <c r="D970" s="15" t="s">
        <v>48</v>
      </c>
      <c r="G970" s="22">
        <f>'[7]Region-Time Slices'!N964</f>
        <v>2.0379999999999999E-4</v>
      </c>
    </row>
    <row r="971" spans="2:7" x14ac:dyDescent="0.25">
      <c r="B971" s="15" t="str">
        <f>'[7]Region-Time Slices'!M965</f>
        <v>MY_7WD7</v>
      </c>
      <c r="D971" s="15" t="s">
        <v>48</v>
      </c>
      <c r="G971" s="22">
        <f>'[7]Region-Time Slices'!N965</f>
        <v>2.106E-4</v>
      </c>
    </row>
    <row r="972" spans="2:7" x14ac:dyDescent="0.25">
      <c r="B972" s="15" t="str">
        <f>'[7]Region-Time Slices'!M966</f>
        <v>MY_8WD7</v>
      </c>
      <c r="D972" s="15" t="s">
        <v>48</v>
      </c>
      <c r="G972" s="22">
        <f>'[7]Region-Time Slices'!N966</f>
        <v>2.106E-4</v>
      </c>
    </row>
    <row r="973" spans="2:7" x14ac:dyDescent="0.25">
      <c r="B973" s="15" t="str">
        <f>'[7]Region-Time Slices'!M967</f>
        <v>MY_9WD7</v>
      </c>
      <c r="D973" s="15" t="s">
        <v>48</v>
      </c>
      <c r="G973" s="22">
        <f>'[7]Region-Time Slices'!N967</f>
        <v>2.106E-4</v>
      </c>
    </row>
    <row r="974" spans="2:7" x14ac:dyDescent="0.25">
      <c r="B974" s="15" t="str">
        <f>'[7]Region-Time Slices'!M968</f>
        <v>MY_10WD7</v>
      </c>
      <c r="D974" s="15" t="s">
        <v>48</v>
      </c>
      <c r="G974" s="22">
        <f>'[7]Region-Time Slices'!N968</f>
        <v>2.106E-4</v>
      </c>
    </row>
    <row r="975" spans="2:7" x14ac:dyDescent="0.25">
      <c r="B975" s="15" t="str">
        <f>'[7]Region-Time Slices'!M969</f>
        <v>MY_11WD7</v>
      </c>
      <c r="D975" s="15" t="s">
        <v>48</v>
      </c>
      <c r="G975" s="22">
        <f>'[7]Region-Time Slices'!N969</f>
        <v>2.106E-4</v>
      </c>
    </row>
    <row r="976" spans="2:7" x14ac:dyDescent="0.25">
      <c r="B976" s="15" t="str">
        <f>'[7]Region-Time Slices'!M970</f>
        <v>MY_12WD7</v>
      </c>
      <c r="D976" s="15" t="s">
        <v>48</v>
      </c>
      <c r="G976" s="22">
        <f>'[7]Region-Time Slices'!N970</f>
        <v>2.106E-4</v>
      </c>
    </row>
    <row r="977" spans="2:7" x14ac:dyDescent="0.25">
      <c r="B977" s="15" t="str">
        <f>'[7]Region-Time Slices'!M971</f>
        <v>JN_7WD7</v>
      </c>
      <c r="D977" s="15" t="s">
        <v>48</v>
      </c>
      <c r="G977" s="22">
        <f>'[7]Region-Time Slices'!N971</f>
        <v>2.0379999999999999E-4</v>
      </c>
    </row>
    <row r="978" spans="2:7" x14ac:dyDescent="0.25">
      <c r="B978" s="15" t="str">
        <f>'[7]Region-Time Slices'!M972</f>
        <v>JN_8WD7</v>
      </c>
      <c r="D978" s="15" t="s">
        <v>48</v>
      </c>
      <c r="G978" s="22">
        <f>'[7]Region-Time Slices'!N972</f>
        <v>2.0379999999999999E-4</v>
      </c>
    </row>
    <row r="979" spans="2:7" x14ac:dyDescent="0.25">
      <c r="B979" s="15" t="str">
        <f>'[7]Region-Time Slices'!M973</f>
        <v>JN_9WD7</v>
      </c>
      <c r="D979" s="15" t="s">
        <v>48</v>
      </c>
      <c r="G979" s="22">
        <f>'[7]Region-Time Slices'!N973</f>
        <v>2.0379999999999999E-4</v>
      </c>
    </row>
    <row r="980" spans="2:7" x14ac:dyDescent="0.25">
      <c r="B980" s="15" t="str">
        <f>'[7]Region-Time Slices'!M974</f>
        <v>JN_10WD7</v>
      </c>
      <c r="D980" s="15" t="s">
        <v>48</v>
      </c>
      <c r="G980" s="22">
        <f>'[7]Region-Time Slices'!N974</f>
        <v>2.0379999999999999E-4</v>
      </c>
    </row>
    <row r="981" spans="2:7" x14ac:dyDescent="0.25">
      <c r="B981" s="15" t="str">
        <f>'[7]Region-Time Slices'!M975</f>
        <v>JN_11WD7</v>
      </c>
      <c r="D981" s="15" t="s">
        <v>48</v>
      </c>
      <c r="G981" s="22">
        <f>'[7]Region-Time Slices'!N975</f>
        <v>2.0379999999999999E-4</v>
      </c>
    </row>
    <row r="982" spans="2:7" x14ac:dyDescent="0.25">
      <c r="B982" s="15" t="str">
        <f>'[7]Region-Time Slices'!M976</f>
        <v>JN_12WD7</v>
      </c>
      <c r="D982" s="15" t="s">
        <v>48</v>
      </c>
      <c r="G982" s="22">
        <f>'[7]Region-Time Slices'!N976</f>
        <v>2.0379999999999999E-4</v>
      </c>
    </row>
    <row r="983" spans="2:7" x14ac:dyDescent="0.25">
      <c r="B983" s="15" t="str">
        <f>'[7]Region-Time Slices'!M977</f>
        <v>JL_7WD7</v>
      </c>
      <c r="D983" s="15" t="s">
        <v>48</v>
      </c>
      <c r="G983" s="22">
        <f>'[7]Region-Time Slices'!N977</f>
        <v>2.106E-4</v>
      </c>
    </row>
    <row r="984" spans="2:7" x14ac:dyDescent="0.25">
      <c r="B984" s="15" t="str">
        <f>'[7]Region-Time Slices'!M978</f>
        <v>JL_8WD7</v>
      </c>
      <c r="D984" s="15" t="s">
        <v>48</v>
      </c>
      <c r="G984" s="22">
        <f>'[7]Region-Time Slices'!N978</f>
        <v>2.106E-4</v>
      </c>
    </row>
    <row r="985" spans="2:7" x14ac:dyDescent="0.25">
      <c r="B985" s="15" t="str">
        <f>'[7]Region-Time Slices'!M979</f>
        <v>JL_9WD7</v>
      </c>
      <c r="D985" s="15" t="s">
        <v>48</v>
      </c>
      <c r="G985" s="22">
        <f>'[7]Region-Time Slices'!N979</f>
        <v>2.106E-4</v>
      </c>
    </row>
    <row r="986" spans="2:7" x14ac:dyDescent="0.25">
      <c r="B986" s="15" t="str">
        <f>'[7]Region-Time Slices'!M980</f>
        <v>JL_10WD7</v>
      </c>
      <c r="D986" s="15" t="s">
        <v>48</v>
      </c>
      <c r="G986" s="22">
        <f>'[7]Region-Time Slices'!N980</f>
        <v>2.106E-4</v>
      </c>
    </row>
    <row r="987" spans="2:7" x14ac:dyDescent="0.25">
      <c r="B987" s="15" t="str">
        <f>'[7]Region-Time Slices'!M981</f>
        <v>JL_11WD7</v>
      </c>
      <c r="D987" s="15" t="s">
        <v>48</v>
      </c>
      <c r="G987" s="22">
        <f>'[7]Region-Time Slices'!N981</f>
        <v>2.106E-4</v>
      </c>
    </row>
    <row r="988" spans="2:7" x14ac:dyDescent="0.25">
      <c r="B988" s="15" t="str">
        <f>'[7]Region-Time Slices'!M982</f>
        <v>JL_12WD7</v>
      </c>
      <c r="D988" s="15" t="s">
        <v>48</v>
      </c>
      <c r="G988" s="22">
        <f>'[7]Region-Time Slices'!N982</f>
        <v>2.106E-4</v>
      </c>
    </row>
    <row r="989" spans="2:7" x14ac:dyDescent="0.25">
      <c r="B989" s="15" t="str">
        <f>'[7]Region-Time Slices'!M983</f>
        <v>AG_7WD7</v>
      </c>
      <c r="D989" s="15" t="s">
        <v>48</v>
      </c>
      <c r="G989" s="22">
        <f>'[7]Region-Time Slices'!N983</f>
        <v>2.106E-4</v>
      </c>
    </row>
    <row r="990" spans="2:7" x14ac:dyDescent="0.25">
      <c r="B990" s="15" t="str">
        <f>'[7]Region-Time Slices'!M984</f>
        <v>AG_8WD7</v>
      </c>
      <c r="D990" s="15" t="s">
        <v>48</v>
      </c>
      <c r="G990" s="22">
        <f>'[7]Region-Time Slices'!N984</f>
        <v>2.106E-4</v>
      </c>
    </row>
    <row r="991" spans="2:7" x14ac:dyDescent="0.25">
      <c r="B991" s="15" t="str">
        <f>'[7]Region-Time Slices'!M985</f>
        <v>AG_9WD7</v>
      </c>
      <c r="D991" s="15" t="s">
        <v>48</v>
      </c>
      <c r="G991" s="22">
        <f>'[7]Region-Time Slices'!N985</f>
        <v>2.106E-4</v>
      </c>
    </row>
    <row r="992" spans="2:7" x14ac:dyDescent="0.25">
      <c r="B992" s="15" t="str">
        <f>'[7]Region-Time Slices'!M986</f>
        <v>AG_10WD7</v>
      </c>
      <c r="D992" s="15" t="s">
        <v>48</v>
      </c>
      <c r="G992" s="22">
        <f>'[7]Region-Time Slices'!N986</f>
        <v>2.106E-4</v>
      </c>
    </row>
    <row r="993" spans="2:7" x14ac:dyDescent="0.25">
      <c r="B993" s="15" t="str">
        <f>'[7]Region-Time Slices'!M987</f>
        <v>AG_11WD7</v>
      </c>
      <c r="D993" s="15" t="s">
        <v>48</v>
      </c>
      <c r="G993" s="22">
        <f>'[7]Region-Time Slices'!N987</f>
        <v>2.106E-4</v>
      </c>
    </row>
    <row r="994" spans="2:7" x14ac:dyDescent="0.25">
      <c r="B994" s="15" t="str">
        <f>'[7]Region-Time Slices'!M988</f>
        <v>AG_12WD7</v>
      </c>
      <c r="D994" s="15" t="s">
        <v>48</v>
      </c>
      <c r="G994" s="22">
        <f>'[7]Region-Time Slices'!N988</f>
        <v>2.106E-4</v>
      </c>
    </row>
    <row r="995" spans="2:7" x14ac:dyDescent="0.25">
      <c r="B995" s="15" t="str">
        <f>'[7]Region-Time Slices'!M989</f>
        <v>SP_7WD7</v>
      </c>
      <c r="D995" s="15" t="s">
        <v>48</v>
      </c>
      <c r="G995" s="22">
        <f>'[7]Region-Time Slices'!N989</f>
        <v>2.0379999999999999E-4</v>
      </c>
    </row>
    <row r="996" spans="2:7" x14ac:dyDescent="0.25">
      <c r="B996" s="15" t="str">
        <f>'[7]Region-Time Slices'!M990</f>
        <v>SP_8WD7</v>
      </c>
      <c r="D996" s="15" t="s">
        <v>48</v>
      </c>
      <c r="G996" s="22">
        <f>'[7]Region-Time Slices'!N990</f>
        <v>2.0379999999999999E-4</v>
      </c>
    </row>
    <row r="997" spans="2:7" x14ac:dyDescent="0.25">
      <c r="B997" s="15" t="str">
        <f>'[7]Region-Time Slices'!M991</f>
        <v>SP_9WD7</v>
      </c>
      <c r="D997" s="15" t="s">
        <v>48</v>
      </c>
      <c r="G997" s="22">
        <f>'[7]Region-Time Slices'!N991</f>
        <v>2.0379999999999999E-4</v>
      </c>
    </row>
    <row r="998" spans="2:7" x14ac:dyDescent="0.25">
      <c r="B998" s="15" t="str">
        <f>'[7]Region-Time Slices'!M992</f>
        <v>SP_10WD7</v>
      </c>
      <c r="D998" s="15" t="s">
        <v>48</v>
      </c>
      <c r="G998" s="22">
        <f>'[7]Region-Time Slices'!N992</f>
        <v>2.0379999999999999E-4</v>
      </c>
    </row>
    <row r="999" spans="2:7" x14ac:dyDescent="0.25">
      <c r="B999" s="15" t="str">
        <f>'[7]Region-Time Slices'!M993</f>
        <v>SP_11WD7</v>
      </c>
      <c r="D999" s="15" t="s">
        <v>48</v>
      </c>
      <c r="G999" s="22">
        <f>'[7]Region-Time Slices'!N993</f>
        <v>2.0379999999999999E-4</v>
      </c>
    </row>
    <row r="1000" spans="2:7" x14ac:dyDescent="0.25">
      <c r="B1000" s="15" t="str">
        <f>'[7]Region-Time Slices'!M994</f>
        <v>SP_12WD7</v>
      </c>
      <c r="D1000" s="15" t="s">
        <v>48</v>
      </c>
      <c r="G1000" s="22">
        <f>'[7]Region-Time Slices'!N994</f>
        <v>2.0379999999999999E-4</v>
      </c>
    </row>
    <row r="1001" spans="2:7" x14ac:dyDescent="0.25">
      <c r="B1001" s="15" t="str">
        <f>'[7]Region-Time Slices'!M995</f>
        <v>OT_7WD7</v>
      </c>
      <c r="D1001" s="15" t="s">
        <v>48</v>
      </c>
      <c r="G1001" s="22">
        <f>'[7]Region-Time Slices'!N995</f>
        <v>2.106E-4</v>
      </c>
    </row>
    <row r="1002" spans="2:7" x14ac:dyDescent="0.25">
      <c r="B1002" s="15" t="str">
        <f>'[7]Region-Time Slices'!M996</f>
        <v>OT_8WD7</v>
      </c>
      <c r="D1002" s="15" t="s">
        <v>48</v>
      </c>
      <c r="G1002" s="22">
        <f>'[7]Region-Time Slices'!N996</f>
        <v>2.106E-4</v>
      </c>
    </row>
    <row r="1003" spans="2:7" x14ac:dyDescent="0.25">
      <c r="B1003" s="15" t="str">
        <f>'[7]Region-Time Slices'!M997</f>
        <v>OT_9WD7</v>
      </c>
      <c r="D1003" s="15" t="s">
        <v>48</v>
      </c>
      <c r="G1003" s="22">
        <f>'[7]Region-Time Slices'!N997</f>
        <v>2.106E-4</v>
      </c>
    </row>
    <row r="1004" spans="2:7" x14ac:dyDescent="0.25">
      <c r="B1004" s="15" t="str">
        <f>'[7]Region-Time Slices'!M998</f>
        <v>OT_10WD7</v>
      </c>
      <c r="D1004" s="15" t="s">
        <v>48</v>
      </c>
      <c r="G1004" s="22">
        <f>'[7]Region-Time Slices'!N998</f>
        <v>2.106E-4</v>
      </c>
    </row>
    <row r="1005" spans="2:7" x14ac:dyDescent="0.25">
      <c r="B1005" s="15" t="str">
        <f>'[7]Region-Time Slices'!M999</f>
        <v>OT_11WD7</v>
      </c>
      <c r="D1005" s="15" t="s">
        <v>48</v>
      </c>
      <c r="G1005" s="22">
        <f>'[7]Region-Time Slices'!N999</f>
        <v>2.106E-4</v>
      </c>
    </row>
    <row r="1006" spans="2:7" x14ac:dyDescent="0.25">
      <c r="B1006" s="15" t="str">
        <f>'[7]Region-Time Slices'!M1000</f>
        <v>OT_12WD7</v>
      </c>
      <c r="D1006" s="15" t="s">
        <v>48</v>
      </c>
      <c r="G1006" s="22">
        <f>'[7]Region-Time Slices'!N1000</f>
        <v>2.106E-4</v>
      </c>
    </row>
    <row r="1007" spans="2:7" x14ac:dyDescent="0.25">
      <c r="B1007" s="15" t="str">
        <f>'[7]Region-Time Slices'!M1001</f>
        <v>NV_7WD7</v>
      </c>
      <c r="D1007" s="15" t="s">
        <v>48</v>
      </c>
      <c r="G1007" s="22">
        <f>'[7]Region-Time Slices'!N1001</f>
        <v>2.0379999999999999E-4</v>
      </c>
    </row>
    <row r="1008" spans="2:7" x14ac:dyDescent="0.25">
      <c r="B1008" s="15" t="str">
        <f>'[7]Region-Time Slices'!M1002</f>
        <v>NV_8WD7</v>
      </c>
      <c r="D1008" s="15" t="s">
        <v>48</v>
      </c>
      <c r="G1008" s="22">
        <f>'[7]Region-Time Slices'!N1002</f>
        <v>2.0379999999999999E-4</v>
      </c>
    </row>
    <row r="1009" spans="2:7" x14ac:dyDescent="0.25">
      <c r="B1009" s="15" t="str">
        <f>'[7]Region-Time Slices'!M1003</f>
        <v>NV_9WD7</v>
      </c>
      <c r="D1009" s="15" t="s">
        <v>48</v>
      </c>
      <c r="G1009" s="22">
        <f>'[7]Region-Time Slices'!N1003</f>
        <v>2.0379999999999999E-4</v>
      </c>
    </row>
    <row r="1010" spans="2:7" x14ac:dyDescent="0.25">
      <c r="B1010" s="15" t="str">
        <f>'[7]Region-Time Slices'!M1004</f>
        <v>NV_10WD7</v>
      </c>
      <c r="D1010" s="15" t="s">
        <v>48</v>
      </c>
      <c r="G1010" s="22">
        <f>'[7]Region-Time Slices'!N1004</f>
        <v>2.0379999999999999E-4</v>
      </c>
    </row>
    <row r="1011" spans="2:7" x14ac:dyDescent="0.25">
      <c r="B1011" s="15" t="str">
        <f>'[7]Region-Time Slices'!M1005</f>
        <v>NV_11WD7</v>
      </c>
      <c r="D1011" s="15" t="s">
        <v>48</v>
      </c>
      <c r="G1011" s="22">
        <f>'[7]Region-Time Slices'!N1005</f>
        <v>2.0379999999999999E-4</v>
      </c>
    </row>
    <row r="1012" spans="2:7" x14ac:dyDescent="0.25">
      <c r="B1012" s="15" t="str">
        <f>'[7]Region-Time Slices'!M1006</f>
        <v>NV_12WD7</v>
      </c>
      <c r="D1012" s="15" t="s">
        <v>48</v>
      </c>
      <c r="G1012" s="22">
        <f>'[7]Region-Time Slices'!N1006</f>
        <v>2.0379999999999999E-4</v>
      </c>
    </row>
    <row r="1013" spans="2:7" x14ac:dyDescent="0.25">
      <c r="B1013" s="15" t="str">
        <f>'[7]Region-Time Slices'!M1007</f>
        <v>DC_7WD7</v>
      </c>
      <c r="D1013" s="15" t="s">
        <v>48</v>
      </c>
      <c r="G1013" s="22">
        <f>'[7]Region-Time Slices'!N1007</f>
        <v>2.106E-4</v>
      </c>
    </row>
    <row r="1014" spans="2:7" x14ac:dyDescent="0.25">
      <c r="B1014" s="15" t="str">
        <f>'[7]Region-Time Slices'!M1008</f>
        <v>DC_8WD7</v>
      </c>
      <c r="D1014" s="15" t="s">
        <v>48</v>
      </c>
      <c r="G1014" s="22">
        <f>'[7]Region-Time Slices'!N1008</f>
        <v>2.106E-4</v>
      </c>
    </row>
    <row r="1015" spans="2:7" x14ac:dyDescent="0.25">
      <c r="B1015" s="15" t="str">
        <f>'[7]Region-Time Slices'!M1009</f>
        <v>DC_9WD7</v>
      </c>
      <c r="D1015" s="15" t="s">
        <v>48</v>
      </c>
      <c r="G1015" s="22">
        <f>'[7]Region-Time Slices'!N1009</f>
        <v>2.106E-4</v>
      </c>
    </row>
    <row r="1016" spans="2:7" x14ac:dyDescent="0.25">
      <c r="B1016" s="15" t="str">
        <f>'[7]Region-Time Slices'!M1010</f>
        <v>DC_10WD7</v>
      </c>
      <c r="D1016" s="15" t="s">
        <v>48</v>
      </c>
      <c r="G1016" s="22">
        <f>'[7]Region-Time Slices'!N1010</f>
        <v>2.106E-4</v>
      </c>
    </row>
    <row r="1017" spans="2:7" x14ac:dyDescent="0.25">
      <c r="B1017" s="15" t="str">
        <f>'[7]Region-Time Slices'!M1011</f>
        <v>DC_11WD7</v>
      </c>
      <c r="D1017" s="15" t="s">
        <v>48</v>
      </c>
      <c r="G1017" s="22">
        <f>'[7]Region-Time Slices'!N1011</f>
        <v>2.106E-4</v>
      </c>
    </row>
    <row r="1018" spans="2:7" x14ac:dyDescent="0.25">
      <c r="B1018" s="15" t="str">
        <f>'[7]Region-Time Slices'!M1012</f>
        <v>DC_12WD7</v>
      </c>
      <c r="D1018" s="15" t="s">
        <v>48</v>
      </c>
      <c r="G1018" s="22">
        <f>'[7]Region-Time Slices'!N1012</f>
        <v>2.106E-4</v>
      </c>
    </row>
    <row r="1019" spans="2:7" x14ac:dyDescent="0.25">
      <c r="B1019" s="15" t="str">
        <f>'[7]Region-Time Slices'!M1013</f>
        <v>JA_1WD8</v>
      </c>
      <c r="D1019" s="15" t="s">
        <v>48</v>
      </c>
      <c r="G1019" s="22">
        <f>'[7]Region-Time Slices'!N1013</f>
        <v>2.106E-4</v>
      </c>
    </row>
    <row r="1020" spans="2:7" x14ac:dyDescent="0.25">
      <c r="B1020" s="15" t="str">
        <f>'[7]Region-Time Slices'!M1014</f>
        <v>JA_2WD8</v>
      </c>
      <c r="D1020" s="15" t="s">
        <v>48</v>
      </c>
      <c r="G1020" s="22">
        <f>'[7]Region-Time Slices'!N1014</f>
        <v>2.106E-4</v>
      </c>
    </row>
    <row r="1021" spans="2:7" x14ac:dyDescent="0.25">
      <c r="B1021" s="15" t="str">
        <f>'[7]Region-Time Slices'!M1015</f>
        <v>JA_3WD8</v>
      </c>
      <c r="D1021" s="15" t="s">
        <v>48</v>
      </c>
      <c r="G1021" s="22">
        <f>'[7]Region-Time Slices'!N1015</f>
        <v>2.106E-4</v>
      </c>
    </row>
    <row r="1022" spans="2:7" x14ac:dyDescent="0.25">
      <c r="B1022" s="15" t="str">
        <f>'[7]Region-Time Slices'!M1016</f>
        <v>JA_4WD8</v>
      </c>
      <c r="D1022" s="15" t="s">
        <v>48</v>
      </c>
      <c r="G1022" s="22">
        <f>'[7]Region-Time Slices'!N1016</f>
        <v>2.106E-4</v>
      </c>
    </row>
    <row r="1023" spans="2:7" x14ac:dyDescent="0.25">
      <c r="B1023" s="15" t="str">
        <f>'[7]Region-Time Slices'!M1017</f>
        <v>JA_5WD8</v>
      </c>
      <c r="D1023" s="15" t="s">
        <v>48</v>
      </c>
      <c r="G1023" s="22">
        <f>'[7]Region-Time Slices'!N1017</f>
        <v>2.106E-4</v>
      </c>
    </row>
    <row r="1024" spans="2:7" x14ac:dyDescent="0.25">
      <c r="B1024" s="15" t="str">
        <f>'[7]Region-Time Slices'!M1018</f>
        <v>JA_6WD8</v>
      </c>
      <c r="D1024" s="15" t="s">
        <v>48</v>
      </c>
      <c r="G1024" s="22">
        <f>'[7]Region-Time Slices'!N1018</f>
        <v>2.106E-4</v>
      </c>
    </row>
    <row r="1025" spans="2:7" x14ac:dyDescent="0.25">
      <c r="B1025" s="15" t="str">
        <f>'[7]Region-Time Slices'!M1019</f>
        <v>FB_1WD8</v>
      </c>
      <c r="D1025" s="15" t="s">
        <v>48</v>
      </c>
      <c r="G1025" s="22">
        <f>'[7]Region-Time Slices'!N1019</f>
        <v>1.9029999999999999E-4</v>
      </c>
    </row>
    <row r="1026" spans="2:7" x14ac:dyDescent="0.25">
      <c r="B1026" s="15" t="str">
        <f>'[7]Region-Time Slices'!M1020</f>
        <v>FB_2WD8</v>
      </c>
      <c r="D1026" s="15" t="s">
        <v>48</v>
      </c>
      <c r="G1026" s="22">
        <f>'[7]Region-Time Slices'!N1020</f>
        <v>1.9029999999999999E-4</v>
      </c>
    </row>
    <row r="1027" spans="2:7" x14ac:dyDescent="0.25">
      <c r="B1027" s="15" t="str">
        <f>'[7]Region-Time Slices'!M1021</f>
        <v>FB_3WD8</v>
      </c>
      <c r="D1027" s="15" t="s">
        <v>48</v>
      </c>
      <c r="G1027" s="22">
        <f>'[7]Region-Time Slices'!N1021</f>
        <v>1.9029999999999999E-4</v>
      </c>
    </row>
    <row r="1028" spans="2:7" x14ac:dyDescent="0.25">
      <c r="B1028" s="15" t="str">
        <f>'[7]Region-Time Slices'!M1022</f>
        <v>FB_4WD8</v>
      </c>
      <c r="D1028" s="15" t="s">
        <v>48</v>
      </c>
      <c r="G1028" s="22">
        <f>'[7]Region-Time Slices'!N1022</f>
        <v>1.9029999999999999E-4</v>
      </c>
    </row>
    <row r="1029" spans="2:7" x14ac:dyDescent="0.25">
      <c r="B1029" s="15" t="str">
        <f>'[7]Region-Time Slices'!M1023</f>
        <v>FB_5WD8</v>
      </c>
      <c r="D1029" s="15" t="s">
        <v>48</v>
      </c>
      <c r="G1029" s="22">
        <f>'[7]Region-Time Slices'!N1023</f>
        <v>1.9029999999999999E-4</v>
      </c>
    </row>
    <row r="1030" spans="2:7" x14ac:dyDescent="0.25">
      <c r="B1030" s="15" t="str">
        <f>'[7]Region-Time Slices'!M1024</f>
        <v>FB_6WD8</v>
      </c>
      <c r="D1030" s="15" t="s">
        <v>48</v>
      </c>
      <c r="G1030" s="22">
        <f>'[7]Region-Time Slices'!N1024</f>
        <v>1.9029999999999999E-4</v>
      </c>
    </row>
    <row r="1031" spans="2:7" x14ac:dyDescent="0.25">
      <c r="B1031" s="15" t="str">
        <f>'[7]Region-Time Slices'!M1025</f>
        <v>MR_1WD8</v>
      </c>
      <c r="D1031" s="15" t="s">
        <v>48</v>
      </c>
      <c r="G1031" s="22">
        <f>'[7]Region-Time Slices'!N1025</f>
        <v>2.106E-4</v>
      </c>
    </row>
    <row r="1032" spans="2:7" x14ac:dyDescent="0.25">
      <c r="B1032" s="15" t="str">
        <f>'[7]Region-Time Slices'!M1026</f>
        <v>MR_2WD8</v>
      </c>
      <c r="D1032" s="15" t="s">
        <v>48</v>
      </c>
      <c r="G1032" s="22">
        <f>'[7]Region-Time Slices'!N1026</f>
        <v>2.106E-4</v>
      </c>
    </row>
    <row r="1033" spans="2:7" x14ac:dyDescent="0.25">
      <c r="B1033" s="15" t="str">
        <f>'[7]Region-Time Slices'!M1027</f>
        <v>MR_3WD8</v>
      </c>
      <c r="D1033" s="15" t="s">
        <v>48</v>
      </c>
      <c r="G1033" s="22">
        <f>'[7]Region-Time Slices'!N1027</f>
        <v>2.106E-4</v>
      </c>
    </row>
    <row r="1034" spans="2:7" x14ac:dyDescent="0.25">
      <c r="B1034" s="15" t="str">
        <f>'[7]Region-Time Slices'!M1028</f>
        <v>MR_4WD8</v>
      </c>
      <c r="D1034" s="15" t="s">
        <v>48</v>
      </c>
      <c r="G1034" s="22">
        <f>'[7]Region-Time Slices'!N1028</f>
        <v>2.106E-4</v>
      </c>
    </row>
    <row r="1035" spans="2:7" x14ac:dyDescent="0.25">
      <c r="B1035" s="15" t="str">
        <f>'[7]Region-Time Slices'!M1029</f>
        <v>MR_5WD8</v>
      </c>
      <c r="D1035" s="15" t="s">
        <v>48</v>
      </c>
      <c r="G1035" s="22">
        <f>'[7]Region-Time Slices'!N1029</f>
        <v>2.106E-4</v>
      </c>
    </row>
    <row r="1036" spans="2:7" x14ac:dyDescent="0.25">
      <c r="B1036" s="15" t="str">
        <f>'[7]Region-Time Slices'!M1030</f>
        <v>MR_6WD8</v>
      </c>
      <c r="D1036" s="15" t="s">
        <v>48</v>
      </c>
      <c r="G1036" s="22">
        <f>'[7]Region-Time Slices'!N1030</f>
        <v>2.106E-4</v>
      </c>
    </row>
    <row r="1037" spans="2:7" x14ac:dyDescent="0.25">
      <c r="B1037" s="15" t="str">
        <f>'[7]Region-Time Slices'!M1031</f>
        <v>AR_1WD8</v>
      </c>
      <c r="D1037" s="15" t="s">
        <v>48</v>
      </c>
      <c r="G1037" s="22">
        <f>'[7]Region-Time Slices'!N1031</f>
        <v>2.0379999999999999E-4</v>
      </c>
    </row>
    <row r="1038" spans="2:7" x14ac:dyDescent="0.25">
      <c r="B1038" s="15" t="str">
        <f>'[7]Region-Time Slices'!M1032</f>
        <v>AR_2WD8</v>
      </c>
      <c r="D1038" s="15" t="s">
        <v>48</v>
      </c>
      <c r="G1038" s="22">
        <f>'[7]Region-Time Slices'!N1032</f>
        <v>2.0379999999999999E-4</v>
      </c>
    </row>
    <row r="1039" spans="2:7" x14ac:dyDescent="0.25">
      <c r="B1039" s="15" t="str">
        <f>'[7]Region-Time Slices'!M1033</f>
        <v>AR_3WD8</v>
      </c>
      <c r="D1039" s="15" t="s">
        <v>48</v>
      </c>
      <c r="G1039" s="22">
        <f>'[7]Region-Time Slices'!N1033</f>
        <v>2.0379999999999999E-4</v>
      </c>
    </row>
    <row r="1040" spans="2:7" x14ac:dyDescent="0.25">
      <c r="B1040" s="15" t="str">
        <f>'[7]Region-Time Slices'!M1034</f>
        <v>AR_4WD8</v>
      </c>
      <c r="D1040" s="15" t="s">
        <v>48</v>
      </c>
      <c r="G1040" s="22">
        <f>'[7]Region-Time Slices'!N1034</f>
        <v>2.0379999999999999E-4</v>
      </c>
    </row>
    <row r="1041" spans="2:7" x14ac:dyDescent="0.25">
      <c r="B1041" s="15" t="str">
        <f>'[7]Region-Time Slices'!M1035</f>
        <v>AR_5WD8</v>
      </c>
      <c r="D1041" s="15" t="s">
        <v>48</v>
      </c>
      <c r="G1041" s="22">
        <f>'[7]Region-Time Slices'!N1035</f>
        <v>2.0379999999999999E-4</v>
      </c>
    </row>
    <row r="1042" spans="2:7" x14ac:dyDescent="0.25">
      <c r="B1042" s="15" t="str">
        <f>'[7]Region-Time Slices'!M1036</f>
        <v>AR_6WD8</v>
      </c>
      <c r="D1042" s="15" t="s">
        <v>48</v>
      </c>
      <c r="G1042" s="22">
        <f>'[7]Region-Time Slices'!N1036</f>
        <v>2.0379999999999999E-4</v>
      </c>
    </row>
    <row r="1043" spans="2:7" x14ac:dyDescent="0.25">
      <c r="B1043" s="15" t="str">
        <f>'[7]Region-Time Slices'!M1037</f>
        <v>MY_1WD8</v>
      </c>
      <c r="D1043" s="15" t="s">
        <v>48</v>
      </c>
      <c r="G1043" s="22">
        <f>'[7]Region-Time Slices'!N1037</f>
        <v>2.106E-4</v>
      </c>
    </row>
    <row r="1044" spans="2:7" x14ac:dyDescent="0.25">
      <c r="B1044" s="15" t="str">
        <f>'[7]Region-Time Slices'!M1038</f>
        <v>MY_2WD8</v>
      </c>
      <c r="D1044" s="15" t="s">
        <v>48</v>
      </c>
      <c r="G1044" s="22">
        <f>'[7]Region-Time Slices'!N1038</f>
        <v>2.106E-4</v>
      </c>
    </row>
    <row r="1045" spans="2:7" x14ac:dyDescent="0.25">
      <c r="B1045" s="15" t="str">
        <f>'[7]Region-Time Slices'!M1039</f>
        <v>MY_3WD8</v>
      </c>
      <c r="D1045" s="15" t="s">
        <v>48</v>
      </c>
      <c r="G1045" s="22">
        <f>'[7]Region-Time Slices'!N1039</f>
        <v>2.106E-4</v>
      </c>
    </row>
    <row r="1046" spans="2:7" x14ac:dyDescent="0.25">
      <c r="B1046" s="15" t="str">
        <f>'[7]Region-Time Slices'!M1040</f>
        <v>MY_4WD8</v>
      </c>
      <c r="D1046" s="15" t="s">
        <v>48</v>
      </c>
      <c r="G1046" s="22">
        <f>'[7]Region-Time Slices'!N1040</f>
        <v>2.106E-4</v>
      </c>
    </row>
    <row r="1047" spans="2:7" x14ac:dyDescent="0.25">
      <c r="B1047" s="15" t="str">
        <f>'[7]Region-Time Slices'!M1041</f>
        <v>MY_5WD8</v>
      </c>
      <c r="D1047" s="15" t="s">
        <v>48</v>
      </c>
      <c r="G1047" s="22">
        <f>'[7]Region-Time Slices'!N1041</f>
        <v>2.106E-4</v>
      </c>
    </row>
    <row r="1048" spans="2:7" x14ac:dyDescent="0.25">
      <c r="B1048" s="15" t="str">
        <f>'[7]Region-Time Slices'!M1042</f>
        <v>MY_6WD8</v>
      </c>
      <c r="D1048" s="15" t="s">
        <v>48</v>
      </c>
      <c r="G1048" s="22">
        <f>'[7]Region-Time Slices'!N1042</f>
        <v>2.106E-4</v>
      </c>
    </row>
    <row r="1049" spans="2:7" x14ac:dyDescent="0.25">
      <c r="B1049" s="15" t="str">
        <f>'[7]Region-Time Slices'!M1043</f>
        <v>JN_1WD8</v>
      </c>
      <c r="D1049" s="15" t="s">
        <v>48</v>
      </c>
      <c r="G1049" s="22">
        <f>'[7]Region-Time Slices'!N1043</f>
        <v>2.0379999999999999E-4</v>
      </c>
    </row>
    <row r="1050" spans="2:7" x14ac:dyDescent="0.25">
      <c r="B1050" s="15" t="str">
        <f>'[7]Region-Time Slices'!M1044</f>
        <v>JN_2WD8</v>
      </c>
      <c r="D1050" s="15" t="s">
        <v>48</v>
      </c>
      <c r="G1050" s="22">
        <f>'[7]Region-Time Slices'!N1044</f>
        <v>2.0379999999999999E-4</v>
      </c>
    </row>
    <row r="1051" spans="2:7" x14ac:dyDescent="0.25">
      <c r="B1051" s="15" t="str">
        <f>'[7]Region-Time Slices'!M1045</f>
        <v>JN_3WD8</v>
      </c>
      <c r="D1051" s="15" t="s">
        <v>48</v>
      </c>
      <c r="G1051" s="22">
        <f>'[7]Region-Time Slices'!N1045</f>
        <v>2.0379999999999999E-4</v>
      </c>
    </row>
    <row r="1052" spans="2:7" x14ac:dyDescent="0.25">
      <c r="B1052" s="15" t="str">
        <f>'[7]Region-Time Slices'!M1046</f>
        <v>JN_4WD8</v>
      </c>
      <c r="D1052" s="15" t="s">
        <v>48</v>
      </c>
      <c r="G1052" s="22">
        <f>'[7]Region-Time Slices'!N1046</f>
        <v>2.0379999999999999E-4</v>
      </c>
    </row>
    <row r="1053" spans="2:7" x14ac:dyDescent="0.25">
      <c r="B1053" s="15" t="str">
        <f>'[7]Region-Time Slices'!M1047</f>
        <v>JN_5WD8</v>
      </c>
      <c r="D1053" s="15" t="s">
        <v>48</v>
      </c>
      <c r="G1053" s="22">
        <f>'[7]Region-Time Slices'!N1047</f>
        <v>2.0379999999999999E-4</v>
      </c>
    </row>
    <row r="1054" spans="2:7" x14ac:dyDescent="0.25">
      <c r="B1054" s="15" t="str">
        <f>'[7]Region-Time Slices'!M1048</f>
        <v>JN_6WD8</v>
      </c>
      <c r="D1054" s="15" t="s">
        <v>48</v>
      </c>
      <c r="G1054" s="22">
        <f>'[7]Region-Time Slices'!N1048</f>
        <v>2.0379999999999999E-4</v>
      </c>
    </row>
    <row r="1055" spans="2:7" x14ac:dyDescent="0.25">
      <c r="B1055" s="15" t="str">
        <f>'[7]Region-Time Slices'!M1049</f>
        <v>JL_1WD8</v>
      </c>
      <c r="D1055" s="15" t="s">
        <v>48</v>
      </c>
      <c r="G1055" s="22">
        <f>'[7]Region-Time Slices'!N1049</f>
        <v>2.106E-4</v>
      </c>
    </row>
    <row r="1056" spans="2:7" x14ac:dyDescent="0.25">
      <c r="B1056" s="15" t="str">
        <f>'[7]Region-Time Slices'!M1050</f>
        <v>JL_2WD8</v>
      </c>
      <c r="D1056" s="15" t="s">
        <v>48</v>
      </c>
      <c r="G1056" s="22">
        <f>'[7]Region-Time Slices'!N1050</f>
        <v>2.106E-4</v>
      </c>
    </row>
    <row r="1057" spans="2:7" x14ac:dyDescent="0.25">
      <c r="B1057" s="15" t="str">
        <f>'[7]Region-Time Slices'!M1051</f>
        <v>JL_3WD8</v>
      </c>
      <c r="D1057" s="15" t="s">
        <v>48</v>
      </c>
      <c r="G1057" s="22">
        <f>'[7]Region-Time Slices'!N1051</f>
        <v>2.106E-4</v>
      </c>
    </row>
    <row r="1058" spans="2:7" x14ac:dyDescent="0.25">
      <c r="B1058" s="15" t="str">
        <f>'[7]Region-Time Slices'!M1052</f>
        <v>JL_4WD8</v>
      </c>
      <c r="D1058" s="15" t="s">
        <v>48</v>
      </c>
      <c r="G1058" s="22">
        <f>'[7]Region-Time Slices'!N1052</f>
        <v>2.106E-4</v>
      </c>
    </row>
    <row r="1059" spans="2:7" x14ac:dyDescent="0.25">
      <c r="B1059" s="15" t="str">
        <f>'[7]Region-Time Slices'!M1053</f>
        <v>JL_5WD8</v>
      </c>
      <c r="D1059" s="15" t="s">
        <v>48</v>
      </c>
      <c r="G1059" s="22">
        <f>'[7]Region-Time Slices'!N1053</f>
        <v>2.106E-4</v>
      </c>
    </row>
    <row r="1060" spans="2:7" x14ac:dyDescent="0.25">
      <c r="B1060" s="15" t="str">
        <f>'[7]Region-Time Slices'!M1054</f>
        <v>JL_6WD8</v>
      </c>
      <c r="D1060" s="15" t="s">
        <v>48</v>
      </c>
      <c r="G1060" s="22">
        <f>'[7]Region-Time Slices'!N1054</f>
        <v>2.106E-4</v>
      </c>
    </row>
    <row r="1061" spans="2:7" x14ac:dyDescent="0.25">
      <c r="B1061" s="15" t="str">
        <f>'[7]Region-Time Slices'!M1055</f>
        <v>AG_1WD8</v>
      </c>
      <c r="D1061" s="15" t="s">
        <v>48</v>
      </c>
      <c r="G1061" s="22">
        <f>'[7]Region-Time Slices'!N1055</f>
        <v>2.106E-4</v>
      </c>
    </row>
    <row r="1062" spans="2:7" x14ac:dyDescent="0.25">
      <c r="B1062" s="15" t="str">
        <f>'[7]Region-Time Slices'!M1056</f>
        <v>AG_2WD8</v>
      </c>
      <c r="D1062" s="15" t="s">
        <v>48</v>
      </c>
      <c r="G1062" s="22">
        <f>'[7]Region-Time Slices'!N1056</f>
        <v>2.106E-4</v>
      </c>
    </row>
    <row r="1063" spans="2:7" x14ac:dyDescent="0.25">
      <c r="B1063" s="15" t="str">
        <f>'[7]Region-Time Slices'!M1057</f>
        <v>AG_3WD8</v>
      </c>
      <c r="D1063" s="15" t="s">
        <v>48</v>
      </c>
      <c r="G1063" s="22">
        <f>'[7]Region-Time Slices'!N1057</f>
        <v>2.106E-4</v>
      </c>
    </row>
    <row r="1064" spans="2:7" x14ac:dyDescent="0.25">
      <c r="B1064" s="15" t="str">
        <f>'[7]Region-Time Slices'!M1058</f>
        <v>AG_4WD8</v>
      </c>
      <c r="D1064" s="15" t="s">
        <v>48</v>
      </c>
      <c r="G1064" s="22">
        <f>'[7]Region-Time Slices'!N1058</f>
        <v>2.106E-4</v>
      </c>
    </row>
    <row r="1065" spans="2:7" x14ac:dyDescent="0.25">
      <c r="B1065" s="15" t="str">
        <f>'[7]Region-Time Slices'!M1059</f>
        <v>AG_5WD8</v>
      </c>
      <c r="D1065" s="15" t="s">
        <v>48</v>
      </c>
      <c r="G1065" s="22">
        <f>'[7]Region-Time Slices'!N1059</f>
        <v>2.106E-4</v>
      </c>
    </row>
    <row r="1066" spans="2:7" x14ac:dyDescent="0.25">
      <c r="B1066" s="15" t="str">
        <f>'[7]Region-Time Slices'!M1060</f>
        <v>AG_6WD8</v>
      </c>
      <c r="D1066" s="15" t="s">
        <v>48</v>
      </c>
      <c r="G1066" s="22">
        <f>'[7]Region-Time Slices'!N1060</f>
        <v>2.106E-4</v>
      </c>
    </row>
    <row r="1067" spans="2:7" x14ac:dyDescent="0.25">
      <c r="B1067" s="15" t="str">
        <f>'[7]Region-Time Slices'!M1061</f>
        <v>SP_1WD8</v>
      </c>
      <c r="D1067" s="15" t="s">
        <v>48</v>
      </c>
      <c r="G1067" s="22">
        <f>'[7]Region-Time Slices'!N1061</f>
        <v>2.0379999999999999E-4</v>
      </c>
    </row>
    <row r="1068" spans="2:7" x14ac:dyDescent="0.25">
      <c r="B1068" s="15" t="str">
        <f>'[7]Region-Time Slices'!M1062</f>
        <v>SP_2WD8</v>
      </c>
      <c r="D1068" s="15" t="s">
        <v>48</v>
      </c>
      <c r="G1068" s="22">
        <f>'[7]Region-Time Slices'!N1062</f>
        <v>2.0379999999999999E-4</v>
      </c>
    </row>
    <row r="1069" spans="2:7" x14ac:dyDescent="0.25">
      <c r="B1069" s="15" t="str">
        <f>'[7]Region-Time Slices'!M1063</f>
        <v>SP_3WD8</v>
      </c>
      <c r="D1069" s="15" t="s">
        <v>48</v>
      </c>
      <c r="G1069" s="22">
        <f>'[7]Region-Time Slices'!N1063</f>
        <v>2.0379999999999999E-4</v>
      </c>
    </row>
    <row r="1070" spans="2:7" x14ac:dyDescent="0.25">
      <c r="B1070" s="15" t="str">
        <f>'[7]Region-Time Slices'!M1064</f>
        <v>SP_4WD8</v>
      </c>
      <c r="D1070" s="15" t="s">
        <v>48</v>
      </c>
      <c r="G1070" s="22">
        <f>'[7]Region-Time Slices'!N1064</f>
        <v>2.0379999999999999E-4</v>
      </c>
    </row>
    <row r="1071" spans="2:7" x14ac:dyDescent="0.25">
      <c r="B1071" s="15" t="str">
        <f>'[7]Region-Time Slices'!M1065</f>
        <v>SP_5WD8</v>
      </c>
      <c r="D1071" s="15" t="s">
        <v>48</v>
      </c>
      <c r="G1071" s="22">
        <f>'[7]Region-Time Slices'!N1065</f>
        <v>2.0379999999999999E-4</v>
      </c>
    </row>
    <row r="1072" spans="2:7" x14ac:dyDescent="0.25">
      <c r="B1072" s="15" t="str">
        <f>'[7]Region-Time Slices'!M1066</f>
        <v>SP_6WD8</v>
      </c>
      <c r="D1072" s="15" t="s">
        <v>48</v>
      </c>
      <c r="G1072" s="22">
        <f>'[7]Region-Time Slices'!N1066</f>
        <v>2.0379999999999999E-4</v>
      </c>
    </row>
    <row r="1073" spans="2:7" x14ac:dyDescent="0.25">
      <c r="B1073" s="15" t="str">
        <f>'[7]Region-Time Slices'!M1067</f>
        <v>OT_1WD8</v>
      </c>
      <c r="D1073" s="15" t="s">
        <v>48</v>
      </c>
      <c r="G1073" s="22">
        <f>'[7]Region-Time Slices'!N1067</f>
        <v>2.106E-4</v>
      </c>
    </row>
    <row r="1074" spans="2:7" x14ac:dyDescent="0.25">
      <c r="B1074" s="15" t="str">
        <f>'[7]Region-Time Slices'!M1068</f>
        <v>OT_2WD8</v>
      </c>
      <c r="D1074" s="15" t="s">
        <v>48</v>
      </c>
      <c r="G1074" s="22">
        <f>'[7]Region-Time Slices'!N1068</f>
        <v>2.106E-4</v>
      </c>
    </row>
    <row r="1075" spans="2:7" x14ac:dyDescent="0.25">
      <c r="B1075" s="15" t="str">
        <f>'[7]Region-Time Slices'!M1069</f>
        <v>OT_3WD8</v>
      </c>
      <c r="D1075" s="15" t="s">
        <v>48</v>
      </c>
      <c r="G1075" s="22">
        <f>'[7]Region-Time Slices'!N1069</f>
        <v>2.106E-4</v>
      </c>
    </row>
    <row r="1076" spans="2:7" x14ac:dyDescent="0.25">
      <c r="B1076" s="15" t="str">
        <f>'[7]Region-Time Slices'!M1070</f>
        <v>OT_4WD8</v>
      </c>
      <c r="D1076" s="15" t="s">
        <v>48</v>
      </c>
      <c r="G1076" s="22">
        <f>'[7]Region-Time Slices'!N1070</f>
        <v>2.106E-4</v>
      </c>
    </row>
    <row r="1077" spans="2:7" x14ac:dyDescent="0.25">
      <c r="B1077" s="15" t="str">
        <f>'[7]Region-Time Slices'!M1071</f>
        <v>OT_5WD8</v>
      </c>
      <c r="D1077" s="15" t="s">
        <v>48</v>
      </c>
      <c r="G1077" s="22">
        <f>'[7]Region-Time Slices'!N1071</f>
        <v>2.106E-4</v>
      </c>
    </row>
    <row r="1078" spans="2:7" x14ac:dyDescent="0.25">
      <c r="B1078" s="15" t="str">
        <f>'[7]Region-Time Slices'!M1072</f>
        <v>OT_6WD8</v>
      </c>
      <c r="D1078" s="15" t="s">
        <v>48</v>
      </c>
      <c r="G1078" s="22">
        <f>'[7]Region-Time Slices'!N1072</f>
        <v>2.106E-4</v>
      </c>
    </row>
    <row r="1079" spans="2:7" x14ac:dyDescent="0.25">
      <c r="B1079" s="15" t="str">
        <f>'[7]Region-Time Slices'!M1073</f>
        <v>NV_1WD8</v>
      </c>
      <c r="D1079" s="15" t="s">
        <v>48</v>
      </c>
      <c r="G1079" s="22">
        <f>'[7]Region-Time Slices'!N1073</f>
        <v>2.0379999999999999E-4</v>
      </c>
    </row>
    <row r="1080" spans="2:7" x14ac:dyDescent="0.25">
      <c r="B1080" s="15" t="str">
        <f>'[7]Region-Time Slices'!M1074</f>
        <v>NV_2WD8</v>
      </c>
      <c r="D1080" s="15" t="s">
        <v>48</v>
      </c>
      <c r="G1080" s="22">
        <f>'[7]Region-Time Slices'!N1074</f>
        <v>2.0379999999999999E-4</v>
      </c>
    </row>
    <row r="1081" spans="2:7" x14ac:dyDescent="0.25">
      <c r="B1081" s="15" t="str">
        <f>'[7]Region-Time Slices'!M1075</f>
        <v>NV_3WD8</v>
      </c>
      <c r="D1081" s="15" t="s">
        <v>48</v>
      </c>
      <c r="G1081" s="22">
        <f>'[7]Region-Time Slices'!N1075</f>
        <v>2.0379999999999999E-4</v>
      </c>
    </row>
    <row r="1082" spans="2:7" x14ac:dyDescent="0.25">
      <c r="B1082" s="15" t="str">
        <f>'[7]Region-Time Slices'!M1076</f>
        <v>NV_4WD8</v>
      </c>
      <c r="D1082" s="15" t="s">
        <v>48</v>
      </c>
      <c r="G1082" s="22">
        <f>'[7]Region-Time Slices'!N1076</f>
        <v>2.0379999999999999E-4</v>
      </c>
    </row>
    <row r="1083" spans="2:7" x14ac:dyDescent="0.25">
      <c r="B1083" s="15" t="str">
        <f>'[7]Region-Time Slices'!M1077</f>
        <v>NV_5WD8</v>
      </c>
      <c r="D1083" s="15" t="s">
        <v>48</v>
      </c>
      <c r="G1083" s="22">
        <f>'[7]Region-Time Slices'!N1077</f>
        <v>2.0379999999999999E-4</v>
      </c>
    </row>
    <row r="1084" spans="2:7" x14ac:dyDescent="0.25">
      <c r="B1084" s="15" t="str">
        <f>'[7]Region-Time Slices'!M1078</f>
        <v>NV_6WD8</v>
      </c>
      <c r="D1084" s="15" t="s">
        <v>48</v>
      </c>
      <c r="G1084" s="22">
        <f>'[7]Region-Time Slices'!N1078</f>
        <v>2.0379999999999999E-4</v>
      </c>
    </row>
    <row r="1085" spans="2:7" x14ac:dyDescent="0.25">
      <c r="B1085" s="15" t="str">
        <f>'[7]Region-Time Slices'!M1079</f>
        <v>DC_1WD8</v>
      </c>
      <c r="D1085" s="15" t="s">
        <v>48</v>
      </c>
      <c r="G1085" s="22">
        <f>'[7]Region-Time Slices'!N1079</f>
        <v>2.106E-4</v>
      </c>
    </row>
    <row r="1086" spans="2:7" x14ac:dyDescent="0.25">
      <c r="B1086" s="15" t="str">
        <f>'[7]Region-Time Slices'!M1080</f>
        <v>DC_2WD8</v>
      </c>
      <c r="D1086" s="15" t="s">
        <v>48</v>
      </c>
      <c r="G1086" s="22">
        <f>'[7]Region-Time Slices'!N1080</f>
        <v>2.106E-4</v>
      </c>
    </row>
    <row r="1087" spans="2:7" x14ac:dyDescent="0.25">
      <c r="B1087" s="15" t="str">
        <f>'[7]Region-Time Slices'!M1081</f>
        <v>DC_3WD8</v>
      </c>
      <c r="D1087" s="15" t="s">
        <v>48</v>
      </c>
      <c r="G1087" s="22">
        <f>'[7]Region-Time Slices'!N1081</f>
        <v>2.106E-4</v>
      </c>
    </row>
    <row r="1088" spans="2:7" x14ac:dyDescent="0.25">
      <c r="B1088" s="15" t="str">
        <f>'[7]Region-Time Slices'!M1082</f>
        <v>DC_4WD8</v>
      </c>
      <c r="D1088" s="15" t="s">
        <v>48</v>
      </c>
      <c r="G1088" s="22">
        <f>'[7]Region-Time Slices'!N1082</f>
        <v>2.106E-4</v>
      </c>
    </row>
    <row r="1089" spans="2:7" x14ac:dyDescent="0.25">
      <c r="B1089" s="15" t="str">
        <f>'[7]Region-Time Slices'!M1083</f>
        <v>DC_5WD8</v>
      </c>
      <c r="D1089" s="15" t="s">
        <v>48</v>
      </c>
      <c r="G1089" s="22">
        <f>'[7]Region-Time Slices'!N1083</f>
        <v>2.106E-4</v>
      </c>
    </row>
    <row r="1090" spans="2:7" x14ac:dyDescent="0.25">
      <c r="B1090" s="15" t="str">
        <f>'[7]Region-Time Slices'!M1084</f>
        <v>DC_6WD8</v>
      </c>
      <c r="D1090" s="15" t="s">
        <v>48</v>
      </c>
      <c r="G1090" s="22">
        <f>'[7]Region-Time Slices'!N1084</f>
        <v>2.106E-4</v>
      </c>
    </row>
    <row r="1091" spans="2:7" x14ac:dyDescent="0.25">
      <c r="B1091" s="15" t="str">
        <f>'[7]Region-Time Slices'!M1085</f>
        <v>JA_7WD8</v>
      </c>
      <c r="D1091" s="15" t="s">
        <v>48</v>
      </c>
      <c r="G1091" s="22">
        <f>'[7]Region-Time Slices'!N1085</f>
        <v>2.106E-4</v>
      </c>
    </row>
    <row r="1092" spans="2:7" x14ac:dyDescent="0.25">
      <c r="B1092" s="15" t="str">
        <f>'[7]Region-Time Slices'!M1086</f>
        <v>JA_8WD8</v>
      </c>
      <c r="D1092" s="15" t="s">
        <v>48</v>
      </c>
      <c r="G1092" s="22">
        <f>'[7]Region-Time Slices'!N1086</f>
        <v>2.106E-4</v>
      </c>
    </row>
    <row r="1093" spans="2:7" x14ac:dyDescent="0.25">
      <c r="B1093" s="15" t="str">
        <f>'[7]Region-Time Slices'!M1087</f>
        <v>JA_9WD8</v>
      </c>
      <c r="D1093" s="15" t="s">
        <v>48</v>
      </c>
      <c r="G1093" s="22">
        <f>'[7]Region-Time Slices'!N1087</f>
        <v>2.106E-4</v>
      </c>
    </row>
    <row r="1094" spans="2:7" x14ac:dyDescent="0.25">
      <c r="B1094" s="15" t="str">
        <f>'[7]Region-Time Slices'!M1088</f>
        <v>JA_10WD8</v>
      </c>
      <c r="D1094" s="15" t="s">
        <v>48</v>
      </c>
      <c r="G1094" s="22">
        <f>'[7]Region-Time Slices'!N1088</f>
        <v>2.106E-4</v>
      </c>
    </row>
    <row r="1095" spans="2:7" x14ac:dyDescent="0.25">
      <c r="B1095" s="15" t="str">
        <f>'[7]Region-Time Slices'!M1089</f>
        <v>JA_11WD8</v>
      </c>
      <c r="D1095" s="15" t="s">
        <v>48</v>
      </c>
      <c r="G1095" s="22">
        <f>'[7]Region-Time Slices'!N1089</f>
        <v>2.106E-4</v>
      </c>
    </row>
    <row r="1096" spans="2:7" x14ac:dyDescent="0.25">
      <c r="B1096" s="15" t="str">
        <f>'[7]Region-Time Slices'!M1090</f>
        <v>JA_12WD8</v>
      </c>
      <c r="D1096" s="15" t="s">
        <v>48</v>
      </c>
      <c r="G1096" s="22">
        <f>'[7]Region-Time Slices'!N1090</f>
        <v>2.106E-4</v>
      </c>
    </row>
    <row r="1097" spans="2:7" x14ac:dyDescent="0.25">
      <c r="B1097" s="15" t="str">
        <f>'[7]Region-Time Slices'!M1091</f>
        <v>FB_7WD8</v>
      </c>
      <c r="D1097" s="15" t="s">
        <v>48</v>
      </c>
      <c r="G1097" s="22">
        <f>'[7]Region-Time Slices'!N1091</f>
        <v>1.9029999999999999E-4</v>
      </c>
    </row>
    <row r="1098" spans="2:7" x14ac:dyDescent="0.25">
      <c r="B1098" s="15" t="str">
        <f>'[7]Region-Time Slices'!M1092</f>
        <v>FB_8WD8</v>
      </c>
      <c r="D1098" s="15" t="s">
        <v>48</v>
      </c>
      <c r="G1098" s="22">
        <f>'[7]Region-Time Slices'!N1092</f>
        <v>1.9029999999999999E-4</v>
      </c>
    </row>
    <row r="1099" spans="2:7" x14ac:dyDescent="0.25">
      <c r="B1099" s="15" t="str">
        <f>'[7]Region-Time Slices'!M1093</f>
        <v>FB_9WD8</v>
      </c>
      <c r="D1099" s="15" t="s">
        <v>48</v>
      </c>
      <c r="G1099" s="22">
        <f>'[7]Region-Time Slices'!N1093</f>
        <v>1.9029999999999999E-4</v>
      </c>
    </row>
    <row r="1100" spans="2:7" x14ac:dyDescent="0.25">
      <c r="B1100" s="15" t="str">
        <f>'[7]Region-Time Slices'!M1094</f>
        <v>FB_10WD8</v>
      </c>
      <c r="D1100" s="15" t="s">
        <v>48</v>
      </c>
      <c r="G1100" s="22">
        <f>'[7]Region-Time Slices'!N1094</f>
        <v>1.9029999999999999E-4</v>
      </c>
    </row>
    <row r="1101" spans="2:7" x14ac:dyDescent="0.25">
      <c r="B1101" s="15" t="str">
        <f>'[7]Region-Time Slices'!M1095</f>
        <v>FB_11WD8</v>
      </c>
      <c r="D1101" s="15" t="s">
        <v>48</v>
      </c>
      <c r="G1101" s="22">
        <f>'[7]Region-Time Slices'!N1095</f>
        <v>1.9029999999999999E-4</v>
      </c>
    </row>
    <row r="1102" spans="2:7" x14ac:dyDescent="0.25">
      <c r="B1102" s="15" t="str">
        <f>'[7]Region-Time Slices'!M1096</f>
        <v>FB_12WD8</v>
      </c>
      <c r="D1102" s="15" t="s">
        <v>48</v>
      </c>
      <c r="G1102" s="22">
        <f>'[7]Region-Time Slices'!N1096</f>
        <v>1.9029999999999999E-4</v>
      </c>
    </row>
    <row r="1103" spans="2:7" x14ac:dyDescent="0.25">
      <c r="B1103" s="15" t="str">
        <f>'[7]Region-Time Slices'!M1097</f>
        <v>MR_7WD8</v>
      </c>
      <c r="D1103" s="15" t="s">
        <v>48</v>
      </c>
      <c r="G1103" s="22">
        <f>'[7]Region-Time Slices'!N1097</f>
        <v>2.106E-4</v>
      </c>
    </row>
    <row r="1104" spans="2:7" x14ac:dyDescent="0.25">
      <c r="B1104" s="15" t="str">
        <f>'[7]Region-Time Slices'!M1098</f>
        <v>MR_8WD8</v>
      </c>
      <c r="D1104" s="15" t="s">
        <v>48</v>
      </c>
      <c r="G1104" s="22">
        <f>'[7]Region-Time Slices'!N1098</f>
        <v>2.106E-4</v>
      </c>
    </row>
    <row r="1105" spans="2:7" x14ac:dyDescent="0.25">
      <c r="B1105" s="15" t="str">
        <f>'[7]Region-Time Slices'!M1099</f>
        <v>MR_9WD8</v>
      </c>
      <c r="D1105" s="15" t="s">
        <v>48</v>
      </c>
      <c r="G1105" s="22">
        <f>'[7]Region-Time Slices'!N1099</f>
        <v>2.106E-4</v>
      </c>
    </row>
    <row r="1106" spans="2:7" x14ac:dyDescent="0.25">
      <c r="B1106" s="15" t="str">
        <f>'[7]Region-Time Slices'!M1100</f>
        <v>MR_10WD8</v>
      </c>
      <c r="D1106" s="15" t="s">
        <v>48</v>
      </c>
      <c r="G1106" s="22">
        <f>'[7]Region-Time Slices'!N1100</f>
        <v>2.106E-4</v>
      </c>
    </row>
    <row r="1107" spans="2:7" x14ac:dyDescent="0.25">
      <c r="B1107" s="15" t="str">
        <f>'[7]Region-Time Slices'!M1101</f>
        <v>MR_11WD8</v>
      </c>
      <c r="D1107" s="15" t="s">
        <v>48</v>
      </c>
      <c r="G1107" s="22">
        <f>'[7]Region-Time Slices'!N1101</f>
        <v>2.106E-4</v>
      </c>
    </row>
    <row r="1108" spans="2:7" x14ac:dyDescent="0.25">
      <c r="B1108" s="15" t="str">
        <f>'[7]Region-Time Slices'!M1102</f>
        <v>MR_12WD8</v>
      </c>
      <c r="D1108" s="15" t="s">
        <v>48</v>
      </c>
      <c r="G1108" s="22">
        <f>'[7]Region-Time Slices'!N1102</f>
        <v>2.106E-4</v>
      </c>
    </row>
    <row r="1109" spans="2:7" x14ac:dyDescent="0.25">
      <c r="B1109" s="15" t="str">
        <f>'[7]Region-Time Slices'!M1103</f>
        <v>AR_7WD8</v>
      </c>
      <c r="D1109" s="15" t="s">
        <v>48</v>
      </c>
      <c r="G1109" s="22">
        <f>'[7]Region-Time Slices'!N1103</f>
        <v>2.0379999999999999E-4</v>
      </c>
    </row>
    <row r="1110" spans="2:7" x14ac:dyDescent="0.25">
      <c r="B1110" s="15" t="str">
        <f>'[7]Region-Time Slices'!M1104</f>
        <v>AR_8WD8</v>
      </c>
      <c r="D1110" s="15" t="s">
        <v>48</v>
      </c>
      <c r="G1110" s="22">
        <f>'[7]Region-Time Slices'!N1104</f>
        <v>2.0379999999999999E-4</v>
      </c>
    </row>
    <row r="1111" spans="2:7" x14ac:dyDescent="0.25">
      <c r="B1111" s="15" t="str">
        <f>'[7]Region-Time Slices'!M1105</f>
        <v>AR_9WD8</v>
      </c>
      <c r="D1111" s="15" t="s">
        <v>48</v>
      </c>
      <c r="G1111" s="22">
        <f>'[7]Region-Time Slices'!N1105</f>
        <v>2.0379999999999999E-4</v>
      </c>
    </row>
    <row r="1112" spans="2:7" x14ac:dyDescent="0.25">
      <c r="B1112" s="15" t="str">
        <f>'[7]Region-Time Slices'!M1106</f>
        <v>AR_10WD8</v>
      </c>
      <c r="D1112" s="15" t="s">
        <v>48</v>
      </c>
      <c r="G1112" s="22">
        <f>'[7]Region-Time Slices'!N1106</f>
        <v>2.0379999999999999E-4</v>
      </c>
    </row>
    <row r="1113" spans="2:7" x14ac:dyDescent="0.25">
      <c r="B1113" s="15" t="str">
        <f>'[7]Region-Time Slices'!M1107</f>
        <v>AR_11WD8</v>
      </c>
      <c r="D1113" s="15" t="s">
        <v>48</v>
      </c>
      <c r="G1113" s="22">
        <f>'[7]Region-Time Slices'!N1107</f>
        <v>2.0379999999999999E-4</v>
      </c>
    </row>
    <row r="1114" spans="2:7" x14ac:dyDescent="0.25">
      <c r="B1114" s="15" t="str">
        <f>'[7]Region-Time Slices'!M1108</f>
        <v>AR_12WD8</v>
      </c>
      <c r="D1114" s="15" t="s">
        <v>48</v>
      </c>
      <c r="G1114" s="22">
        <f>'[7]Region-Time Slices'!N1108</f>
        <v>2.0379999999999999E-4</v>
      </c>
    </row>
    <row r="1115" spans="2:7" x14ac:dyDescent="0.25">
      <c r="B1115" s="15" t="str">
        <f>'[7]Region-Time Slices'!M1109</f>
        <v>MY_7WD8</v>
      </c>
      <c r="D1115" s="15" t="s">
        <v>48</v>
      </c>
      <c r="G1115" s="22">
        <f>'[7]Region-Time Slices'!N1109</f>
        <v>2.106E-4</v>
      </c>
    </row>
    <row r="1116" spans="2:7" x14ac:dyDescent="0.25">
      <c r="B1116" s="15" t="str">
        <f>'[7]Region-Time Slices'!M1110</f>
        <v>MY_8WD8</v>
      </c>
      <c r="D1116" s="15" t="s">
        <v>48</v>
      </c>
      <c r="G1116" s="22">
        <f>'[7]Region-Time Slices'!N1110</f>
        <v>2.106E-4</v>
      </c>
    </row>
    <row r="1117" spans="2:7" x14ac:dyDescent="0.25">
      <c r="B1117" s="15" t="str">
        <f>'[7]Region-Time Slices'!M1111</f>
        <v>MY_9WD8</v>
      </c>
      <c r="D1117" s="15" t="s">
        <v>48</v>
      </c>
      <c r="G1117" s="22">
        <f>'[7]Region-Time Slices'!N1111</f>
        <v>2.106E-4</v>
      </c>
    </row>
    <row r="1118" spans="2:7" x14ac:dyDescent="0.25">
      <c r="B1118" s="15" t="str">
        <f>'[7]Region-Time Slices'!M1112</f>
        <v>MY_10WD8</v>
      </c>
      <c r="D1118" s="15" t="s">
        <v>48</v>
      </c>
      <c r="G1118" s="22">
        <f>'[7]Region-Time Slices'!N1112</f>
        <v>2.106E-4</v>
      </c>
    </row>
    <row r="1119" spans="2:7" x14ac:dyDescent="0.25">
      <c r="B1119" s="15" t="str">
        <f>'[7]Region-Time Slices'!M1113</f>
        <v>MY_11WD8</v>
      </c>
      <c r="D1119" s="15" t="s">
        <v>48</v>
      </c>
      <c r="G1119" s="22">
        <f>'[7]Region-Time Slices'!N1113</f>
        <v>2.106E-4</v>
      </c>
    </row>
    <row r="1120" spans="2:7" x14ac:dyDescent="0.25">
      <c r="B1120" s="15" t="str">
        <f>'[7]Region-Time Slices'!M1114</f>
        <v>MY_12WD8</v>
      </c>
      <c r="D1120" s="15" t="s">
        <v>48</v>
      </c>
      <c r="G1120" s="22">
        <f>'[7]Region-Time Slices'!N1114</f>
        <v>2.106E-4</v>
      </c>
    </row>
    <row r="1121" spans="2:7" x14ac:dyDescent="0.25">
      <c r="B1121" s="15" t="str">
        <f>'[7]Region-Time Slices'!M1115</f>
        <v>JN_7WD8</v>
      </c>
      <c r="D1121" s="15" t="s">
        <v>48</v>
      </c>
      <c r="G1121" s="22">
        <f>'[7]Region-Time Slices'!N1115</f>
        <v>2.0379999999999999E-4</v>
      </c>
    </row>
    <row r="1122" spans="2:7" x14ac:dyDescent="0.25">
      <c r="B1122" s="15" t="str">
        <f>'[7]Region-Time Slices'!M1116</f>
        <v>JN_8WD8</v>
      </c>
      <c r="D1122" s="15" t="s">
        <v>48</v>
      </c>
      <c r="G1122" s="22">
        <f>'[7]Region-Time Slices'!N1116</f>
        <v>2.0379999999999999E-4</v>
      </c>
    </row>
    <row r="1123" spans="2:7" x14ac:dyDescent="0.25">
      <c r="B1123" s="15" t="str">
        <f>'[7]Region-Time Slices'!M1117</f>
        <v>JN_9WD8</v>
      </c>
      <c r="D1123" s="15" t="s">
        <v>48</v>
      </c>
      <c r="G1123" s="22">
        <f>'[7]Region-Time Slices'!N1117</f>
        <v>2.0379999999999999E-4</v>
      </c>
    </row>
    <row r="1124" spans="2:7" x14ac:dyDescent="0.25">
      <c r="B1124" s="15" t="str">
        <f>'[7]Region-Time Slices'!M1118</f>
        <v>JN_10WD8</v>
      </c>
      <c r="D1124" s="15" t="s">
        <v>48</v>
      </c>
      <c r="G1124" s="22">
        <f>'[7]Region-Time Slices'!N1118</f>
        <v>2.0379999999999999E-4</v>
      </c>
    </row>
    <row r="1125" spans="2:7" x14ac:dyDescent="0.25">
      <c r="B1125" s="15" t="str">
        <f>'[7]Region-Time Slices'!M1119</f>
        <v>JN_11WD8</v>
      </c>
      <c r="D1125" s="15" t="s">
        <v>48</v>
      </c>
      <c r="G1125" s="22">
        <f>'[7]Region-Time Slices'!N1119</f>
        <v>2.0379999999999999E-4</v>
      </c>
    </row>
    <row r="1126" spans="2:7" x14ac:dyDescent="0.25">
      <c r="B1126" s="15" t="str">
        <f>'[7]Region-Time Slices'!M1120</f>
        <v>JN_12WD8</v>
      </c>
      <c r="D1126" s="15" t="s">
        <v>48</v>
      </c>
      <c r="G1126" s="22">
        <f>'[7]Region-Time Slices'!N1120</f>
        <v>2.0379999999999999E-4</v>
      </c>
    </row>
    <row r="1127" spans="2:7" x14ac:dyDescent="0.25">
      <c r="B1127" s="15" t="str">
        <f>'[7]Region-Time Slices'!M1121</f>
        <v>JL_7WD8</v>
      </c>
      <c r="D1127" s="15" t="s">
        <v>48</v>
      </c>
      <c r="G1127" s="22">
        <f>'[7]Region-Time Slices'!N1121</f>
        <v>2.106E-4</v>
      </c>
    </row>
    <row r="1128" spans="2:7" x14ac:dyDescent="0.25">
      <c r="B1128" s="15" t="str">
        <f>'[7]Region-Time Slices'!M1122</f>
        <v>JL_8WD8</v>
      </c>
      <c r="D1128" s="15" t="s">
        <v>48</v>
      </c>
      <c r="G1128" s="22">
        <f>'[7]Region-Time Slices'!N1122</f>
        <v>2.106E-4</v>
      </c>
    </row>
    <row r="1129" spans="2:7" x14ac:dyDescent="0.25">
      <c r="B1129" s="15" t="str">
        <f>'[7]Region-Time Slices'!M1123</f>
        <v>JL_9WD8</v>
      </c>
      <c r="D1129" s="15" t="s">
        <v>48</v>
      </c>
      <c r="G1129" s="22">
        <f>'[7]Region-Time Slices'!N1123</f>
        <v>2.106E-4</v>
      </c>
    </row>
    <row r="1130" spans="2:7" x14ac:dyDescent="0.25">
      <c r="B1130" s="15" t="str">
        <f>'[7]Region-Time Slices'!M1124</f>
        <v>JL_10WD8</v>
      </c>
      <c r="D1130" s="15" t="s">
        <v>48</v>
      </c>
      <c r="G1130" s="22">
        <f>'[7]Region-Time Slices'!N1124</f>
        <v>2.106E-4</v>
      </c>
    </row>
    <row r="1131" spans="2:7" x14ac:dyDescent="0.25">
      <c r="B1131" s="15" t="str">
        <f>'[7]Region-Time Slices'!M1125</f>
        <v>JL_11WD8</v>
      </c>
      <c r="D1131" s="15" t="s">
        <v>48</v>
      </c>
      <c r="G1131" s="22">
        <f>'[7]Region-Time Slices'!N1125</f>
        <v>2.106E-4</v>
      </c>
    </row>
    <row r="1132" spans="2:7" x14ac:dyDescent="0.25">
      <c r="B1132" s="15" t="str">
        <f>'[7]Region-Time Slices'!M1126</f>
        <v>JL_12WD8</v>
      </c>
      <c r="D1132" s="15" t="s">
        <v>48</v>
      </c>
      <c r="G1132" s="22">
        <f>'[7]Region-Time Slices'!N1126</f>
        <v>2.106E-4</v>
      </c>
    </row>
    <row r="1133" spans="2:7" x14ac:dyDescent="0.25">
      <c r="B1133" s="15" t="str">
        <f>'[7]Region-Time Slices'!M1127</f>
        <v>AG_7WD8</v>
      </c>
      <c r="D1133" s="15" t="s">
        <v>48</v>
      </c>
      <c r="G1133" s="22">
        <f>'[7]Region-Time Slices'!N1127</f>
        <v>2.106E-4</v>
      </c>
    </row>
    <row r="1134" spans="2:7" x14ac:dyDescent="0.25">
      <c r="B1134" s="15" t="str">
        <f>'[7]Region-Time Slices'!M1128</f>
        <v>AG_8WD8</v>
      </c>
      <c r="D1134" s="15" t="s">
        <v>48</v>
      </c>
      <c r="G1134" s="22">
        <f>'[7]Region-Time Slices'!N1128</f>
        <v>2.106E-4</v>
      </c>
    </row>
    <row r="1135" spans="2:7" x14ac:dyDescent="0.25">
      <c r="B1135" s="15" t="str">
        <f>'[7]Region-Time Slices'!M1129</f>
        <v>AG_9WD8</v>
      </c>
      <c r="D1135" s="15" t="s">
        <v>48</v>
      </c>
      <c r="G1135" s="22">
        <f>'[7]Region-Time Slices'!N1129</f>
        <v>2.106E-4</v>
      </c>
    </row>
    <row r="1136" spans="2:7" x14ac:dyDescent="0.25">
      <c r="B1136" s="15" t="str">
        <f>'[7]Region-Time Slices'!M1130</f>
        <v>AG_10WD8</v>
      </c>
      <c r="D1136" s="15" t="s">
        <v>48</v>
      </c>
      <c r="G1136" s="22">
        <f>'[7]Region-Time Slices'!N1130</f>
        <v>2.106E-4</v>
      </c>
    </row>
    <row r="1137" spans="2:7" x14ac:dyDescent="0.25">
      <c r="B1137" s="15" t="str">
        <f>'[7]Region-Time Slices'!M1131</f>
        <v>AG_11WD8</v>
      </c>
      <c r="D1137" s="15" t="s">
        <v>48</v>
      </c>
      <c r="G1137" s="22">
        <f>'[7]Region-Time Slices'!N1131</f>
        <v>2.106E-4</v>
      </c>
    </row>
    <row r="1138" spans="2:7" x14ac:dyDescent="0.25">
      <c r="B1138" s="15" t="str">
        <f>'[7]Region-Time Slices'!M1132</f>
        <v>AG_12WD8</v>
      </c>
      <c r="D1138" s="15" t="s">
        <v>48</v>
      </c>
      <c r="G1138" s="22">
        <f>'[7]Region-Time Slices'!N1132</f>
        <v>2.106E-4</v>
      </c>
    </row>
    <row r="1139" spans="2:7" x14ac:dyDescent="0.25">
      <c r="B1139" s="15" t="str">
        <f>'[7]Region-Time Slices'!M1133</f>
        <v>SP_7WD8</v>
      </c>
      <c r="D1139" s="15" t="s">
        <v>48</v>
      </c>
      <c r="G1139" s="22">
        <f>'[7]Region-Time Slices'!N1133</f>
        <v>2.0379999999999999E-4</v>
      </c>
    </row>
    <row r="1140" spans="2:7" x14ac:dyDescent="0.25">
      <c r="B1140" s="15" t="str">
        <f>'[7]Region-Time Slices'!M1134</f>
        <v>SP_8WD8</v>
      </c>
      <c r="D1140" s="15" t="s">
        <v>48</v>
      </c>
      <c r="G1140" s="22">
        <f>'[7]Region-Time Slices'!N1134</f>
        <v>2.0379999999999999E-4</v>
      </c>
    </row>
    <row r="1141" spans="2:7" x14ac:dyDescent="0.25">
      <c r="B1141" s="15" t="str">
        <f>'[7]Region-Time Slices'!M1135</f>
        <v>SP_9WD8</v>
      </c>
      <c r="D1141" s="15" t="s">
        <v>48</v>
      </c>
      <c r="G1141" s="22">
        <f>'[7]Region-Time Slices'!N1135</f>
        <v>2.0379999999999999E-4</v>
      </c>
    </row>
    <row r="1142" spans="2:7" x14ac:dyDescent="0.25">
      <c r="B1142" s="15" t="str">
        <f>'[7]Region-Time Slices'!M1136</f>
        <v>SP_10WD8</v>
      </c>
      <c r="D1142" s="15" t="s">
        <v>48</v>
      </c>
      <c r="G1142" s="22">
        <f>'[7]Region-Time Slices'!N1136</f>
        <v>2.0379999999999999E-4</v>
      </c>
    </row>
    <row r="1143" spans="2:7" x14ac:dyDescent="0.25">
      <c r="B1143" s="15" t="str">
        <f>'[7]Region-Time Slices'!M1137</f>
        <v>SP_11WD8</v>
      </c>
      <c r="D1143" s="15" t="s">
        <v>48</v>
      </c>
      <c r="G1143" s="22">
        <f>'[7]Region-Time Slices'!N1137</f>
        <v>2.0379999999999999E-4</v>
      </c>
    </row>
    <row r="1144" spans="2:7" x14ac:dyDescent="0.25">
      <c r="B1144" s="15" t="str">
        <f>'[7]Region-Time Slices'!M1138</f>
        <v>SP_12WD8</v>
      </c>
      <c r="D1144" s="15" t="s">
        <v>48</v>
      </c>
      <c r="G1144" s="22">
        <f>'[7]Region-Time Slices'!N1138</f>
        <v>2.0379999999999999E-4</v>
      </c>
    </row>
    <row r="1145" spans="2:7" x14ac:dyDescent="0.25">
      <c r="B1145" s="15" t="str">
        <f>'[7]Region-Time Slices'!M1139</f>
        <v>OT_7WD8</v>
      </c>
      <c r="D1145" s="15" t="s">
        <v>48</v>
      </c>
      <c r="G1145" s="22">
        <f>'[7]Region-Time Slices'!N1139</f>
        <v>2.106E-4</v>
      </c>
    </row>
    <row r="1146" spans="2:7" x14ac:dyDescent="0.25">
      <c r="B1146" s="15" t="str">
        <f>'[7]Region-Time Slices'!M1140</f>
        <v>OT_8WD8</v>
      </c>
      <c r="D1146" s="15" t="s">
        <v>48</v>
      </c>
      <c r="G1146" s="22">
        <f>'[7]Region-Time Slices'!N1140</f>
        <v>2.106E-4</v>
      </c>
    </row>
    <row r="1147" spans="2:7" x14ac:dyDescent="0.25">
      <c r="B1147" s="15" t="str">
        <f>'[7]Region-Time Slices'!M1141</f>
        <v>OT_9WD8</v>
      </c>
      <c r="D1147" s="15" t="s">
        <v>48</v>
      </c>
      <c r="G1147" s="22">
        <f>'[7]Region-Time Slices'!N1141</f>
        <v>2.106E-4</v>
      </c>
    </row>
    <row r="1148" spans="2:7" x14ac:dyDescent="0.25">
      <c r="B1148" s="15" t="str">
        <f>'[7]Region-Time Slices'!M1142</f>
        <v>OT_10WD8</v>
      </c>
      <c r="D1148" s="15" t="s">
        <v>48</v>
      </c>
      <c r="G1148" s="22">
        <f>'[7]Region-Time Slices'!N1142</f>
        <v>2.106E-4</v>
      </c>
    </row>
    <row r="1149" spans="2:7" x14ac:dyDescent="0.25">
      <c r="B1149" s="15" t="str">
        <f>'[7]Region-Time Slices'!M1143</f>
        <v>OT_11WD8</v>
      </c>
      <c r="D1149" s="15" t="s">
        <v>48</v>
      </c>
      <c r="G1149" s="22">
        <f>'[7]Region-Time Slices'!N1143</f>
        <v>2.106E-4</v>
      </c>
    </row>
    <row r="1150" spans="2:7" x14ac:dyDescent="0.25">
      <c r="B1150" s="15" t="str">
        <f>'[7]Region-Time Slices'!M1144</f>
        <v>OT_12WD8</v>
      </c>
      <c r="D1150" s="15" t="s">
        <v>48</v>
      </c>
      <c r="G1150" s="22">
        <f>'[7]Region-Time Slices'!N1144</f>
        <v>2.106E-4</v>
      </c>
    </row>
    <row r="1151" spans="2:7" x14ac:dyDescent="0.25">
      <c r="B1151" s="15" t="str">
        <f>'[7]Region-Time Slices'!M1145</f>
        <v>NV_7WD8</v>
      </c>
      <c r="D1151" s="15" t="s">
        <v>48</v>
      </c>
      <c r="G1151" s="22">
        <f>'[7]Region-Time Slices'!N1145</f>
        <v>2.0379999999999999E-4</v>
      </c>
    </row>
    <row r="1152" spans="2:7" x14ac:dyDescent="0.25">
      <c r="B1152" s="15" t="str">
        <f>'[7]Region-Time Slices'!M1146</f>
        <v>NV_8WD8</v>
      </c>
      <c r="D1152" s="15" t="s">
        <v>48</v>
      </c>
      <c r="G1152" s="22">
        <f>'[7]Region-Time Slices'!N1146</f>
        <v>2.0379999999999999E-4</v>
      </c>
    </row>
    <row r="1153" spans="2:7" x14ac:dyDescent="0.25">
      <c r="B1153" s="15" t="str">
        <f>'[7]Region-Time Slices'!M1147</f>
        <v>NV_9WD8</v>
      </c>
      <c r="D1153" s="15" t="s">
        <v>48</v>
      </c>
      <c r="G1153" s="22">
        <f>'[7]Region-Time Slices'!N1147</f>
        <v>2.0379999999999999E-4</v>
      </c>
    </row>
    <row r="1154" spans="2:7" x14ac:dyDescent="0.25">
      <c r="B1154" s="15" t="str">
        <f>'[7]Region-Time Slices'!M1148</f>
        <v>NV_10WD8</v>
      </c>
      <c r="D1154" s="15" t="s">
        <v>48</v>
      </c>
      <c r="G1154" s="22">
        <f>'[7]Region-Time Slices'!N1148</f>
        <v>2.0379999999999999E-4</v>
      </c>
    </row>
    <row r="1155" spans="2:7" x14ac:dyDescent="0.25">
      <c r="B1155" s="15" t="str">
        <f>'[7]Region-Time Slices'!M1149</f>
        <v>NV_11WD8</v>
      </c>
      <c r="D1155" s="15" t="s">
        <v>48</v>
      </c>
      <c r="G1155" s="22">
        <f>'[7]Region-Time Slices'!N1149</f>
        <v>2.0379999999999999E-4</v>
      </c>
    </row>
    <row r="1156" spans="2:7" x14ac:dyDescent="0.25">
      <c r="B1156" s="15" t="str">
        <f>'[7]Region-Time Slices'!M1150</f>
        <v>NV_12WD8</v>
      </c>
      <c r="D1156" s="15" t="s">
        <v>48</v>
      </c>
      <c r="G1156" s="22">
        <f>'[7]Region-Time Slices'!N1150</f>
        <v>2.0379999999999999E-4</v>
      </c>
    </row>
    <row r="1157" spans="2:7" x14ac:dyDescent="0.25">
      <c r="B1157" s="15" t="str">
        <f>'[7]Region-Time Slices'!M1151</f>
        <v>DC_7WD8</v>
      </c>
      <c r="D1157" s="15" t="s">
        <v>48</v>
      </c>
      <c r="G1157" s="22">
        <f>'[7]Region-Time Slices'!N1151</f>
        <v>2.106E-4</v>
      </c>
    </row>
    <row r="1158" spans="2:7" x14ac:dyDescent="0.25">
      <c r="B1158" s="15" t="str">
        <f>'[7]Region-Time Slices'!M1152</f>
        <v>DC_8WD8</v>
      </c>
      <c r="D1158" s="15" t="s">
        <v>48</v>
      </c>
      <c r="G1158" s="22">
        <f>'[7]Region-Time Slices'!N1152</f>
        <v>2.106E-4</v>
      </c>
    </row>
    <row r="1159" spans="2:7" x14ac:dyDescent="0.25">
      <c r="B1159" s="15" t="str">
        <f>'[7]Region-Time Slices'!M1153</f>
        <v>DC_9WD8</v>
      </c>
      <c r="D1159" s="15" t="s">
        <v>48</v>
      </c>
      <c r="G1159" s="22">
        <f>'[7]Region-Time Slices'!N1153</f>
        <v>2.106E-4</v>
      </c>
    </row>
    <row r="1160" spans="2:7" x14ac:dyDescent="0.25">
      <c r="B1160" s="15" t="str">
        <f>'[7]Region-Time Slices'!M1154</f>
        <v>DC_10WD8</v>
      </c>
      <c r="D1160" s="15" t="s">
        <v>48</v>
      </c>
      <c r="G1160" s="22">
        <f>'[7]Region-Time Slices'!N1154</f>
        <v>2.106E-4</v>
      </c>
    </row>
    <row r="1161" spans="2:7" x14ac:dyDescent="0.25">
      <c r="B1161" s="15" t="str">
        <f>'[7]Region-Time Slices'!M1155</f>
        <v>DC_11WD8</v>
      </c>
      <c r="D1161" s="15" t="s">
        <v>48</v>
      </c>
      <c r="G1161" s="22">
        <f>'[7]Region-Time Slices'!N1155</f>
        <v>2.106E-4</v>
      </c>
    </row>
    <row r="1162" spans="2:7" x14ac:dyDescent="0.25">
      <c r="B1162" s="15" t="str">
        <f>'[7]Region-Time Slices'!M1156</f>
        <v>DC_12WD8</v>
      </c>
      <c r="D1162" s="15" t="s">
        <v>48</v>
      </c>
      <c r="G1162" s="22">
        <f>'[7]Region-Time Slices'!N1156</f>
        <v>2.106E-4</v>
      </c>
    </row>
    <row r="1163" spans="2:7" x14ac:dyDescent="0.25">
      <c r="B1163" s="15" t="str">
        <f>'[7]Region-Time Slices'!M1157</f>
        <v>JA_1WD9</v>
      </c>
      <c r="D1163" s="15" t="s">
        <v>48</v>
      </c>
      <c r="G1163" s="22">
        <f>'[7]Region-Time Slices'!N1157</f>
        <v>2.106E-4</v>
      </c>
    </row>
    <row r="1164" spans="2:7" x14ac:dyDescent="0.25">
      <c r="B1164" s="15" t="str">
        <f>'[7]Region-Time Slices'!M1158</f>
        <v>JA_2WD9</v>
      </c>
      <c r="D1164" s="15" t="s">
        <v>48</v>
      </c>
      <c r="G1164" s="22">
        <f>'[7]Region-Time Slices'!N1158</f>
        <v>2.106E-4</v>
      </c>
    </row>
    <row r="1165" spans="2:7" x14ac:dyDescent="0.25">
      <c r="B1165" s="15" t="str">
        <f>'[7]Region-Time Slices'!M1159</f>
        <v>JA_3WD9</v>
      </c>
      <c r="D1165" s="15" t="s">
        <v>48</v>
      </c>
      <c r="G1165" s="22">
        <f>'[7]Region-Time Slices'!N1159</f>
        <v>2.106E-4</v>
      </c>
    </row>
    <row r="1166" spans="2:7" x14ac:dyDescent="0.25">
      <c r="B1166" s="15" t="str">
        <f>'[7]Region-Time Slices'!M1160</f>
        <v>JA_4WD9</v>
      </c>
      <c r="D1166" s="15" t="s">
        <v>48</v>
      </c>
      <c r="G1166" s="22">
        <f>'[7]Region-Time Slices'!N1160</f>
        <v>2.106E-4</v>
      </c>
    </row>
    <row r="1167" spans="2:7" x14ac:dyDescent="0.25">
      <c r="B1167" s="15" t="str">
        <f>'[7]Region-Time Slices'!M1161</f>
        <v>JA_5WD9</v>
      </c>
      <c r="D1167" s="15" t="s">
        <v>48</v>
      </c>
      <c r="G1167" s="22">
        <f>'[7]Region-Time Slices'!N1161</f>
        <v>2.106E-4</v>
      </c>
    </row>
    <row r="1168" spans="2:7" x14ac:dyDescent="0.25">
      <c r="B1168" s="15" t="str">
        <f>'[7]Region-Time Slices'!M1162</f>
        <v>JA_6WD9</v>
      </c>
      <c r="D1168" s="15" t="s">
        <v>48</v>
      </c>
      <c r="G1168" s="22">
        <f>'[7]Region-Time Slices'!N1162</f>
        <v>2.106E-4</v>
      </c>
    </row>
    <row r="1169" spans="2:7" x14ac:dyDescent="0.25">
      <c r="B1169" s="15" t="str">
        <f>'[7]Region-Time Slices'!M1163</f>
        <v>FB_1WD9</v>
      </c>
      <c r="D1169" s="15" t="s">
        <v>48</v>
      </c>
      <c r="G1169" s="22">
        <f>'[7]Region-Time Slices'!N1163</f>
        <v>1.9029999999999999E-4</v>
      </c>
    </row>
    <row r="1170" spans="2:7" x14ac:dyDescent="0.25">
      <c r="B1170" s="15" t="str">
        <f>'[7]Region-Time Slices'!M1164</f>
        <v>FB_2WD9</v>
      </c>
      <c r="D1170" s="15" t="s">
        <v>48</v>
      </c>
      <c r="G1170" s="22">
        <f>'[7]Region-Time Slices'!N1164</f>
        <v>1.9029999999999999E-4</v>
      </c>
    </row>
    <row r="1171" spans="2:7" x14ac:dyDescent="0.25">
      <c r="B1171" s="15" t="str">
        <f>'[7]Region-Time Slices'!M1165</f>
        <v>FB_3WD9</v>
      </c>
      <c r="D1171" s="15" t="s">
        <v>48</v>
      </c>
      <c r="G1171" s="22">
        <f>'[7]Region-Time Slices'!N1165</f>
        <v>1.9029999999999999E-4</v>
      </c>
    </row>
    <row r="1172" spans="2:7" x14ac:dyDescent="0.25">
      <c r="B1172" s="15" t="str">
        <f>'[7]Region-Time Slices'!M1166</f>
        <v>FB_4WD9</v>
      </c>
      <c r="D1172" s="15" t="s">
        <v>48</v>
      </c>
      <c r="G1172" s="22">
        <f>'[7]Region-Time Slices'!N1166</f>
        <v>1.9029999999999999E-4</v>
      </c>
    </row>
    <row r="1173" spans="2:7" x14ac:dyDescent="0.25">
      <c r="B1173" s="15" t="str">
        <f>'[7]Region-Time Slices'!M1167</f>
        <v>FB_5WD9</v>
      </c>
      <c r="D1173" s="15" t="s">
        <v>48</v>
      </c>
      <c r="G1173" s="22">
        <f>'[7]Region-Time Slices'!N1167</f>
        <v>1.9029999999999999E-4</v>
      </c>
    </row>
    <row r="1174" spans="2:7" x14ac:dyDescent="0.25">
      <c r="B1174" s="15" t="str">
        <f>'[7]Region-Time Slices'!M1168</f>
        <v>FB_6WD9</v>
      </c>
      <c r="D1174" s="15" t="s">
        <v>48</v>
      </c>
      <c r="G1174" s="22">
        <f>'[7]Region-Time Slices'!N1168</f>
        <v>1.9029999999999999E-4</v>
      </c>
    </row>
    <row r="1175" spans="2:7" x14ac:dyDescent="0.25">
      <c r="B1175" s="15" t="str">
        <f>'[7]Region-Time Slices'!M1169</f>
        <v>MR_1WD9</v>
      </c>
      <c r="D1175" s="15" t="s">
        <v>48</v>
      </c>
      <c r="G1175" s="22">
        <f>'[7]Region-Time Slices'!N1169</f>
        <v>2.106E-4</v>
      </c>
    </row>
    <row r="1176" spans="2:7" x14ac:dyDescent="0.25">
      <c r="B1176" s="15" t="str">
        <f>'[7]Region-Time Slices'!M1170</f>
        <v>MR_2WD9</v>
      </c>
      <c r="D1176" s="15" t="s">
        <v>48</v>
      </c>
      <c r="G1176" s="22">
        <f>'[7]Region-Time Slices'!N1170</f>
        <v>2.106E-4</v>
      </c>
    </row>
    <row r="1177" spans="2:7" x14ac:dyDescent="0.25">
      <c r="B1177" s="15" t="str">
        <f>'[7]Region-Time Slices'!M1171</f>
        <v>MR_3WD9</v>
      </c>
      <c r="D1177" s="15" t="s">
        <v>48</v>
      </c>
      <c r="G1177" s="22">
        <f>'[7]Region-Time Slices'!N1171</f>
        <v>2.106E-4</v>
      </c>
    </row>
    <row r="1178" spans="2:7" x14ac:dyDescent="0.25">
      <c r="B1178" s="15" t="str">
        <f>'[7]Region-Time Slices'!M1172</f>
        <v>MR_4WD9</v>
      </c>
      <c r="D1178" s="15" t="s">
        <v>48</v>
      </c>
      <c r="G1178" s="22">
        <f>'[7]Region-Time Slices'!N1172</f>
        <v>2.106E-4</v>
      </c>
    </row>
    <row r="1179" spans="2:7" x14ac:dyDescent="0.25">
      <c r="B1179" s="15" t="str">
        <f>'[7]Region-Time Slices'!M1173</f>
        <v>MR_5WD9</v>
      </c>
      <c r="D1179" s="15" t="s">
        <v>48</v>
      </c>
      <c r="G1179" s="22">
        <f>'[7]Region-Time Slices'!N1173</f>
        <v>2.106E-4</v>
      </c>
    </row>
    <row r="1180" spans="2:7" x14ac:dyDescent="0.25">
      <c r="B1180" s="15" t="str">
        <f>'[7]Region-Time Slices'!M1174</f>
        <v>MR_6WD9</v>
      </c>
      <c r="D1180" s="15" t="s">
        <v>48</v>
      </c>
      <c r="G1180" s="22">
        <f>'[7]Region-Time Slices'!N1174</f>
        <v>2.106E-4</v>
      </c>
    </row>
    <row r="1181" spans="2:7" x14ac:dyDescent="0.25">
      <c r="B1181" s="15" t="str">
        <f>'[7]Region-Time Slices'!M1175</f>
        <v>AR_1WD9</v>
      </c>
      <c r="D1181" s="15" t="s">
        <v>48</v>
      </c>
      <c r="G1181" s="22">
        <f>'[7]Region-Time Slices'!N1175</f>
        <v>2.0379999999999999E-4</v>
      </c>
    </row>
    <row r="1182" spans="2:7" x14ac:dyDescent="0.25">
      <c r="B1182" s="15" t="str">
        <f>'[7]Region-Time Slices'!M1176</f>
        <v>AR_2WD9</v>
      </c>
      <c r="D1182" s="15" t="s">
        <v>48</v>
      </c>
      <c r="G1182" s="22">
        <f>'[7]Region-Time Slices'!N1176</f>
        <v>2.0379999999999999E-4</v>
      </c>
    </row>
    <row r="1183" spans="2:7" x14ac:dyDescent="0.25">
      <c r="B1183" s="15" t="str">
        <f>'[7]Region-Time Slices'!M1177</f>
        <v>AR_3WD9</v>
      </c>
      <c r="D1183" s="15" t="s">
        <v>48</v>
      </c>
      <c r="G1183" s="22">
        <f>'[7]Region-Time Slices'!N1177</f>
        <v>2.0379999999999999E-4</v>
      </c>
    </row>
    <row r="1184" spans="2:7" x14ac:dyDescent="0.25">
      <c r="B1184" s="15" t="str">
        <f>'[7]Region-Time Slices'!M1178</f>
        <v>AR_4WD9</v>
      </c>
      <c r="D1184" s="15" t="s">
        <v>48</v>
      </c>
      <c r="G1184" s="22">
        <f>'[7]Region-Time Slices'!N1178</f>
        <v>2.0379999999999999E-4</v>
      </c>
    </row>
    <row r="1185" spans="2:7" x14ac:dyDescent="0.25">
      <c r="B1185" s="15" t="str">
        <f>'[7]Region-Time Slices'!M1179</f>
        <v>AR_5WD9</v>
      </c>
      <c r="D1185" s="15" t="s">
        <v>48</v>
      </c>
      <c r="G1185" s="22">
        <f>'[7]Region-Time Slices'!N1179</f>
        <v>2.0379999999999999E-4</v>
      </c>
    </row>
    <row r="1186" spans="2:7" x14ac:dyDescent="0.25">
      <c r="B1186" s="15" t="str">
        <f>'[7]Region-Time Slices'!M1180</f>
        <v>AR_6WD9</v>
      </c>
      <c r="D1186" s="15" t="s">
        <v>48</v>
      </c>
      <c r="G1186" s="22">
        <f>'[7]Region-Time Slices'!N1180</f>
        <v>2.0379999999999999E-4</v>
      </c>
    </row>
    <row r="1187" spans="2:7" x14ac:dyDescent="0.25">
      <c r="B1187" s="15" t="str">
        <f>'[7]Region-Time Slices'!M1181</f>
        <v>MY_1WD9</v>
      </c>
      <c r="D1187" s="15" t="s">
        <v>48</v>
      </c>
      <c r="G1187" s="22">
        <f>'[7]Region-Time Slices'!N1181</f>
        <v>2.106E-4</v>
      </c>
    </row>
    <row r="1188" spans="2:7" x14ac:dyDescent="0.25">
      <c r="B1188" s="15" t="str">
        <f>'[7]Region-Time Slices'!M1182</f>
        <v>MY_2WD9</v>
      </c>
      <c r="D1188" s="15" t="s">
        <v>48</v>
      </c>
      <c r="G1188" s="22">
        <f>'[7]Region-Time Slices'!N1182</f>
        <v>2.106E-4</v>
      </c>
    </row>
    <row r="1189" spans="2:7" x14ac:dyDescent="0.25">
      <c r="B1189" s="15" t="str">
        <f>'[7]Region-Time Slices'!M1183</f>
        <v>MY_3WD9</v>
      </c>
      <c r="D1189" s="15" t="s">
        <v>48</v>
      </c>
      <c r="G1189" s="22">
        <f>'[7]Region-Time Slices'!N1183</f>
        <v>2.106E-4</v>
      </c>
    </row>
    <row r="1190" spans="2:7" x14ac:dyDescent="0.25">
      <c r="B1190" s="15" t="str">
        <f>'[7]Region-Time Slices'!M1184</f>
        <v>MY_4WD9</v>
      </c>
      <c r="D1190" s="15" t="s">
        <v>48</v>
      </c>
      <c r="G1190" s="22">
        <f>'[7]Region-Time Slices'!N1184</f>
        <v>2.106E-4</v>
      </c>
    </row>
    <row r="1191" spans="2:7" x14ac:dyDescent="0.25">
      <c r="B1191" s="15" t="str">
        <f>'[7]Region-Time Slices'!M1185</f>
        <v>MY_5WD9</v>
      </c>
      <c r="D1191" s="15" t="s">
        <v>48</v>
      </c>
      <c r="G1191" s="22">
        <f>'[7]Region-Time Slices'!N1185</f>
        <v>2.106E-4</v>
      </c>
    </row>
    <row r="1192" spans="2:7" x14ac:dyDescent="0.25">
      <c r="B1192" s="15" t="str">
        <f>'[7]Region-Time Slices'!M1186</f>
        <v>MY_6WD9</v>
      </c>
      <c r="D1192" s="15" t="s">
        <v>48</v>
      </c>
      <c r="G1192" s="22">
        <f>'[7]Region-Time Slices'!N1186</f>
        <v>2.106E-4</v>
      </c>
    </row>
    <row r="1193" spans="2:7" x14ac:dyDescent="0.25">
      <c r="B1193" s="15" t="str">
        <f>'[7]Region-Time Slices'!M1187</f>
        <v>JN_1WD9</v>
      </c>
      <c r="D1193" s="15" t="s">
        <v>48</v>
      </c>
      <c r="G1193" s="22">
        <f>'[7]Region-Time Slices'!N1187</f>
        <v>2.0379999999999999E-4</v>
      </c>
    </row>
    <row r="1194" spans="2:7" x14ac:dyDescent="0.25">
      <c r="B1194" s="15" t="str">
        <f>'[7]Region-Time Slices'!M1188</f>
        <v>JN_2WD9</v>
      </c>
      <c r="D1194" s="15" t="s">
        <v>48</v>
      </c>
      <c r="G1194" s="22">
        <f>'[7]Region-Time Slices'!N1188</f>
        <v>2.0379999999999999E-4</v>
      </c>
    </row>
    <row r="1195" spans="2:7" x14ac:dyDescent="0.25">
      <c r="B1195" s="15" t="str">
        <f>'[7]Region-Time Slices'!M1189</f>
        <v>JN_3WD9</v>
      </c>
      <c r="D1195" s="15" t="s">
        <v>48</v>
      </c>
      <c r="G1195" s="22">
        <f>'[7]Region-Time Slices'!N1189</f>
        <v>2.0379999999999999E-4</v>
      </c>
    </row>
    <row r="1196" spans="2:7" x14ac:dyDescent="0.25">
      <c r="B1196" s="15" t="str">
        <f>'[7]Region-Time Slices'!M1190</f>
        <v>JN_4WD9</v>
      </c>
      <c r="D1196" s="15" t="s">
        <v>48</v>
      </c>
      <c r="G1196" s="22">
        <f>'[7]Region-Time Slices'!N1190</f>
        <v>2.0379999999999999E-4</v>
      </c>
    </row>
    <row r="1197" spans="2:7" x14ac:dyDescent="0.25">
      <c r="B1197" s="15" t="str">
        <f>'[7]Region-Time Slices'!M1191</f>
        <v>JN_5WD9</v>
      </c>
      <c r="D1197" s="15" t="s">
        <v>48</v>
      </c>
      <c r="G1197" s="22">
        <f>'[7]Region-Time Slices'!N1191</f>
        <v>2.0379999999999999E-4</v>
      </c>
    </row>
    <row r="1198" spans="2:7" x14ac:dyDescent="0.25">
      <c r="B1198" s="15" t="str">
        <f>'[7]Region-Time Slices'!M1192</f>
        <v>JN_6WD9</v>
      </c>
      <c r="D1198" s="15" t="s">
        <v>48</v>
      </c>
      <c r="G1198" s="22">
        <f>'[7]Region-Time Slices'!N1192</f>
        <v>2.0379999999999999E-4</v>
      </c>
    </row>
    <row r="1199" spans="2:7" x14ac:dyDescent="0.25">
      <c r="B1199" s="15" t="str">
        <f>'[7]Region-Time Slices'!M1193</f>
        <v>JL_1WD9</v>
      </c>
      <c r="D1199" s="15" t="s">
        <v>48</v>
      </c>
      <c r="G1199" s="22">
        <f>'[7]Region-Time Slices'!N1193</f>
        <v>2.106E-4</v>
      </c>
    </row>
    <row r="1200" spans="2:7" x14ac:dyDescent="0.25">
      <c r="B1200" s="15" t="str">
        <f>'[7]Region-Time Slices'!M1194</f>
        <v>JL_2WD9</v>
      </c>
      <c r="D1200" s="15" t="s">
        <v>48</v>
      </c>
      <c r="G1200" s="22">
        <f>'[7]Region-Time Slices'!N1194</f>
        <v>2.106E-4</v>
      </c>
    </row>
    <row r="1201" spans="2:7" x14ac:dyDescent="0.25">
      <c r="B1201" s="15" t="str">
        <f>'[7]Region-Time Slices'!M1195</f>
        <v>JL_3WD9</v>
      </c>
      <c r="D1201" s="15" t="s">
        <v>48</v>
      </c>
      <c r="G1201" s="22">
        <f>'[7]Region-Time Slices'!N1195</f>
        <v>2.106E-4</v>
      </c>
    </row>
    <row r="1202" spans="2:7" x14ac:dyDescent="0.25">
      <c r="B1202" s="15" t="str">
        <f>'[7]Region-Time Slices'!M1196</f>
        <v>JL_4WD9</v>
      </c>
      <c r="D1202" s="15" t="s">
        <v>48</v>
      </c>
      <c r="G1202" s="22">
        <f>'[7]Region-Time Slices'!N1196</f>
        <v>2.106E-4</v>
      </c>
    </row>
    <row r="1203" spans="2:7" x14ac:dyDescent="0.25">
      <c r="B1203" s="15" t="str">
        <f>'[7]Region-Time Slices'!M1197</f>
        <v>JL_5WD9</v>
      </c>
      <c r="D1203" s="15" t="s">
        <v>48</v>
      </c>
      <c r="G1203" s="22">
        <f>'[7]Region-Time Slices'!N1197</f>
        <v>2.106E-4</v>
      </c>
    </row>
    <row r="1204" spans="2:7" x14ac:dyDescent="0.25">
      <c r="B1204" s="15" t="str">
        <f>'[7]Region-Time Slices'!M1198</f>
        <v>JL_6WD9</v>
      </c>
      <c r="D1204" s="15" t="s">
        <v>48</v>
      </c>
      <c r="G1204" s="22">
        <f>'[7]Region-Time Slices'!N1198</f>
        <v>2.106E-4</v>
      </c>
    </row>
    <row r="1205" spans="2:7" x14ac:dyDescent="0.25">
      <c r="B1205" s="15" t="str">
        <f>'[7]Region-Time Slices'!M1199</f>
        <v>AG_1WD9</v>
      </c>
      <c r="D1205" s="15" t="s">
        <v>48</v>
      </c>
      <c r="G1205" s="22">
        <f>'[7]Region-Time Slices'!N1199</f>
        <v>2.106E-4</v>
      </c>
    </row>
    <row r="1206" spans="2:7" x14ac:dyDescent="0.25">
      <c r="B1206" s="15" t="str">
        <f>'[7]Region-Time Slices'!M1200</f>
        <v>AG_2WD9</v>
      </c>
      <c r="D1206" s="15" t="s">
        <v>48</v>
      </c>
      <c r="G1206" s="22">
        <f>'[7]Region-Time Slices'!N1200</f>
        <v>2.106E-4</v>
      </c>
    </row>
    <row r="1207" spans="2:7" x14ac:dyDescent="0.25">
      <c r="B1207" s="15" t="str">
        <f>'[7]Region-Time Slices'!M1201</f>
        <v>AG_3WD9</v>
      </c>
      <c r="D1207" s="15" t="s">
        <v>48</v>
      </c>
      <c r="G1207" s="22">
        <f>'[7]Region-Time Slices'!N1201</f>
        <v>2.106E-4</v>
      </c>
    </row>
    <row r="1208" spans="2:7" x14ac:dyDescent="0.25">
      <c r="B1208" s="15" t="str">
        <f>'[7]Region-Time Slices'!M1202</f>
        <v>AG_4WD9</v>
      </c>
      <c r="D1208" s="15" t="s">
        <v>48</v>
      </c>
      <c r="G1208" s="22">
        <f>'[7]Region-Time Slices'!N1202</f>
        <v>2.106E-4</v>
      </c>
    </row>
    <row r="1209" spans="2:7" x14ac:dyDescent="0.25">
      <c r="B1209" s="15" t="str">
        <f>'[7]Region-Time Slices'!M1203</f>
        <v>AG_5WD9</v>
      </c>
      <c r="D1209" s="15" t="s">
        <v>48</v>
      </c>
      <c r="G1209" s="22">
        <f>'[7]Region-Time Slices'!N1203</f>
        <v>2.106E-4</v>
      </c>
    </row>
    <row r="1210" spans="2:7" x14ac:dyDescent="0.25">
      <c r="B1210" s="15" t="str">
        <f>'[7]Region-Time Slices'!M1204</f>
        <v>AG_6WD9</v>
      </c>
      <c r="D1210" s="15" t="s">
        <v>48</v>
      </c>
      <c r="G1210" s="22">
        <f>'[7]Region-Time Slices'!N1204</f>
        <v>2.106E-4</v>
      </c>
    </row>
    <row r="1211" spans="2:7" x14ac:dyDescent="0.25">
      <c r="B1211" s="15" t="str">
        <f>'[7]Region-Time Slices'!M1205</f>
        <v>SP_1WD9</v>
      </c>
      <c r="D1211" s="15" t="s">
        <v>48</v>
      </c>
      <c r="G1211" s="22">
        <f>'[7]Region-Time Slices'!N1205</f>
        <v>2.0379999999999999E-4</v>
      </c>
    </row>
    <row r="1212" spans="2:7" x14ac:dyDescent="0.25">
      <c r="B1212" s="15" t="str">
        <f>'[7]Region-Time Slices'!M1206</f>
        <v>SP_2WD9</v>
      </c>
      <c r="D1212" s="15" t="s">
        <v>48</v>
      </c>
      <c r="G1212" s="22">
        <f>'[7]Region-Time Slices'!N1206</f>
        <v>2.0379999999999999E-4</v>
      </c>
    </row>
    <row r="1213" spans="2:7" x14ac:dyDescent="0.25">
      <c r="B1213" s="15" t="str">
        <f>'[7]Region-Time Slices'!M1207</f>
        <v>SP_3WD9</v>
      </c>
      <c r="D1213" s="15" t="s">
        <v>48</v>
      </c>
      <c r="G1213" s="22">
        <f>'[7]Region-Time Slices'!N1207</f>
        <v>2.0379999999999999E-4</v>
      </c>
    </row>
    <row r="1214" spans="2:7" x14ac:dyDescent="0.25">
      <c r="B1214" s="15" t="str">
        <f>'[7]Region-Time Slices'!M1208</f>
        <v>SP_4WD9</v>
      </c>
      <c r="D1214" s="15" t="s">
        <v>48</v>
      </c>
      <c r="G1214" s="22">
        <f>'[7]Region-Time Slices'!N1208</f>
        <v>2.0379999999999999E-4</v>
      </c>
    </row>
    <row r="1215" spans="2:7" x14ac:dyDescent="0.25">
      <c r="B1215" s="15" t="str">
        <f>'[7]Region-Time Slices'!M1209</f>
        <v>SP_5WD9</v>
      </c>
      <c r="D1215" s="15" t="s">
        <v>48</v>
      </c>
      <c r="G1215" s="22">
        <f>'[7]Region-Time Slices'!N1209</f>
        <v>2.0379999999999999E-4</v>
      </c>
    </row>
    <row r="1216" spans="2:7" x14ac:dyDescent="0.25">
      <c r="B1216" s="15" t="str">
        <f>'[7]Region-Time Slices'!M1210</f>
        <v>SP_6WD9</v>
      </c>
      <c r="D1216" s="15" t="s">
        <v>48</v>
      </c>
      <c r="G1216" s="22">
        <f>'[7]Region-Time Slices'!N1210</f>
        <v>2.0379999999999999E-4</v>
      </c>
    </row>
    <row r="1217" spans="2:7" x14ac:dyDescent="0.25">
      <c r="B1217" s="15" t="str">
        <f>'[7]Region-Time Slices'!M1211</f>
        <v>OT_1WD9</v>
      </c>
      <c r="D1217" s="15" t="s">
        <v>48</v>
      </c>
      <c r="G1217" s="22">
        <f>'[7]Region-Time Slices'!N1211</f>
        <v>2.106E-4</v>
      </c>
    </row>
    <row r="1218" spans="2:7" x14ac:dyDescent="0.25">
      <c r="B1218" s="15" t="str">
        <f>'[7]Region-Time Slices'!M1212</f>
        <v>OT_2WD9</v>
      </c>
      <c r="D1218" s="15" t="s">
        <v>48</v>
      </c>
      <c r="G1218" s="22">
        <f>'[7]Region-Time Slices'!N1212</f>
        <v>2.106E-4</v>
      </c>
    </row>
    <row r="1219" spans="2:7" x14ac:dyDescent="0.25">
      <c r="B1219" s="15" t="str">
        <f>'[7]Region-Time Slices'!M1213</f>
        <v>OT_3WD9</v>
      </c>
      <c r="D1219" s="15" t="s">
        <v>48</v>
      </c>
      <c r="G1219" s="22">
        <f>'[7]Region-Time Slices'!N1213</f>
        <v>2.106E-4</v>
      </c>
    </row>
    <row r="1220" spans="2:7" x14ac:dyDescent="0.25">
      <c r="B1220" s="15" t="str">
        <f>'[7]Region-Time Slices'!M1214</f>
        <v>OT_4WD9</v>
      </c>
      <c r="D1220" s="15" t="s">
        <v>48</v>
      </c>
      <c r="G1220" s="22">
        <f>'[7]Region-Time Slices'!N1214</f>
        <v>2.106E-4</v>
      </c>
    </row>
    <row r="1221" spans="2:7" x14ac:dyDescent="0.25">
      <c r="B1221" s="15" t="str">
        <f>'[7]Region-Time Slices'!M1215</f>
        <v>OT_5WD9</v>
      </c>
      <c r="D1221" s="15" t="s">
        <v>48</v>
      </c>
      <c r="G1221" s="22">
        <f>'[7]Region-Time Slices'!N1215</f>
        <v>2.106E-4</v>
      </c>
    </row>
    <row r="1222" spans="2:7" x14ac:dyDescent="0.25">
      <c r="B1222" s="15" t="str">
        <f>'[7]Region-Time Slices'!M1216</f>
        <v>OT_6WD9</v>
      </c>
      <c r="D1222" s="15" t="s">
        <v>48</v>
      </c>
      <c r="G1222" s="22">
        <f>'[7]Region-Time Slices'!N1216</f>
        <v>2.106E-4</v>
      </c>
    </row>
    <row r="1223" spans="2:7" x14ac:dyDescent="0.25">
      <c r="B1223" s="15" t="str">
        <f>'[7]Region-Time Slices'!M1217</f>
        <v>NV_1WD9</v>
      </c>
      <c r="D1223" s="15" t="s">
        <v>48</v>
      </c>
      <c r="G1223" s="22">
        <f>'[7]Region-Time Slices'!N1217</f>
        <v>2.0379999999999999E-4</v>
      </c>
    </row>
    <row r="1224" spans="2:7" x14ac:dyDescent="0.25">
      <c r="B1224" s="15" t="str">
        <f>'[7]Region-Time Slices'!M1218</f>
        <v>NV_2WD9</v>
      </c>
      <c r="D1224" s="15" t="s">
        <v>48</v>
      </c>
      <c r="G1224" s="22">
        <f>'[7]Region-Time Slices'!N1218</f>
        <v>2.0379999999999999E-4</v>
      </c>
    </row>
    <row r="1225" spans="2:7" x14ac:dyDescent="0.25">
      <c r="B1225" s="15" t="str">
        <f>'[7]Region-Time Slices'!M1219</f>
        <v>NV_3WD9</v>
      </c>
      <c r="D1225" s="15" t="s">
        <v>48</v>
      </c>
      <c r="G1225" s="22">
        <f>'[7]Region-Time Slices'!N1219</f>
        <v>2.0379999999999999E-4</v>
      </c>
    </row>
    <row r="1226" spans="2:7" x14ac:dyDescent="0.25">
      <c r="B1226" s="15" t="str">
        <f>'[7]Region-Time Slices'!M1220</f>
        <v>NV_4WD9</v>
      </c>
      <c r="D1226" s="15" t="s">
        <v>48</v>
      </c>
      <c r="G1226" s="22">
        <f>'[7]Region-Time Slices'!N1220</f>
        <v>2.0379999999999999E-4</v>
      </c>
    </row>
    <row r="1227" spans="2:7" x14ac:dyDescent="0.25">
      <c r="B1227" s="15" t="str">
        <f>'[7]Region-Time Slices'!M1221</f>
        <v>NV_5WD9</v>
      </c>
      <c r="D1227" s="15" t="s">
        <v>48</v>
      </c>
      <c r="G1227" s="22">
        <f>'[7]Region-Time Slices'!N1221</f>
        <v>2.0379999999999999E-4</v>
      </c>
    </row>
    <row r="1228" spans="2:7" x14ac:dyDescent="0.25">
      <c r="B1228" s="15" t="str">
        <f>'[7]Region-Time Slices'!M1222</f>
        <v>NV_6WD9</v>
      </c>
      <c r="D1228" s="15" t="s">
        <v>48</v>
      </c>
      <c r="G1228" s="22">
        <f>'[7]Region-Time Slices'!N1222</f>
        <v>2.0379999999999999E-4</v>
      </c>
    </row>
    <row r="1229" spans="2:7" x14ac:dyDescent="0.25">
      <c r="B1229" s="15" t="str">
        <f>'[7]Region-Time Slices'!M1223</f>
        <v>DC_1WD9</v>
      </c>
      <c r="D1229" s="15" t="s">
        <v>48</v>
      </c>
      <c r="G1229" s="22">
        <f>'[7]Region-Time Slices'!N1223</f>
        <v>2.106E-4</v>
      </c>
    </row>
    <row r="1230" spans="2:7" x14ac:dyDescent="0.25">
      <c r="B1230" s="15" t="str">
        <f>'[7]Region-Time Slices'!M1224</f>
        <v>DC_2WD9</v>
      </c>
      <c r="D1230" s="15" t="s">
        <v>48</v>
      </c>
      <c r="G1230" s="22">
        <f>'[7]Region-Time Slices'!N1224</f>
        <v>2.106E-4</v>
      </c>
    </row>
    <row r="1231" spans="2:7" x14ac:dyDescent="0.25">
      <c r="B1231" s="15" t="str">
        <f>'[7]Region-Time Slices'!M1225</f>
        <v>DC_3WD9</v>
      </c>
      <c r="D1231" s="15" t="s">
        <v>48</v>
      </c>
      <c r="G1231" s="22">
        <f>'[7]Region-Time Slices'!N1225</f>
        <v>2.106E-4</v>
      </c>
    </row>
    <row r="1232" spans="2:7" x14ac:dyDescent="0.25">
      <c r="B1232" s="15" t="str">
        <f>'[7]Region-Time Slices'!M1226</f>
        <v>DC_4WD9</v>
      </c>
      <c r="D1232" s="15" t="s">
        <v>48</v>
      </c>
      <c r="G1232" s="22">
        <f>'[7]Region-Time Slices'!N1226</f>
        <v>2.106E-4</v>
      </c>
    </row>
    <row r="1233" spans="2:7" x14ac:dyDescent="0.25">
      <c r="B1233" s="15" t="str">
        <f>'[7]Region-Time Slices'!M1227</f>
        <v>DC_5WD9</v>
      </c>
      <c r="D1233" s="15" t="s">
        <v>48</v>
      </c>
      <c r="G1233" s="22">
        <f>'[7]Region-Time Slices'!N1227</f>
        <v>2.106E-4</v>
      </c>
    </row>
    <row r="1234" spans="2:7" x14ac:dyDescent="0.25">
      <c r="B1234" s="15" t="str">
        <f>'[7]Region-Time Slices'!M1228</f>
        <v>DC_6WD9</v>
      </c>
      <c r="D1234" s="15" t="s">
        <v>48</v>
      </c>
      <c r="G1234" s="22">
        <f>'[7]Region-Time Slices'!N1228</f>
        <v>2.106E-4</v>
      </c>
    </row>
    <row r="1235" spans="2:7" x14ac:dyDescent="0.25">
      <c r="B1235" s="15" t="str">
        <f>'[7]Region-Time Slices'!M1229</f>
        <v>JA_7WD9</v>
      </c>
      <c r="D1235" s="15" t="s">
        <v>48</v>
      </c>
      <c r="G1235" s="22">
        <f>'[7]Region-Time Slices'!N1229</f>
        <v>2.106E-4</v>
      </c>
    </row>
    <row r="1236" spans="2:7" x14ac:dyDescent="0.25">
      <c r="B1236" s="15" t="str">
        <f>'[7]Region-Time Slices'!M1230</f>
        <v>JA_8WD9</v>
      </c>
      <c r="D1236" s="15" t="s">
        <v>48</v>
      </c>
      <c r="G1236" s="22">
        <f>'[7]Region-Time Slices'!N1230</f>
        <v>2.106E-4</v>
      </c>
    </row>
    <row r="1237" spans="2:7" x14ac:dyDescent="0.25">
      <c r="B1237" s="15" t="str">
        <f>'[7]Region-Time Slices'!M1231</f>
        <v>JA_9WD9</v>
      </c>
      <c r="D1237" s="15" t="s">
        <v>48</v>
      </c>
      <c r="G1237" s="22">
        <f>'[7]Region-Time Slices'!N1231</f>
        <v>2.106E-4</v>
      </c>
    </row>
    <row r="1238" spans="2:7" x14ac:dyDescent="0.25">
      <c r="B1238" s="15" t="str">
        <f>'[7]Region-Time Slices'!M1232</f>
        <v>JA_10WD9</v>
      </c>
      <c r="D1238" s="15" t="s">
        <v>48</v>
      </c>
      <c r="G1238" s="22">
        <f>'[7]Region-Time Slices'!N1232</f>
        <v>2.106E-4</v>
      </c>
    </row>
    <row r="1239" spans="2:7" x14ac:dyDescent="0.25">
      <c r="B1239" s="15" t="str">
        <f>'[7]Region-Time Slices'!M1233</f>
        <v>JA_11WD9</v>
      </c>
      <c r="D1239" s="15" t="s">
        <v>48</v>
      </c>
      <c r="G1239" s="22">
        <f>'[7]Region-Time Slices'!N1233</f>
        <v>2.106E-4</v>
      </c>
    </row>
    <row r="1240" spans="2:7" x14ac:dyDescent="0.25">
      <c r="B1240" s="15" t="str">
        <f>'[7]Region-Time Slices'!M1234</f>
        <v>JA_12WD9</v>
      </c>
      <c r="D1240" s="15" t="s">
        <v>48</v>
      </c>
      <c r="G1240" s="22">
        <f>'[7]Region-Time Slices'!N1234</f>
        <v>2.106E-4</v>
      </c>
    </row>
    <row r="1241" spans="2:7" x14ac:dyDescent="0.25">
      <c r="B1241" s="15" t="str">
        <f>'[7]Region-Time Slices'!M1235</f>
        <v>FB_7WD9</v>
      </c>
      <c r="D1241" s="15" t="s">
        <v>48</v>
      </c>
      <c r="G1241" s="22">
        <f>'[7]Region-Time Slices'!N1235</f>
        <v>1.9029999999999999E-4</v>
      </c>
    </row>
    <row r="1242" spans="2:7" x14ac:dyDescent="0.25">
      <c r="B1242" s="15" t="str">
        <f>'[7]Region-Time Slices'!M1236</f>
        <v>FB_8WD9</v>
      </c>
      <c r="D1242" s="15" t="s">
        <v>48</v>
      </c>
      <c r="G1242" s="22">
        <f>'[7]Region-Time Slices'!N1236</f>
        <v>1.9029999999999999E-4</v>
      </c>
    </row>
    <row r="1243" spans="2:7" x14ac:dyDescent="0.25">
      <c r="B1243" s="15" t="str">
        <f>'[7]Region-Time Slices'!M1237</f>
        <v>FB_9WD9</v>
      </c>
      <c r="D1243" s="15" t="s">
        <v>48</v>
      </c>
      <c r="G1243" s="22">
        <f>'[7]Region-Time Slices'!N1237</f>
        <v>1.9029999999999999E-4</v>
      </c>
    </row>
    <row r="1244" spans="2:7" x14ac:dyDescent="0.25">
      <c r="B1244" s="15" t="str">
        <f>'[7]Region-Time Slices'!M1238</f>
        <v>FB_10WD9</v>
      </c>
      <c r="D1244" s="15" t="s">
        <v>48</v>
      </c>
      <c r="G1244" s="22">
        <f>'[7]Region-Time Slices'!N1238</f>
        <v>1.9029999999999999E-4</v>
      </c>
    </row>
    <row r="1245" spans="2:7" x14ac:dyDescent="0.25">
      <c r="B1245" s="15" t="str">
        <f>'[7]Region-Time Slices'!M1239</f>
        <v>FB_11WD9</v>
      </c>
      <c r="D1245" s="15" t="s">
        <v>48</v>
      </c>
      <c r="G1245" s="22">
        <f>'[7]Region-Time Slices'!N1239</f>
        <v>1.9029999999999999E-4</v>
      </c>
    </row>
    <row r="1246" spans="2:7" x14ac:dyDescent="0.25">
      <c r="B1246" s="15" t="str">
        <f>'[7]Region-Time Slices'!M1240</f>
        <v>FB_12WD9</v>
      </c>
      <c r="D1246" s="15" t="s">
        <v>48</v>
      </c>
      <c r="G1246" s="22">
        <f>'[7]Region-Time Slices'!N1240</f>
        <v>1.9029999999999999E-4</v>
      </c>
    </row>
    <row r="1247" spans="2:7" x14ac:dyDescent="0.25">
      <c r="B1247" s="15" t="str">
        <f>'[7]Region-Time Slices'!M1241</f>
        <v>MR_7WD9</v>
      </c>
      <c r="D1247" s="15" t="s">
        <v>48</v>
      </c>
      <c r="G1247" s="22">
        <f>'[7]Region-Time Slices'!N1241</f>
        <v>2.106E-4</v>
      </c>
    </row>
    <row r="1248" spans="2:7" x14ac:dyDescent="0.25">
      <c r="B1248" s="15" t="str">
        <f>'[7]Region-Time Slices'!M1242</f>
        <v>MR_8WD9</v>
      </c>
      <c r="D1248" s="15" t="s">
        <v>48</v>
      </c>
      <c r="G1248" s="22">
        <f>'[7]Region-Time Slices'!N1242</f>
        <v>2.106E-4</v>
      </c>
    </row>
    <row r="1249" spans="2:7" x14ac:dyDescent="0.25">
      <c r="B1249" s="15" t="str">
        <f>'[7]Region-Time Slices'!M1243</f>
        <v>MR_9WD9</v>
      </c>
      <c r="D1249" s="15" t="s">
        <v>48</v>
      </c>
      <c r="G1249" s="22">
        <f>'[7]Region-Time Slices'!N1243</f>
        <v>2.106E-4</v>
      </c>
    </row>
    <row r="1250" spans="2:7" x14ac:dyDescent="0.25">
      <c r="B1250" s="15" t="str">
        <f>'[7]Region-Time Slices'!M1244</f>
        <v>MR_10WD9</v>
      </c>
      <c r="D1250" s="15" t="s">
        <v>48</v>
      </c>
      <c r="G1250" s="22">
        <f>'[7]Region-Time Slices'!N1244</f>
        <v>2.106E-4</v>
      </c>
    </row>
    <row r="1251" spans="2:7" x14ac:dyDescent="0.25">
      <c r="B1251" s="15" t="str">
        <f>'[7]Region-Time Slices'!M1245</f>
        <v>MR_11WD9</v>
      </c>
      <c r="D1251" s="15" t="s">
        <v>48</v>
      </c>
      <c r="G1251" s="22">
        <f>'[7]Region-Time Slices'!N1245</f>
        <v>2.106E-4</v>
      </c>
    </row>
    <row r="1252" spans="2:7" x14ac:dyDescent="0.25">
      <c r="B1252" s="15" t="str">
        <f>'[7]Region-Time Slices'!M1246</f>
        <v>MR_12WD9</v>
      </c>
      <c r="D1252" s="15" t="s">
        <v>48</v>
      </c>
      <c r="G1252" s="22">
        <f>'[7]Region-Time Slices'!N1246</f>
        <v>2.106E-4</v>
      </c>
    </row>
    <row r="1253" spans="2:7" x14ac:dyDescent="0.25">
      <c r="B1253" s="15" t="str">
        <f>'[7]Region-Time Slices'!M1247</f>
        <v>AR_7WD9</v>
      </c>
      <c r="D1253" s="15" t="s">
        <v>48</v>
      </c>
      <c r="G1253" s="22">
        <f>'[7]Region-Time Slices'!N1247</f>
        <v>2.0379999999999999E-4</v>
      </c>
    </row>
    <row r="1254" spans="2:7" x14ac:dyDescent="0.25">
      <c r="B1254" s="15" t="str">
        <f>'[7]Region-Time Slices'!M1248</f>
        <v>AR_8WD9</v>
      </c>
      <c r="D1254" s="15" t="s">
        <v>48</v>
      </c>
      <c r="G1254" s="22">
        <f>'[7]Region-Time Slices'!N1248</f>
        <v>2.0379999999999999E-4</v>
      </c>
    </row>
    <row r="1255" spans="2:7" x14ac:dyDescent="0.25">
      <c r="B1255" s="15" t="str">
        <f>'[7]Region-Time Slices'!M1249</f>
        <v>AR_9WD9</v>
      </c>
      <c r="D1255" s="15" t="s">
        <v>48</v>
      </c>
      <c r="G1255" s="22">
        <f>'[7]Region-Time Slices'!N1249</f>
        <v>2.0379999999999999E-4</v>
      </c>
    </row>
    <row r="1256" spans="2:7" x14ac:dyDescent="0.25">
      <c r="B1256" s="15" t="str">
        <f>'[7]Region-Time Slices'!M1250</f>
        <v>AR_10WD9</v>
      </c>
      <c r="D1256" s="15" t="s">
        <v>48</v>
      </c>
      <c r="G1256" s="22">
        <f>'[7]Region-Time Slices'!N1250</f>
        <v>2.0379999999999999E-4</v>
      </c>
    </row>
    <row r="1257" spans="2:7" x14ac:dyDescent="0.25">
      <c r="B1257" s="15" t="str">
        <f>'[7]Region-Time Slices'!M1251</f>
        <v>AR_11WD9</v>
      </c>
      <c r="D1257" s="15" t="s">
        <v>48</v>
      </c>
      <c r="G1257" s="22">
        <f>'[7]Region-Time Slices'!N1251</f>
        <v>2.0379999999999999E-4</v>
      </c>
    </row>
    <row r="1258" spans="2:7" x14ac:dyDescent="0.25">
      <c r="B1258" s="15" t="str">
        <f>'[7]Region-Time Slices'!M1252</f>
        <v>AR_12WD9</v>
      </c>
      <c r="D1258" s="15" t="s">
        <v>48</v>
      </c>
      <c r="G1258" s="22">
        <f>'[7]Region-Time Slices'!N1252</f>
        <v>2.0379999999999999E-4</v>
      </c>
    </row>
    <row r="1259" spans="2:7" x14ac:dyDescent="0.25">
      <c r="B1259" s="15" t="str">
        <f>'[7]Region-Time Slices'!M1253</f>
        <v>MY_7WD9</v>
      </c>
      <c r="D1259" s="15" t="s">
        <v>48</v>
      </c>
      <c r="G1259" s="22">
        <f>'[7]Region-Time Slices'!N1253</f>
        <v>2.106E-4</v>
      </c>
    </row>
    <row r="1260" spans="2:7" x14ac:dyDescent="0.25">
      <c r="B1260" s="15" t="str">
        <f>'[7]Region-Time Slices'!M1254</f>
        <v>MY_8WD9</v>
      </c>
      <c r="D1260" s="15" t="s">
        <v>48</v>
      </c>
      <c r="G1260" s="22">
        <f>'[7]Region-Time Slices'!N1254</f>
        <v>2.106E-4</v>
      </c>
    </row>
    <row r="1261" spans="2:7" x14ac:dyDescent="0.25">
      <c r="B1261" s="15" t="str">
        <f>'[7]Region-Time Slices'!M1255</f>
        <v>MY_9WD9</v>
      </c>
      <c r="D1261" s="15" t="s">
        <v>48</v>
      </c>
      <c r="G1261" s="22">
        <f>'[7]Region-Time Slices'!N1255</f>
        <v>2.106E-4</v>
      </c>
    </row>
    <row r="1262" spans="2:7" x14ac:dyDescent="0.25">
      <c r="B1262" s="15" t="str">
        <f>'[7]Region-Time Slices'!M1256</f>
        <v>MY_10WD9</v>
      </c>
      <c r="D1262" s="15" t="s">
        <v>48</v>
      </c>
      <c r="G1262" s="22">
        <f>'[7]Region-Time Slices'!N1256</f>
        <v>2.106E-4</v>
      </c>
    </row>
    <row r="1263" spans="2:7" x14ac:dyDescent="0.25">
      <c r="B1263" s="15" t="str">
        <f>'[7]Region-Time Slices'!M1257</f>
        <v>MY_11WD9</v>
      </c>
      <c r="D1263" s="15" t="s">
        <v>48</v>
      </c>
      <c r="G1263" s="22">
        <f>'[7]Region-Time Slices'!N1257</f>
        <v>2.106E-4</v>
      </c>
    </row>
    <row r="1264" spans="2:7" x14ac:dyDescent="0.25">
      <c r="B1264" s="15" t="str">
        <f>'[7]Region-Time Slices'!M1258</f>
        <v>MY_12WD9</v>
      </c>
      <c r="D1264" s="15" t="s">
        <v>48</v>
      </c>
      <c r="G1264" s="22">
        <f>'[7]Region-Time Slices'!N1258</f>
        <v>2.106E-4</v>
      </c>
    </row>
    <row r="1265" spans="2:7" x14ac:dyDescent="0.25">
      <c r="B1265" s="15" t="str">
        <f>'[7]Region-Time Slices'!M1259</f>
        <v>JN_7WD9</v>
      </c>
      <c r="D1265" s="15" t="s">
        <v>48</v>
      </c>
      <c r="G1265" s="22">
        <f>'[7]Region-Time Slices'!N1259</f>
        <v>2.0379999999999999E-4</v>
      </c>
    </row>
    <row r="1266" spans="2:7" x14ac:dyDescent="0.25">
      <c r="B1266" s="15" t="str">
        <f>'[7]Region-Time Slices'!M1260</f>
        <v>JN_8WD9</v>
      </c>
      <c r="D1266" s="15" t="s">
        <v>48</v>
      </c>
      <c r="G1266" s="22">
        <f>'[7]Region-Time Slices'!N1260</f>
        <v>2.0379999999999999E-4</v>
      </c>
    </row>
    <row r="1267" spans="2:7" x14ac:dyDescent="0.25">
      <c r="B1267" s="15" t="str">
        <f>'[7]Region-Time Slices'!M1261</f>
        <v>JN_9WD9</v>
      </c>
      <c r="D1267" s="15" t="s">
        <v>48</v>
      </c>
      <c r="G1267" s="22">
        <f>'[7]Region-Time Slices'!N1261</f>
        <v>2.0379999999999999E-4</v>
      </c>
    </row>
    <row r="1268" spans="2:7" x14ac:dyDescent="0.25">
      <c r="B1268" s="15" t="str">
        <f>'[7]Region-Time Slices'!M1262</f>
        <v>JN_10WD9</v>
      </c>
      <c r="D1268" s="15" t="s">
        <v>48</v>
      </c>
      <c r="G1268" s="22">
        <f>'[7]Region-Time Slices'!N1262</f>
        <v>2.0379999999999999E-4</v>
      </c>
    </row>
    <row r="1269" spans="2:7" x14ac:dyDescent="0.25">
      <c r="B1269" s="15" t="str">
        <f>'[7]Region-Time Slices'!M1263</f>
        <v>JN_11WD9</v>
      </c>
      <c r="D1269" s="15" t="s">
        <v>48</v>
      </c>
      <c r="G1269" s="22">
        <f>'[7]Region-Time Slices'!N1263</f>
        <v>2.0379999999999999E-4</v>
      </c>
    </row>
    <row r="1270" spans="2:7" x14ac:dyDescent="0.25">
      <c r="B1270" s="15" t="str">
        <f>'[7]Region-Time Slices'!M1264</f>
        <v>JN_12WD9</v>
      </c>
      <c r="D1270" s="15" t="s">
        <v>48</v>
      </c>
      <c r="G1270" s="22">
        <f>'[7]Region-Time Slices'!N1264</f>
        <v>2.0379999999999999E-4</v>
      </c>
    </row>
    <row r="1271" spans="2:7" x14ac:dyDescent="0.25">
      <c r="B1271" s="15" t="str">
        <f>'[7]Region-Time Slices'!M1265</f>
        <v>JL_7WD9</v>
      </c>
      <c r="D1271" s="15" t="s">
        <v>48</v>
      </c>
      <c r="G1271" s="22">
        <f>'[7]Region-Time Slices'!N1265</f>
        <v>2.106E-4</v>
      </c>
    </row>
    <row r="1272" spans="2:7" x14ac:dyDescent="0.25">
      <c r="B1272" s="15" t="str">
        <f>'[7]Region-Time Slices'!M1266</f>
        <v>JL_8WD9</v>
      </c>
      <c r="D1272" s="15" t="s">
        <v>48</v>
      </c>
      <c r="G1272" s="22">
        <f>'[7]Region-Time Slices'!N1266</f>
        <v>2.106E-4</v>
      </c>
    </row>
    <row r="1273" spans="2:7" x14ac:dyDescent="0.25">
      <c r="B1273" s="15" t="str">
        <f>'[7]Region-Time Slices'!M1267</f>
        <v>JL_9WD9</v>
      </c>
      <c r="D1273" s="15" t="s">
        <v>48</v>
      </c>
      <c r="G1273" s="22">
        <f>'[7]Region-Time Slices'!N1267</f>
        <v>2.106E-4</v>
      </c>
    </row>
    <row r="1274" spans="2:7" x14ac:dyDescent="0.25">
      <c r="B1274" s="15" t="str">
        <f>'[7]Region-Time Slices'!M1268</f>
        <v>JL_10WD9</v>
      </c>
      <c r="D1274" s="15" t="s">
        <v>48</v>
      </c>
      <c r="G1274" s="22">
        <f>'[7]Region-Time Slices'!N1268</f>
        <v>2.106E-4</v>
      </c>
    </row>
    <row r="1275" spans="2:7" x14ac:dyDescent="0.25">
      <c r="B1275" s="15" t="str">
        <f>'[7]Region-Time Slices'!M1269</f>
        <v>JL_11WD9</v>
      </c>
      <c r="D1275" s="15" t="s">
        <v>48</v>
      </c>
      <c r="G1275" s="22">
        <f>'[7]Region-Time Slices'!N1269</f>
        <v>2.106E-4</v>
      </c>
    </row>
    <row r="1276" spans="2:7" x14ac:dyDescent="0.25">
      <c r="B1276" s="15" t="str">
        <f>'[7]Region-Time Slices'!M1270</f>
        <v>JL_12WD9</v>
      </c>
      <c r="D1276" s="15" t="s">
        <v>48</v>
      </c>
      <c r="G1276" s="22">
        <f>'[7]Region-Time Slices'!N1270</f>
        <v>2.106E-4</v>
      </c>
    </row>
    <row r="1277" spans="2:7" x14ac:dyDescent="0.25">
      <c r="B1277" s="15" t="str">
        <f>'[7]Region-Time Slices'!M1271</f>
        <v>AG_7WD9</v>
      </c>
      <c r="D1277" s="15" t="s">
        <v>48</v>
      </c>
      <c r="G1277" s="22">
        <f>'[7]Region-Time Slices'!N1271</f>
        <v>2.106E-4</v>
      </c>
    </row>
    <row r="1278" spans="2:7" x14ac:dyDescent="0.25">
      <c r="B1278" s="15" t="str">
        <f>'[7]Region-Time Slices'!M1272</f>
        <v>AG_8WD9</v>
      </c>
      <c r="D1278" s="15" t="s">
        <v>48</v>
      </c>
      <c r="G1278" s="22">
        <f>'[7]Region-Time Slices'!N1272</f>
        <v>2.106E-4</v>
      </c>
    </row>
    <row r="1279" spans="2:7" x14ac:dyDescent="0.25">
      <c r="B1279" s="15" t="str">
        <f>'[7]Region-Time Slices'!M1273</f>
        <v>AG_9WD9</v>
      </c>
      <c r="D1279" s="15" t="s">
        <v>48</v>
      </c>
      <c r="G1279" s="22">
        <f>'[7]Region-Time Slices'!N1273</f>
        <v>2.106E-4</v>
      </c>
    </row>
    <row r="1280" spans="2:7" x14ac:dyDescent="0.25">
      <c r="B1280" s="15" t="str">
        <f>'[7]Region-Time Slices'!M1274</f>
        <v>AG_10WD9</v>
      </c>
      <c r="D1280" s="15" t="s">
        <v>48</v>
      </c>
      <c r="G1280" s="22">
        <f>'[7]Region-Time Slices'!N1274</f>
        <v>2.106E-4</v>
      </c>
    </row>
    <row r="1281" spans="2:7" x14ac:dyDescent="0.25">
      <c r="B1281" s="15" t="str">
        <f>'[7]Region-Time Slices'!M1275</f>
        <v>AG_11WD9</v>
      </c>
      <c r="D1281" s="15" t="s">
        <v>48</v>
      </c>
      <c r="G1281" s="22">
        <f>'[7]Region-Time Slices'!N1275</f>
        <v>2.106E-4</v>
      </c>
    </row>
    <row r="1282" spans="2:7" x14ac:dyDescent="0.25">
      <c r="B1282" s="15" t="str">
        <f>'[7]Region-Time Slices'!M1276</f>
        <v>AG_12WD9</v>
      </c>
      <c r="D1282" s="15" t="s">
        <v>48</v>
      </c>
      <c r="G1282" s="22">
        <f>'[7]Region-Time Slices'!N1276</f>
        <v>2.106E-4</v>
      </c>
    </row>
    <row r="1283" spans="2:7" x14ac:dyDescent="0.25">
      <c r="B1283" s="15" t="str">
        <f>'[7]Region-Time Slices'!M1277</f>
        <v>SP_7WD9</v>
      </c>
      <c r="D1283" s="15" t="s">
        <v>48</v>
      </c>
      <c r="G1283" s="22">
        <f>'[7]Region-Time Slices'!N1277</f>
        <v>2.0379999999999999E-4</v>
      </c>
    </row>
    <row r="1284" spans="2:7" x14ac:dyDescent="0.25">
      <c r="B1284" s="15" t="str">
        <f>'[7]Region-Time Slices'!M1278</f>
        <v>SP_8WD9</v>
      </c>
      <c r="D1284" s="15" t="s">
        <v>48</v>
      </c>
      <c r="G1284" s="22">
        <f>'[7]Region-Time Slices'!N1278</f>
        <v>2.0379999999999999E-4</v>
      </c>
    </row>
    <row r="1285" spans="2:7" x14ac:dyDescent="0.25">
      <c r="B1285" s="15" t="str">
        <f>'[7]Region-Time Slices'!M1279</f>
        <v>SP_9WD9</v>
      </c>
      <c r="D1285" s="15" t="s">
        <v>48</v>
      </c>
      <c r="G1285" s="22">
        <f>'[7]Region-Time Slices'!N1279</f>
        <v>2.0379999999999999E-4</v>
      </c>
    </row>
    <row r="1286" spans="2:7" x14ac:dyDescent="0.25">
      <c r="B1286" s="15" t="str">
        <f>'[7]Region-Time Slices'!M1280</f>
        <v>SP_10WD9</v>
      </c>
      <c r="D1286" s="15" t="s">
        <v>48</v>
      </c>
      <c r="G1286" s="22">
        <f>'[7]Region-Time Slices'!N1280</f>
        <v>2.0379999999999999E-4</v>
      </c>
    </row>
    <row r="1287" spans="2:7" x14ac:dyDescent="0.25">
      <c r="B1287" s="15" t="str">
        <f>'[7]Region-Time Slices'!M1281</f>
        <v>SP_11WD9</v>
      </c>
      <c r="D1287" s="15" t="s">
        <v>48</v>
      </c>
      <c r="G1287" s="22">
        <f>'[7]Region-Time Slices'!N1281</f>
        <v>2.0379999999999999E-4</v>
      </c>
    </row>
    <row r="1288" spans="2:7" x14ac:dyDescent="0.25">
      <c r="B1288" s="15" t="str">
        <f>'[7]Region-Time Slices'!M1282</f>
        <v>SP_12WD9</v>
      </c>
      <c r="D1288" s="15" t="s">
        <v>48</v>
      </c>
      <c r="G1288" s="22">
        <f>'[7]Region-Time Slices'!N1282</f>
        <v>2.0379999999999999E-4</v>
      </c>
    </row>
    <row r="1289" spans="2:7" x14ac:dyDescent="0.25">
      <c r="B1289" s="15" t="str">
        <f>'[7]Region-Time Slices'!M1283</f>
        <v>OT_7WD9</v>
      </c>
      <c r="D1289" s="15" t="s">
        <v>48</v>
      </c>
      <c r="G1289" s="22">
        <f>'[7]Region-Time Slices'!N1283</f>
        <v>2.106E-4</v>
      </c>
    </row>
    <row r="1290" spans="2:7" x14ac:dyDescent="0.25">
      <c r="B1290" s="15" t="str">
        <f>'[7]Region-Time Slices'!M1284</f>
        <v>OT_8WD9</v>
      </c>
      <c r="D1290" s="15" t="s">
        <v>48</v>
      </c>
      <c r="G1290" s="22">
        <f>'[7]Region-Time Slices'!N1284</f>
        <v>2.106E-4</v>
      </c>
    </row>
    <row r="1291" spans="2:7" x14ac:dyDescent="0.25">
      <c r="B1291" s="15" t="str">
        <f>'[7]Region-Time Slices'!M1285</f>
        <v>OT_9WD9</v>
      </c>
      <c r="D1291" s="15" t="s">
        <v>48</v>
      </c>
      <c r="G1291" s="22">
        <f>'[7]Region-Time Slices'!N1285</f>
        <v>2.106E-4</v>
      </c>
    </row>
    <row r="1292" spans="2:7" x14ac:dyDescent="0.25">
      <c r="B1292" s="15" t="str">
        <f>'[7]Region-Time Slices'!M1286</f>
        <v>OT_10WD9</v>
      </c>
      <c r="D1292" s="15" t="s">
        <v>48</v>
      </c>
      <c r="G1292" s="22">
        <f>'[7]Region-Time Slices'!N1286</f>
        <v>2.106E-4</v>
      </c>
    </row>
    <row r="1293" spans="2:7" x14ac:dyDescent="0.25">
      <c r="B1293" s="15" t="str">
        <f>'[7]Region-Time Slices'!M1287</f>
        <v>OT_11WD9</v>
      </c>
      <c r="D1293" s="15" t="s">
        <v>48</v>
      </c>
      <c r="G1293" s="22">
        <f>'[7]Region-Time Slices'!N1287</f>
        <v>2.106E-4</v>
      </c>
    </row>
    <row r="1294" spans="2:7" x14ac:dyDescent="0.25">
      <c r="B1294" s="15" t="str">
        <f>'[7]Region-Time Slices'!M1288</f>
        <v>OT_12WD9</v>
      </c>
      <c r="D1294" s="15" t="s">
        <v>48</v>
      </c>
      <c r="G1294" s="22">
        <f>'[7]Region-Time Slices'!N1288</f>
        <v>2.106E-4</v>
      </c>
    </row>
    <row r="1295" spans="2:7" x14ac:dyDescent="0.25">
      <c r="B1295" s="15" t="str">
        <f>'[7]Region-Time Slices'!M1289</f>
        <v>NV_7WD9</v>
      </c>
      <c r="D1295" s="15" t="s">
        <v>48</v>
      </c>
      <c r="G1295" s="22">
        <f>'[7]Region-Time Slices'!N1289</f>
        <v>2.0379999999999999E-4</v>
      </c>
    </row>
    <row r="1296" spans="2:7" x14ac:dyDescent="0.25">
      <c r="B1296" s="15" t="str">
        <f>'[7]Region-Time Slices'!M1290</f>
        <v>NV_8WD9</v>
      </c>
      <c r="D1296" s="15" t="s">
        <v>48</v>
      </c>
      <c r="G1296" s="22">
        <f>'[7]Region-Time Slices'!N1290</f>
        <v>2.0379999999999999E-4</v>
      </c>
    </row>
    <row r="1297" spans="2:7" x14ac:dyDescent="0.25">
      <c r="B1297" s="15" t="str">
        <f>'[7]Region-Time Slices'!M1291</f>
        <v>NV_9WD9</v>
      </c>
      <c r="D1297" s="15" t="s">
        <v>48</v>
      </c>
      <c r="G1297" s="22">
        <f>'[7]Region-Time Slices'!N1291</f>
        <v>2.0379999999999999E-4</v>
      </c>
    </row>
    <row r="1298" spans="2:7" x14ac:dyDescent="0.25">
      <c r="B1298" s="15" t="str">
        <f>'[7]Region-Time Slices'!M1292</f>
        <v>NV_10WD9</v>
      </c>
      <c r="D1298" s="15" t="s">
        <v>48</v>
      </c>
      <c r="G1298" s="22">
        <f>'[7]Region-Time Slices'!N1292</f>
        <v>2.0379999999999999E-4</v>
      </c>
    </row>
    <row r="1299" spans="2:7" x14ac:dyDescent="0.25">
      <c r="B1299" s="15" t="str">
        <f>'[7]Region-Time Slices'!M1293</f>
        <v>NV_11WD9</v>
      </c>
      <c r="D1299" s="15" t="s">
        <v>48</v>
      </c>
      <c r="G1299" s="22">
        <f>'[7]Region-Time Slices'!N1293</f>
        <v>2.0379999999999999E-4</v>
      </c>
    </row>
    <row r="1300" spans="2:7" x14ac:dyDescent="0.25">
      <c r="B1300" s="15" t="str">
        <f>'[7]Region-Time Slices'!M1294</f>
        <v>NV_12WD9</v>
      </c>
      <c r="D1300" s="15" t="s">
        <v>48</v>
      </c>
      <c r="G1300" s="22">
        <f>'[7]Region-Time Slices'!N1294</f>
        <v>2.0379999999999999E-4</v>
      </c>
    </row>
    <row r="1301" spans="2:7" x14ac:dyDescent="0.25">
      <c r="B1301" s="15" t="str">
        <f>'[7]Region-Time Slices'!M1295</f>
        <v>DC_7WD9</v>
      </c>
      <c r="D1301" s="15" t="s">
        <v>48</v>
      </c>
      <c r="G1301" s="22">
        <f>'[7]Region-Time Slices'!N1295</f>
        <v>2.106E-4</v>
      </c>
    </row>
    <row r="1302" spans="2:7" x14ac:dyDescent="0.25">
      <c r="B1302" s="15" t="str">
        <f>'[7]Region-Time Slices'!M1296</f>
        <v>DC_8WD9</v>
      </c>
      <c r="D1302" s="15" t="s">
        <v>48</v>
      </c>
      <c r="G1302" s="22">
        <f>'[7]Region-Time Slices'!N1296</f>
        <v>2.106E-4</v>
      </c>
    </row>
    <row r="1303" spans="2:7" x14ac:dyDescent="0.25">
      <c r="B1303" s="15" t="str">
        <f>'[7]Region-Time Slices'!M1297</f>
        <v>DC_9WD9</v>
      </c>
      <c r="D1303" s="15" t="s">
        <v>48</v>
      </c>
      <c r="G1303" s="22">
        <f>'[7]Region-Time Slices'!N1297</f>
        <v>2.106E-4</v>
      </c>
    </row>
    <row r="1304" spans="2:7" x14ac:dyDescent="0.25">
      <c r="B1304" s="15" t="str">
        <f>'[7]Region-Time Slices'!M1298</f>
        <v>DC_10WD9</v>
      </c>
      <c r="D1304" s="15" t="s">
        <v>48</v>
      </c>
      <c r="G1304" s="22">
        <f>'[7]Region-Time Slices'!N1298</f>
        <v>2.106E-4</v>
      </c>
    </row>
    <row r="1305" spans="2:7" x14ac:dyDescent="0.25">
      <c r="B1305" s="15" t="str">
        <f>'[7]Region-Time Slices'!M1299</f>
        <v>DC_11WD9</v>
      </c>
      <c r="D1305" s="15" t="s">
        <v>48</v>
      </c>
      <c r="G1305" s="22">
        <f>'[7]Region-Time Slices'!N1299</f>
        <v>2.106E-4</v>
      </c>
    </row>
    <row r="1306" spans="2:7" x14ac:dyDescent="0.25">
      <c r="B1306" s="15" t="str">
        <f>'[7]Region-Time Slices'!M1300</f>
        <v>DC_12WD9</v>
      </c>
      <c r="D1306" s="15" t="s">
        <v>48</v>
      </c>
      <c r="G1306" s="22">
        <f>'[7]Region-Time Slices'!N1300</f>
        <v>2.106E-4</v>
      </c>
    </row>
    <row r="1307" spans="2:7" x14ac:dyDescent="0.25">
      <c r="B1307" s="15" t="str">
        <f>'[7]Region-Time Slices'!M1301</f>
        <v>JA_1WD10</v>
      </c>
      <c r="D1307" s="15" t="s">
        <v>48</v>
      </c>
      <c r="G1307" s="22">
        <f>'[7]Region-Time Slices'!N1301</f>
        <v>2.106E-4</v>
      </c>
    </row>
    <row r="1308" spans="2:7" x14ac:dyDescent="0.25">
      <c r="B1308" s="15" t="str">
        <f>'[7]Region-Time Slices'!M1302</f>
        <v>JA_2WD10</v>
      </c>
      <c r="D1308" s="15" t="s">
        <v>48</v>
      </c>
      <c r="G1308" s="22">
        <f>'[7]Region-Time Slices'!N1302</f>
        <v>2.106E-4</v>
      </c>
    </row>
    <row r="1309" spans="2:7" x14ac:dyDescent="0.25">
      <c r="B1309" s="15" t="str">
        <f>'[7]Region-Time Slices'!M1303</f>
        <v>JA_3WD10</v>
      </c>
      <c r="D1309" s="15" t="s">
        <v>48</v>
      </c>
      <c r="G1309" s="22">
        <f>'[7]Region-Time Slices'!N1303</f>
        <v>2.106E-4</v>
      </c>
    </row>
    <row r="1310" spans="2:7" x14ac:dyDescent="0.25">
      <c r="B1310" s="15" t="str">
        <f>'[7]Region-Time Slices'!M1304</f>
        <v>JA_4WD10</v>
      </c>
      <c r="D1310" s="15" t="s">
        <v>48</v>
      </c>
      <c r="G1310" s="22">
        <f>'[7]Region-Time Slices'!N1304</f>
        <v>2.106E-4</v>
      </c>
    </row>
    <row r="1311" spans="2:7" x14ac:dyDescent="0.25">
      <c r="B1311" s="15" t="str">
        <f>'[7]Region-Time Slices'!M1305</f>
        <v>JA_5WD10</v>
      </c>
      <c r="D1311" s="15" t="s">
        <v>48</v>
      </c>
      <c r="G1311" s="22">
        <f>'[7]Region-Time Slices'!N1305</f>
        <v>2.106E-4</v>
      </c>
    </row>
    <row r="1312" spans="2:7" x14ac:dyDescent="0.25">
      <c r="B1312" s="15" t="str">
        <f>'[7]Region-Time Slices'!M1306</f>
        <v>JA_6WD10</v>
      </c>
      <c r="D1312" s="15" t="s">
        <v>48</v>
      </c>
      <c r="G1312" s="22">
        <f>'[7]Region-Time Slices'!N1306</f>
        <v>2.106E-4</v>
      </c>
    </row>
    <row r="1313" spans="2:7" x14ac:dyDescent="0.25">
      <c r="B1313" s="15" t="str">
        <f>'[7]Region-Time Slices'!M1307</f>
        <v>FB_1WD10</v>
      </c>
      <c r="D1313" s="15" t="s">
        <v>48</v>
      </c>
      <c r="G1313" s="22">
        <f>'[7]Region-Time Slices'!N1307</f>
        <v>1.9029999999999999E-4</v>
      </c>
    </row>
    <row r="1314" spans="2:7" x14ac:dyDescent="0.25">
      <c r="B1314" s="15" t="str">
        <f>'[7]Region-Time Slices'!M1308</f>
        <v>FB_2WD10</v>
      </c>
      <c r="D1314" s="15" t="s">
        <v>48</v>
      </c>
      <c r="G1314" s="22">
        <f>'[7]Region-Time Slices'!N1308</f>
        <v>1.9029999999999999E-4</v>
      </c>
    </row>
    <row r="1315" spans="2:7" x14ac:dyDescent="0.25">
      <c r="B1315" s="15" t="str">
        <f>'[7]Region-Time Slices'!M1309</f>
        <v>FB_3WD10</v>
      </c>
      <c r="D1315" s="15" t="s">
        <v>48</v>
      </c>
      <c r="G1315" s="22">
        <f>'[7]Region-Time Slices'!N1309</f>
        <v>1.9029999999999999E-4</v>
      </c>
    </row>
    <row r="1316" spans="2:7" x14ac:dyDescent="0.25">
      <c r="B1316" s="15" t="str">
        <f>'[7]Region-Time Slices'!M1310</f>
        <v>FB_4WD10</v>
      </c>
      <c r="D1316" s="15" t="s">
        <v>48</v>
      </c>
      <c r="G1316" s="22">
        <f>'[7]Region-Time Slices'!N1310</f>
        <v>1.9029999999999999E-4</v>
      </c>
    </row>
    <row r="1317" spans="2:7" x14ac:dyDescent="0.25">
      <c r="B1317" s="15" t="str">
        <f>'[7]Region-Time Slices'!M1311</f>
        <v>FB_5WD10</v>
      </c>
      <c r="D1317" s="15" t="s">
        <v>48</v>
      </c>
      <c r="G1317" s="22">
        <f>'[7]Region-Time Slices'!N1311</f>
        <v>1.9029999999999999E-4</v>
      </c>
    </row>
    <row r="1318" spans="2:7" x14ac:dyDescent="0.25">
      <c r="B1318" s="15" t="str">
        <f>'[7]Region-Time Slices'!M1312</f>
        <v>FB_6WD10</v>
      </c>
      <c r="D1318" s="15" t="s">
        <v>48</v>
      </c>
      <c r="G1318" s="22">
        <f>'[7]Region-Time Slices'!N1312</f>
        <v>1.9029999999999999E-4</v>
      </c>
    </row>
    <row r="1319" spans="2:7" x14ac:dyDescent="0.25">
      <c r="B1319" s="15" t="str">
        <f>'[7]Region-Time Slices'!M1313</f>
        <v>MR_1WD10</v>
      </c>
      <c r="D1319" s="15" t="s">
        <v>48</v>
      </c>
      <c r="G1319" s="22">
        <f>'[7]Region-Time Slices'!N1313</f>
        <v>2.106E-4</v>
      </c>
    </row>
    <row r="1320" spans="2:7" x14ac:dyDescent="0.25">
      <c r="B1320" s="15" t="str">
        <f>'[7]Region-Time Slices'!M1314</f>
        <v>MR_2WD10</v>
      </c>
      <c r="D1320" s="15" t="s">
        <v>48</v>
      </c>
      <c r="G1320" s="22">
        <f>'[7]Region-Time Slices'!N1314</f>
        <v>2.106E-4</v>
      </c>
    </row>
    <row r="1321" spans="2:7" x14ac:dyDescent="0.25">
      <c r="B1321" s="15" t="str">
        <f>'[7]Region-Time Slices'!M1315</f>
        <v>MR_3WD10</v>
      </c>
      <c r="D1321" s="15" t="s">
        <v>48</v>
      </c>
      <c r="G1321" s="22">
        <f>'[7]Region-Time Slices'!N1315</f>
        <v>2.106E-4</v>
      </c>
    </row>
    <row r="1322" spans="2:7" x14ac:dyDescent="0.25">
      <c r="B1322" s="15" t="str">
        <f>'[7]Region-Time Slices'!M1316</f>
        <v>MR_4WD10</v>
      </c>
      <c r="D1322" s="15" t="s">
        <v>48</v>
      </c>
      <c r="G1322" s="22">
        <f>'[7]Region-Time Slices'!N1316</f>
        <v>2.106E-4</v>
      </c>
    </row>
    <row r="1323" spans="2:7" x14ac:dyDescent="0.25">
      <c r="B1323" s="15" t="str">
        <f>'[7]Region-Time Slices'!M1317</f>
        <v>MR_5WD10</v>
      </c>
      <c r="D1323" s="15" t="s">
        <v>48</v>
      </c>
      <c r="G1323" s="22">
        <f>'[7]Region-Time Slices'!N1317</f>
        <v>2.106E-4</v>
      </c>
    </row>
    <row r="1324" spans="2:7" x14ac:dyDescent="0.25">
      <c r="B1324" s="15" t="str">
        <f>'[7]Region-Time Slices'!M1318</f>
        <v>MR_6WD10</v>
      </c>
      <c r="D1324" s="15" t="s">
        <v>48</v>
      </c>
      <c r="G1324" s="22">
        <f>'[7]Region-Time Slices'!N1318</f>
        <v>2.106E-4</v>
      </c>
    </row>
    <row r="1325" spans="2:7" x14ac:dyDescent="0.25">
      <c r="B1325" s="15" t="str">
        <f>'[7]Region-Time Slices'!M1319</f>
        <v>AR_1WD10</v>
      </c>
      <c r="D1325" s="15" t="s">
        <v>48</v>
      </c>
      <c r="G1325" s="22">
        <f>'[7]Region-Time Slices'!N1319</f>
        <v>2.0379999999999999E-4</v>
      </c>
    </row>
    <row r="1326" spans="2:7" x14ac:dyDescent="0.25">
      <c r="B1326" s="15" t="str">
        <f>'[7]Region-Time Slices'!M1320</f>
        <v>AR_2WD10</v>
      </c>
      <c r="D1326" s="15" t="s">
        <v>48</v>
      </c>
      <c r="G1326" s="22">
        <f>'[7]Region-Time Slices'!N1320</f>
        <v>2.0379999999999999E-4</v>
      </c>
    </row>
    <row r="1327" spans="2:7" x14ac:dyDescent="0.25">
      <c r="B1327" s="15" t="str">
        <f>'[7]Region-Time Slices'!M1321</f>
        <v>AR_3WD10</v>
      </c>
      <c r="D1327" s="15" t="s">
        <v>48</v>
      </c>
      <c r="G1327" s="22">
        <f>'[7]Region-Time Slices'!N1321</f>
        <v>2.0379999999999999E-4</v>
      </c>
    </row>
    <row r="1328" spans="2:7" x14ac:dyDescent="0.25">
      <c r="B1328" s="15" t="str">
        <f>'[7]Region-Time Slices'!M1322</f>
        <v>AR_4WD10</v>
      </c>
      <c r="D1328" s="15" t="s">
        <v>48</v>
      </c>
      <c r="G1328" s="22">
        <f>'[7]Region-Time Slices'!N1322</f>
        <v>2.0379999999999999E-4</v>
      </c>
    </row>
    <row r="1329" spans="2:7" x14ac:dyDescent="0.25">
      <c r="B1329" s="15" t="str">
        <f>'[7]Region-Time Slices'!M1323</f>
        <v>AR_5WD10</v>
      </c>
      <c r="D1329" s="15" t="s">
        <v>48</v>
      </c>
      <c r="G1329" s="22">
        <f>'[7]Region-Time Slices'!N1323</f>
        <v>2.0379999999999999E-4</v>
      </c>
    </row>
    <row r="1330" spans="2:7" x14ac:dyDescent="0.25">
      <c r="B1330" s="15" t="str">
        <f>'[7]Region-Time Slices'!M1324</f>
        <v>AR_6WD10</v>
      </c>
      <c r="D1330" s="15" t="s">
        <v>48</v>
      </c>
      <c r="G1330" s="22">
        <f>'[7]Region-Time Slices'!N1324</f>
        <v>2.0379999999999999E-4</v>
      </c>
    </row>
    <row r="1331" spans="2:7" x14ac:dyDescent="0.25">
      <c r="B1331" s="15" t="str">
        <f>'[7]Region-Time Slices'!M1325</f>
        <v>MY_1WD10</v>
      </c>
      <c r="D1331" s="15" t="s">
        <v>48</v>
      </c>
      <c r="G1331" s="22">
        <f>'[7]Region-Time Slices'!N1325</f>
        <v>2.106E-4</v>
      </c>
    </row>
    <row r="1332" spans="2:7" x14ac:dyDescent="0.25">
      <c r="B1332" s="15" t="str">
        <f>'[7]Region-Time Slices'!M1326</f>
        <v>MY_2WD10</v>
      </c>
      <c r="D1332" s="15" t="s">
        <v>48</v>
      </c>
      <c r="G1332" s="22">
        <f>'[7]Region-Time Slices'!N1326</f>
        <v>2.106E-4</v>
      </c>
    </row>
    <row r="1333" spans="2:7" x14ac:dyDescent="0.25">
      <c r="B1333" s="15" t="str">
        <f>'[7]Region-Time Slices'!M1327</f>
        <v>MY_3WD10</v>
      </c>
      <c r="D1333" s="15" t="s">
        <v>48</v>
      </c>
      <c r="G1333" s="22">
        <f>'[7]Region-Time Slices'!N1327</f>
        <v>2.106E-4</v>
      </c>
    </row>
    <row r="1334" spans="2:7" x14ac:dyDescent="0.25">
      <c r="B1334" s="15" t="str">
        <f>'[7]Region-Time Slices'!M1328</f>
        <v>MY_4WD10</v>
      </c>
      <c r="D1334" s="15" t="s">
        <v>48</v>
      </c>
      <c r="G1334" s="22">
        <f>'[7]Region-Time Slices'!N1328</f>
        <v>2.106E-4</v>
      </c>
    </row>
    <row r="1335" spans="2:7" x14ac:dyDescent="0.25">
      <c r="B1335" s="15" t="str">
        <f>'[7]Region-Time Slices'!M1329</f>
        <v>MY_5WD10</v>
      </c>
      <c r="D1335" s="15" t="s">
        <v>48</v>
      </c>
      <c r="G1335" s="22">
        <f>'[7]Region-Time Slices'!N1329</f>
        <v>2.106E-4</v>
      </c>
    </row>
    <row r="1336" spans="2:7" x14ac:dyDescent="0.25">
      <c r="B1336" s="15" t="str">
        <f>'[7]Region-Time Slices'!M1330</f>
        <v>MY_6WD10</v>
      </c>
      <c r="D1336" s="15" t="s">
        <v>48</v>
      </c>
      <c r="G1336" s="22">
        <f>'[7]Region-Time Slices'!N1330</f>
        <v>2.106E-4</v>
      </c>
    </row>
    <row r="1337" spans="2:7" x14ac:dyDescent="0.25">
      <c r="B1337" s="15" t="str">
        <f>'[7]Region-Time Slices'!M1331</f>
        <v>JN_1WD10</v>
      </c>
      <c r="D1337" s="15" t="s">
        <v>48</v>
      </c>
      <c r="G1337" s="22">
        <f>'[7]Region-Time Slices'!N1331</f>
        <v>2.0379999999999999E-4</v>
      </c>
    </row>
    <row r="1338" spans="2:7" x14ac:dyDescent="0.25">
      <c r="B1338" s="15" t="str">
        <f>'[7]Region-Time Slices'!M1332</f>
        <v>JN_2WD10</v>
      </c>
      <c r="D1338" s="15" t="s">
        <v>48</v>
      </c>
      <c r="G1338" s="22">
        <f>'[7]Region-Time Slices'!N1332</f>
        <v>2.0379999999999999E-4</v>
      </c>
    </row>
    <row r="1339" spans="2:7" x14ac:dyDescent="0.25">
      <c r="B1339" s="15" t="str">
        <f>'[7]Region-Time Slices'!M1333</f>
        <v>JN_3WD10</v>
      </c>
      <c r="D1339" s="15" t="s">
        <v>48</v>
      </c>
      <c r="G1339" s="22">
        <f>'[7]Region-Time Slices'!N1333</f>
        <v>2.0379999999999999E-4</v>
      </c>
    </row>
    <row r="1340" spans="2:7" x14ac:dyDescent="0.25">
      <c r="B1340" s="15" t="str">
        <f>'[7]Region-Time Slices'!M1334</f>
        <v>JN_4WD10</v>
      </c>
      <c r="D1340" s="15" t="s">
        <v>48</v>
      </c>
      <c r="G1340" s="22">
        <f>'[7]Region-Time Slices'!N1334</f>
        <v>2.0379999999999999E-4</v>
      </c>
    </row>
    <row r="1341" spans="2:7" x14ac:dyDescent="0.25">
      <c r="B1341" s="15" t="str">
        <f>'[7]Region-Time Slices'!M1335</f>
        <v>JN_5WD10</v>
      </c>
      <c r="D1341" s="15" t="s">
        <v>48</v>
      </c>
      <c r="G1341" s="22">
        <f>'[7]Region-Time Slices'!N1335</f>
        <v>2.0379999999999999E-4</v>
      </c>
    </row>
    <row r="1342" spans="2:7" x14ac:dyDescent="0.25">
      <c r="B1342" s="15" t="str">
        <f>'[7]Region-Time Slices'!M1336</f>
        <v>JN_6WD10</v>
      </c>
      <c r="D1342" s="15" t="s">
        <v>48</v>
      </c>
      <c r="G1342" s="22">
        <f>'[7]Region-Time Slices'!N1336</f>
        <v>2.0379999999999999E-4</v>
      </c>
    </row>
    <row r="1343" spans="2:7" x14ac:dyDescent="0.25">
      <c r="B1343" s="15" t="str">
        <f>'[7]Region-Time Slices'!M1337</f>
        <v>JL_1WD10</v>
      </c>
      <c r="D1343" s="15" t="s">
        <v>48</v>
      </c>
      <c r="G1343" s="22">
        <f>'[7]Region-Time Slices'!N1337</f>
        <v>2.106E-4</v>
      </c>
    </row>
    <row r="1344" spans="2:7" x14ac:dyDescent="0.25">
      <c r="B1344" s="15" t="str">
        <f>'[7]Region-Time Slices'!M1338</f>
        <v>JL_2WD10</v>
      </c>
      <c r="D1344" s="15" t="s">
        <v>48</v>
      </c>
      <c r="G1344" s="22">
        <f>'[7]Region-Time Slices'!N1338</f>
        <v>2.106E-4</v>
      </c>
    </row>
    <row r="1345" spans="2:7" x14ac:dyDescent="0.25">
      <c r="B1345" s="15" t="str">
        <f>'[7]Region-Time Slices'!M1339</f>
        <v>JL_3WD10</v>
      </c>
      <c r="D1345" s="15" t="s">
        <v>48</v>
      </c>
      <c r="G1345" s="22">
        <f>'[7]Region-Time Slices'!N1339</f>
        <v>2.106E-4</v>
      </c>
    </row>
    <row r="1346" spans="2:7" x14ac:dyDescent="0.25">
      <c r="B1346" s="15" t="str">
        <f>'[7]Region-Time Slices'!M1340</f>
        <v>JL_4WD10</v>
      </c>
      <c r="D1346" s="15" t="s">
        <v>48</v>
      </c>
      <c r="G1346" s="22">
        <f>'[7]Region-Time Slices'!N1340</f>
        <v>2.106E-4</v>
      </c>
    </row>
    <row r="1347" spans="2:7" x14ac:dyDescent="0.25">
      <c r="B1347" s="15" t="str">
        <f>'[7]Region-Time Slices'!M1341</f>
        <v>JL_5WD10</v>
      </c>
      <c r="D1347" s="15" t="s">
        <v>48</v>
      </c>
      <c r="G1347" s="22">
        <f>'[7]Region-Time Slices'!N1341</f>
        <v>2.106E-4</v>
      </c>
    </row>
    <row r="1348" spans="2:7" x14ac:dyDescent="0.25">
      <c r="B1348" s="15" t="str">
        <f>'[7]Region-Time Slices'!M1342</f>
        <v>JL_6WD10</v>
      </c>
      <c r="D1348" s="15" t="s">
        <v>48</v>
      </c>
      <c r="G1348" s="22">
        <f>'[7]Region-Time Slices'!N1342</f>
        <v>2.106E-4</v>
      </c>
    </row>
    <row r="1349" spans="2:7" x14ac:dyDescent="0.25">
      <c r="B1349" s="15" t="str">
        <f>'[7]Region-Time Slices'!M1343</f>
        <v>AG_1WD10</v>
      </c>
      <c r="D1349" s="15" t="s">
        <v>48</v>
      </c>
      <c r="G1349" s="22">
        <f>'[7]Region-Time Slices'!N1343</f>
        <v>2.106E-4</v>
      </c>
    </row>
    <row r="1350" spans="2:7" x14ac:dyDescent="0.25">
      <c r="B1350" s="15" t="str">
        <f>'[7]Region-Time Slices'!M1344</f>
        <v>AG_2WD10</v>
      </c>
      <c r="D1350" s="15" t="s">
        <v>48</v>
      </c>
      <c r="G1350" s="22">
        <f>'[7]Region-Time Slices'!N1344</f>
        <v>2.106E-4</v>
      </c>
    </row>
    <row r="1351" spans="2:7" x14ac:dyDescent="0.25">
      <c r="B1351" s="15" t="str">
        <f>'[7]Region-Time Slices'!M1345</f>
        <v>AG_3WD10</v>
      </c>
      <c r="D1351" s="15" t="s">
        <v>48</v>
      </c>
      <c r="G1351" s="22">
        <f>'[7]Region-Time Slices'!N1345</f>
        <v>2.106E-4</v>
      </c>
    </row>
    <row r="1352" spans="2:7" x14ac:dyDescent="0.25">
      <c r="B1352" s="15" t="str">
        <f>'[7]Region-Time Slices'!M1346</f>
        <v>AG_4WD10</v>
      </c>
      <c r="D1352" s="15" t="s">
        <v>48</v>
      </c>
      <c r="G1352" s="22">
        <f>'[7]Region-Time Slices'!N1346</f>
        <v>2.106E-4</v>
      </c>
    </row>
    <row r="1353" spans="2:7" x14ac:dyDescent="0.25">
      <c r="B1353" s="15" t="str">
        <f>'[7]Region-Time Slices'!M1347</f>
        <v>AG_5WD10</v>
      </c>
      <c r="D1353" s="15" t="s">
        <v>48</v>
      </c>
      <c r="G1353" s="22">
        <f>'[7]Region-Time Slices'!N1347</f>
        <v>2.106E-4</v>
      </c>
    </row>
    <row r="1354" spans="2:7" x14ac:dyDescent="0.25">
      <c r="B1354" s="15" t="str">
        <f>'[7]Region-Time Slices'!M1348</f>
        <v>AG_6WD10</v>
      </c>
      <c r="D1354" s="15" t="s">
        <v>48</v>
      </c>
      <c r="G1354" s="22">
        <f>'[7]Region-Time Slices'!N1348</f>
        <v>2.106E-4</v>
      </c>
    </row>
    <row r="1355" spans="2:7" x14ac:dyDescent="0.25">
      <c r="B1355" s="15" t="str">
        <f>'[7]Region-Time Slices'!M1349</f>
        <v>SP_1WD10</v>
      </c>
      <c r="D1355" s="15" t="s">
        <v>48</v>
      </c>
      <c r="G1355" s="22">
        <f>'[7]Region-Time Slices'!N1349</f>
        <v>2.0379999999999999E-4</v>
      </c>
    </row>
    <row r="1356" spans="2:7" x14ac:dyDescent="0.25">
      <c r="B1356" s="15" t="str">
        <f>'[7]Region-Time Slices'!M1350</f>
        <v>SP_2WD10</v>
      </c>
      <c r="D1356" s="15" t="s">
        <v>48</v>
      </c>
      <c r="G1356" s="22">
        <f>'[7]Region-Time Slices'!N1350</f>
        <v>2.0379999999999999E-4</v>
      </c>
    </row>
    <row r="1357" spans="2:7" x14ac:dyDescent="0.25">
      <c r="B1357" s="15" t="str">
        <f>'[7]Region-Time Slices'!M1351</f>
        <v>SP_3WD10</v>
      </c>
      <c r="D1357" s="15" t="s">
        <v>48</v>
      </c>
      <c r="G1357" s="22">
        <f>'[7]Region-Time Slices'!N1351</f>
        <v>2.0379999999999999E-4</v>
      </c>
    </row>
    <row r="1358" spans="2:7" x14ac:dyDescent="0.25">
      <c r="B1358" s="15" t="str">
        <f>'[7]Region-Time Slices'!M1352</f>
        <v>SP_4WD10</v>
      </c>
      <c r="D1358" s="15" t="s">
        <v>48</v>
      </c>
      <c r="G1358" s="22">
        <f>'[7]Region-Time Slices'!N1352</f>
        <v>2.0379999999999999E-4</v>
      </c>
    </row>
    <row r="1359" spans="2:7" x14ac:dyDescent="0.25">
      <c r="B1359" s="15" t="str">
        <f>'[7]Region-Time Slices'!M1353</f>
        <v>SP_5WD10</v>
      </c>
      <c r="D1359" s="15" t="s">
        <v>48</v>
      </c>
      <c r="G1359" s="22">
        <f>'[7]Region-Time Slices'!N1353</f>
        <v>2.0379999999999999E-4</v>
      </c>
    </row>
    <row r="1360" spans="2:7" x14ac:dyDescent="0.25">
      <c r="B1360" s="15" t="str">
        <f>'[7]Region-Time Slices'!M1354</f>
        <v>SP_6WD10</v>
      </c>
      <c r="D1360" s="15" t="s">
        <v>48</v>
      </c>
      <c r="G1360" s="22">
        <f>'[7]Region-Time Slices'!N1354</f>
        <v>2.0379999999999999E-4</v>
      </c>
    </row>
    <row r="1361" spans="2:7" x14ac:dyDescent="0.25">
      <c r="B1361" s="15" t="str">
        <f>'[7]Region-Time Slices'!M1355</f>
        <v>OT_1WD10</v>
      </c>
      <c r="D1361" s="15" t="s">
        <v>48</v>
      </c>
      <c r="G1361" s="22">
        <f>'[7]Region-Time Slices'!N1355</f>
        <v>2.106E-4</v>
      </c>
    </row>
    <row r="1362" spans="2:7" x14ac:dyDescent="0.25">
      <c r="B1362" s="15" t="str">
        <f>'[7]Region-Time Slices'!M1356</f>
        <v>OT_2WD10</v>
      </c>
      <c r="D1362" s="15" t="s">
        <v>48</v>
      </c>
      <c r="G1362" s="22">
        <f>'[7]Region-Time Slices'!N1356</f>
        <v>2.106E-4</v>
      </c>
    </row>
    <row r="1363" spans="2:7" x14ac:dyDescent="0.25">
      <c r="B1363" s="15" t="str">
        <f>'[7]Region-Time Slices'!M1357</f>
        <v>OT_3WD10</v>
      </c>
      <c r="D1363" s="15" t="s">
        <v>48</v>
      </c>
      <c r="G1363" s="22">
        <f>'[7]Region-Time Slices'!N1357</f>
        <v>2.106E-4</v>
      </c>
    </row>
    <row r="1364" spans="2:7" x14ac:dyDescent="0.25">
      <c r="B1364" s="15" t="str">
        <f>'[7]Region-Time Slices'!M1358</f>
        <v>OT_4WD10</v>
      </c>
      <c r="D1364" s="15" t="s">
        <v>48</v>
      </c>
      <c r="G1364" s="22">
        <f>'[7]Region-Time Slices'!N1358</f>
        <v>2.106E-4</v>
      </c>
    </row>
    <row r="1365" spans="2:7" x14ac:dyDescent="0.25">
      <c r="B1365" s="15" t="str">
        <f>'[7]Region-Time Slices'!M1359</f>
        <v>OT_5WD10</v>
      </c>
      <c r="D1365" s="15" t="s">
        <v>48</v>
      </c>
      <c r="G1365" s="22">
        <f>'[7]Region-Time Slices'!N1359</f>
        <v>2.106E-4</v>
      </c>
    </row>
    <row r="1366" spans="2:7" x14ac:dyDescent="0.25">
      <c r="B1366" s="15" t="str">
        <f>'[7]Region-Time Slices'!M1360</f>
        <v>OT_6WD10</v>
      </c>
      <c r="D1366" s="15" t="s">
        <v>48</v>
      </c>
      <c r="G1366" s="22">
        <f>'[7]Region-Time Slices'!N1360</f>
        <v>2.106E-4</v>
      </c>
    </row>
    <row r="1367" spans="2:7" x14ac:dyDescent="0.25">
      <c r="B1367" s="15" t="str">
        <f>'[7]Region-Time Slices'!M1361</f>
        <v>NV_1WD10</v>
      </c>
      <c r="D1367" s="15" t="s">
        <v>48</v>
      </c>
      <c r="G1367" s="22">
        <f>'[7]Region-Time Slices'!N1361</f>
        <v>2.0379999999999999E-4</v>
      </c>
    </row>
    <row r="1368" spans="2:7" x14ac:dyDescent="0.25">
      <c r="B1368" s="15" t="str">
        <f>'[7]Region-Time Slices'!M1362</f>
        <v>NV_2WD10</v>
      </c>
      <c r="D1368" s="15" t="s">
        <v>48</v>
      </c>
      <c r="G1368" s="22">
        <f>'[7]Region-Time Slices'!N1362</f>
        <v>2.0379999999999999E-4</v>
      </c>
    </row>
    <row r="1369" spans="2:7" x14ac:dyDescent="0.25">
      <c r="B1369" s="15" t="str">
        <f>'[7]Region-Time Slices'!M1363</f>
        <v>NV_3WD10</v>
      </c>
      <c r="D1369" s="15" t="s">
        <v>48</v>
      </c>
      <c r="G1369" s="22">
        <f>'[7]Region-Time Slices'!N1363</f>
        <v>2.0379999999999999E-4</v>
      </c>
    </row>
    <row r="1370" spans="2:7" x14ac:dyDescent="0.25">
      <c r="B1370" s="15" t="str">
        <f>'[7]Region-Time Slices'!M1364</f>
        <v>NV_4WD10</v>
      </c>
      <c r="D1370" s="15" t="s">
        <v>48</v>
      </c>
      <c r="G1370" s="22">
        <f>'[7]Region-Time Slices'!N1364</f>
        <v>2.0379999999999999E-4</v>
      </c>
    </row>
    <row r="1371" spans="2:7" x14ac:dyDescent="0.25">
      <c r="B1371" s="15" t="str">
        <f>'[7]Region-Time Slices'!M1365</f>
        <v>NV_5WD10</v>
      </c>
      <c r="D1371" s="15" t="s">
        <v>48</v>
      </c>
      <c r="G1371" s="22">
        <f>'[7]Region-Time Slices'!N1365</f>
        <v>2.0379999999999999E-4</v>
      </c>
    </row>
    <row r="1372" spans="2:7" x14ac:dyDescent="0.25">
      <c r="B1372" s="15" t="str">
        <f>'[7]Region-Time Slices'!M1366</f>
        <v>NV_6WD10</v>
      </c>
      <c r="D1372" s="15" t="s">
        <v>48</v>
      </c>
      <c r="G1372" s="22">
        <f>'[7]Region-Time Slices'!N1366</f>
        <v>2.0379999999999999E-4</v>
      </c>
    </row>
    <row r="1373" spans="2:7" x14ac:dyDescent="0.25">
      <c r="B1373" s="15" t="str">
        <f>'[7]Region-Time Slices'!M1367</f>
        <v>DC_1WD10</v>
      </c>
      <c r="D1373" s="15" t="s">
        <v>48</v>
      </c>
      <c r="G1373" s="22">
        <f>'[7]Region-Time Slices'!N1367</f>
        <v>2.106E-4</v>
      </c>
    </row>
    <row r="1374" spans="2:7" x14ac:dyDescent="0.25">
      <c r="B1374" s="15" t="str">
        <f>'[7]Region-Time Slices'!M1368</f>
        <v>DC_2WD10</v>
      </c>
      <c r="D1374" s="15" t="s">
        <v>48</v>
      </c>
      <c r="G1374" s="22">
        <f>'[7]Region-Time Slices'!N1368</f>
        <v>2.106E-4</v>
      </c>
    </row>
    <row r="1375" spans="2:7" x14ac:dyDescent="0.25">
      <c r="B1375" s="15" t="str">
        <f>'[7]Region-Time Slices'!M1369</f>
        <v>DC_3WD10</v>
      </c>
      <c r="D1375" s="15" t="s">
        <v>48</v>
      </c>
      <c r="G1375" s="22">
        <f>'[7]Region-Time Slices'!N1369</f>
        <v>2.106E-4</v>
      </c>
    </row>
    <row r="1376" spans="2:7" x14ac:dyDescent="0.25">
      <c r="B1376" s="15" t="str">
        <f>'[7]Region-Time Slices'!M1370</f>
        <v>DC_4WD10</v>
      </c>
      <c r="D1376" s="15" t="s">
        <v>48</v>
      </c>
      <c r="G1376" s="22">
        <f>'[7]Region-Time Slices'!N1370</f>
        <v>2.106E-4</v>
      </c>
    </row>
    <row r="1377" spans="2:7" x14ac:dyDescent="0.25">
      <c r="B1377" s="15" t="str">
        <f>'[7]Region-Time Slices'!M1371</f>
        <v>DC_5WD10</v>
      </c>
      <c r="D1377" s="15" t="s">
        <v>48</v>
      </c>
      <c r="G1377" s="22">
        <f>'[7]Region-Time Slices'!N1371</f>
        <v>2.106E-4</v>
      </c>
    </row>
    <row r="1378" spans="2:7" x14ac:dyDescent="0.25">
      <c r="B1378" s="15" t="str">
        <f>'[7]Region-Time Slices'!M1372</f>
        <v>DC_6WD10</v>
      </c>
      <c r="D1378" s="15" t="s">
        <v>48</v>
      </c>
      <c r="G1378" s="22">
        <f>'[7]Region-Time Slices'!N1372</f>
        <v>2.106E-4</v>
      </c>
    </row>
    <row r="1379" spans="2:7" x14ac:dyDescent="0.25">
      <c r="B1379" s="15" t="str">
        <f>'[7]Region-Time Slices'!M1373</f>
        <v>JA_7WD10</v>
      </c>
      <c r="D1379" s="15" t="s">
        <v>48</v>
      </c>
      <c r="G1379" s="22">
        <f>'[7]Region-Time Slices'!N1373</f>
        <v>2.106E-4</v>
      </c>
    </row>
    <row r="1380" spans="2:7" x14ac:dyDescent="0.25">
      <c r="B1380" s="15" t="str">
        <f>'[7]Region-Time Slices'!M1374</f>
        <v>JA_8WD10</v>
      </c>
      <c r="D1380" s="15" t="s">
        <v>48</v>
      </c>
      <c r="G1380" s="22">
        <f>'[7]Region-Time Slices'!N1374</f>
        <v>2.106E-4</v>
      </c>
    </row>
    <row r="1381" spans="2:7" x14ac:dyDescent="0.25">
      <c r="B1381" s="15" t="str">
        <f>'[7]Region-Time Slices'!M1375</f>
        <v>JA_9WD10</v>
      </c>
      <c r="D1381" s="15" t="s">
        <v>48</v>
      </c>
      <c r="G1381" s="22">
        <f>'[7]Region-Time Slices'!N1375</f>
        <v>2.106E-4</v>
      </c>
    </row>
    <row r="1382" spans="2:7" x14ac:dyDescent="0.25">
      <c r="B1382" s="15" t="str">
        <f>'[7]Region-Time Slices'!M1376</f>
        <v>JA_10WD10</v>
      </c>
      <c r="D1382" s="15" t="s">
        <v>48</v>
      </c>
      <c r="G1382" s="22">
        <f>'[7]Region-Time Slices'!N1376</f>
        <v>2.106E-4</v>
      </c>
    </row>
    <row r="1383" spans="2:7" x14ac:dyDescent="0.25">
      <c r="B1383" s="15" t="str">
        <f>'[7]Region-Time Slices'!M1377</f>
        <v>JA_11WD10</v>
      </c>
      <c r="D1383" s="15" t="s">
        <v>48</v>
      </c>
      <c r="G1383" s="22">
        <f>'[7]Region-Time Slices'!N1377</f>
        <v>2.106E-4</v>
      </c>
    </row>
    <row r="1384" spans="2:7" x14ac:dyDescent="0.25">
      <c r="B1384" s="15" t="str">
        <f>'[7]Region-Time Slices'!M1378</f>
        <v>JA_12WD10</v>
      </c>
      <c r="D1384" s="15" t="s">
        <v>48</v>
      </c>
      <c r="G1384" s="22">
        <f>'[7]Region-Time Slices'!N1378</f>
        <v>2.106E-4</v>
      </c>
    </row>
    <row r="1385" spans="2:7" x14ac:dyDescent="0.25">
      <c r="B1385" s="15" t="str">
        <f>'[7]Region-Time Slices'!M1379</f>
        <v>FB_7WD10</v>
      </c>
      <c r="D1385" s="15" t="s">
        <v>48</v>
      </c>
      <c r="G1385" s="22">
        <f>'[7]Region-Time Slices'!N1379</f>
        <v>1.9029999999999999E-4</v>
      </c>
    </row>
    <row r="1386" spans="2:7" x14ac:dyDescent="0.25">
      <c r="B1386" s="15" t="str">
        <f>'[7]Region-Time Slices'!M1380</f>
        <v>FB_8WD10</v>
      </c>
      <c r="D1386" s="15" t="s">
        <v>48</v>
      </c>
      <c r="G1386" s="22">
        <f>'[7]Region-Time Slices'!N1380</f>
        <v>1.9029999999999999E-4</v>
      </c>
    </row>
    <row r="1387" spans="2:7" x14ac:dyDescent="0.25">
      <c r="B1387" s="15" t="str">
        <f>'[7]Region-Time Slices'!M1381</f>
        <v>FB_9WD10</v>
      </c>
      <c r="D1387" s="15" t="s">
        <v>48</v>
      </c>
      <c r="G1387" s="22">
        <f>'[7]Region-Time Slices'!N1381</f>
        <v>1.9029999999999999E-4</v>
      </c>
    </row>
    <row r="1388" spans="2:7" x14ac:dyDescent="0.25">
      <c r="B1388" s="15" t="str">
        <f>'[7]Region-Time Slices'!M1382</f>
        <v>FB_10WD10</v>
      </c>
      <c r="D1388" s="15" t="s">
        <v>48</v>
      </c>
      <c r="G1388" s="22">
        <f>'[7]Region-Time Slices'!N1382</f>
        <v>1.9029999999999999E-4</v>
      </c>
    </row>
    <row r="1389" spans="2:7" x14ac:dyDescent="0.25">
      <c r="B1389" s="15" t="str">
        <f>'[7]Region-Time Slices'!M1383</f>
        <v>FB_11WD10</v>
      </c>
      <c r="D1389" s="15" t="s">
        <v>48</v>
      </c>
      <c r="G1389" s="22">
        <f>'[7]Region-Time Slices'!N1383</f>
        <v>1.9029999999999999E-4</v>
      </c>
    </row>
    <row r="1390" spans="2:7" x14ac:dyDescent="0.25">
      <c r="B1390" s="15" t="str">
        <f>'[7]Region-Time Slices'!M1384</f>
        <v>FB_12WD10</v>
      </c>
      <c r="D1390" s="15" t="s">
        <v>48</v>
      </c>
      <c r="G1390" s="22">
        <f>'[7]Region-Time Slices'!N1384</f>
        <v>1.9029999999999999E-4</v>
      </c>
    </row>
    <row r="1391" spans="2:7" x14ac:dyDescent="0.25">
      <c r="B1391" s="15" t="str">
        <f>'[7]Region-Time Slices'!M1385</f>
        <v>MR_7WD10</v>
      </c>
      <c r="D1391" s="15" t="s">
        <v>48</v>
      </c>
      <c r="G1391" s="22">
        <f>'[7]Region-Time Slices'!N1385</f>
        <v>2.106E-4</v>
      </c>
    </row>
    <row r="1392" spans="2:7" x14ac:dyDescent="0.25">
      <c r="B1392" s="15" t="str">
        <f>'[7]Region-Time Slices'!M1386</f>
        <v>MR_8WD10</v>
      </c>
      <c r="D1392" s="15" t="s">
        <v>48</v>
      </c>
      <c r="G1392" s="22">
        <f>'[7]Region-Time Slices'!N1386</f>
        <v>2.106E-4</v>
      </c>
    </row>
    <row r="1393" spans="2:7" x14ac:dyDescent="0.25">
      <c r="B1393" s="15" t="str">
        <f>'[7]Region-Time Slices'!M1387</f>
        <v>MR_9WD10</v>
      </c>
      <c r="D1393" s="15" t="s">
        <v>48</v>
      </c>
      <c r="G1393" s="22">
        <f>'[7]Region-Time Slices'!N1387</f>
        <v>2.106E-4</v>
      </c>
    </row>
    <row r="1394" spans="2:7" x14ac:dyDescent="0.25">
      <c r="B1394" s="15" t="str">
        <f>'[7]Region-Time Slices'!M1388</f>
        <v>MR_10WD10</v>
      </c>
      <c r="D1394" s="15" t="s">
        <v>48</v>
      </c>
      <c r="G1394" s="22">
        <f>'[7]Region-Time Slices'!N1388</f>
        <v>2.106E-4</v>
      </c>
    </row>
    <row r="1395" spans="2:7" x14ac:dyDescent="0.25">
      <c r="B1395" s="15" t="str">
        <f>'[7]Region-Time Slices'!M1389</f>
        <v>MR_11WD10</v>
      </c>
      <c r="D1395" s="15" t="s">
        <v>48</v>
      </c>
      <c r="G1395" s="22">
        <f>'[7]Region-Time Slices'!N1389</f>
        <v>2.106E-4</v>
      </c>
    </row>
    <row r="1396" spans="2:7" x14ac:dyDescent="0.25">
      <c r="B1396" s="15" t="str">
        <f>'[7]Region-Time Slices'!M1390</f>
        <v>MR_12WD10</v>
      </c>
      <c r="D1396" s="15" t="s">
        <v>48</v>
      </c>
      <c r="G1396" s="22">
        <f>'[7]Region-Time Slices'!N1390</f>
        <v>2.106E-4</v>
      </c>
    </row>
    <row r="1397" spans="2:7" x14ac:dyDescent="0.25">
      <c r="B1397" s="15" t="str">
        <f>'[7]Region-Time Slices'!M1391</f>
        <v>AR_7WD10</v>
      </c>
      <c r="D1397" s="15" t="s">
        <v>48</v>
      </c>
      <c r="G1397" s="22">
        <f>'[7]Region-Time Slices'!N1391</f>
        <v>2.0379999999999999E-4</v>
      </c>
    </row>
    <row r="1398" spans="2:7" x14ac:dyDescent="0.25">
      <c r="B1398" s="15" t="str">
        <f>'[7]Region-Time Slices'!M1392</f>
        <v>AR_8WD10</v>
      </c>
      <c r="D1398" s="15" t="s">
        <v>48</v>
      </c>
      <c r="G1398" s="22">
        <f>'[7]Region-Time Slices'!N1392</f>
        <v>2.0379999999999999E-4</v>
      </c>
    </row>
    <row r="1399" spans="2:7" x14ac:dyDescent="0.25">
      <c r="B1399" s="15" t="str">
        <f>'[7]Region-Time Slices'!M1393</f>
        <v>AR_9WD10</v>
      </c>
      <c r="D1399" s="15" t="s">
        <v>48</v>
      </c>
      <c r="G1399" s="22">
        <f>'[7]Region-Time Slices'!N1393</f>
        <v>2.0379999999999999E-4</v>
      </c>
    </row>
    <row r="1400" spans="2:7" x14ac:dyDescent="0.25">
      <c r="B1400" s="15" t="str">
        <f>'[7]Region-Time Slices'!M1394</f>
        <v>AR_10WD10</v>
      </c>
      <c r="D1400" s="15" t="s">
        <v>48</v>
      </c>
      <c r="G1400" s="22">
        <f>'[7]Region-Time Slices'!N1394</f>
        <v>2.0379999999999999E-4</v>
      </c>
    </row>
    <row r="1401" spans="2:7" x14ac:dyDescent="0.25">
      <c r="B1401" s="15" t="str">
        <f>'[7]Region-Time Slices'!M1395</f>
        <v>AR_11WD10</v>
      </c>
      <c r="D1401" s="15" t="s">
        <v>48</v>
      </c>
      <c r="G1401" s="22">
        <f>'[7]Region-Time Slices'!N1395</f>
        <v>2.0379999999999999E-4</v>
      </c>
    </row>
    <row r="1402" spans="2:7" x14ac:dyDescent="0.25">
      <c r="B1402" s="15" t="str">
        <f>'[7]Region-Time Slices'!M1396</f>
        <v>AR_12WD10</v>
      </c>
      <c r="D1402" s="15" t="s">
        <v>48</v>
      </c>
      <c r="G1402" s="22">
        <f>'[7]Region-Time Slices'!N1396</f>
        <v>2.0379999999999999E-4</v>
      </c>
    </row>
    <row r="1403" spans="2:7" x14ac:dyDescent="0.25">
      <c r="B1403" s="15" t="str">
        <f>'[7]Region-Time Slices'!M1397</f>
        <v>MY_7WD10</v>
      </c>
      <c r="D1403" s="15" t="s">
        <v>48</v>
      </c>
      <c r="G1403" s="22">
        <f>'[7]Region-Time Slices'!N1397</f>
        <v>2.106E-4</v>
      </c>
    </row>
    <row r="1404" spans="2:7" x14ac:dyDescent="0.25">
      <c r="B1404" s="15" t="str">
        <f>'[7]Region-Time Slices'!M1398</f>
        <v>MY_8WD10</v>
      </c>
      <c r="D1404" s="15" t="s">
        <v>48</v>
      </c>
      <c r="G1404" s="22">
        <f>'[7]Region-Time Slices'!N1398</f>
        <v>2.106E-4</v>
      </c>
    </row>
    <row r="1405" spans="2:7" x14ac:dyDescent="0.25">
      <c r="B1405" s="15" t="str">
        <f>'[7]Region-Time Slices'!M1399</f>
        <v>MY_9WD10</v>
      </c>
      <c r="D1405" s="15" t="s">
        <v>48</v>
      </c>
      <c r="G1405" s="22">
        <f>'[7]Region-Time Slices'!N1399</f>
        <v>2.106E-4</v>
      </c>
    </row>
    <row r="1406" spans="2:7" x14ac:dyDescent="0.25">
      <c r="B1406" s="15" t="str">
        <f>'[7]Region-Time Slices'!M1400</f>
        <v>MY_10WD10</v>
      </c>
      <c r="D1406" s="15" t="s">
        <v>48</v>
      </c>
      <c r="G1406" s="22">
        <f>'[7]Region-Time Slices'!N1400</f>
        <v>2.106E-4</v>
      </c>
    </row>
    <row r="1407" spans="2:7" x14ac:dyDescent="0.25">
      <c r="B1407" s="15" t="str">
        <f>'[7]Region-Time Slices'!M1401</f>
        <v>MY_11WD10</v>
      </c>
      <c r="D1407" s="15" t="s">
        <v>48</v>
      </c>
      <c r="G1407" s="22">
        <f>'[7]Region-Time Slices'!N1401</f>
        <v>2.106E-4</v>
      </c>
    </row>
    <row r="1408" spans="2:7" x14ac:dyDescent="0.25">
      <c r="B1408" s="15" t="str">
        <f>'[7]Region-Time Slices'!M1402</f>
        <v>MY_12WD10</v>
      </c>
      <c r="D1408" s="15" t="s">
        <v>48</v>
      </c>
      <c r="G1408" s="22">
        <f>'[7]Region-Time Slices'!N1402</f>
        <v>2.106E-4</v>
      </c>
    </row>
    <row r="1409" spans="2:7" x14ac:dyDescent="0.25">
      <c r="B1409" s="15" t="str">
        <f>'[7]Region-Time Slices'!M1403</f>
        <v>JN_7WD10</v>
      </c>
      <c r="D1409" s="15" t="s">
        <v>48</v>
      </c>
      <c r="G1409" s="22">
        <f>'[7]Region-Time Slices'!N1403</f>
        <v>2.0379999999999999E-4</v>
      </c>
    </row>
    <row r="1410" spans="2:7" x14ac:dyDescent="0.25">
      <c r="B1410" s="15" t="str">
        <f>'[7]Region-Time Slices'!M1404</f>
        <v>JN_8WD10</v>
      </c>
      <c r="D1410" s="15" t="s">
        <v>48</v>
      </c>
      <c r="G1410" s="22">
        <f>'[7]Region-Time Slices'!N1404</f>
        <v>2.0379999999999999E-4</v>
      </c>
    </row>
    <row r="1411" spans="2:7" x14ac:dyDescent="0.25">
      <c r="B1411" s="15" t="str">
        <f>'[7]Region-Time Slices'!M1405</f>
        <v>JN_9WD10</v>
      </c>
      <c r="D1411" s="15" t="s">
        <v>48</v>
      </c>
      <c r="G1411" s="22">
        <f>'[7]Region-Time Slices'!N1405</f>
        <v>2.0379999999999999E-4</v>
      </c>
    </row>
    <row r="1412" spans="2:7" x14ac:dyDescent="0.25">
      <c r="B1412" s="15" t="str">
        <f>'[7]Region-Time Slices'!M1406</f>
        <v>JN_10WD10</v>
      </c>
      <c r="D1412" s="15" t="s">
        <v>48</v>
      </c>
      <c r="G1412" s="22">
        <f>'[7]Region-Time Slices'!N1406</f>
        <v>2.0379999999999999E-4</v>
      </c>
    </row>
    <row r="1413" spans="2:7" x14ac:dyDescent="0.25">
      <c r="B1413" s="15" t="str">
        <f>'[7]Region-Time Slices'!M1407</f>
        <v>JN_11WD10</v>
      </c>
      <c r="D1413" s="15" t="s">
        <v>48</v>
      </c>
      <c r="G1413" s="22">
        <f>'[7]Region-Time Slices'!N1407</f>
        <v>2.0379999999999999E-4</v>
      </c>
    </row>
    <row r="1414" spans="2:7" x14ac:dyDescent="0.25">
      <c r="B1414" s="15" t="str">
        <f>'[7]Region-Time Slices'!M1408</f>
        <v>JN_12WD10</v>
      </c>
      <c r="D1414" s="15" t="s">
        <v>48</v>
      </c>
      <c r="G1414" s="22">
        <f>'[7]Region-Time Slices'!N1408</f>
        <v>2.0379999999999999E-4</v>
      </c>
    </row>
    <row r="1415" spans="2:7" x14ac:dyDescent="0.25">
      <c r="B1415" s="15" t="str">
        <f>'[7]Region-Time Slices'!M1409</f>
        <v>JL_7WD10</v>
      </c>
      <c r="D1415" s="15" t="s">
        <v>48</v>
      </c>
      <c r="G1415" s="22">
        <f>'[7]Region-Time Slices'!N1409</f>
        <v>2.106E-4</v>
      </c>
    </row>
    <row r="1416" spans="2:7" x14ac:dyDescent="0.25">
      <c r="B1416" s="15" t="str">
        <f>'[7]Region-Time Slices'!M1410</f>
        <v>JL_8WD10</v>
      </c>
      <c r="D1416" s="15" t="s">
        <v>48</v>
      </c>
      <c r="G1416" s="22">
        <f>'[7]Region-Time Slices'!N1410</f>
        <v>2.106E-4</v>
      </c>
    </row>
    <row r="1417" spans="2:7" x14ac:dyDescent="0.25">
      <c r="B1417" s="15" t="str">
        <f>'[7]Region-Time Slices'!M1411</f>
        <v>JL_9WD10</v>
      </c>
      <c r="D1417" s="15" t="s">
        <v>48</v>
      </c>
      <c r="G1417" s="22">
        <f>'[7]Region-Time Slices'!N1411</f>
        <v>2.106E-4</v>
      </c>
    </row>
    <row r="1418" spans="2:7" x14ac:dyDescent="0.25">
      <c r="B1418" s="15" t="str">
        <f>'[7]Region-Time Slices'!M1412</f>
        <v>JL_10WD10</v>
      </c>
      <c r="D1418" s="15" t="s">
        <v>48</v>
      </c>
      <c r="G1418" s="22">
        <f>'[7]Region-Time Slices'!N1412</f>
        <v>2.106E-4</v>
      </c>
    </row>
    <row r="1419" spans="2:7" x14ac:dyDescent="0.25">
      <c r="B1419" s="15" t="str">
        <f>'[7]Region-Time Slices'!M1413</f>
        <v>JL_11WD10</v>
      </c>
      <c r="D1419" s="15" t="s">
        <v>48</v>
      </c>
      <c r="G1419" s="22">
        <f>'[7]Region-Time Slices'!N1413</f>
        <v>2.106E-4</v>
      </c>
    </row>
    <row r="1420" spans="2:7" x14ac:dyDescent="0.25">
      <c r="B1420" s="15" t="str">
        <f>'[7]Region-Time Slices'!M1414</f>
        <v>JL_12WD10</v>
      </c>
      <c r="D1420" s="15" t="s">
        <v>48</v>
      </c>
      <c r="G1420" s="22">
        <f>'[7]Region-Time Slices'!N1414</f>
        <v>2.106E-4</v>
      </c>
    </row>
    <row r="1421" spans="2:7" x14ac:dyDescent="0.25">
      <c r="B1421" s="15" t="str">
        <f>'[7]Region-Time Slices'!M1415</f>
        <v>AG_7WD10</v>
      </c>
      <c r="D1421" s="15" t="s">
        <v>48</v>
      </c>
      <c r="G1421" s="22">
        <f>'[7]Region-Time Slices'!N1415</f>
        <v>2.106E-4</v>
      </c>
    </row>
    <row r="1422" spans="2:7" x14ac:dyDescent="0.25">
      <c r="B1422" s="15" t="str">
        <f>'[7]Region-Time Slices'!M1416</f>
        <v>AG_8WD10</v>
      </c>
      <c r="D1422" s="15" t="s">
        <v>48</v>
      </c>
      <c r="G1422" s="22">
        <f>'[7]Region-Time Slices'!N1416</f>
        <v>2.106E-4</v>
      </c>
    </row>
    <row r="1423" spans="2:7" x14ac:dyDescent="0.25">
      <c r="B1423" s="15" t="str">
        <f>'[7]Region-Time Slices'!M1417</f>
        <v>AG_9WD10</v>
      </c>
      <c r="D1423" s="15" t="s">
        <v>48</v>
      </c>
      <c r="G1423" s="22">
        <f>'[7]Region-Time Slices'!N1417</f>
        <v>2.106E-4</v>
      </c>
    </row>
    <row r="1424" spans="2:7" x14ac:dyDescent="0.25">
      <c r="B1424" s="15" t="str">
        <f>'[7]Region-Time Slices'!M1418</f>
        <v>AG_10WD10</v>
      </c>
      <c r="D1424" s="15" t="s">
        <v>48</v>
      </c>
      <c r="G1424" s="22">
        <f>'[7]Region-Time Slices'!N1418</f>
        <v>2.106E-4</v>
      </c>
    </row>
    <row r="1425" spans="2:7" x14ac:dyDescent="0.25">
      <c r="B1425" s="15" t="str">
        <f>'[7]Region-Time Slices'!M1419</f>
        <v>AG_11WD10</v>
      </c>
      <c r="D1425" s="15" t="s">
        <v>48</v>
      </c>
      <c r="G1425" s="22">
        <f>'[7]Region-Time Slices'!N1419</f>
        <v>2.106E-4</v>
      </c>
    </row>
    <row r="1426" spans="2:7" x14ac:dyDescent="0.25">
      <c r="B1426" s="15" t="str">
        <f>'[7]Region-Time Slices'!M1420</f>
        <v>AG_12WD10</v>
      </c>
      <c r="D1426" s="15" t="s">
        <v>48</v>
      </c>
      <c r="G1426" s="22">
        <f>'[7]Region-Time Slices'!N1420</f>
        <v>2.106E-4</v>
      </c>
    </row>
    <row r="1427" spans="2:7" x14ac:dyDescent="0.25">
      <c r="B1427" s="15" t="str">
        <f>'[7]Region-Time Slices'!M1421</f>
        <v>SP_7WD10</v>
      </c>
      <c r="D1427" s="15" t="s">
        <v>48</v>
      </c>
      <c r="G1427" s="22">
        <f>'[7]Region-Time Slices'!N1421</f>
        <v>2.0379999999999999E-4</v>
      </c>
    </row>
    <row r="1428" spans="2:7" x14ac:dyDescent="0.25">
      <c r="B1428" s="15" t="str">
        <f>'[7]Region-Time Slices'!M1422</f>
        <v>SP_8WD10</v>
      </c>
      <c r="D1428" s="15" t="s">
        <v>48</v>
      </c>
      <c r="G1428" s="22">
        <f>'[7]Region-Time Slices'!N1422</f>
        <v>2.0379999999999999E-4</v>
      </c>
    </row>
    <row r="1429" spans="2:7" x14ac:dyDescent="0.25">
      <c r="B1429" s="15" t="str">
        <f>'[7]Region-Time Slices'!M1423</f>
        <v>SP_9WD10</v>
      </c>
      <c r="D1429" s="15" t="s">
        <v>48</v>
      </c>
      <c r="G1429" s="22">
        <f>'[7]Region-Time Slices'!N1423</f>
        <v>2.0379999999999999E-4</v>
      </c>
    </row>
    <row r="1430" spans="2:7" x14ac:dyDescent="0.25">
      <c r="B1430" s="15" t="str">
        <f>'[7]Region-Time Slices'!M1424</f>
        <v>SP_10WD10</v>
      </c>
      <c r="D1430" s="15" t="s">
        <v>48</v>
      </c>
      <c r="G1430" s="22">
        <f>'[7]Region-Time Slices'!N1424</f>
        <v>2.0379999999999999E-4</v>
      </c>
    </row>
    <row r="1431" spans="2:7" x14ac:dyDescent="0.25">
      <c r="B1431" s="15" t="str">
        <f>'[7]Region-Time Slices'!M1425</f>
        <v>SP_11WD10</v>
      </c>
      <c r="D1431" s="15" t="s">
        <v>48</v>
      </c>
      <c r="G1431" s="22">
        <f>'[7]Region-Time Slices'!N1425</f>
        <v>2.0379999999999999E-4</v>
      </c>
    </row>
    <row r="1432" spans="2:7" x14ac:dyDescent="0.25">
      <c r="B1432" s="15" t="str">
        <f>'[7]Region-Time Slices'!M1426</f>
        <v>SP_12WD10</v>
      </c>
      <c r="D1432" s="15" t="s">
        <v>48</v>
      </c>
      <c r="G1432" s="22">
        <f>'[7]Region-Time Slices'!N1426</f>
        <v>2.0379999999999999E-4</v>
      </c>
    </row>
    <row r="1433" spans="2:7" x14ac:dyDescent="0.25">
      <c r="B1433" s="15" t="str">
        <f>'[7]Region-Time Slices'!M1427</f>
        <v>OT_7WD10</v>
      </c>
      <c r="D1433" s="15" t="s">
        <v>48</v>
      </c>
      <c r="G1433" s="22">
        <f>'[7]Region-Time Slices'!N1427</f>
        <v>2.106E-4</v>
      </c>
    </row>
    <row r="1434" spans="2:7" x14ac:dyDescent="0.25">
      <c r="B1434" s="15" t="str">
        <f>'[7]Region-Time Slices'!M1428</f>
        <v>OT_8WD10</v>
      </c>
      <c r="D1434" s="15" t="s">
        <v>48</v>
      </c>
      <c r="G1434" s="22">
        <f>'[7]Region-Time Slices'!N1428</f>
        <v>2.106E-4</v>
      </c>
    </row>
    <row r="1435" spans="2:7" x14ac:dyDescent="0.25">
      <c r="B1435" s="15" t="str">
        <f>'[7]Region-Time Slices'!M1429</f>
        <v>OT_9WD10</v>
      </c>
      <c r="D1435" s="15" t="s">
        <v>48</v>
      </c>
      <c r="G1435" s="22">
        <f>'[7]Region-Time Slices'!N1429</f>
        <v>2.106E-4</v>
      </c>
    </row>
    <row r="1436" spans="2:7" x14ac:dyDescent="0.25">
      <c r="B1436" s="15" t="str">
        <f>'[7]Region-Time Slices'!M1430</f>
        <v>OT_10WD10</v>
      </c>
      <c r="D1436" s="15" t="s">
        <v>48</v>
      </c>
      <c r="G1436" s="22">
        <f>'[7]Region-Time Slices'!N1430</f>
        <v>2.106E-4</v>
      </c>
    </row>
    <row r="1437" spans="2:7" x14ac:dyDescent="0.25">
      <c r="B1437" s="15" t="str">
        <f>'[7]Region-Time Slices'!M1431</f>
        <v>OT_11WD10</v>
      </c>
      <c r="D1437" s="15" t="s">
        <v>48</v>
      </c>
      <c r="G1437" s="22">
        <f>'[7]Region-Time Slices'!N1431</f>
        <v>2.106E-4</v>
      </c>
    </row>
    <row r="1438" spans="2:7" x14ac:dyDescent="0.25">
      <c r="B1438" s="15" t="str">
        <f>'[7]Region-Time Slices'!M1432</f>
        <v>OT_12WD10</v>
      </c>
      <c r="D1438" s="15" t="s">
        <v>48</v>
      </c>
      <c r="G1438" s="22">
        <f>'[7]Region-Time Slices'!N1432</f>
        <v>2.106E-4</v>
      </c>
    </row>
    <row r="1439" spans="2:7" x14ac:dyDescent="0.25">
      <c r="B1439" s="15" t="str">
        <f>'[7]Region-Time Slices'!M1433</f>
        <v>NV_7WD10</v>
      </c>
      <c r="D1439" s="15" t="s">
        <v>48</v>
      </c>
      <c r="G1439" s="22">
        <f>'[7]Region-Time Slices'!N1433</f>
        <v>2.0379999999999999E-4</v>
      </c>
    </row>
    <row r="1440" spans="2:7" x14ac:dyDescent="0.25">
      <c r="B1440" s="15" t="str">
        <f>'[7]Region-Time Slices'!M1434</f>
        <v>NV_8WD10</v>
      </c>
      <c r="D1440" s="15" t="s">
        <v>48</v>
      </c>
      <c r="G1440" s="22">
        <f>'[7]Region-Time Slices'!N1434</f>
        <v>2.0379999999999999E-4</v>
      </c>
    </row>
    <row r="1441" spans="2:7" x14ac:dyDescent="0.25">
      <c r="B1441" s="15" t="str">
        <f>'[7]Region-Time Slices'!M1435</f>
        <v>NV_9WD10</v>
      </c>
      <c r="D1441" s="15" t="s">
        <v>48</v>
      </c>
      <c r="G1441" s="22">
        <f>'[7]Region-Time Slices'!N1435</f>
        <v>2.0379999999999999E-4</v>
      </c>
    </row>
    <row r="1442" spans="2:7" x14ac:dyDescent="0.25">
      <c r="B1442" s="15" t="str">
        <f>'[7]Region-Time Slices'!M1436</f>
        <v>NV_10WD10</v>
      </c>
      <c r="D1442" s="15" t="s">
        <v>48</v>
      </c>
      <c r="G1442" s="22">
        <f>'[7]Region-Time Slices'!N1436</f>
        <v>2.0379999999999999E-4</v>
      </c>
    </row>
    <row r="1443" spans="2:7" x14ac:dyDescent="0.25">
      <c r="B1443" s="15" t="str">
        <f>'[7]Region-Time Slices'!M1437</f>
        <v>NV_11WD10</v>
      </c>
      <c r="D1443" s="15" t="s">
        <v>48</v>
      </c>
      <c r="G1443" s="22">
        <f>'[7]Region-Time Slices'!N1437</f>
        <v>2.0379999999999999E-4</v>
      </c>
    </row>
    <row r="1444" spans="2:7" x14ac:dyDescent="0.25">
      <c r="B1444" s="15" t="str">
        <f>'[7]Region-Time Slices'!M1438</f>
        <v>NV_12WD10</v>
      </c>
      <c r="D1444" s="15" t="s">
        <v>48</v>
      </c>
      <c r="G1444" s="22">
        <f>'[7]Region-Time Slices'!N1438</f>
        <v>2.0379999999999999E-4</v>
      </c>
    </row>
    <row r="1445" spans="2:7" x14ac:dyDescent="0.25">
      <c r="B1445" s="15" t="str">
        <f>'[7]Region-Time Slices'!M1439</f>
        <v>DC_7WD10</v>
      </c>
      <c r="D1445" s="15" t="s">
        <v>48</v>
      </c>
      <c r="G1445" s="22">
        <f>'[7]Region-Time Slices'!N1439</f>
        <v>2.106E-4</v>
      </c>
    </row>
    <row r="1446" spans="2:7" x14ac:dyDescent="0.25">
      <c r="B1446" s="15" t="str">
        <f>'[7]Region-Time Slices'!M1440</f>
        <v>DC_8WD10</v>
      </c>
      <c r="D1446" s="15" t="s">
        <v>48</v>
      </c>
      <c r="G1446" s="22">
        <f>'[7]Region-Time Slices'!N1440</f>
        <v>2.106E-4</v>
      </c>
    </row>
    <row r="1447" spans="2:7" x14ac:dyDescent="0.25">
      <c r="B1447" s="15" t="str">
        <f>'[7]Region-Time Slices'!M1441</f>
        <v>DC_9WD10</v>
      </c>
      <c r="D1447" s="15" t="s">
        <v>48</v>
      </c>
      <c r="G1447" s="22">
        <f>'[7]Region-Time Slices'!N1441</f>
        <v>2.106E-4</v>
      </c>
    </row>
    <row r="1448" spans="2:7" x14ac:dyDescent="0.25">
      <c r="B1448" s="15" t="str">
        <f>'[7]Region-Time Slices'!M1442</f>
        <v>DC_10WD10</v>
      </c>
      <c r="D1448" s="15" t="s">
        <v>48</v>
      </c>
      <c r="G1448" s="22">
        <f>'[7]Region-Time Slices'!N1442</f>
        <v>2.106E-4</v>
      </c>
    </row>
    <row r="1449" spans="2:7" x14ac:dyDescent="0.25">
      <c r="B1449" s="15" t="str">
        <f>'[7]Region-Time Slices'!M1443</f>
        <v>DC_11WD10</v>
      </c>
      <c r="D1449" s="15" t="s">
        <v>48</v>
      </c>
      <c r="G1449" s="22">
        <f>'[7]Region-Time Slices'!N1443</f>
        <v>2.106E-4</v>
      </c>
    </row>
    <row r="1450" spans="2:7" x14ac:dyDescent="0.25">
      <c r="B1450" s="15" t="str">
        <f>'[7]Region-Time Slices'!M1444</f>
        <v>DC_12WD10</v>
      </c>
      <c r="D1450" s="15" t="s">
        <v>48</v>
      </c>
      <c r="G1450" s="22">
        <f>'[7]Region-Time Slices'!N1444</f>
        <v>2.106E-4</v>
      </c>
    </row>
    <row r="1451" spans="2:7" x14ac:dyDescent="0.25">
      <c r="B1451" s="15" t="str">
        <f>'[7]Region-Time Slices'!M1445</f>
        <v>JA_1WD11</v>
      </c>
      <c r="D1451" s="15" t="s">
        <v>48</v>
      </c>
      <c r="G1451" s="22">
        <f>'[7]Region-Time Slices'!N1445</f>
        <v>2.106E-4</v>
      </c>
    </row>
    <row r="1452" spans="2:7" x14ac:dyDescent="0.25">
      <c r="B1452" s="15" t="str">
        <f>'[7]Region-Time Slices'!M1446</f>
        <v>JA_2WD11</v>
      </c>
      <c r="D1452" s="15" t="s">
        <v>48</v>
      </c>
      <c r="G1452" s="22">
        <f>'[7]Region-Time Slices'!N1446</f>
        <v>2.106E-4</v>
      </c>
    </row>
    <row r="1453" spans="2:7" x14ac:dyDescent="0.25">
      <c r="B1453" s="15" t="str">
        <f>'[7]Region-Time Slices'!M1447</f>
        <v>JA_3WD11</v>
      </c>
      <c r="D1453" s="15" t="s">
        <v>48</v>
      </c>
      <c r="G1453" s="22">
        <f>'[7]Region-Time Slices'!N1447</f>
        <v>2.106E-4</v>
      </c>
    </row>
    <row r="1454" spans="2:7" x14ac:dyDescent="0.25">
      <c r="B1454" s="15" t="str">
        <f>'[7]Region-Time Slices'!M1448</f>
        <v>JA_4WD11</v>
      </c>
      <c r="D1454" s="15" t="s">
        <v>48</v>
      </c>
      <c r="G1454" s="22">
        <f>'[7]Region-Time Slices'!N1448</f>
        <v>2.106E-4</v>
      </c>
    </row>
    <row r="1455" spans="2:7" x14ac:dyDescent="0.25">
      <c r="B1455" s="15" t="str">
        <f>'[7]Region-Time Slices'!M1449</f>
        <v>JA_5WD11</v>
      </c>
      <c r="D1455" s="15" t="s">
        <v>48</v>
      </c>
      <c r="G1455" s="22">
        <f>'[7]Region-Time Slices'!N1449</f>
        <v>2.106E-4</v>
      </c>
    </row>
    <row r="1456" spans="2:7" x14ac:dyDescent="0.25">
      <c r="B1456" s="15" t="str">
        <f>'[7]Region-Time Slices'!M1450</f>
        <v>JA_6WD11</v>
      </c>
      <c r="D1456" s="15" t="s">
        <v>48</v>
      </c>
      <c r="G1456" s="22">
        <f>'[7]Region-Time Slices'!N1450</f>
        <v>2.106E-4</v>
      </c>
    </row>
    <row r="1457" spans="2:7" x14ac:dyDescent="0.25">
      <c r="B1457" s="15" t="str">
        <f>'[7]Region-Time Slices'!M1451</f>
        <v>FB_1WD11</v>
      </c>
      <c r="D1457" s="15" t="s">
        <v>48</v>
      </c>
      <c r="G1457" s="22">
        <f>'[7]Region-Time Slices'!N1451</f>
        <v>1.9029999999999999E-4</v>
      </c>
    </row>
    <row r="1458" spans="2:7" x14ac:dyDescent="0.25">
      <c r="B1458" s="15" t="str">
        <f>'[7]Region-Time Slices'!M1452</f>
        <v>FB_2WD11</v>
      </c>
      <c r="D1458" s="15" t="s">
        <v>48</v>
      </c>
      <c r="G1458" s="22">
        <f>'[7]Region-Time Slices'!N1452</f>
        <v>1.9029999999999999E-4</v>
      </c>
    </row>
    <row r="1459" spans="2:7" x14ac:dyDescent="0.25">
      <c r="B1459" s="15" t="str">
        <f>'[7]Region-Time Slices'!M1453</f>
        <v>FB_3WD11</v>
      </c>
      <c r="D1459" s="15" t="s">
        <v>48</v>
      </c>
      <c r="G1459" s="22">
        <f>'[7]Region-Time Slices'!N1453</f>
        <v>1.9029999999999999E-4</v>
      </c>
    </row>
    <row r="1460" spans="2:7" x14ac:dyDescent="0.25">
      <c r="B1460" s="15" t="str">
        <f>'[7]Region-Time Slices'!M1454</f>
        <v>FB_4WD11</v>
      </c>
      <c r="D1460" s="15" t="s">
        <v>48</v>
      </c>
      <c r="G1460" s="22">
        <f>'[7]Region-Time Slices'!N1454</f>
        <v>1.9029999999999999E-4</v>
      </c>
    </row>
    <row r="1461" spans="2:7" x14ac:dyDescent="0.25">
      <c r="B1461" s="15" t="str">
        <f>'[7]Region-Time Slices'!M1455</f>
        <v>FB_5WD11</v>
      </c>
      <c r="D1461" s="15" t="s">
        <v>48</v>
      </c>
      <c r="G1461" s="22">
        <f>'[7]Region-Time Slices'!N1455</f>
        <v>1.9029999999999999E-4</v>
      </c>
    </row>
    <row r="1462" spans="2:7" x14ac:dyDescent="0.25">
      <c r="B1462" s="15" t="str">
        <f>'[7]Region-Time Slices'!M1456</f>
        <v>FB_6WD11</v>
      </c>
      <c r="D1462" s="15" t="s">
        <v>48</v>
      </c>
      <c r="G1462" s="22">
        <f>'[7]Region-Time Slices'!N1456</f>
        <v>1.9029999999999999E-4</v>
      </c>
    </row>
    <row r="1463" spans="2:7" x14ac:dyDescent="0.25">
      <c r="B1463" s="15" t="str">
        <f>'[7]Region-Time Slices'!M1457</f>
        <v>MR_1WD11</v>
      </c>
      <c r="D1463" s="15" t="s">
        <v>48</v>
      </c>
      <c r="G1463" s="22">
        <f>'[7]Region-Time Slices'!N1457</f>
        <v>2.106E-4</v>
      </c>
    </row>
    <row r="1464" spans="2:7" x14ac:dyDescent="0.25">
      <c r="B1464" s="15" t="str">
        <f>'[7]Region-Time Slices'!M1458</f>
        <v>MR_2WD11</v>
      </c>
      <c r="D1464" s="15" t="s">
        <v>48</v>
      </c>
      <c r="G1464" s="22">
        <f>'[7]Region-Time Slices'!N1458</f>
        <v>2.106E-4</v>
      </c>
    </row>
    <row r="1465" spans="2:7" x14ac:dyDescent="0.25">
      <c r="B1465" s="15" t="str">
        <f>'[7]Region-Time Slices'!M1459</f>
        <v>MR_3WD11</v>
      </c>
      <c r="D1465" s="15" t="s">
        <v>48</v>
      </c>
      <c r="G1465" s="22">
        <f>'[7]Region-Time Slices'!N1459</f>
        <v>2.106E-4</v>
      </c>
    </row>
    <row r="1466" spans="2:7" x14ac:dyDescent="0.25">
      <c r="B1466" s="15" t="str">
        <f>'[7]Region-Time Slices'!M1460</f>
        <v>MR_4WD11</v>
      </c>
      <c r="D1466" s="15" t="s">
        <v>48</v>
      </c>
      <c r="G1466" s="22">
        <f>'[7]Region-Time Slices'!N1460</f>
        <v>2.106E-4</v>
      </c>
    </row>
    <row r="1467" spans="2:7" x14ac:dyDescent="0.25">
      <c r="B1467" s="15" t="str">
        <f>'[7]Region-Time Slices'!M1461</f>
        <v>MR_5WD11</v>
      </c>
      <c r="D1467" s="15" t="s">
        <v>48</v>
      </c>
      <c r="G1467" s="22">
        <f>'[7]Region-Time Slices'!N1461</f>
        <v>2.106E-4</v>
      </c>
    </row>
    <row r="1468" spans="2:7" x14ac:dyDescent="0.25">
      <c r="B1468" s="15" t="str">
        <f>'[7]Region-Time Slices'!M1462</f>
        <v>MR_6WD11</v>
      </c>
      <c r="D1468" s="15" t="s">
        <v>48</v>
      </c>
      <c r="G1468" s="22">
        <f>'[7]Region-Time Slices'!N1462</f>
        <v>2.106E-4</v>
      </c>
    </row>
    <row r="1469" spans="2:7" x14ac:dyDescent="0.25">
      <c r="B1469" s="15" t="str">
        <f>'[7]Region-Time Slices'!M1463</f>
        <v>AR_1WD11</v>
      </c>
      <c r="D1469" s="15" t="s">
        <v>48</v>
      </c>
      <c r="G1469" s="22">
        <f>'[7]Region-Time Slices'!N1463</f>
        <v>2.0379999999999999E-4</v>
      </c>
    </row>
    <row r="1470" spans="2:7" x14ac:dyDescent="0.25">
      <c r="B1470" s="15" t="str">
        <f>'[7]Region-Time Slices'!M1464</f>
        <v>AR_2WD11</v>
      </c>
      <c r="D1470" s="15" t="s">
        <v>48</v>
      </c>
      <c r="G1470" s="22">
        <f>'[7]Region-Time Slices'!N1464</f>
        <v>2.0379999999999999E-4</v>
      </c>
    </row>
    <row r="1471" spans="2:7" x14ac:dyDescent="0.25">
      <c r="B1471" s="15" t="str">
        <f>'[7]Region-Time Slices'!M1465</f>
        <v>AR_3WD11</v>
      </c>
      <c r="D1471" s="15" t="s">
        <v>48</v>
      </c>
      <c r="G1471" s="22">
        <f>'[7]Region-Time Slices'!N1465</f>
        <v>2.0379999999999999E-4</v>
      </c>
    </row>
    <row r="1472" spans="2:7" x14ac:dyDescent="0.25">
      <c r="B1472" s="15" t="str">
        <f>'[7]Region-Time Slices'!M1466</f>
        <v>AR_4WD11</v>
      </c>
      <c r="D1472" s="15" t="s">
        <v>48</v>
      </c>
      <c r="G1472" s="22">
        <f>'[7]Region-Time Slices'!N1466</f>
        <v>2.0379999999999999E-4</v>
      </c>
    </row>
    <row r="1473" spans="2:7" x14ac:dyDescent="0.25">
      <c r="B1473" s="15" t="str">
        <f>'[7]Region-Time Slices'!M1467</f>
        <v>AR_5WD11</v>
      </c>
      <c r="D1473" s="15" t="s">
        <v>48</v>
      </c>
      <c r="G1473" s="22">
        <f>'[7]Region-Time Slices'!N1467</f>
        <v>2.0379999999999999E-4</v>
      </c>
    </row>
    <row r="1474" spans="2:7" x14ac:dyDescent="0.25">
      <c r="B1474" s="15" t="str">
        <f>'[7]Region-Time Slices'!M1468</f>
        <v>AR_6WD11</v>
      </c>
      <c r="D1474" s="15" t="s">
        <v>48</v>
      </c>
      <c r="G1474" s="22">
        <f>'[7]Region-Time Slices'!N1468</f>
        <v>2.0379999999999999E-4</v>
      </c>
    </row>
    <row r="1475" spans="2:7" x14ac:dyDescent="0.25">
      <c r="B1475" s="15" t="str">
        <f>'[7]Region-Time Slices'!M1469</f>
        <v>MY_1WD11</v>
      </c>
      <c r="D1475" s="15" t="s">
        <v>48</v>
      </c>
      <c r="G1475" s="22">
        <f>'[7]Region-Time Slices'!N1469</f>
        <v>2.106E-4</v>
      </c>
    </row>
    <row r="1476" spans="2:7" x14ac:dyDescent="0.25">
      <c r="B1476" s="15" t="str">
        <f>'[7]Region-Time Slices'!M1470</f>
        <v>MY_2WD11</v>
      </c>
      <c r="D1476" s="15" t="s">
        <v>48</v>
      </c>
      <c r="G1476" s="22">
        <f>'[7]Region-Time Slices'!N1470</f>
        <v>2.106E-4</v>
      </c>
    </row>
    <row r="1477" spans="2:7" x14ac:dyDescent="0.25">
      <c r="B1477" s="15" t="str">
        <f>'[7]Region-Time Slices'!M1471</f>
        <v>MY_3WD11</v>
      </c>
      <c r="D1477" s="15" t="s">
        <v>48</v>
      </c>
      <c r="G1477" s="22">
        <f>'[7]Region-Time Slices'!N1471</f>
        <v>2.106E-4</v>
      </c>
    </row>
    <row r="1478" spans="2:7" x14ac:dyDescent="0.25">
      <c r="B1478" s="15" t="str">
        <f>'[7]Region-Time Slices'!M1472</f>
        <v>MY_4WD11</v>
      </c>
      <c r="D1478" s="15" t="s">
        <v>48</v>
      </c>
      <c r="G1478" s="22">
        <f>'[7]Region-Time Slices'!N1472</f>
        <v>2.106E-4</v>
      </c>
    </row>
    <row r="1479" spans="2:7" x14ac:dyDescent="0.25">
      <c r="B1479" s="15" t="str">
        <f>'[7]Region-Time Slices'!M1473</f>
        <v>MY_5WD11</v>
      </c>
      <c r="D1479" s="15" t="s">
        <v>48</v>
      </c>
      <c r="G1479" s="22">
        <f>'[7]Region-Time Slices'!N1473</f>
        <v>2.106E-4</v>
      </c>
    </row>
    <row r="1480" spans="2:7" x14ac:dyDescent="0.25">
      <c r="B1480" s="15" t="str">
        <f>'[7]Region-Time Slices'!M1474</f>
        <v>MY_6WD11</v>
      </c>
      <c r="D1480" s="15" t="s">
        <v>48</v>
      </c>
      <c r="G1480" s="22">
        <f>'[7]Region-Time Slices'!N1474</f>
        <v>2.106E-4</v>
      </c>
    </row>
    <row r="1481" spans="2:7" x14ac:dyDescent="0.25">
      <c r="B1481" s="15" t="str">
        <f>'[7]Region-Time Slices'!M1475</f>
        <v>JN_1WD11</v>
      </c>
      <c r="D1481" s="15" t="s">
        <v>48</v>
      </c>
      <c r="G1481" s="22">
        <f>'[7]Region-Time Slices'!N1475</f>
        <v>2.0379999999999999E-4</v>
      </c>
    </row>
    <row r="1482" spans="2:7" x14ac:dyDescent="0.25">
      <c r="B1482" s="15" t="str">
        <f>'[7]Region-Time Slices'!M1476</f>
        <v>JN_2WD11</v>
      </c>
      <c r="D1482" s="15" t="s">
        <v>48</v>
      </c>
      <c r="G1482" s="22">
        <f>'[7]Region-Time Slices'!N1476</f>
        <v>2.0379999999999999E-4</v>
      </c>
    </row>
    <row r="1483" spans="2:7" x14ac:dyDescent="0.25">
      <c r="B1483" s="15" t="str">
        <f>'[7]Region-Time Slices'!M1477</f>
        <v>JN_3WD11</v>
      </c>
      <c r="D1483" s="15" t="s">
        <v>48</v>
      </c>
      <c r="G1483" s="22">
        <f>'[7]Region-Time Slices'!N1477</f>
        <v>2.0379999999999999E-4</v>
      </c>
    </row>
    <row r="1484" spans="2:7" x14ac:dyDescent="0.25">
      <c r="B1484" s="15" t="str">
        <f>'[7]Region-Time Slices'!M1478</f>
        <v>JN_4WD11</v>
      </c>
      <c r="D1484" s="15" t="s">
        <v>48</v>
      </c>
      <c r="G1484" s="22">
        <f>'[7]Region-Time Slices'!N1478</f>
        <v>2.0379999999999999E-4</v>
      </c>
    </row>
    <row r="1485" spans="2:7" x14ac:dyDescent="0.25">
      <c r="B1485" s="15" t="str">
        <f>'[7]Region-Time Slices'!M1479</f>
        <v>JN_5WD11</v>
      </c>
      <c r="D1485" s="15" t="s">
        <v>48</v>
      </c>
      <c r="G1485" s="22">
        <f>'[7]Region-Time Slices'!N1479</f>
        <v>2.0379999999999999E-4</v>
      </c>
    </row>
    <row r="1486" spans="2:7" x14ac:dyDescent="0.25">
      <c r="B1486" s="15" t="str">
        <f>'[7]Region-Time Slices'!M1480</f>
        <v>JN_6WD11</v>
      </c>
      <c r="D1486" s="15" t="s">
        <v>48</v>
      </c>
      <c r="G1486" s="22">
        <f>'[7]Region-Time Slices'!N1480</f>
        <v>2.0379999999999999E-4</v>
      </c>
    </row>
    <row r="1487" spans="2:7" x14ac:dyDescent="0.25">
      <c r="B1487" s="15" t="str">
        <f>'[7]Region-Time Slices'!M1481</f>
        <v>JL_1WD11</v>
      </c>
      <c r="D1487" s="15" t="s">
        <v>48</v>
      </c>
      <c r="G1487" s="22">
        <f>'[7]Region-Time Slices'!N1481</f>
        <v>2.106E-4</v>
      </c>
    </row>
    <row r="1488" spans="2:7" x14ac:dyDescent="0.25">
      <c r="B1488" s="15" t="str">
        <f>'[7]Region-Time Slices'!M1482</f>
        <v>JL_2WD11</v>
      </c>
      <c r="D1488" s="15" t="s">
        <v>48</v>
      </c>
      <c r="G1488" s="22">
        <f>'[7]Region-Time Slices'!N1482</f>
        <v>2.106E-4</v>
      </c>
    </row>
    <row r="1489" spans="2:7" x14ac:dyDescent="0.25">
      <c r="B1489" s="15" t="str">
        <f>'[7]Region-Time Slices'!M1483</f>
        <v>JL_3WD11</v>
      </c>
      <c r="D1489" s="15" t="s">
        <v>48</v>
      </c>
      <c r="G1489" s="22">
        <f>'[7]Region-Time Slices'!N1483</f>
        <v>2.106E-4</v>
      </c>
    </row>
    <row r="1490" spans="2:7" x14ac:dyDescent="0.25">
      <c r="B1490" s="15" t="str">
        <f>'[7]Region-Time Slices'!M1484</f>
        <v>JL_4WD11</v>
      </c>
      <c r="D1490" s="15" t="s">
        <v>48</v>
      </c>
      <c r="G1490" s="22">
        <f>'[7]Region-Time Slices'!N1484</f>
        <v>2.106E-4</v>
      </c>
    </row>
    <row r="1491" spans="2:7" x14ac:dyDescent="0.25">
      <c r="B1491" s="15" t="str">
        <f>'[7]Region-Time Slices'!M1485</f>
        <v>JL_5WD11</v>
      </c>
      <c r="D1491" s="15" t="s">
        <v>48</v>
      </c>
      <c r="G1491" s="22">
        <f>'[7]Region-Time Slices'!N1485</f>
        <v>2.106E-4</v>
      </c>
    </row>
    <row r="1492" spans="2:7" x14ac:dyDescent="0.25">
      <c r="B1492" s="15" t="str">
        <f>'[7]Region-Time Slices'!M1486</f>
        <v>JL_6WD11</v>
      </c>
      <c r="D1492" s="15" t="s">
        <v>48</v>
      </c>
      <c r="G1492" s="22">
        <f>'[7]Region-Time Slices'!N1486</f>
        <v>2.106E-4</v>
      </c>
    </row>
    <row r="1493" spans="2:7" x14ac:dyDescent="0.25">
      <c r="B1493" s="15" t="str">
        <f>'[7]Region-Time Slices'!M1487</f>
        <v>AG_1WD11</v>
      </c>
      <c r="D1493" s="15" t="s">
        <v>48</v>
      </c>
      <c r="G1493" s="22">
        <f>'[7]Region-Time Slices'!N1487</f>
        <v>2.106E-4</v>
      </c>
    </row>
    <row r="1494" spans="2:7" x14ac:dyDescent="0.25">
      <c r="B1494" s="15" t="str">
        <f>'[7]Region-Time Slices'!M1488</f>
        <v>AG_2WD11</v>
      </c>
      <c r="D1494" s="15" t="s">
        <v>48</v>
      </c>
      <c r="G1494" s="22">
        <f>'[7]Region-Time Slices'!N1488</f>
        <v>2.106E-4</v>
      </c>
    </row>
    <row r="1495" spans="2:7" x14ac:dyDescent="0.25">
      <c r="B1495" s="15" t="str">
        <f>'[7]Region-Time Slices'!M1489</f>
        <v>AG_3WD11</v>
      </c>
      <c r="D1495" s="15" t="s">
        <v>48</v>
      </c>
      <c r="G1495" s="22">
        <f>'[7]Region-Time Slices'!N1489</f>
        <v>2.106E-4</v>
      </c>
    </row>
    <row r="1496" spans="2:7" x14ac:dyDescent="0.25">
      <c r="B1496" s="15" t="str">
        <f>'[7]Region-Time Slices'!M1490</f>
        <v>AG_4WD11</v>
      </c>
      <c r="D1496" s="15" t="s">
        <v>48</v>
      </c>
      <c r="G1496" s="22">
        <f>'[7]Region-Time Slices'!N1490</f>
        <v>2.106E-4</v>
      </c>
    </row>
    <row r="1497" spans="2:7" x14ac:dyDescent="0.25">
      <c r="B1497" s="15" t="str">
        <f>'[7]Region-Time Slices'!M1491</f>
        <v>AG_5WD11</v>
      </c>
      <c r="D1497" s="15" t="s">
        <v>48</v>
      </c>
      <c r="G1497" s="22">
        <f>'[7]Region-Time Slices'!N1491</f>
        <v>2.106E-4</v>
      </c>
    </row>
    <row r="1498" spans="2:7" x14ac:dyDescent="0.25">
      <c r="B1498" s="15" t="str">
        <f>'[7]Region-Time Slices'!M1492</f>
        <v>AG_6WD11</v>
      </c>
      <c r="D1498" s="15" t="s">
        <v>48</v>
      </c>
      <c r="G1498" s="22">
        <f>'[7]Region-Time Slices'!N1492</f>
        <v>2.106E-4</v>
      </c>
    </row>
    <row r="1499" spans="2:7" x14ac:dyDescent="0.25">
      <c r="B1499" s="15" t="str">
        <f>'[7]Region-Time Slices'!M1493</f>
        <v>SP_1WD11</v>
      </c>
      <c r="D1499" s="15" t="s">
        <v>48</v>
      </c>
      <c r="G1499" s="22">
        <f>'[7]Region-Time Slices'!N1493</f>
        <v>2.0379999999999999E-4</v>
      </c>
    </row>
    <row r="1500" spans="2:7" x14ac:dyDescent="0.25">
      <c r="B1500" s="15" t="str">
        <f>'[7]Region-Time Slices'!M1494</f>
        <v>SP_2WD11</v>
      </c>
      <c r="D1500" s="15" t="s">
        <v>48</v>
      </c>
      <c r="G1500" s="22">
        <f>'[7]Region-Time Slices'!N1494</f>
        <v>2.0379999999999999E-4</v>
      </c>
    </row>
    <row r="1501" spans="2:7" x14ac:dyDescent="0.25">
      <c r="B1501" s="15" t="str">
        <f>'[7]Region-Time Slices'!M1495</f>
        <v>SP_3WD11</v>
      </c>
      <c r="D1501" s="15" t="s">
        <v>48</v>
      </c>
      <c r="G1501" s="22">
        <f>'[7]Region-Time Slices'!N1495</f>
        <v>2.0379999999999999E-4</v>
      </c>
    </row>
    <row r="1502" spans="2:7" x14ac:dyDescent="0.25">
      <c r="B1502" s="15" t="str">
        <f>'[7]Region-Time Slices'!M1496</f>
        <v>SP_4WD11</v>
      </c>
      <c r="D1502" s="15" t="s">
        <v>48</v>
      </c>
      <c r="G1502" s="22">
        <f>'[7]Region-Time Slices'!N1496</f>
        <v>2.0379999999999999E-4</v>
      </c>
    </row>
    <row r="1503" spans="2:7" x14ac:dyDescent="0.25">
      <c r="B1503" s="15" t="str">
        <f>'[7]Region-Time Slices'!M1497</f>
        <v>SP_5WD11</v>
      </c>
      <c r="D1503" s="15" t="s">
        <v>48</v>
      </c>
      <c r="G1503" s="22">
        <f>'[7]Region-Time Slices'!N1497</f>
        <v>2.0379999999999999E-4</v>
      </c>
    </row>
    <row r="1504" spans="2:7" x14ac:dyDescent="0.25">
      <c r="B1504" s="15" t="str">
        <f>'[7]Region-Time Slices'!M1498</f>
        <v>SP_6WD11</v>
      </c>
      <c r="D1504" s="15" t="s">
        <v>48</v>
      </c>
      <c r="G1504" s="22">
        <f>'[7]Region-Time Slices'!N1498</f>
        <v>2.0379999999999999E-4</v>
      </c>
    </row>
    <row r="1505" spans="2:7" x14ac:dyDescent="0.25">
      <c r="B1505" s="15" t="str">
        <f>'[7]Region-Time Slices'!M1499</f>
        <v>OT_1WD11</v>
      </c>
      <c r="D1505" s="15" t="s">
        <v>48</v>
      </c>
      <c r="G1505" s="22">
        <f>'[7]Region-Time Slices'!N1499</f>
        <v>2.106E-4</v>
      </c>
    </row>
    <row r="1506" spans="2:7" x14ac:dyDescent="0.25">
      <c r="B1506" s="15" t="str">
        <f>'[7]Region-Time Slices'!M1500</f>
        <v>OT_2WD11</v>
      </c>
      <c r="D1506" s="15" t="s">
        <v>48</v>
      </c>
      <c r="G1506" s="22">
        <f>'[7]Region-Time Slices'!N1500</f>
        <v>2.106E-4</v>
      </c>
    </row>
    <row r="1507" spans="2:7" x14ac:dyDescent="0.25">
      <c r="B1507" s="15" t="str">
        <f>'[7]Region-Time Slices'!M1501</f>
        <v>OT_3WD11</v>
      </c>
      <c r="D1507" s="15" t="s">
        <v>48</v>
      </c>
      <c r="G1507" s="22">
        <f>'[7]Region-Time Slices'!N1501</f>
        <v>2.106E-4</v>
      </c>
    </row>
    <row r="1508" spans="2:7" x14ac:dyDescent="0.25">
      <c r="B1508" s="15" t="str">
        <f>'[7]Region-Time Slices'!M1502</f>
        <v>OT_4WD11</v>
      </c>
      <c r="D1508" s="15" t="s">
        <v>48</v>
      </c>
      <c r="G1508" s="22">
        <f>'[7]Region-Time Slices'!N1502</f>
        <v>2.106E-4</v>
      </c>
    </row>
    <row r="1509" spans="2:7" x14ac:dyDescent="0.25">
      <c r="B1509" s="15" t="str">
        <f>'[7]Region-Time Slices'!M1503</f>
        <v>OT_5WD11</v>
      </c>
      <c r="D1509" s="15" t="s">
        <v>48</v>
      </c>
      <c r="G1509" s="22">
        <f>'[7]Region-Time Slices'!N1503</f>
        <v>2.106E-4</v>
      </c>
    </row>
    <row r="1510" spans="2:7" x14ac:dyDescent="0.25">
      <c r="B1510" s="15" t="str">
        <f>'[7]Region-Time Slices'!M1504</f>
        <v>OT_6WD11</v>
      </c>
      <c r="D1510" s="15" t="s">
        <v>48</v>
      </c>
      <c r="G1510" s="22">
        <f>'[7]Region-Time Slices'!N1504</f>
        <v>2.106E-4</v>
      </c>
    </row>
    <row r="1511" spans="2:7" x14ac:dyDescent="0.25">
      <c r="B1511" s="15" t="str">
        <f>'[7]Region-Time Slices'!M1505</f>
        <v>NV_1WD11</v>
      </c>
      <c r="D1511" s="15" t="s">
        <v>48</v>
      </c>
      <c r="G1511" s="22">
        <f>'[7]Region-Time Slices'!N1505</f>
        <v>2.0379999999999999E-4</v>
      </c>
    </row>
    <row r="1512" spans="2:7" x14ac:dyDescent="0.25">
      <c r="B1512" s="15" t="str">
        <f>'[7]Region-Time Slices'!M1506</f>
        <v>NV_2WD11</v>
      </c>
      <c r="D1512" s="15" t="s">
        <v>48</v>
      </c>
      <c r="G1512" s="22">
        <f>'[7]Region-Time Slices'!N1506</f>
        <v>2.0379999999999999E-4</v>
      </c>
    </row>
    <row r="1513" spans="2:7" x14ac:dyDescent="0.25">
      <c r="B1513" s="15" t="str">
        <f>'[7]Region-Time Slices'!M1507</f>
        <v>NV_3WD11</v>
      </c>
      <c r="D1513" s="15" t="s">
        <v>48</v>
      </c>
      <c r="G1513" s="22">
        <f>'[7]Region-Time Slices'!N1507</f>
        <v>2.0379999999999999E-4</v>
      </c>
    </row>
    <row r="1514" spans="2:7" x14ac:dyDescent="0.25">
      <c r="B1514" s="15" t="str">
        <f>'[7]Region-Time Slices'!M1508</f>
        <v>NV_4WD11</v>
      </c>
      <c r="D1514" s="15" t="s">
        <v>48</v>
      </c>
      <c r="G1514" s="22">
        <f>'[7]Region-Time Slices'!N1508</f>
        <v>2.0379999999999999E-4</v>
      </c>
    </row>
    <row r="1515" spans="2:7" x14ac:dyDescent="0.25">
      <c r="B1515" s="15" t="str">
        <f>'[7]Region-Time Slices'!M1509</f>
        <v>NV_5WD11</v>
      </c>
      <c r="D1515" s="15" t="s">
        <v>48</v>
      </c>
      <c r="G1515" s="22">
        <f>'[7]Region-Time Slices'!N1509</f>
        <v>2.0379999999999999E-4</v>
      </c>
    </row>
    <row r="1516" spans="2:7" x14ac:dyDescent="0.25">
      <c r="B1516" s="15" t="str">
        <f>'[7]Region-Time Slices'!M1510</f>
        <v>NV_6WD11</v>
      </c>
      <c r="D1516" s="15" t="s">
        <v>48</v>
      </c>
      <c r="G1516" s="22">
        <f>'[7]Region-Time Slices'!N1510</f>
        <v>2.0379999999999999E-4</v>
      </c>
    </row>
    <row r="1517" spans="2:7" x14ac:dyDescent="0.25">
      <c r="B1517" s="15" t="str">
        <f>'[7]Region-Time Slices'!M1511</f>
        <v>DC_1WD11</v>
      </c>
      <c r="D1517" s="15" t="s">
        <v>48</v>
      </c>
      <c r="G1517" s="22">
        <f>'[7]Region-Time Slices'!N1511</f>
        <v>2.106E-4</v>
      </c>
    </row>
    <row r="1518" spans="2:7" x14ac:dyDescent="0.25">
      <c r="B1518" s="15" t="str">
        <f>'[7]Region-Time Slices'!M1512</f>
        <v>DC_2WD11</v>
      </c>
      <c r="D1518" s="15" t="s">
        <v>48</v>
      </c>
      <c r="G1518" s="22">
        <f>'[7]Region-Time Slices'!N1512</f>
        <v>2.106E-4</v>
      </c>
    </row>
    <row r="1519" spans="2:7" x14ac:dyDescent="0.25">
      <c r="B1519" s="15" t="str">
        <f>'[7]Region-Time Slices'!M1513</f>
        <v>DC_3WD11</v>
      </c>
      <c r="D1519" s="15" t="s">
        <v>48</v>
      </c>
      <c r="G1519" s="22">
        <f>'[7]Region-Time Slices'!N1513</f>
        <v>2.106E-4</v>
      </c>
    </row>
    <row r="1520" spans="2:7" x14ac:dyDescent="0.25">
      <c r="B1520" s="15" t="str">
        <f>'[7]Region-Time Slices'!M1514</f>
        <v>DC_4WD11</v>
      </c>
      <c r="D1520" s="15" t="s">
        <v>48</v>
      </c>
      <c r="G1520" s="22">
        <f>'[7]Region-Time Slices'!N1514</f>
        <v>2.106E-4</v>
      </c>
    </row>
    <row r="1521" spans="2:7" x14ac:dyDescent="0.25">
      <c r="B1521" s="15" t="str">
        <f>'[7]Region-Time Slices'!M1515</f>
        <v>DC_5WD11</v>
      </c>
      <c r="D1521" s="15" t="s">
        <v>48</v>
      </c>
      <c r="G1521" s="22">
        <f>'[7]Region-Time Slices'!N1515</f>
        <v>2.106E-4</v>
      </c>
    </row>
    <row r="1522" spans="2:7" x14ac:dyDescent="0.25">
      <c r="B1522" s="15" t="str">
        <f>'[7]Region-Time Slices'!M1516</f>
        <v>DC_6WD11</v>
      </c>
      <c r="D1522" s="15" t="s">
        <v>48</v>
      </c>
      <c r="G1522" s="22">
        <f>'[7]Region-Time Slices'!N1516</f>
        <v>2.106E-4</v>
      </c>
    </row>
    <row r="1523" spans="2:7" x14ac:dyDescent="0.25">
      <c r="B1523" s="15" t="str">
        <f>'[7]Region-Time Slices'!M1517</f>
        <v>JA_7WD11</v>
      </c>
      <c r="D1523" s="15" t="s">
        <v>48</v>
      </c>
      <c r="G1523" s="22">
        <f>'[7]Region-Time Slices'!N1517</f>
        <v>2.106E-4</v>
      </c>
    </row>
    <row r="1524" spans="2:7" x14ac:dyDescent="0.25">
      <c r="B1524" s="15" t="str">
        <f>'[7]Region-Time Slices'!M1518</f>
        <v>JA_8WD11</v>
      </c>
      <c r="D1524" s="15" t="s">
        <v>48</v>
      </c>
      <c r="G1524" s="22">
        <f>'[7]Region-Time Slices'!N1518</f>
        <v>2.106E-4</v>
      </c>
    </row>
    <row r="1525" spans="2:7" x14ac:dyDescent="0.25">
      <c r="B1525" s="15" t="str">
        <f>'[7]Region-Time Slices'!M1519</f>
        <v>JA_9WD11</v>
      </c>
      <c r="D1525" s="15" t="s">
        <v>48</v>
      </c>
      <c r="G1525" s="22">
        <f>'[7]Region-Time Slices'!N1519</f>
        <v>2.106E-4</v>
      </c>
    </row>
    <row r="1526" spans="2:7" x14ac:dyDescent="0.25">
      <c r="B1526" s="15" t="str">
        <f>'[7]Region-Time Slices'!M1520</f>
        <v>JA_10WD11</v>
      </c>
      <c r="D1526" s="15" t="s">
        <v>48</v>
      </c>
      <c r="G1526" s="22">
        <f>'[7]Region-Time Slices'!N1520</f>
        <v>2.106E-4</v>
      </c>
    </row>
    <row r="1527" spans="2:7" x14ac:dyDescent="0.25">
      <c r="B1527" s="15" t="str">
        <f>'[7]Region-Time Slices'!M1521</f>
        <v>JA_11WD11</v>
      </c>
      <c r="D1527" s="15" t="s">
        <v>48</v>
      </c>
      <c r="G1527" s="22">
        <f>'[7]Region-Time Slices'!N1521</f>
        <v>2.106E-4</v>
      </c>
    </row>
    <row r="1528" spans="2:7" x14ac:dyDescent="0.25">
      <c r="B1528" s="15" t="str">
        <f>'[7]Region-Time Slices'!M1522</f>
        <v>JA_12WD11</v>
      </c>
      <c r="D1528" s="15" t="s">
        <v>48</v>
      </c>
      <c r="G1528" s="22">
        <f>'[7]Region-Time Slices'!N1522</f>
        <v>2.106E-4</v>
      </c>
    </row>
    <row r="1529" spans="2:7" x14ac:dyDescent="0.25">
      <c r="B1529" s="15" t="str">
        <f>'[7]Region-Time Slices'!M1523</f>
        <v>FB_7WD11</v>
      </c>
      <c r="D1529" s="15" t="s">
        <v>48</v>
      </c>
      <c r="G1529" s="22">
        <f>'[7]Region-Time Slices'!N1523</f>
        <v>1.9029999999999999E-4</v>
      </c>
    </row>
    <row r="1530" spans="2:7" x14ac:dyDescent="0.25">
      <c r="B1530" s="15" t="str">
        <f>'[7]Region-Time Slices'!M1524</f>
        <v>FB_8WD11</v>
      </c>
      <c r="D1530" s="15" t="s">
        <v>48</v>
      </c>
      <c r="G1530" s="22">
        <f>'[7]Region-Time Slices'!N1524</f>
        <v>1.9029999999999999E-4</v>
      </c>
    </row>
    <row r="1531" spans="2:7" x14ac:dyDescent="0.25">
      <c r="B1531" s="15" t="str">
        <f>'[7]Region-Time Slices'!M1525</f>
        <v>FB_9WD11</v>
      </c>
      <c r="D1531" s="15" t="s">
        <v>48</v>
      </c>
      <c r="G1531" s="22">
        <f>'[7]Region-Time Slices'!N1525</f>
        <v>1.9029999999999999E-4</v>
      </c>
    </row>
    <row r="1532" spans="2:7" x14ac:dyDescent="0.25">
      <c r="B1532" s="15" t="str">
        <f>'[7]Region-Time Slices'!M1526</f>
        <v>FB_10WD11</v>
      </c>
      <c r="D1532" s="15" t="s">
        <v>48</v>
      </c>
      <c r="G1532" s="22">
        <f>'[7]Region-Time Slices'!N1526</f>
        <v>1.9029999999999999E-4</v>
      </c>
    </row>
    <row r="1533" spans="2:7" x14ac:dyDescent="0.25">
      <c r="B1533" s="15" t="str">
        <f>'[7]Region-Time Slices'!M1527</f>
        <v>FB_11WD11</v>
      </c>
      <c r="D1533" s="15" t="s">
        <v>48</v>
      </c>
      <c r="G1533" s="22">
        <f>'[7]Region-Time Slices'!N1527</f>
        <v>1.9029999999999999E-4</v>
      </c>
    </row>
    <row r="1534" spans="2:7" x14ac:dyDescent="0.25">
      <c r="B1534" s="15" t="str">
        <f>'[7]Region-Time Slices'!M1528</f>
        <v>FB_12WD11</v>
      </c>
      <c r="D1534" s="15" t="s">
        <v>48</v>
      </c>
      <c r="G1534" s="22">
        <f>'[7]Region-Time Slices'!N1528</f>
        <v>1.9029999999999999E-4</v>
      </c>
    </row>
    <row r="1535" spans="2:7" x14ac:dyDescent="0.25">
      <c r="B1535" s="15" t="str">
        <f>'[7]Region-Time Slices'!M1529</f>
        <v>MR_7WD11</v>
      </c>
      <c r="D1535" s="15" t="s">
        <v>48</v>
      </c>
      <c r="G1535" s="22">
        <f>'[7]Region-Time Slices'!N1529</f>
        <v>2.106E-4</v>
      </c>
    </row>
    <row r="1536" spans="2:7" x14ac:dyDescent="0.25">
      <c r="B1536" s="15" t="str">
        <f>'[7]Region-Time Slices'!M1530</f>
        <v>MR_8WD11</v>
      </c>
      <c r="D1536" s="15" t="s">
        <v>48</v>
      </c>
      <c r="G1536" s="22">
        <f>'[7]Region-Time Slices'!N1530</f>
        <v>2.106E-4</v>
      </c>
    </row>
    <row r="1537" spans="2:7" x14ac:dyDescent="0.25">
      <c r="B1537" s="15" t="str">
        <f>'[7]Region-Time Slices'!M1531</f>
        <v>MR_9WD11</v>
      </c>
      <c r="D1537" s="15" t="s">
        <v>48</v>
      </c>
      <c r="G1537" s="22">
        <f>'[7]Region-Time Slices'!N1531</f>
        <v>2.106E-4</v>
      </c>
    </row>
    <row r="1538" spans="2:7" x14ac:dyDescent="0.25">
      <c r="B1538" s="15" t="str">
        <f>'[7]Region-Time Slices'!M1532</f>
        <v>MR_10WD11</v>
      </c>
      <c r="D1538" s="15" t="s">
        <v>48</v>
      </c>
      <c r="G1538" s="22">
        <f>'[7]Region-Time Slices'!N1532</f>
        <v>2.106E-4</v>
      </c>
    </row>
    <row r="1539" spans="2:7" x14ac:dyDescent="0.25">
      <c r="B1539" s="15" t="str">
        <f>'[7]Region-Time Slices'!M1533</f>
        <v>MR_11WD11</v>
      </c>
      <c r="D1539" s="15" t="s">
        <v>48</v>
      </c>
      <c r="G1539" s="22">
        <f>'[7]Region-Time Slices'!N1533</f>
        <v>2.106E-4</v>
      </c>
    </row>
    <row r="1540" spans="2:7" x14ac:dyDescent="0.25">
      <c r="B1540" s="15" t="str">
        <f>'[7]Region-Time Slices'!M1534</f>
        <v>MR_12WD11</v>
      </c>
      <c r="D1540" s="15" t="s">
        <v>48</v>
      </c>
      <c r="G1540" s="22">
        <f>'[7]Region-Time Slices'!N1534</f>
        <v>2.106E-4</v>
      </c>
    </row>
    <row r="1541" spans="2:7" x14ac:dyDescent="0.25">
      <c r="B1541" s="15" t="str">
        <f>'[7]Region-Time Slices'!M1535</f>
        <v>AR_7WD11</v>
      </c>
      <c r="D1541" s="15" t="s">
        <v>48</v>
      </c>
      <c r="G1541" s="22">
        <f>'[7]Region-Time Slices'!N1535</f>
        <v>2.0379999999999999E-4</v>
      </c>
    </row>
    <row r="1542" spans="2:7" x14ac:dyDescent="0.25">
      <c r="B1542" s="15" t="str">
        <f>'[7]Region-Time Slices'!M1536</f>
        <v>AR_8WD11</v>
      </c>
      <c r="D1542" s="15" t="s">
        <v>48</v>
      </c>
      <c r="G1542" s="22">
        <f>'[7]Region-Time Slices'!N1536</f>
        <v>2.0379999999999999E-4</v>
      </c>
    </row>
    <row r="1543" spans="2:7" x14ac:dyDescent="0.25">
      <c r="B1543" s="15" t="str">
        <f>'[7]Region-Time Slices'!M1537</f>
        <v>AR_9WD11</v>
      </c>
      <c r="D1543" s="15" t="s">
        <v>48</v>
      </c>
      <c r="G1543" s="22">
        <f>'[7]Region-Time Slices'!N1537</f>
        <v>2.0379999999999999E-4</v>
      </c>
    </row>
    <row r="1544" spans="2:7" x14ac:dyDescent="0.25">
      <c r="B1544" s="15" t="str">
        <f>'[7]Region-Time Slices'!M1538</f>
        <v>AR_10WD11</v>
      </c>
      <c r="D1544" s="15" t="s">
        <v>48</v>
      </c>
      <c r="G1544" s="22">
        <f>'[7]Region-Time Slices'!N1538</f>
        <v>2.0379999999999999E-4</v>
      </c>
    </row>
    <row r="1545" spans="2:7" x14ac:dyDescent="0.25">
      <c r="B1545" s="15" t="str">
        <f>'[7]Region-Time Slices'!M1539</f>
        <v>AR_11WD11</v>
      </c>
      <c r="D1545" s="15" t="s">
        <v>48</v>
      </c>
      <c r="G1545" s="22">
        <f>'[7]Region-Time Slices'!N1539</f>
        <v>2.0379999999999999E-4</v>
      </c>
    </row>
    <row r="1546" spans="2:7" x14ac:dyDescent="0.25">
      <c r="B1546" s="15" t="str">
        <f>'[7]Region-Time Slices'!M1540</f>
        <v>AR_12WD11</v>
      </c>
      <c r="D1546" s="15" t="s">
        <v>48</v>
      </c>
      <c r="G1546" s="22">
        <f>'[7]Region-Time Slices'!N1540</f>
        <v>2.0379999999999999E-4</v>
      </c>
    </row>
    <row r="1547" spans="2:7" x14ac:dyDescent="0.25">
      <c r="B1547" s="15" t="str">
        <f>'[7]Region-Time Slices'!M1541</f>
        <v>MY_7WD11</v>
      </c>
      <c r="D1547" s="15" t="s">
        <v>48</v>
      </c>
      <c r="G1547" s="22">
        <f>'[7]Region-Time Slices'!N1541</f>
        <v>2.106E-4</v>
      </c>
    </row>
    <row r="1548" spans="2:7" x14ac:dyDescent="0.25">
      <c r="B1548" s="15" t="str">
        <f>'[7]Region-Time Slices'!M1542</f>
        <v>MY_8WD11</v>
      </c>
      <c r="D1548" s="15" t="s">
        <v>48</v>
      </c>
      <c r="G1548" s="22">
        <f>'[7]Region-Time Slices'!N1542</f>
        <v>2.106E-4</v>
      </c>
    </row>
    <row r="1549" spans="2:7" x14ac:dyDescent="0.25">
      <c r="B1549" s="15" t="str">
        <f>'[7]Region-Time Slices'!M1543</f>
        <v>MY_9WD11</v>
      </c>
      <c r="D1549" s="15" t="s">
        <v>48</v>
      </c>
      <c r="G1549" s="22">
        <f>'[7]Region-Time Slices'!N1543</f>
        <v>2.106E-4</v>
      </c>
    </row>
    <row r="1550" spans="2:7" x14ac:dyDescent="0.25">
      <c r="B1550" s="15" t="str">
        <f>'[7]Region-Time Slices'!M1544</f>
        <v>MY_10WD11</v>
      </c>
      <c r="D1550" s="15" t="s">
        <v>48</v>
      </c>
      <c r="G1550" s="22">
        <f>'[7]Region-Time Slices'!N1544</f>
        <v>2.106E-4</v>
      </c>
    </row>
    <row r="1551" spans="2:7" x14ac:dyDescent="0.25">
      <c r="B1551" s="15" t="str">
        <f>'[7]Region-Time Slices'!M1545</f>
        <v>MY_11WD11</v>
      </c>
      <c r="D1551" s="15" t="s">
        <v>48</v>
      </c>
      <c r="G1551" s="22">
        <f>'[7]Region-Time Slices'!N1545</f>
        <v>2.106E-4</v>
      </c>
    </row>
    <row r="1552" spans="2:7" x14ac:dyDescent="0.25">
      <c r="B1552" s="15" t="str">
        <f>'[7]Region-Time Slices'!M1546</f>
        <v>MY_12WD11</v>
      </c>
      <c r="D1552" s="15" t="s">
        <v>48</v>
      </c>
      <c r="G1552" s="22">
        <f>'[7]Region-Time Slices'!N1546</f>
        <v>2.106E-4</v>
      </c>
    </row>
    <row r="1553" spans="2:7" x14ac:dyDescent="0.25">
      <c r="B1553" s="15" t="str">
        <f>'[7]Region-Time Slices'!M1547</f>
        <v>JN_7WD11</v>
      </c>
      <c r="D1553" s="15" t="s">
        <v>48</v>
      </c>
      <c r="G1553" s="22">
        <f>'[7]Region-Time Slices'!N1547</f>
        <v>2.0379999999999999E-4</v>
      </c>
    </row>
    <row r="1554" spans="2:7" x14ac:dyDescent="0.25">
      <c r="B1554" s="15" t="str">
        <f>'[7]Region-Time Slices'!M1548</f>
        <v>JN_8WD11</v>
      </c>
      <c r="D1554" s="15" t="s">
        <v>48</v>
      </c>
      <c r="G1554" s="22">
        <f>'[7]Region-Time Slices'!N1548</f>
        <v>2.0379999999999999E-4</v>
      </c>
    </row>
    <row r="1555" spans="2:7" x14ac:dyDescent="0.25">
      <c r="B1555" s="15" t="str">
        <f>'[7]Region-Time Slices'!M1549</f>
        <v>JN_9WD11</v>
      </c>
      <c r="D1555" s="15" t="s">
        <v>48</v>
      </c>
      <c r="G1555" s="22">
        <f>'[7]Region-Time Slices'!N1549</f>
        <v>2.0379999999999999E-4</v>
      </c>
    </row>
    <row r="1556" spans="2:7" x14ac:dyDescent="0.25">
      <c r="B1556" s="15" t="str">
        <f>'[7]Region-Time Slices'!M1550</f>
        <v>JN_10WD11</v>
      </c>
      <c r="D1556" s="15" t="s">
        <v>48</v>
      </c>
      <c r="G1556" s="22">
        <f>'[7]Region-Time Slices'!N1550</f>
        <v>2.0379999999999999E-4</v>
      </c>
    </row>
    <row r="1557" spans="2:7" x14ac:dyDescent="0.25">
      <c r="B1557" s="15" t="str">
        <f>'[7]Region-Time Slices'!M1551</f>
        <v>JN_11WD11</v>
      </c>
      <c r="D1557" s="15" t="s">
        <v>48</v>
      </c>
      <c r="G1557" s="22">
        <f>'[7]Region-Time Slices'!N1551</f>
        <v>2.0379999999999999E-4</v>
      </c>
    </row>
    <row r="1558" spans="2:7" x14ac:dyDescent="0.25">
      <c r="B1558" s="15" t="str">
        <f>'[7]Region-Time Slices'!M1552</f>
        <v>JN_12WD11</v>
      </c>
      <c r="D1558" s="15" t="s">
        <v>48</v>
      </c>
      <c r="G1558" s="22">
        <f>'[7]Region-Time Slices'!N1552</f>
        <v>2.0379999999999999E-4</v>
      </c>
    </row>
    <row r="1559" spans="2:7" x14ac:dyDescent="0.25">
      <c r="B1559" s="15" t="str">
        <f>'[7]Region-Time Slices'!M1553</f>
        <v>JL_7WD11</v>
      </c>
      <c r="D1559" s="15" t="s">
        <v>48</v>
      </c>
      <c r="G1559" s="22">
        <f>'[7]Region-Time Slices'!N1553</f>
        <v>2.106E-4</v>
      </c>
    </row>
    <row r="1560" spans="2:7" x14ac:dyDescent="0.25">
      <c r="B1560" s="15" t="str">
        <f>'[7]Region-Time Slices'!M1554</f>
        <v>JL_8WD11</v>
      </c>
      <c r="D1560" s="15" t="s">
        <v>48</v>
      </c>
      <c r="G1560" s="22">
        <f>'[7]Region-Time Slices'!N1554</f>
        <v>2.106E-4</v>
      </c>
    </row>
    <row r="1561" spans="2:7" x14ac:dyDescent="0.25">
      <c r="B1561" s="15" t="str">
        <f>'[7]Region-Time Slices'!M1555</f>
        <v>JL_9WD11</v>
      </c>
      <c r="D1561" s="15" t="s">
        <v>48</v>
      </c>
      <c r="G1561" s="22">
        <f>'[7]Region-Time Slices'!N1555</f>
        <v>2.106E-4</v>
      </c>
    </row>
    <row r="1562" spans="2:7" x14ac:dyDescent="0.25">
      <c r="B1562" s="15" t="str">
        <f>'[7]Region-Time Slices'!M1556</f>
        <v>JL_10WD11</v>
      </c>
      <c r="D1562" s="15" t="s">
        <v>48</v>
      </c>
      <c r="G1562" s="22">
        <f>'[7]Region-Time Slices'!N1556</f>
        <v>2.106E-4</v>
      </c>
    </row>
    <row r="1563" spans="2:7" x14ac:dyDescent="0.25">
      <c r="B1563" s="15" t="str">
        <f>'[7]Region-Time Slices'!M1557</f>
        <v>JL_11WD11</v>
      </c>
      <c r="D1563" s="15" t="s">
        <v>48</v>
      </c>
      <c r="G1563" s="22">
        <f>'[7]Region-Time Slices'!N1557</f>
        <v>2.106E-4</v>
      </c>
    </row>
    <row r="1564" spans="2:7" x14ac:dyDescent="0.25">
      <c r="B1564" s="15" t="str">
        <f>'[7]Region-Time Slices'!M1558</f>
        <v>JL_12WD11</v>
      </c>
      <c r="D1564" s="15" t="s">
        <v>48</v>
      </c>
      <c r="G1564" s="22">
        <f>'[7]Region-Time Slices'!N1558</f>
        <v>2.106E-4</v>
      </c>
    </row>
    <row r="1565" spans="2:7" x14ac:dyDescent="0.25">
      <c r="B1565" s="15" t="str">
        <f>'[7]Region-Time Slices'!M1559</f>
        <v>AG_7WD11</v>
      </c>
      <c r="D1565" s="15" t="s">
        <v>48</v>
      </c>
      <c r="G1565" s="22">
        <f>'[7]Region-Time Slices'!N1559</f>
        <v>2.106E-4</v>
      </c>
    </row>
    <row r="1566" spans="2:7" x14ac:dyDescent="0.25">
      <c r="B1566" s="15" t="str">
        <f>'[7]Region-Time Slices'!M1560</f>
        <v>AG_8WD11</v>
      </c>
      <c r="D1566" s="15" t="s">
        <v>48</v>
      </c>
      <c r="G1566" s="22">
        <f>'[7]Region-Time Slices'!N1560</f>
        <v>2.106E-4</v>
      </c>
    </row>
    <row r="1567" spans="2:7" x14ac:dyDescent="0.25">
      <c r="B1567" s="15" t="str">
        <f>'[7]Region-Time Slices'!M1561</f>
        <v>AG_9WD11</v>
      </c>
      <c r="D1567" s="15" t="s">
        <v>48</v>
      </c>
      <c r="G1567" s="22">
        <f>'[7]Region-Time Slices'!N1561</f>
        <v>2.106E-4</v>
      </c>
    </row>
    <row r="1568" spans="2:7" x14ac:dyDescent="0.25">
      <c r="B1568" s="15" t="str">
        <f>'[7]Region-Time Slices'!M1562</f>
        <v>AG_10WD11</v>
      </c>
      <c r="D1568" s="15" t="s">
        <v>48</v>
      </c>
      <c r="G1568" s="22">
        <f>'[7]Region-Time Slices'!N1562</f>
        <v>2.106E-4</v>
      </c>
    </row>
    <row r="1569" spans="2:7" x14ac:dyDescent="0.25">
      <c r="B1569" s="15" t="str">
        <f>'[7]Region-Time Slices'!M1563</f>
        <v>AG_11WD11</v>
      </c>
      <c r="D1569" s="15" t="s">
        <v>48</v>
      </c>
      <c r="G1569" s="22">
        <f>'[7]Region-Time Slices'!N1563</f>
        <v>2.106E-4</v>
      </c>
    </row>
    <row r="1570" spans="2:7" x14ac:dyDescent="0.25">
      <c r="B1570" s="15" t="str">
        <f>'[7]Region-Time Slices'!M1564</f>
        <v>AG_12WD11</v>
      </c>
      <c r="D1570" s="15" t="s">
        <v>48</v>
      </c>
      <c r="G1570" s="22">
        <f>'[7]Region-Time Slices'!N1564</f>
        <v>2.106E-4</v>
      </c>
    </row>
    <row r="1571" spans="2:7" x14ac:dyDescent="0.25">
      <c r="B1571" s="15" t="str">
        <f>'[7]Region-Time Slices'!M1565</f>
        <v>SP_7WD11</v>
      </c>
      <c r="D1571" s="15" t="s">
        <v>48</v>
      </c>
      <c r="G1571" s="22">
        <f>'[7]Region-Time Slices'!N1565</f>
        <v>2.0379999999999999E-4</v>
      </c>
    </row>
    <row r="1572" spans="2:7" x14ac:dyDescent="0.25">
      <c r="B1572" s="15" t="str">
        <f>'[7]Region-Time Slices'!M1566</f>
        <v>SP_8WD11</v>
      </c>
      <c r="D1572" s="15" t="s">
        <v>48</v>
      </c>
      <c r="G1572" s="22">
        <f>'[7]Region-Time Slices'!N1566</f>
        <v>2.0379999999999999E-4</v>
      </c>
    </row>
    <row r="1573" spans="2:7" x14ac:dyDescent="0.25">
      <c r="B1573" s="15" t="str">
        <f>'[7]Region-Time Slices'!M1567</f>
        <v>SP_9WD11</v>
      </c>
      <c r="D1573" s="15" t="s">
        <v>48</v>
      </c>
      <c r="G1573" s="22">
        <f>'[7]Region-Time Slices'!N1567</f>
        <v>2.0379999999999999E-4</v>
      </c>
    </row>
    <row r="1574" spans="2:7" x14ac:dyDescent="0.25">
      <c r="B1574" s="15" t="str">
        <f>'[7]Region-Time Slices'!M1568</f>
        <v>SP_10WD11</v>
      </c>
      <c r="D1574" s="15" t="s">
        <v>48</v>
      </c>
      <c r="G1574" s="22">
        <f>'[7]Region-Time Slices'!N1568</f>
        <v>2.0379999999999999E-4</v>
      </c>
    </row>
    <row r="1575" spans="2:7" x14ac:dyDescent="0.25">
      <c r="B1575" s="15" t="str">
        <f>'[7]Region-Time Slices'!M1569</f>
        <v>SP_11WD11</v>
      </c>
      <c r="D1575" s="15" t="s">
        <v>48</v>
      </c>
      <c r="G1575" s="22">
        <f>'[7]Region-Time Slices'!N1569</f>
        <v>2.0379999999999999E-4</v>
      </c>
    </row>
    <row r="1576" spans="2:7" x14ac:dyDescent="0.25">
      <c r="B1576" s="15" t="str">
        <f>'[7]Region-Time Slices'!M1570</f>
        <v>SP_12WD11</v>
      </c>
      <c r="D1576" s="15" t="s">
        <v>48</v>
      </c>
      <c r="G1576" s="22">
        <f>'[7]Region-Time Slices'!N1570</f>
        <v>2.0379999999999999E-4</v>
      </c>
    </row>
    <row r="1577" spans="2:7" x14ac:dyDescent="0.25">
      <c r="B1577" s="15" t="str">
        <f>'[7]Region-Time Slices'!M1571</f>
        <v>OT_7WD11</v>
      </c>
      <c r="D1577" s="15" t="s">
        <v>48</v>
      </c>
      <c r="G1577" s="22">
        <f>'[7]Region-Time Slices'!N1571</f>
        <v>2.106E-4</v>
      </c>
    </row>
    <row r="1578" spans="2:7" x14ac:dyDescent="0.25">
      <c r="B1578" s="15" t="str">
        <f>'[7]Region-Time Slices'!M1572</f>
        <v>OT_8WD11</v>
      </c>
      <c r="D1578" s="15" t="s">
        <v>48</v>
      </c>
      <c r="G1578" s="22">
        <f>'[7]Region-Time Slices'!N1572</f>
        <v>2.106E-4</v>
      </c>
    </row>
    <row r="1579" spans="2:7" x14ac:dyDescent="0.25">
      <c r="B1579" s="15" t="str">
        <f>'[7]Region-Time Slices'!M1573</f>
        <v>OT_9WD11</v>
      </c>
      <c r="D1579" s="15" t="s">
        <v>48</v>
      </c>
      <c r="G1579" s="22">
        <f>'[7]Region-Time Slices'!N1573</f>
        <v>2.106E-4</v>
      </c>
    </row>
    <row r="1580" spans="2:7" x14ac:dyDescent="0.25">
      <c r="B1580" s="15" t="str">
        <f>'[7]Region-Time Slices'!M1574</f>
        <v>OT_10WD11</v>
      </c>
      <c r="D1580" s="15" t="s">
        <v>48</v>
      </c>
      <c r="G1580" s="22">
        <f>'[7]Region-Time Slices'!N1574</f>
        <v>2.106E-4</v>
      </c>
    </row>
    <row r="1581" spans="2:7" x14ac:dyDescent="0.25">
      <c r="B1581" s="15" t="str">
        <f>'[7]Region-Time Slices'!M1575</f>
        <v>OT_11WD11</v>
      </c>
      <c r="D1581" s="15" t="s">
        <v>48</v>
      </c>
      <c r="G1581" s="22">
        <f>'[7]Region-Time Slices'!N1575</f>
        <v>2.106E-4</v>
      </c>
    </row>
    <row r="1582" spans="2:7" x14ac:dyDescent="0.25">
      <c r="B1582" s="15" t="str">
        <f>'[7]Region-Time Slices'!M1576</f>
        <v>OT_12WD11</v>
      </c>
      <c r="D1582" s="15" t="s">
        <v>48</v>
      </c>
      <c r="G1582" s="22">
        <f>'[7]Region-Time Slices'!N1576</f>
        <v>2.106E-4</v>
      </c>
    </row>
    <row r="1583" spans="2:7" x14ac:dyDescent="0.25">
      <c r="B1583" s="15" t="str">
        <f>'[7]Region-Time Slices'!M1577</f>
        <v>NV_7WD11</v>
      </c>
      <c r="D1583" s="15" t="s">
        <v>48</v>
      </c>
      <c r="G1583" s="22">
        <f>'[7]Region-Time Slices'!N1577</f>
        <v>2.0379999999999999E-4</v>
      </c>
    </row>
    <row r="1584" spans="2:7" x14ac:dyDescent="0.25">
      <c r="B1584" s="15" t="str">
        <f>'[7]Region-Time Slices'!M1578</f>
        <v>NV_8WD11</v>
      </c>
      <c r="D1584" s="15" t="s">
        <v>48</v>
      </c>
      <c r="G1584" s="22">
        <f>'[7]Region-Time Slices'!N1578</f>
        <v>2.0379999999999999E-4</v>
      </c>
    </row>
    <row r="1585" spans="2:7" x14ac:dyDescent="0.25">
      <c r="B1585" s="15" t="str">
        <f>'[7]Region-Time Slices'!M1579</f>
        <v>NV_9WD11</v>
      </c>
      <c r="D1585" s="15" t="s">
        <v>48</v>
      </c>
      <c r="G1585" s="22">
        <f>'[7]Region-Time Slices'!N1579</f>
        <v>2.0379999999999999E-4</v>
      </c>
    </row>
    <row r="1586" spans="2:7" x14ac:dyDescent="0.25">
      <c r="B1586" s="15" t="str">
        <f>'[7]Region-Time Slices'!M1580</f>
        <v>NV_10WD11</v>
      </c>
      <c r="D1586" s="15" t="s">
        <v>48</v>
      </c>
      <c r="G1586" s="22">
        <f>'[7]Region-Time Slices'!N1580</f>
        <v>2.0379999999999999E-4</v>
      </c>
    </row>
    <row r="1587" spans="2:7" x14ac:dyDescent="0.25">
      <c r="B1587" s="15" t="str">
        <f>'[7]Region-Time Slices'!M1581</f>
        <v>NV_11WD11</v>
      </c>
      <c r="D1587" s="15" t="s">
        <v>48</v>
      </c>
      <c r="G1587" s="22">
        <f>'[7]Region-Time Slices'!N1581</f>
        <v>2.0379999999999999E-4</v>
      </c>
    </row>
    <row r="1588" spans="2:7" x14ac:dyDescent="0.25">
      <c r="B1588" s="15" t="str">
        <f>'[7]Region-Time Slices'!M1582</f>
        <v>NV_12WD11</v>
      </c>
      <c r="D1588" s="15" t="s">
        <v>48</v>
      </c>
      <c r="G1588" s="22">
        <f>'[7]Region-Time Slices'!N1582</f>
        <v>2.0379999999999999E-4</v>
      </c>
    </row>
    <row r="1589" spans="2:7" x14ac:dyDescent="0.25">
      <c r="B1589" s="15" t="str">
        <f>'[7]Region-Time Slices'!M1583</f>
        <v>DC_7WD11</v>
      </c>
      <c r="D1589" s="15" t="s">
        <v>48</v>
      </c>
      <c r="G1589" s="22">
        <f>'[7]Region-Time Slices'!N1583</f>
        <v>2.106E-4</v>
      </c>
    </row>
    <row r="1590" spans="2:7" x14ac:dyDescent="0.25">
      <c r="B1590" s="15" t="str">
        <f>'[7]Region-Time Slices'!M1584</f>
        <v>DC_8WD11</v>
      </c>
      <c r="D1590" s="15" t="s">
        <v>48</v>
      </c>
      <c r="G1590" s="22">
        <f>'[7]Region-Time Slices'!N1584</f>
        <v>2.106E-4</v>
      </c>
    </row>
    <row r="1591" spans="2:7" x14ac:dyDescent="0.25">
      <c r="B1591" s="15" t="str">
        <f>'[7]Region-Time Slices'!M1585</f>
        <v>DC_9WD11</v>
      </c>
      <c r="D1591" s="15" t="s">
        <v>48</v>
      </c>
      <c r="G1591" s="22">
        <f>'[7]Region-Time Slices'!N1585</f>
        <v>2.106E-4</v>
      </c>
    </row>
    <row r="1592" spans="2:7" x14ac:dyDescent="0.25">
      <c r="B1592" s="15" t="str">
        <f>'[7]Region-Time Slices'!M1586</f>
        <v>DC_10WD11</v>
      </c>
      <c r="D1592" s="15" t="s">
        <v>48</v>
      </c>
      <c r="G1592" s="22">
        <f>'[7]Region-Time Slices'!N1586</f>
        <v>2.106E-4</v>
      </c>
    </row>
    <row r="1593" spans="2:7" x14ac:dyDescent="0.25">
      <c r="B1593" s="15" t="str">
        <f>'[7]Region-Time Slices'!M1587</f>
        <v>DC_11WD11</v>
      </c>
      <c r="D1593" s="15" t="s">
        <v>48</v>
      </c>
      <c r="G1593" s="22">
        <f>'[7]Region-Time Slices'!N1587</f>
        <v>2.106E-4</v>
      </c>
    </row>
    <row r="1594" spans="2:7" x14ac:dyDescent="0.25">
      <c r="B1594" s="15" t="str">
        <f>'[7]Region-Time Slices'!M1588</f>
        <v>DC_12WD11</v>
      </c>
      <c r="D1594" s="15" t="s">
        <v>48</v>
      </c>
      <c r="G1594" s="22">
        <f>'[7]Region-Time Slices'!N1588</f>
        <v>2.106E-4</v>
      </c>
    </row>
    <row r="1595" spans="2:7" x14ac:dyDescent="0.25">
      <c r="B1595" s="15" t="str">
        <f>'[7]Region-Time Slices'!M1589</f>
        <v>JA_1WD12</v>
      </c>
      <c r="D1595" s="15" t="s">
        <v>48</v>
      </c>
      <c r="G1595" s="22">
        <f>'[7]Region-Time Slices'!N1589</f>
        <v>2.106E-4</v>
      </c>
    </row>
    <row r="1596" spans="2:7" x14ac:dyDescent="0.25">
      <c r="B1596" s="15" t="str">
        <f>'[7]Region-Time Slices'!M1590</f>
        <v>JA_2WD12</v>
      </c>
      <c r="D1596" s="15" t="s">
        <v>48</v>
      </c>
      <c r="G1596" s="22">
        <f>'[7]Region-Time Slices'!N1590</f>
        <v>2.106E-4</v>
      </c>
    </row>
    <row r="1597" spans="2:7" x14ac:dyDescent="0.25">
      <c r="B1597" s="15" t="str">
        <f>'[7]Region-Time Slices'!M1591</f>
        <v>JA_3WD12</v>
      </c>
      <c r="D1597" s="15" t="s">
        <v>48</v>
      </c>
      <c r="G1597" s="22">
        <f>'[7]Region-Time Slices'!N1591</f>
        <v>2.106E-4</v>
      </c>
    </row>
    <row r="1598" spans="2:7" x14ac:dyDescent="0.25">
      <c r="B1598" s="15" t="str">
        <f>'[7]Region-Time Slices'!M1592</f>
        <v>JA_4WD12</v>
      </c>
      <c r="D1598" s="15" t="s">
        <v>48</v>
      </c>
      <c r="G1598" s="22">
        <f>'[7]Region-Time Slices'!N1592</f>
        <v>2.106E-4</v>
      </c>
    </row>
    <row r="1599" spans="2:7" x14ac:dyDescent="0.25">
      <c r="B1599" s="15" t="str">
        <f>'[7]Region-Time Slices'!M1593</f>
        <v>JA_5WD12</v>
      </c>
      <c r="D1599" s="15" t="s">
        <v>48</v>
      </c>
      <c r="G1599" s="22">
        <f>'[7]Region-Time Slices'!N1593</f>
        <v>2.106E-4</v>
      </c>
    </row>
    <row r="1600" spans="2:7" x14ac:dyDescent="0.25">
      <c r="B1600" s="15" t="str">
        <f>'[7]Region-Time Slices'!M1594</f>
        <v>JA_6WD12</v>
      </c>
      <c r="D1600" s="15" t="s">
        <v>48</v>
      </c>
      <c r="G1600" s="22">
        <f>'[7]Region-Time Slices'!N1594</f>
        <v>2.106E-4</v>
      </c>
    </row>
    <row r="1601" spans="2:7" x14ac:dyDescent="0.25">
      <c r="B1601" s="15" t="str">
        <f>'[7]Region-Time Slices'!M1595</f>
        <v>FB_1WD12</v>
      </c>
      <c r="D1601" s="15" t="s">
        <v>48</v>
      </c>
      <c r="G1601" s="22">
        <f>'[7]Region-Time Slices'!N1595</f>
        <v>1.9029999999999999E-4</v>
      </c>
    </row>
    <row r="1602" spans="2:7" x14ac:dyDescent="0.25">
      <c r="B1602" s="15" t="str">
        <f>'[7]Region-Time Slices'!M1596</f>
        <v>FB_2WD12</v>
      </c>
      <c r="D1602" s="15" t="s">
        <v>48</v>
      </c>
      <c r="G1602" s="22">
        <f>'[7]Region-Time Slices'!N1596</f>
        <v>1.9029999999999999E-4</v>
      </c>
    </row>
    <row r="1603" spans="2:7" x14ac:dyDescent="0.25">
      <c r="B1603" s="15" t="str">
        <f>'[7]Region-Time Slices'!M1597</f>
        <v>FB_3WD12</v>
      </c>
      <c r="D1603" s="15" t="s">
        <v>48</v>
      </c>
      <c r="G1603" s="22">
        <f>'[7]Region-Time Slices'!N1597</f>
        <v>1.9029999999999999E-4</v>
      </c>
    </row>
    <row r="1604" spans="2:7" x14ac:dyDescent="0.25">
      <c r="B1604" s="15" t="str">
        <f>'[7]Region-Time Slices'!M1598</f>
        <v>FB_4WD12</v>
      </c>
      <c r="D1604" s="15" t="s">
        <v>48</v>
      </c>
      <c r="G1604" s="22">
        <f>'[7]Region-Time Slices'!N1598</f>
        <v>1.9029999999999999E-4</v>
      </c>
    </row>
    <row r="1605" spans="2:7" x14ac:dyDescent="0.25">
      <c r="B1605" s="15" t="str">
        <f>'[7]Region-Time Slices'!M1599</f>
        <v>FB_5WD12</v>
      </c>
      <c r="D1605" s="15" t="s">
        <v>48</v>
      </c>
      <c r="G1605" s="22">
        <f>'[7]Region-Time Slices'!N1599</f>
        <v>1.9029999999999999E-4</v>
      </c>
    </row>
    <row r="1606" spans="2:7" x14ac:dyDescent="0.25">
      <c r="B1606" s="15" t="str">
        <f>'[7]Region-Time Slices'!M1600</f>
        <v>FB_6WD12</v>
      </c>
      <c r="D1606" s="15" t="s">
        <v>48</v>
      </c>
      <c r="G1606" s="22">
        <f>'[7]Region-Time Slices'!N1600</f>
        <v>1.9029999999999999E-4</v>
      </c>
    </row>
    <row r="1607" spans="2:7" x14ac:dyDescent="0.25">
      <c r="B1607" s="15" t="str">
        <f>'[7]Region-Time Slices'!M1601</f>
        <v>MR_1WD12</v>
      </c>
      <c r="D1607" s="15" t="s">
        <v>48</v>
      </c>
      <c r="G1607" s="22">
        <f>'[7]Region-Time Slices'!N1601</f>
        <v>2.106E-4</v>
      </c>
    </row>
    <row r="1608" spans="2:7" x14ac:dyDescent="0.25">
      <c r="B1608" s="15" t="str">
        <f>'[7]Region-Time Slices'!M1602</f>
        <v>MR_2WD12</v>
      </c>
      <c r="D1608" s="15" t="s">
        <v>48</v>
      </c>
      <c r="G1608" s="22">
        <f>'[7]Region-Time Slices'!N1602</f>
        <v>2.106E-4</v>
      </c>
    </row>
    <row r="1609" spans="2:7" x14ac:dyDescent="0.25">
      <c r="B1609" s="15" t="str">
        <f>'[7]Region-Time Slices'!M1603</f>
        <v>MR_3WD12</v>
      </c>
      <c r="D1609" s="15" t="s">
        <v>48</v>
      </c>
      <c r="G1609" s="22">
        <f>'[7]Region-Time Slices'!N1603</f>
        <v>2.106E-4</v>
      </c>
    </row>
    <row r="1610" spans="2:7" x14ac:dyDescent="0.25">
      <c r="B1610" s="15" t="str">
        <f>'[7]Region-Time Slices'!M1604</f>
        <v>MR_4WD12</v>
      </c>
      <c r="D1610" s="15" t="s">
        <v>48</v>
      </c>
      <c r="G1610" s="22">
        <f>'[7]Region-Time Slices'!N1604</f>
        <v>2.106E-4</v>
      </c>
    </row>
    <row r="1611" spans="2:7" x14ac:dyDescent="0.25">
      <c r="B1611" s="15" t="str">
        <f>'[7]Region-Time Slices'!M1605</f>
        <v>MR_5WD12</v>
      </c>
      <c r="D1611" s="15" t="s">
        <v>48</v>
      </c>
      <c r="G1611" s="22">
        <f>'[7]Region-Time Slices'!N1605</f>
        <v>2.106E-4</v>
      </c>
    </row>
    <row r="1612" spans="2:7" x14ac:dyDescent="0.25">
      <c r="B1612" s="15" t="str">
        <f>'[7]Region-Time Slices'!M1606</f>
        <v>MR_6WD12</v>
      </c>
      <c r="D1612" s="15" t="s">
        <v>48</v>
      </c>
      <c r="G1612" s="22">
        <f>'[7]Region-Time Slices'!N1606</f>
        <v>2.106E-4</v>
      </c>
    </row>
    <row r="1613" spans="2:7" x14ac:dyDescent="0.25">
      <c r="B1613" s="15" t="str">
        <f>'[7]Region-Time Slices'!M1607</f>
        <v>AR_1WD12</v>
      </c>
      <c r="D1613" s="15" t="s">
        <v>48</v>
      </c>
      <c r="G1613" s="22">
        <f>'[7]Region-Time Slices'!N1607</f>
        <v>2.0379999999999999E-4</v>
      </c>
    </row>
    <row r="1614" spans="2:7" x14ac:dyDescent="0.25">
      <c r="B1614" s="15" t="str">
        <f>'[7]Region-Time Slices'!M1608</f>
        <v>AR_2WD12</v>
      </c>
      <c r="D1614" s="15" t="s">
        <v>48</v>
      </c>
      <c r="G1614" s="22">
        <f>'[7]Region-Time Slices'!N1608</f>
        <v>2.0379999999999999E-4</v>
      </c>
    </row>
    <row r="1615" spans="2:7" x14ac:dyDescent="0.25">
      <c r="B1615" s="15" t="str">
        <f>'[7]Region-Time Slices'!M1609</f>
        <v>AR_3WD12</v>
      </c>
      <c r="D1615" s="15" t="s">
        <v>48</v>
      </c>
      <c r="G1615" s="22">
        <f>'[7]Region-Time Slices'!N1609</f>
        <v>2.0379999999999999E-4</v>
      </c>
    </row>
    <row r="1616" spans="2:7" x14ac:dyDescent="0.25">
      <c r="B1616" s="15" t="str">
        <f>'[7]Region-Time Slices'!M1610</f>
        <v>AR_4WD12</v>
      </c>
      <c r="D1616" s="15" t="s">
        <v>48</v>
      </c>
      <c r="G1616" s="22">
        <f>'[7]Region-Time Slices'!N1610</f>
        <v>2.0379999999999999E-4</v>
      </c>
    </row>
    <row r="1617" spans="2:7" x14ac:dyDescent="0.25">
      <c r="B1617" s="15" t="str">
        <f>'[7]Region-Time Slices'!M1611</f>
        <v>AR_5WD12</v>
      </c>
      <c r="D1617" s="15" t="s">
        <v>48</v>
      </c>
      <c r="G1617" s="22">
        <f>'[7]Region-Time Slices'!N1611</f>
        <v>2.0379999999999999E-4</v>
      </c>
    </row>
    <row r="1618" spans="2:7" x14ac:dyDescent="0.25">
      <c r="B1618" s="15" t="str">
        <f>'[7]Region-Time Slices'!M1612</f>
        <v>AR_6WD12</v>
      </c>
      <c r="D1618" s="15" t="s">
        <v>48</v>
      </c>
      <c r="G1618" s="22">
        <f>'[7]Region-Time Slices'!N1612</f>
        <v>2.0379999999999999E-4</v>
      </c>
    </row>
    <row r="1619" spans="2:7" x14ac:dyDescent="0.25">
      <c r="B1619" s="15" t="str">
        <f>'[7]Region-Time Slices'!M1613</f>
        <v>MY_1WD12</v>
      </c>
      <c r="D1619" s="15" t="s">
        <v>48</v>
      </c>
      <c r="G1619" s="22">
        <f>'[7]Region-Time Slices'!N1613</f>
        <v>2.106E-4</v>
      </c>
    </row>
    <row r="1620" spans="2:7" x14ac:dyDescent="0.25">
      <c r="B1620" s="15" t="str">
        <f>'[7]Region-Time Slices'!M1614</f>
        <v>MY_2WD12</v>
      </c>
      <c r="D1620" s="15" t="s">
        <v>48</v>
      </c>
      <c r="G1620" s="22">
        <f>'[7]Region-Time Slices'!N1614</f>
        <v>2.106E-4</v>
      </c>
    </row>
    <row r="1621" spans="2:7" x14ac:dyDescent="0.25">
      <c r="B1621" s="15" t="str">
        <f>'[7]Region-Time Slices'!M1615</f>
        <v>MY_3WD12</v>
      </c>
      <c r="D1621" s="15" t="s">
        <v>48</v>
      </c>
      <c r="G1621" s="22">
        <f>'[7]Region-Time Slices'!N1615</f>
        <v>2.106E-4</v>
      </c>
    </row>
    <row r="1622" spans="2:7" x14ac:dyDescent="0.25">
      <c r="B1622" s="15" t="str">
        <f>'[7]Region-Time Slices'!M1616</f>
        <v>MY_4WD12</v>
      </c>
      <c r="D1622" s="15" t="s">
        <v>48</v>
      </c>
      <c r="G1622" s="22">
        <f>'[7]Region-Time Slices'!N1616</f>
        <v>2.106E-4</v>
      </c>
    </row>
    <row r="1623" spans="2:7" x14ac:dyDescent="0.25">
      <c r="B1623" s="15" t="str">
        <f>'[7]Region-Time Slices'!M1617</f>
        <v>MY_5WD12</v>
      </c>
      <c r="D1623" s="15" t="s">
        <v>48</v>
      </c>
      <c r="G1623" s="22">
        <f>'[7]Region-Time Slices'!N1617</f>
        <v>2.106E-4</v>
      </c>
    </row>
    <row r="1624" spans="2:7" x14ac:dyDescent="0.25">
      <c r="B1624" s="15" t="str">
        <f>'[7]Region-Time Slices'!M1618</f>
        <v>MY_6WD12</v>
      </c>
      <c r="D1624" s="15" t="s">
        <v>48</v>
      </c>
      <c r="G1624" s="22">
        <f>'[7]Region-Time Slices'!N1618</f>
        <v>2.106E-4</v>
      </c>
    </row>
    <row r="1625" spans="2:7" x14ac:dyDescent="0.25">
      <c r="B1625" s="15" t="str">
        <f>'[7]Region-Time Slices'!M1619</f>
        <v>JN_1WD12</v>
      </c>
      <c r="D1625" s="15" t="s">
        <v>48</v>
      </c>
      <c r="G1625" s="22">
        <f>'[7]Region-Time Slices'!N1619</f>
        <v>2.0379999999999999E-4</v>
      </c>
    </row>
    <row r="1626" spans="2:7" x14ac:dyDescent="0.25">
      <c r="B1626" s="15" t="str">
        <f>'[7]Region-Time Slices'!M1620</f>
        <v>JN_2WD12</v>
      </c>
      <c r="D1626" s="15" t="s">
        <v>48</v>
      </c>
      <c r="G1626" s="22">
        <f>'[7]Region-Time Slices'!N1620</f>
        <v>2.0379999999999999E-4</v>
      </c>
    </row>
    <row r="1627" spans="2:7" x14ac:dyDescent="0.25">
      <c r="B1627" s="15" t="str">
        <f>'[7]Region-Time Slices'!M1621</f>
        <v>JN_3WD12</v>
      </c>
      <c r="D1627" s="15" t="s">
        <v>48</v>
      </c>
      <c r="G1627" s="22">
        <f>'[7]Region-Time Slices'!N1621</f>
        <v>2.0379999999999999E-4</v>
      </c>
    </row>
    <row r="1628" spans="2:7" x14ac:dyDescent="0.25">
      <c r="B1628" s="15" t="str">
        <f>'[7]Region-Time Slices'!M1622</f>
        <v>JN_4WD12</v>
      </c>
      <c r="D1628" s="15" t="s">
        <v>48</v>
      </c>
      <c r="G1628" s="22">
        <f>'[7]Region-Time Slices'!N1622</f>
        <v>2.0379999999999999E-4</v>
      </c>
    </row>
    <row r="1629" spans="2:7" x14ac:dyDescent="0.25">
      <c r="B1629" s="15" t="str">
        <f>'[7]Region-Time Slices'!M1623</f>
        <v>JN_5WD12</v>
      </c>
      <c r="D1629" s="15" t="s">
        <v>48</v>
      </c>
      <c r="G1629" s="22">
        <f>'[7]Region-Time Slices'!N1623</f>
        <v>2.0379999999999999E-4</v>
      </c>
    </row>
    <row r="1630" spans="2:7" x14ac:dyDescent="0.25">
      <c r="B1630" s="15" t="str">
        <f>'[7]Region-Time Slices'!M1624</f>
        <v>JN_6WD12</v>
      </c>
      <c r="D1630" s="15" t="s">
        <v>48</v>
      </c>
      <c r="G1630" s="22">
        <f>'[7]Region-Time Slices'!N1624</f>
        <v>2.0379999999999999E-4</v>
      </c>
    </row>
    <row r="1631" spans="2:7" x14ac:dyDescent="0.25">
      <c r="B1631" s="15" t="str">
        <f>'[7]Region-Time Slices'!M1625</f>
        <v>JL_1WD12</v>
      </c>
      <c r="D1631" s="15" t="s">
        <v>48</v>
      </c>
      <c r="G1631" s="22">
        <f>'[7]Region-Time Slices'!N1625</f>
        <v>2.106E-4</v>
      </c>
    </row>
    <row r="1632" spans="2:7" x14ac:dyDescent="0.25">
      <c r="B1632" s="15" t="str">
        <f>'[7]Region-Time Slices'!M1626</f>
        <v>JL_2WD12</v>
      </c>
      <c r="D1632" s="15" t="s">
        <v>48</v>
      </c>
      <c r="G1632" s="22">
        <f>'[7]Region-Time Slices'!N1626</f>
        <v>2.106E-4</v>
      </c>
    </row>
    <row r="1633" spans="2:7" x14ac:dyDescent="0.25">
      <c r="B1633" s="15" t="str">
        <f>'[7]Region-Time Slices'!M1627</f>
        <v>JL_3WD12</v>
      </c>
      <c r="D1633" s="15" t="s">
        <v>48</v>
      </c>
      <c r="G1633" s="22">
        <f>'[7]Region-Time Slices'!N1627</f>
        <v>2.106E-4</v>
      </c>
    </row>
    <row r="1634" spans="2:7" x14ac:dyDescent="0.25">
      <c r="B1634" s="15" t="str">
        <f>'[7]Region-Time Slices'!M1628</f>
        <v>JL_4WD12</v>
      </c>
      <c r="D1634" s="15" t="s">
        <v>48</v>
      </c>
      <c r="G1634" s="22">
        <f>'[7]Region-Time Slices'!N1628</f>
        <v>2.106E-4</v>
      </c>
    </row>
    <row r="1635" spans="2:7" x14ac:dyDescent="0.25">
      <c r="B1635" s="15" t="str">
        <f>'[7]Region-Time Slices'!M1629</f>
        <v>JL_5WD12</v>
      </c>
      <c r="D1635" s="15" t="s">
        <v>48</v>
      </c>
      <c r="G1635" s="22">
        <f>'[7]Region-Time Slices'!N1629</f>
        <v>2.106E-4</v>
      </c>
    </row>
    <row r="1636" spans="2:7" x14ac:dyDescent="0.25">
      <c r="B1636" s="15" t="str">
        <f>'[7]Region-Time Slices'!M1630</f>
        <v>JL_6WD12</v>
      </c>
      <c r="D1636" s="15" t="s">
        <v>48</v>
      </c>
      <c r="G1636" s="22">
        <f>'[7]Region-Time Slices'!N1630</f>
        <v>2.106E-4</v>
      </c>
    </row>
    <row r="1637" spans="2:7" x14ac:dyDescent="0.25">
      <c r="B1637" s="15" t="str">
        <f>'[7]Region-Time Slices'!M1631</f>
        <v>AG_1WD12</v>
      </c>
      <c r="D1637" s="15" t="s">
        <v>48</v>
      </c>
      <c r="G1637" s="22">
        <f>'[7]Region-Time Slices'!N1631</f>
        <v>2.106E-4</v>
      </c>
    </row>
    <row r="1638" spans="2:7" x14ac:dyDescent="0.25">
      <c r="B1638" s="15" t="str">
        <f>'[7]Region-Time Slices'!M1632</f>
        <v>AG_2WD12</v>
      </c>
      <c r="D1638" s="15" t="s">
        <v>48</v>
      </c>
      <c r="G1638" s="22">
        <f>'[7]Region-Time Slices'!N1632</f>
        <v>2.106E-4</v>
      </c>
    </row>
    <row r="1639" spans="2:7" x14ac:dyDescent="0.25">
      <c r="B1639" s="15" t="str">
        <f>'[7]Region-Time Slices'!M1633</f>
        <v>AG_3WD12</v>
      </c>
      <c r="D1639" s="15" t="s">
        <v>48</v>
      </c>
      <c r="G1639" s="22">
        <f>'[7]Region-Time Slices'!N1633</f>
        <v>2.106E-4</v>
      </c>
    </row>
    <row r="1640" spans="2:7" x14ac:dyDescent="0.25">
      <c r="B1640" s="15" t="str">
        <f>'[7]Region-Time Slices'!M1634</f>
        <v>AG_4WD12</v>
      </c>
      <c r="D1640" s="15" t="s">
        <v>48</v>
      </c>
      <c r="G1640" s="22">
        <f>'[7]Region-Time Slices'!N1634</f>
        <v>2.106E-4</v>
      </c>
    </row>
    <row r="1641" spans="2:7" x14ac:dyDescent="0.25">
      <c r="B1641" s="15" t="str">
        <f>'[7]Region-Time Slices'!M1635</f>
        <v>AG_5WD12</v>
      </c>
      <c r="D1641" s="15" t="s">
        <v>48</v>
      </c>
      <c r="G1641" s="22">
        <f>'[7]Region-Time Slices'!N1635</f>
        <v>2.106E-4</v>
      </c>
    </row>
    <row r="1642" spans="2:7" x14ac:dyDescent="0.25">
      <c r="B1642" s="15" t="str">
        <f>'[7]Region-Time Slices'!M1636</f>
        <v>AG_6WD12</v>
      </c>
      <c r="D1642" s="15" t="s">
        <v>48</v>
      </c>
      <c r="G1642" s="22">
        <f>'[7]Region-Time Slices'!N1636</f>
        <v>2.106E-4</v>
      </c>
    </row>
    <row r="1643" spans="2:7" x14ac:dyDescent="0.25">
      <c r="B1643" s="15" t="str">
        <f>'[7]Region-Time Slices'!M1637</f>
        <v>SP_1WD12</v>
      </c>
      <c r="D1643" s="15" t="s">
        <v>48</v>
      </c>
      <c r="G1643" s="22">
        <f>'[7]Region-Time Slices'!N1637</f>
        <v>2.0379999999999999E-4</v>
      </c>
    </row>
    <row r="1644" spans="2:7" x14ac:dyDescent="0.25">
      <c r="B1644" s="15" t="str">
        <f>'[7]Region-Time Slices'!M1638</f>
        <v>SP_2WD12</v>
      </c>
      <c r="D1644" s="15" t="s">
        <v>48</v>
      </c>
      <c r="G1644" s="22">
        <f>'[7]Region-Time Slices'!N1638</f>
        <v>2.0379999999999999E-4</v>
      </c>
    </row>
    <row r="1645" spans="2:7" x14ac:dyDescent="0.25">
      <c r="B1645" s="15" t="str">
        <f>'[7]Region-Time Slices'!M1639</f>
        <v>SP_3WD12</v>
      </c>
      <c r="D1645" s="15" t="s">
        <v>48</v>
      </c>
      <c r="G1645" s="22">
        <f>'[7]Region-Time Slices'!N1639</f>
        <v>2.0379999999999999E-4</v>
      </c>
    </row>
    <row r="1646" spans="2:7" x14ac:dyDescent="0.25">
      <c r="B1646" s="15" t="str">
        <f>'[7]Region-Time Slices'!M1640</f>
        <v>SP_4WD12</v>
      </c>
      <c r="D1646" s="15" t="s">
        <v>48</v>
      </c>
      <c r="G1646" s="22">
        <f>'[7]Region-Time Slices'!N1640</f>
        <v>2.0379999999999999E-4</v>
      </c>
    </row>
    <row r="1647" spans="2:7" x14ac:dyDescent="0.25">
      <c r="B1647" s="15" t="str">
        <f>'[7]Region-Time Slices'!M1641</f>
        <v>SP_5WD12</v>
      </c>
      <c r="D1647" s="15" t="s">
        <v>48</v>
      </c>
      <c r="G1647" s="22">
        <f>'[7]Region-Time Slices'!N1641</f>
        <v>2.0379999999999999E-4</v>
      </c>
    </row>
    <row r="1648" spans="2:7" x14ac:dyDescent="0.25">
      <c r="B1648" s="15" t="str">
        <f>'[7]Region-Time Slices'!M1642</f>
        <v>SP_6WD12</v>
      </c>
      <c r="D1648" s="15" t="s">
        <v>48</v>
      </c>
      <c r="G1648" s="22">
        <f>'[7]Region-Time Slices'!N1642</f>
        <v>2.0379999999999999E-4</v>
      </c>
    </row>
    <row r="1649" spans="2:7" x14ac:dyDescent="0.25">
      <c r="B1649" s="15" t="str">
        <f>'[7]Region-Time Slices'!M1643</f>
        <v>OT_1WD12</v>
      </c>
      <c r="D1649" s="15" t="s">
        <v>48</v>
      </c>
      <c r="G1649" s="22">
        <f>'[7]Region-Time Slices'!N1643</f>
        <v>2.106E-4</v>
      </c>
    </row>
    <row r="1650" spans="2:7" x14ac:dyDescent="0.25">
      <c r="B1650" s="15" t="str">
        <f>'[7]Region-Time Slices'!M1644</f>
        <v>OT_2WD12</v>
      </c>
      <c r="D1650" s="15" t="s">
        <v>48</v>
      </c>
      <c r="G1650" s="22">
        <f>'[7]Region-Time Slices'!N1644</f>
        <v>2.106E-4</v>
      </c>
    </row>
    <row r="1651" spans="2:7" x14ac:dyDescent="0.25">
      <c r="B1651" s="15" t="str">
        <f>'[7]Region-Time Slices'!M1645</f>
        <v>OT_3WD12</v>
      </c>
      <c r="D1651" s="15" t="s">
        <v>48</v>
      </c>
      <c r="G1651" s="22">
        <f>'[7]Region-Time Slices'!N1645</f>
        <v>2.106E-4</v>
      </c>
    </row>
    <row r="1652" spans="2:7" x14ac:dyDescent="0.25">
      <c r="B1652" s="15" t="str">
        <f>'[7]Region-Time Slices'!M1646</f>
        <v>OT_4WD12</v>
      </c>
      <c r="D1652" s="15" t="s">
        <v>48</v>
      </c>
      <c r="G1652" s="22">
        <f>'[7]Region-Time Slices'!N1646</f>
        <v>2.106E-4</v>
      </c>
    </row>
    <row r="1653" spans="2:7" x14ac:dyDescent="0.25">
      <c r="B1653" s="15" t="str">
        <f>'[7]Region-Time Slices'!M1647</f>
        <v>OT_5WD12</v>
      </c>
      <c r="D1653" s="15" t="s">
        <v>48</v>
      </c>
      <c r="G1653" s="22">
        <f>'[7]Region-Time Slices'!N1647</f>
        <v>2.106E-4</v>
      </c>
    </row>
    <row r="1654" spans="2:7" x14ac:dyDescent="0.25">
      <c r="B1654" s="15" t="str">
        <f>'[7]Region-Time Slices'!M1648</f>
        <v>OT_6WD12</v>
      </c>
      <c r="D1654" s="15" t="s">
        <v>48</v>
      </c>
      <c r="G1654" s="22">
        <f>'[7]Region-Time Slices'!N1648</f>
        <v>2.106E-4</v>
      </c>
    </row>
    <row r="1655" spans="2:7" x14ac:dyDescent="0.25">
      <c r="B1655" s="15" t="str">
        <f>'[7]Region-Time Slices'!M1649</f>
        <v>NV_1WD12</v>
      </c>
      <c r="D1655" s="15" t="s">
        <v>48</v>
      </c>
      <c r="G1655" s="22">
        <f>'[7]Region-Time Slices'!N1649</f>
        <v>2.0379999999999999E-4</v>
      </c>
    </row>
    <row r="1656" spans="2:7" x14ac:dyDescent="0.25">
      <c r="B1656" s="15" t="str">
        <f>'[7]Region-Time Slices'!M1650</f>
        <v>NV_2WD12</v>
      </c>
      <c r="D1656" s="15" t="s">
        <v>48</v>
      </c>
      <c r="G1656" s="22">
        <f>'[7]Region-Time Slices'!N1650</f>
        <v>2.0379999999999999E-4</v>
      </c>
    </row>
    <row r="1657" spans="2:7" x14ac:dyDescent="0.25">
      <c r="B1657" s="15" t="str">
        <f>'[7]Region-Time Slices'!M1651</f>
        <v>NV_3WD12</v>
      </c>
      <c r="D1657" s="15" t="s">
        <v>48</v>
      </c>
      <c r="G1657" s="22">
        <f>'[7]Region-Time Slices'!N1651</f>
        <v>2.0379999999999999E-4</v>
      </c>
    </row>
    <row r="1658" spans="2:7" x14ac:dyDescent="0.25">
      <c r="B1658" s="15" t="str">
        <f>'[7]Region-Time Slices'!M1652</f>
        <v>NV_4WD12</v>
      </c>
      <c r="D1658" s="15" t="s">
        <v>48</v>
      </c>
      <c r="G1658" s="22">
        <f>'[7]Region-Time Slices'!N1652</f>
        <v>2.0379999999999999E-4</v>
      </c>
    </row>
    <row r="1659" spans="2:7" x14ac:dyDescent="0.25">
      <c r="B1659" s="15" t="str">
        <f>'[7]Region-Time Slices'!M1653</f>
        <v>NV_5WD12</v>
      </c>
      <c r="D1659" s="15" t="s">
        <v>48</v>
      </c>
      <c r="G1659" s="22">
        <f>'[7]Region-Time Slices'!N1653</f>
        <v>2.0379999999999999E-4</v>
      </c>
    </row>
    <row r="1660" spans="2:7" x14ac:dyDescent="0.25">
      <c r="B1660" s="15" t="str">
        <f>'[7]Region-Time Slices'!M1654</f>
        <v>NV_6WD12</v>
      </c>
      <c r="D1660" s="15" t="s">
        <v>48</v>
      </c>
      <c r="G1660" s="22">
        <f>'[7]Region-Time Slices'!N1654</f>
        <v>2.0379999999999999E-4</v>
      </c>
    </row>
    <row r="1661" spans="2:7" x14ac:dyDescent="0.25">
      <c r="B1661" s="15" t="str">
        <f>'[7]Region-Time Slices'!M1655</f>
        <v>DC_1WD12</v>
      </c>
      <c r="D1661" s="15" t="s">
        <v>48</v>
      </c>
      <c r="G1661" s="22">
        <f>'[7]Region-Time Slices'!N1655</f>
        <v>2.106E-4</v>
      </c>
    </row>
    <row r="1662" spans="2:7" x14ac:dyDescent="0.25">
      <c r="B1662" s="15" t="str">
        <f>'[7]Region-Time Slices'!M1656</f>
        <v>DC_2WD12</v>
      </c>
      <c r="D1662" s="15" t="s">
        <v>48</v>
      </c>
      <c r="G1662" s="22">
        <f>'[7]Region-Time Slices'!N1656</f>
        <v>2.106E-4</v>
      </c>
    </row>
    <row r="1663" spans="2:7" x14ac:dyDescent="0.25">
      <c r="B1663" s="15" t="str">
        <f>'[7]Region-Time Slices'!M1657</f>
        <v>DC_3WD12</v>
      </c>
      <c r="D1663" s="15" t="s">
        <v>48</v>
      </c>
      <c r="G1663" s="22">
        <f>'[7]Region-Time Slices'!N1657</f>
        <v>2.106E-4</v>
      </c>
    </row>
    <row r="1664" spans="2:7" x14ac:dyDescent="0.25">
      <c r="B1664" s="15" t="str">
        <f>'[7]Region-Time Slices'!M1658</f>
        <v>DC_4WD12</v>
      </c>
      <c r="D1664" s="15" t="s">
        <v>48</v>
      </c>
      <c r="G1664" s="22">
        <f>'[7]Region-Time Slices'!N1658</f>
        <v>2.106E-4</v>
      </c>
    </row>
    <row r="1665" spans="2:7" x14ac:dyDescent="0.25">
      <c r="B1665" s="15" t="str">
        <f>'[7]Region-Time Slices'!M1659</f>
        <v>DC_5WD12</v>
      </c>
      <c r="D1665" s="15" t="s">
        <v>48</v>
      </c>
      <c r="G1665" s="22">
        <f>'[7]Region-Time Slices'!N1659</f>
        <v>2.106E-4</v>
      </c>
    </row>
    <row r="1666" spans="2:7" x14ac:dyDescent="0.25">
      <c r="B1666" s="15" t="str">
        <f>'[7]Region-Time Slices'!M1660</f>
        <v>DC_6WD12</v>
      </c>
      <c r="D1666" s="15" t="s">
        <v>48</v>
      </c>
      <c r="G1666" s="22">
        <f>'[7]Region-Time Slices'!N1660</f>
        <v>2.106E-4</v>
      </c>
    </row>
    <row r="1667" spans="2:7" x14ac:dyDescent="0.25">
      <c r="B1667" s="15" t="str">
        <f>'[7]Region-Time Slices'!M1661</f>
        <v>JA_7WD12</v>
      </c>
      <c r="D1667" s="15" t="s">
        <v>48</v>
      </c>
      <c r="G1667" s="22">
        <f>'[7]Region-Time Slices'!N1661</f>
        <v>2.106E-4</v>
      </c>
    </row>
    <row r="1668" spans="2:7" x14ac:dyDescent="0.25">
      <c r="B1668" s="15" t="str">
        <f>'[7]Region-Time Slices'!M1662</f>
        <v>JA_8WD12</v>
      </c>
      <c r="D1668" s="15" t="s">
        <v>48</v>
      </c>
      <c r="G1668" s="22">
        <f>'[7]Region-Time Slices'!N1662</f>
        <v>2.106E-4</v>
      </c>
    </row>
    <row r="1669" spans="2:7" x14ac:dyDescent="0.25">
      <c r="B1669" s="15" t="str">
        <f>'[7]Region-Time Slices'!M1663</f>
        <v>JA_9WD12</v>
      </c>
      <c r="D1669" s="15" t="s">
        <v>48</v>
      </c>
      <c r="G1669" s="22">
        <f>'[7]Region-Time Slices'!N1663</f>
        <v>2.106E-4</v>
      </c>
    </row>
    <row r="1670" spans="2:7" x14ac:dyDescent="0.25">
      <c r="B1670" s="15" t="str">
        <f>'[7]Region-Time Slices'!M1664</f>
        <v>JA_10WD12</v>
      </c>
      <c r="D1670" s="15" t="s">
        <v>48</v>
      </c>
      <c r="G1670" s="22">
        <f>'[7]Region-Time Slices'!N1664</f>
        <v>2.106E-4</v>
      </c>
    </row>
    <row r="1671" spans="2:7" x14ac:dyDescent="0.25">
      <c r="B1671" s="15" t="str">
        <f>'[7]Region-Time Slices'!M1665</f>
        <v>JA_11WD12</v>
      </c>
      <c r="D1671" s="15" t="s">
        <v>48</v>
      </c>
      <c r="G1671" s="22">
        <f>'[7]Region-Time Slices'!N1665</f>
        <v>2.106E-4</v>
      </c>
    </row>
    <row r="1672" spans="2:7" x14ac:dyDescent="0.25">
      <c r="B1672" s="15" t="str">
        <f>'[7]Region-Time Slices'!M1666</f>
        <v>JA_12WD12</v>
      </c>
      <c r="D1672" s="15" t="s">
        <v>48</v>
      </c>
      <c r="G1672" s="22">
        <f>'[7]Region-Time Slices'!N1666</f>
        <v>2.106E-4</v>
      </c>
    </row>
    <row r="1673" spans="2:7" x14ac:dyDescent="0.25">
      <c r="B1673" s="15" t="str">
        <f>'[7]Region-Time Slices'!M1667</f>
        <v>FB_7WD12</v>
      </c>
      <c r="D1673" s="15" t="s">
        <v>48</v>
      </c>
      <c r="G1673" s="22">
        <f>'[7]Region-Time Slices'!N1667</f>
        <v>1.9029999999999999E-4</v>
      </c>
    </row>
    <row r="1674" spans="2:7" x14ac:dyDescent="0.25">
      <c r="B1674" s="15" t="str">
        <f>'[7]Region-Time Slices'!M1668</f>
        <v>FB_8WD12</v>
      </c>
      <c r="D1674" s="15" t="s">
        <v>48</v>
      </c>
      <c r="G1674" s="22">
        <f>'[7]Region-Time Slices'!N1668</f>
        <v>1.9029999999999999E-4</v>
      </c>
    </row>
    <row r="1675" spans="2:7" x14ac:dyDescent="0.25">
      <c r="B1675" s="15" t="str">
        <f>'[7]Region-Time Slices'!M1669</f>
        <v>FB_9WD12</v>
      </c>
      <c r="D1675" s="15" t="s">
        <v>48</v>
      </c>
      <c r="G1675" s="22">
        <f>'[7]Region-Time Slices'!N1669</f>
        <v>1.9029999999999999E-4</v>
      </c>
    </row>
    <row r="1676" spans="2:7" x14ac:dyDescent="0.25">
      <c r="B1676" s="15" t="str">
        <f>'[7]Region-Time Slices'!M1670</f>
        <v>FB_10WD12</v>
      </c>
      <c r="D1676" s="15" t="s">
        <v>48</v>
      </c>
      <c r="G1676" s="22">
        <f>'[7]Region-Time Slices'!N1670</f>
        <v>1.9029999999999999E-4</v>
      </c>
    </row>
    <row r="1677" spans="2:7" x14ac:dyDescent="0.25">
      <c r="B1677" s="15" t="str">
        <f>'[7]Region-Time Slices'!M1671</f>
        <v>FB_11WD12</v>
      </c>
      <c r="D1677" s="15" t="s">
        <v>48</v>
      </c>
      <c r="G1677" s="22">
        <f>'[7]Region-Time Slices'!N1671</f>
        <v>1.9029999999999999E-4</v>
      </c>
    </row>
    <row r="1678" spans="2:7" x14ac:dyDescent="0.25">
      <c r="B1678" s="15" t="str">
        <f>'[7]Region-Time Slices'!M1672</f>
        <v>FB_12WD12</v>
      </c>
      <c r="D1678" s="15" t="s">
        <v>48</v>
      </c>
      <c r="G1678" s="22">
        <f>'[7]Region-Time Slices'!N1672</f>
        <v>1.9029999999999999E-4</v>
      </c>
    </row>
    <row r="1679" spans="2:7" x14ac:dyDescent="0.25">
      <c r="B1679" s="15" t="str">
        <f>'[7]Region-Time Slices'!M1673</f>
        <v>MR_7WD12</v>
      </c>
      <c r="D1679" s="15" t="s">
        <v>48</v>
      </c>
      <c r="G1679" s="22">
        <f>'[7]Region-Time Slices'!N1673</f>
        <v>2.106E-4</v>
      </c>
    </row>
    <row r="1680" spans="2:7" x14ac:dyDescent="0.25">
      <c r="B1680" s="15" t="str">
        <f>'[7]Region-Time Slices'!M1674</f>
        <v>MR_8WD12</v>
      </c>
      <c r="D1680" s="15" t="s">
        <v>48</v>
      </c>
      <c r="G1680" s="22">
        <f>'[7]Region-Time Slices'!N1674</f>
        <v>2.106E-4</v>
      </c>
    </row>
    <row r="1681" spans="2:7" x14ac:dyDescent="0.25">
      <c r="B1681" s="15" t="str">
        <f>'[7]Region-Time Slices'!M1675</f>
        <v>MR_9WD12</v>
      </c>
      <c r="D1681" s="15" t="s">
        <v>48</v>
      </c>
      <c r="G1681" s="22">
        <f>'[7]Region-Time Slices'!N1675</f>
        <v>2.106E-4</v>
      </c>
    </row>
    <row r="1682" spans="2:7" x14ac:dyDescent="0.25">
      <c r="B1682" s="15" t="str">
        <f>'[7]Region-Time Slices'!M1676</f>
        <v>MR_10WD12</v>
      </c>
      <c r="D1682" s="15" t="s">
        <v>48</v>
      </c>
      <c r="G1682" s="22">
        <f>'[7]Region-Time Slices'!N1676</f>
        <v>2.106E-4</v>
      </c>
    </row>
    <row r="1683" spans="2:7" x14ac:dyDescent="0.25">
      <c r="B1683" s="15" t="str">
        <f>'[7]Region-Time Slices'!M1677</f>
        <v>MR_11WD12</v>
      </c>
      <c r="D1683" s="15" t="s">
        <v>48</v>
      </c>
      <c r="G1683" s="22">
        <f>'[7]Region-Time Slices'!N1677</f>
        <v>2.106E-4</v>
      </c>
    </row>
    <row r="1684" spans="2:7" x14ac:dyDescent="0.25">
      <c r="B1684" s="15" t="str">
        <f>'[7]Region-Time Slices'!M1678</f>
        <v>MR_12WD12</v>
      </c>
      <c r="D1684" s="15" t="s">
        <v>48</v>
      </c>
      <c r="G1684" s="22">
        <f>'[7]Region-Time Slices'!N1678</f>
        <v>2.106E-4</v>
      </c>
    </row>
    <row r="1685" spans="2:7" x14ac:dyDescent="0.25">
      <c r="B1685" s="15" t="str">
        <f>'[7]Region-Time Slices'!M1679</f>
        <v>AR_7WD12</v>
      </c>
      <c r="D1685" s="15" t="s">
        <v>48</v>
      </c>
      <c r="G1685" s="22">
        <f>'[7]Region-Time Slices'!N1679</f>
        <v>2.0379999999999999E-4</v>
      </c>
    </row>
    <row r="1686" spans="2:7" x14ac:dyDescent="0.25">
      <c r="B1686" s="15" t="str">
        <f>'[7]Region-Time Slices'!M1680</f>
        <v>AR_8WD12</v>
      </c>
      <c r="D1686" s="15" t="s">
        <v>48</v>
      </c>
      <c r="G1686" s="22">
        <f>'[7]Region-Time Slices'!N1680</f>
        <v>2.0379999999999999E-4</v>
      </c>
    </row>
    <row r="1687" spans="2:7" x14ac:dyDescent="0.25">
      <c r="B1687" s="15" t="str">
        <f>'[7]Region-Time Slices'!M1681</f>
        <v>AR_9WD12</v>
      </c>
      <c r="D1687" s="15" t="s">
        <v>48</v>
      </c>
      <c r="G1687" s="22">
        <f>'[7]Region-Time Slices'!N1681</f>
        <v>2.0379999999999999E-4</v>
      </c>
    </row>
    <row r="1688" spans="2:7" x14ac:dyDescent="0.25">
      <c r="B1688" s="15" t="str">
        <f>'[7]Region-Time Slices'!M1682</f>
        <v>AR_10WD12</v>
      </c>
      <c r="D1688" s="15" t="s">
        <v>48</v>
      </c>
      <c r="G1688" s="22">
        <f>'[7]Region-Time Slices'!N1682</f>
        <v>2.0379999999999999E-4</v>
      </c>
    </row>
    <row r="1689" spans="2:7" x14ac:dyDescent="0.25">
      <c r="B1689" s="15" t="str">
        <f>'[7]Region-Time Slices'!M1683</f>
        <v>AR_11WD12</v>
      </c>
      <c r="D1689" s="15" t="s">
        <v>48</v>
      </c>
      <c r="G1689" s="22">
        <f>'[7]Region-Time Slices'!N1683</f>
        <v>2.0379999999999999E-4</v>
      </c>
    </row>
    <row r="1690" spans="2:7" x14ac:dyDescent="0.25">
      <c r="B1690" s="15" t="str">
        <f>'[7]Region-Time Slices'!M1684</f>
        <v>AR_12WD12</v>
      </c>
      <c r="D1690" s="15" t="s">
        <v>48</v>
      </c>
      <c r="G1690" s="22">
        <f>'[7]Region-Time Slices'!N1684</f>
        <v>2.0379999999999999E-4</v>
      </c>
    </row>
    <row r="1691" spans="2:7" x14ac:dyDescent="0.25">
      <c r="B1691" s="15" t="str">
        <f>'[7]Region-Time Slices'!M1685</f>
        <v>MY_7WD12</v>
      </c>
      <c r="D1691" s="15" t="s">
        <v>48</v>
      </c>
      <c r="G1691" s="22">
        <f>'[7]Region-Time Slices'!N1685</f>
        <v>2.106E-4</v>
      </c>
    </row>
    <row r="1692" spans="2:7" x14ac:dyDescent="0.25">
      <c r="B1692" s="15" t="str">
        <f>'[7]Region-Time Slices'!M1686</f>
        <v>MY_8WD12</v>
      </c>
      <c r="D1692" s="15" t="s">
        <v>48</v>
      </c>
      <c r="G1692" s="22">
        <f>'[7]Region-Time Slices'!N1686</f>
        <v>2.106E-4</v>
      </c>
    </row>
    <row r="1693" spans="2:7" x14ac:dyDescent="0.25">
      <c r="B1693" s="15" t="str">
        <f>'[7]Region-Time Slices'!M1687</f>
        <v>MY_9WD12</v>
      </c>
      <c r="D1693" s="15" t="s">
        <v>48</v>
      </c>
      <c r="G1693" s="22">
        <f>'[7]Region-Time Slices'!N1687</f>
        <v>2.106E-4</v>
      </c>
    </row>
    <row r="1694" spans="2:7" x14ac:dyDescent="0.25">
      <c r="B1694" s="15" t="str">
        <f>'[7]Region-Time Slices'!M1688</f>
        <v>MY_10WD12</v>
      </c>
      <c r="D1694" s="15" t="s">
        <v>48</v>
      </c>
      <c r="G1694" s="22">
        <f>'[7]Region-Time Slices'!N1688</f>
        <v>2.106E-4</v>
      </c>
    </row>
    <row r="1695" spans="2:7" x14ac:dyDescent="0.25">
      <c r="B1695" s="15" t="str">
        <f>'[7]Region-Time Slices'!M1689</f>
        <v>MY_11WD12</v>
      </c>
      <c r="D1695" s="15" t="s">
        <v>48</v>
      </c>
      <c r="G1695" s="22">
        <f>'[7]Region-Time Slices'!N1689</f>
        <v>2.106E-4</v>
      </c>
    </row>
    <row r="1696" spans="2:7" x14ac:dyDescent="0.25">
      <c r="B1696" s="15" t="str">
        <f>'[7]Region-Time Slices'!M1690</f>
        <v>MY_12WD12</v>
      </c>
      <c r="D1696" s="15" t="s">
        <v>48</v>
      </c>
      <c r="G1696" s="22">
        <f>'[7]Region-Time Slices'!N1690</f>
        <v>2.106E-4</v>
      </c>
    </row>
    <row r="1697" spans="2:7" x14ac:dyDescent="0.25">
      <c r="B1697" s="15" t="str">
        <f>'[7]Region-Time Slices'!M1691</f>
        <v>JN_7WD12</v>
      </c>
      <c r="D1697" s="15" t="s">
        <v>48</v>
      </c>
      <c r="G1697" s="22">
        <f>'[7]Region-Time Slices'!N1691</f>
        <v>2.0379999999999999E-4</v>
      </c>
    </row>
    <row r="1698" spans="2:7" x14ac:dyDescent="0.25">
      <c r="B1698" s="15" t="str">
        <f>'[7]Region-Time Slices'!M1692</f>
        <v>JN_8WD12</v>
      </c>
      <c r="D1698" s="15" t="s">
        <v>48</v>
      </c>
      <c r="G1698" s="22">
        <f>'[7]Region-Time Slices'!N1692</f>
        <v>2.0379999999999999E-4</v>
      </c>
    </row>
    <row r="1699" spans="2:7" x14ac:dyDescent="0.25">
      <c r="B1699" s="15" t="str">
        <f>'[7]Region-Time Slices'!M1693</f>
        <v>JN_9WD12</v>
      </c>
      <c r="D1699" s="15" t="s">
        <v>48</v>
      </c>
      <c r="G1699" s="22">
        <f>'[7]Region-Time Slices'!N1693</f>
        <v>2.0379999999999999E-4</v>
      </c>
    </row>
    <row r="1700" spans="2:7" x14ac:dyDescent="0.25">
      <c r="B1700" s="15" t="str">
        <f>'[7]Region-Time Slices'!M1694</f>
        <v>JN_10WD12</v>
      </c>
      <c r="D1700" s="15" t="s">
        <v>48</v>
      </c>
      <c r="G1700" s="22">
        <f>'[7]Region-Time Slices'!N1694</f>
        <v>2.0379999999999999E-4</v>
      </c>
    </row>
    <row r="1701" spans="2:7" x14ac:dyDescent="0.25">
      <c r="B1701" s="15" t="str">
        <f>'[7]Region-Time Slices'!M1695</f>
        <v>JN_11WD12</v>
      </c>
      <c r="D1701" s="15" t="s">
        <v>48</v>
      </c>
      <c r="G1701" s="22">
        <f>'[7]Region-Time Slices'!N1695</f>
        <v>2.0379999999999999E-4</v>
      </c>
    </row>
    <row r="1702" spans="2:7" x14ac:dyDescent="0.25">
      <c r="B1702" s="15" t="str">
        <f>'[7]Region-Time Slices'!M1696</f>
        <v>JN_12WD12</v>
      </c>
      <c r="D1702" s="15" t="s">
        <v>48</v>
      </c>
      <c r="G1702" s="22">
        <f>'[7]Region-Time Slices'!N1696</f>
        <v>2.0379999999999999E-4</v>
      </c>
    </row>
    <row r="1703" spans="2:7" x14ac:dyDescent="0.25">
      <c r="B1703" s="15" t="str">
        <f>'[7]Region-Time Slices'!M1697</f>
        <v>JL_7WD12</v>
      </c>
      <c r="D1703" s="15" t="s">
        <v>48</v>
      </c>
      <c r="G1703" s="22">
        <f>'[7]Region-Time Slices'!N1697</f>
        <v>2.106E-4</v>
      </c>
    </row>
    <row r="1704" spans="2:7" x14ac:dyDescent="0.25">
      <c r="B1704" s="15" t="str">
        <f>'[7]Region-Time Slices'!M1698</f>
        <v>JL_8WD12</v>
      </c>
      <c r="D1704" s="15" t="s">
        <v>48</v>
      </c>
      <c r="G1704" s="22">
        <f>'[7]Region-Time Slices'!N1698</f>
        <v>2.106E-4</v>
      </c>
    </row>
    <row r="1705" spans="2:7" x14ac:dyDescent="0.25">
      <c r="B1705" s="15" t="str">
        <f>'[7]Region-Time Slices'!M1699</f>
        <v>JL_9WD12</v>
      </c>
      <c r="D1705" s="15" t="s">
        <v>48</v>
      </c>
      <c r="G1705" s="22">
        <f>'[7]Region-Time Slices'!N1699</f>
        <v>2.106E-4</v>
      </c>
    </row>
    <row r="1706" spans="2:7" x14ac:dyDescent="0.25">
      <c r="B1706" s="15" t="str">
        <f>'[7]Region-Time Slices'!M1700</f>
        <v>JL_10WD12</v>
      </c>
      <c r="D1706" s="15" t="s">
        <v>48</v>
      </c>
      <c r="G1706" s="22">
        <f>'[7]Region-Time Slices'!N1700</f>
        <v>2.106E-4</v>
      </c>
    </row>
    <row r="1707" spans="2:7" x14ac:dyDescent="0.25">
      <c r="B1707" s="15" t="str">
        <f>'[7]Region-Time Slices'!M1701</f>
        <v>JL_11WD12</v>
      </c>
      <c r="D1707" s="15" t="s">
        <v>48</v>
      </c>
      <c r="G1707" s="22">
        <f>'[7]Region-Time Slices'!N1701</f>
        <v>2.106E-4</v>
      </c>
    </row>
    <row r="1708" spans="2:7" x14ac:dyDescent="0.25">
      <c r="B1708" s="15" t="str">
        <f>'[7]Region-Time Slices'!M1702</f>
        <v>JL_12WD12</v>
      </c>
      <c r="D1708" s="15" t="s">
        <v>48</v>
      </c>
      <c r="G1708" s="22">
        <f>'[7]Region-Time Slices'!N1702</f>
        <v>2.106E-4</v>
      </c>
    </row>
    <row r="1709" spans="2:7" x14ac:dyDescent="0.25">
      <c r="B1709" s="15" t="str">
        <f>'[7]Region-Time Slices'!M1703</f>
        <v>AG_7WD12</v>
      </c>
      <c r="D1709" s="15" t="s">
        <v>48</v>
      </c>
      <c r="G1709" s="22">
        <f>'[7]Region-Time Slices'!N1703</f>
        <v>2.106E-4</v>
      </c>
    </row>
    <row r="1710" spans="2:7" x14ac:dyDescent="0.25">
      <c r="B1710" s="15" t="str">
        <f>'[7]Region-Time Slices'!M1704</f>
        <v>AG_8WD12</v>
      </c>
      <c r="D1710" s="15" t="s">
        <v>48</v>
      </c>
      <c r="G1710" s="22">
        <f>'[7]Region-Time Slices'!N1704</f>
        <v>2.106E-4</v>
      </c>
    </row>
    <row r="1711" spans="2:7" x14ac:dyDescent="0.25">
      <c r="B1711" s="15" t="str">
        <f>'[7]Region-Time Slices'!M1705</f>
        <v>AG_9WD12</v>
      </c>
      <c r="D1711" s="15" t="s">
        <v>48</v>
      </c>
      <c r="G1711" s="22">
        <f>'[7]Region-Time Slices'!N1705</f>
        <v>2.106E-4</v>
      </c>
    </row>
    <row r="1712" spans="2:7" x14ac:dyDescent="0.25">
      <c r="B1712" s="15" t="str">
        <f>'[7]Region-Time Slices'!M1706</f>
        <v>AG_10WD12</v>
      </c>
      <c r="D1712" s="15" t="s">
        <v>48</v>
      </c>
      <c r="G1712" s="22">
        <f>'[7]Region-Time Slices'!N1706</f>
        <v>2.106E-4</v>
      </c>
    </row>
    <row r="1713" spans="2:7" x14ac:dyDescent="0.25">
      <c r="B1713" s="15" t="str">
        <f>'[7]Region-Time Slices'!M1707</f>
        <v>AG_11WD12</v>
      </c>
      <c r="D1713" s="15" t="s">
        <v>48</v>
      </c>
      <c r="G1713" s="22">
        <f>'[7]Region-Time Slices'!N1707</f>
        <v>2.106E-4</v>
      </c>
    </row>
    <row r="1714" spans="2:7" x14ac:dyDescent="0.25">
      <c r="B1714" s="15" t="str">
        <f>'[7]Region-Time Slices'!M1708</f>
        <v>AG_12WD12</v>
      </c>
      <c r="D1714" s="15" t="s">
        <v>48</v>
      </c>
      <c r="G1714" s="22">
        <f>'[7]Region-Time Slices'!N1708</f>
        <v>2.106E-4</v>
      </c>
    </row>
    <row r="1715" spans="2:7" x14ac:dyDescent="0.25">
      <c r="B1715" s="15" t="str">
        <f>'[7]Region-Time Slices'!M1709</f>
        <v>SP_7WD12</v>
      </c>
      <c r="D1715" s="15" t="s">
        <v>48</v>
      </c>
      <c r="G1715" s="22">
        <f>'[7]Region-Time Slices'!N1709</f>
        <v>2.0379999999999999E-4</v>
      </c>
    </row>
    <row r="1716" spans="2:7" x14ac:dyDescent="0.25">
      <c r="B1716" s="15" t="str">
        <f>'[7]Region-Time Slices'!M1710</f>
        <v>SP_8WD12</v>
      </c>
      <c r="D1716" s="15" t="s">
        <v>48</v>
      </c>
      <c r="G1716" s="22">
        <f>'[7]Region-Time Slices'!N1710</f>
        <v>2.0379999999999999E-4</v>
      </c>
    </row>
    <row r="1717" spans="2:7" x14ac:dyDescent="0.25">
      <c r="B1717" s="15" t="str">
        <f>'[7]Region-Time Slices'!M1711</f>
        <v>SP_9WD12</v>
      </c>
      <c r="D1717" s="15" t="s">
        <v>48</v>
      </c>
      <c r="G1717" s="22">
        <f>'[7]Region-Time Slices'!N1711</f>
        <v>2.0379999999999999E-4</v>
      </c>
    </row>
    <row r="1718" spans="2:7" x14ac:dyDescent="0.25">
      <c r="B1718" s="15" t="str">
        <f>'[7]Region-Time Slices'!M1712</f>
        <v>SP_10WD12</v>
      </c>
      <c r="D1718" s="15" t="s">
        <v>48</v>
      </c>
      <c r="G1718" s="22">
        <f>'[7]Region-Time Slices'!N1712</f>
        <v>2.0379999999999999E-4</v>
      </c>
    </row>
    <row r="1719" spans="2:7" x14ac:dyDescent="0.25">
      <c r="B1719" s="15" t="str">
        <f>'[7]Region-Time Slices'!M1713</f>
        <v>SP_11WD12</v>
      </c>
      <c r="D1719" s="15" t="s">
        <v>48</v>
      </c>
      <c r="G1719" s="22">
        <f>'[7]Region-Time Slices'!N1713</f>
        <v>2.0379999999999999E-4</v>
      </c>
    </row>
    <row r="1720" spans="2:7" x14ac:dyDescent="0.25">
      <c r="B1720" s="15" t="str">
        <f>'[7]Region-Time Slices'!M1714</f>
        <v>SP_12WD12</v>
      </c>
      <c r="D1720" s="15" t="s">
        <v>48</v>
      </c>
      <c r="G1720" s="22">
        <f>'[7]Region-Time Slices'!N1714</f>
        <v>2.0379999999999999E-4</v>
      </c>
    </row>
    <row r="1721" spans="2:7" x14ac:dyDescent="0.25">
      <c r="B1721" s="15" t="str">
        <f>'[7]Region-Time Slices'!M1715</f>
        <v>OT_7WD12</v>
      </c>
      <c r="D1721" s="15" t="s">
        <v>48</v>
      </c>
      <c r="G1721" s="22">
        <f>'[7]Region-Time Slices'!N1715</f>
        <v>2.106E-4</v>
      </c>
    </row>
    <row r="1722" spans="2:7" x14ac:dyDescent="0.25">
      <c r="B1722" s="15" t="str">
        <f>'[7]Region-Time Slices'!M1716</f>
        <v>OT_8WD12</v>
      </c>
      <c r="D1722" s="15" t="s">
        <v>48</v>
      </c>
      <c r="G1722" s="22">
        <f>'[7]Region-Time Slices'!N1716</f>
        <v>2.106E-4</v>
      </c>
    </row>
    <row r="1723" spans="2:7" x14ac:dyDescent="0.25">
      <c r="B1723" s="15" t="str">
        <f>'[7]Region-Time Slices'!M1717</f>
        <v>OT_9WD12</v>
      </c>
      <c r="D1723" s="15" t="s">
        <v>48</v>
      </c>
      <c r="G1723" s="22">
        <f>'[7]Region-Time Slices'!N1717</f>
        <v>2.106E-4</v>
      </c>
    </row>
    <row r="1724" spans="2:7" x14ac:dyDescent="0.25">
      <c r="B1724" s="15" t="str">
        <f>'[7]Region-Time Slices'!M1718</f>
        <v>OT_10WD12</v>
      </c>
      <c r="D1724" s="15" t="s">
        <v>48</v>
      </c>
      <c r="G1724" s="22">
        <f>'[7]Region-Time Slices'!N1718</f>
        <v>2.106E-4</v>
      </c>
    </row>
    <row r="1725" spans="2:7" x14ac:dyDescent="0.25">
      <c r="B1725" s="15" t="str">
        <f>'[7]Region-Time Slices'!M1719</f>
        <v>OT_11WD12</v>
      </c>
      <c r="D1725" s="15" t="s">
        <v>48</v>
      </c>
      <c r="G1725" s="22">
        <f>'[7]Region-Time Slices'!N1719</f>
        <v>2.106E-4</v>
      </c>
    </row>
    <row r="1726" spans="2:7" x14ac:dyDescent="0.25">
      <c r="B1726" s="15" t="str">
        <f>'[7]Region-Time Slices'!M1720</f>
        <v>OT_12WD12</v>
      </c>
      <c r="D1726" s="15" t="s">
        <v>48</v>
      </c>
      <c r="G1726" s="22">
        <f>'[7]Region-Time Slices'!N1720</f>
        <v>2.106E-4</v>
      </c>
    </row>
    <row r="1727" spans="2:7" x14ac:dyDescent="0.25">
      <c r="B1727" s="15" t="str">
        <f>'[7]Region-Time Slices'!M1721</f>
        <v>NV_7WD12</v>
      </c>
      <c r="D1727" s="15" t="s">
        <v>48</v>
      </c>
      <c r="G1727" s="22">
        <f>'[7]Region-Time Slices'!N1721</f>
        <v>2.0379999999999999E-4</v>
      </c>
    </row>
    <row r="1728" spans="2:7" x14ac:dyDescent="0.25">
      <c r="B1728" s="15" t="str">
        <f>'[7]Region-Time Slices'!M1722</f>
        <v>NV_8WD12</v>
      </c>
      <c r="D1728" s="15" t="s">
        <v>48</v>
      </c>
      <c r="G1728" s="22">
        <f>'[7]Region-Time Slices'!N1722</f>
        <v>2.0379999999999999E-4</v>
      </c>
    </row>
    <row r="1729" spans="2:7" x14ac:dyDescent="0.25">
      <c r="B1729" s="15" t="str">
        <f>'[7]Region-Time Slices'!M1723</f>
        <v>NV_9WD12</v>
      </c>
      <c r="D1729" s="15" t="s">
        <v>48</v>
      </c>
      <c r="G1729" s="22">
        <f>'[7]Region-Time Slices'!N1723</f>
        <v>2.0379999999999999E-4</v>
      </c>
    </row>
    <row r="1730" spans="2:7" x14ac:dyDescent="0.25">
      <c r="B1730" s="15" t="str">
        <f>'[7]Region-Time Slices'!M1724</f>
        <v>NV_10WD12</v>
      </c>
      <c r="D1730" s="15" t="s">
        <v>48</v>
      </c>
      <c r="G1730" s="22">
        <f>'[7]Region-Time Slices'!N1724</f>
        <v>2.0379999999999999E-4</v>
      </c>
    </row>
    <row r="1731" spans="2:7" x14ac:dyDescent="0.25">
      <c r="B1731" s="15" t="str">
        <f>'[7]Region-Time Slices'!M1725</f>
        <v>NV_11WD12</v>
      </c>
      <c r="D1731" s="15" t="s">
        <v>48</v>
      </c>
      <c r="G1731" s="22">
        <f>'[7]Region-Time Slices'!N1725</f>
        <v>2.0379999999999999E-4</v>
      </c>
    </row>
    <row r="1732" spans="2:7" x14ac:dyDescent="0.25">
      <c r="B1732" s="15" t="str">
        <f>'[7]Region-Time Slices'!M1726</f>
        <v>NV_12WD12</v>
      </c>
      <c r="D1732" s="15" t="s">
        <v>48</v>
      </c>
      <c r="G1732" s="22">
        <f>'[7]Region-Time Slices'!N1726</f>
        <v>2.0379999999999999E-4</v>
      </c>
    </row>
    <row r="1733" spans="2:7" x14ac:dyDescent="0.25">
      <c r="B1733" s="15" t="str">
        <f>'[7]Region-Time Slices'!M1727</f>
        <v>DC_7WD12</v>
      </c>
      <c r="D1733" s="15" t="s">
        <v>48</v>
      </c>
      <c r="G1733" s="22">
        <f>'[7]Region-Time Slices'!N1727</f>
        <v>2.106E-4</v>
      </c>
    </row>
    <row r="1734" spans="2:7" x14ac:dyDescent="0.25">
      <c r="B1734" s="15" t="str">
        <f>'[7]Region-Time Slices'!M1728</f>
        <v>DC_8WD12</v>
      </c>
      <c r="D1734" s="15" t="s">
        <v>48</v>
      </c>
      <c r="G1734" s="22">
        <f>'[7]Region-Time Slices'!N1728</f>
        <v>2.106E-4</v>
      </c>
    </row>
    <row r="1735" spans="2:7" x14ac:dyDescent="0.25">
      <c r="B1735" s="15" t="str">
        <f>'[7]Region-Time Slices'!M1729</f>
        <v>DC_9WD12</v>
      </c>
      <c r="D1735" s="15" t="s">
        <v>48</v>
      </c>
      <c r="G1735" s="22">
        <f>'[7]Region-Time Slices'!N1729</f>
        <v>2.106E-4</v>
      </c>
    </row>
    <row r="1736" spans="2:7" x14ac:dyDescent="0.25">
      <c r="B1736" s="15" t="str">
        <f>'[7]Region-Time Slices'!M1730</f>
        <v>DC_10WD12</v>
      </c>
      <c r="D1736" s="15" t="s">
        <v>48</v>
      </c>
      <c r="G1736" s="22">
        <f>'[7]Region-Time Slices'!N1730</f>
        <v>2.106E-4</v>
      </c>
    </row>
    <row r="1737" spans="2:7" x14ac:dyDescent="0.25">
      <c r="B1737" s="15" t="str">
        <f>'[7]Region-Time Slices'!M1731</f>
        <v>DC_11WD12</v>
      </c>
      <c r="D1737" s="15" t="s">
        <v>48</v>
      </c>
      <c r="G1737" s="22">
        <f>'[7]Region-Time Slices'!N1731</f>
        <v>2.106E-4</v>
      </c>
    </row>
    <row r="1738" spans="2:7" x14ac:dyDescent="0.25">
      <c r="B1738" s="15" t="str">
        <f>'[7]Region-Time Slices'!M1732</f>
        <v>DC_12WD12</v>
      </c>
      <c r="D1738" s="15" t="s">
        <v>48</v>
      </c>
      <c r="G1738" s="22">
        <f>'[7]Region-Time Slices'!N1732</f>
        <v>2.106E-4</v>
      </c>
    </row>
    <row r="1739" spans="2:7" x14ac:dyDescent="0.25">
      <c r="B1739" s="15" t="str">
        <f>'[7]Region-Time Slices'!M1733</f>
        <v>JA_1WD13</v>
      </c>
      <c r="D1739" s="15" t="s">
        <v>48</v>
      </c>
      <c r="G1739" s="22">
        <f>'[7]Region-Time Slices'!N1733</f>
        <v>2.106E-4</v>
      </c>
    </row>
    <row r="1740" spans="2:7" x14ac:dyDescent="0.25">
      <c r="B1740" s="15" t="str">
        <f>'[7]Region-Time Slices'!M1734</f>
        <v>JA_2WD13</v>
      </c>
      <c r="D1740" s="15" t="s">
        <v>48</v>
      </c>
      <c r="G1740" s="22">
        <f>'[7]Region-Time Slices'!N1734</f>
        <v>2.106E-4</v>
      </c>
    </row>
    <row r="1741" spans="2:7" x14ac:dyDescent="0.25">
      <c r="B1741" s="15" t="str">
        <f>'[7]Region-Time Slices'!M1735</f>
        <v>JA_3WD13</v>
      </c>
      <c r="D1741" s="15" t="s">
        <v>48</v>
      </c>
      <c r="G1741" s="22">
        <f>'[7]Region-Time Slices'!N1735</f>
        <v>2.106E-4</v>
      </c>
    </row>
    <row r="1742" spans="2:7" x14ac:dyDescent="0.25">
      <c r="B1742" s="15" t="str">
        <f>'[7]Region-Time Slices'!M1736</f>
        <v>JA_4WD13</v>
      </c>
      <c r="D1742" s="15" t="s">
        <v>48</v>
      </c>
      <c r="G1742" s="22">
        <f>'[7]Region-Time Slices'!N1736</f>
        <v>2.106E-4</v>
      </c>
    </row>
    <row r="1743" spans="2:7" x14ac:dyDescent="0.25">
      <c r="B1743" s="15" t="str">
        <f>'[7]Region-Time Slices'!M1737</f>
        <v>JA_5WD13</v>
      </c>
      <c r="D1743" s="15" t="s">
        <v>48</v>
      </c>
      <c r="G1743" s="22">
        <f>'[7]Region-Time Slices'!N1737</f>
        <v>2.106E-4</v>
      </c>
    </row>
    <row r="1744" spans="2:7" x14ac:dyDescent="0.25">
      <c r="B1744" s="15" t="str">
        <f>'[7]Region-Time Slices'!M1738</f>
        <v>JA_6WD13</v>
      </c>
      <c r="D1744" s="15" t="s">
        <v>48</v>
      </c>
      <c r="G1744" s="22">
        <f>'[7]Region-Time Slices'!N1738</f>
        <v>2.106E-4</v>
      </c>
    </row>
    <row r="1745" spans="2:7" x14ac:dyDescent="0.25">
      <c r="B1745" s="15" t="str">
        <f>'[7]Region-Time Slices'!M1739</f>
        <v>FB_1WD13</v>
      </c>
      <c r="D1745" s="15" t="s">
        <v>48</v>
      </c>
      <c r="G1745" s="22">
        <f>'[7]Region-Time Slices'!N1739</f>
        <v>1.9029999999999999E-4</v>
      </c>
    </row>
    <row r="1746" spans="2:7" x14ac:dyDescent="0.25">
      <c r="B1746" s="15" t="str">
        <f>'[7]Region-Time Slices'!M1740</f>
        <v>FB_2WD13</v>
      </c>
      <c r="D1746" s="15" t="s">
        <v>48</v>
      </c>
      <c r="G1746" s="22">
        <f>'[7]Region-Time Slices'!N1740</f>
        <v>1.9029999999999999E-4</v>
      </c>
    </row>
    <row r="1747" spans="2:7" x14ac:dyDescent="0.25">
      <c r="B1747" s="15" t="str">
        <f>'[7]Region-Time Slices'!M1741</f>
        <v>FB_3WD13</v>
      </c>
      <c r="D1747" s="15" t="s">
        <v>48</v>
      </c>
      <c r="G1747" s="22">
        <f>'[7]Region-Time Slices'!N1741</f>
        <v>1.9029999999999999E-4</v>
      </c>
    </row>
    <row r="1748" spans="2:7" x14ac:dyDescent="0.25">
      <c r="B1748" s="15" t="str">
        <f>'[7]Region-Time Slices'!M1742</f>
        <v>FB_4WD13</v>
      </c>
      <c r="D1748" s="15" t="s">
        <v>48</v>
      </c>
      <c r="G1748" s="22">
        <f>'[7]Region-Time Slices'!N1742</f>
        <v>1.9029999999999999E-4</v>
      </c>
    </row>
    <row r="1749" spans="2:7" x14ac:dyDescent="0.25">
      <c r="B1749" s="15" t="str">
        <f>'[7]Region-Time Slices'!M1743</f>
        <v>FB_5WD13</v>
      </c>
      <c r="D1749" s="15" t="s">
        <v>48</v>
      </c>
      <c r="G1749" s="22">
        <f>'[7]Region-Time Slices'!N1743</f>
        <v>1.9029999999999999E-4</v>
      </c>
    </row>
    <row r="1750" spans="2:7" x14ac:dyDescent="0.25">
      <c r="B1750" s="15" t="str">
        <f>'[7]Region-Time Slices'!M1744</f>
        <v>FB_6WD13</v>
      </c>
      <c r="D1750" s="15" t="s">
        <v>48</v>
      </c>
      <c r="G1750" s="22">
        <f>'[7]Region-Time Slices'!N1744</f>
        <v>1.9029999999999999E-4</v>
      </c>
    </row>
    <row r="1751" spans="2:7" x14ac:dyDescent="0.25">
      <c r="B1751" s="15" t="str">
        <f>'[7]Region-Time Slices'!M1745</f>
        <v>MR_1WD13</v>
      </c>
      <c r="D1751" s="15" t="s">
        <v>48</v>
      </c>
      <c r="G1751" s="22">
        <f>'[7]Region-Time Slices'!N1745</f>
        <v>2.106E-4</v>
      </c>
    </row>
    <row r="1752" spans="2:7" x14ac:dyDescent="0.25">
      <c r="B1752" s="15" t="str">
        <f>'[7]Region-Time Slices'!M1746</f>
        <v>MR_2WD13</v>
      </c>
      <c r="D1752" s="15" t="s">
        <v>48</v>
      </c>
      <c r="G1752" s="22">
        <f>'[7]Region-Time Slices'!N1746</f>
        <v>2.106E-4</v>
      </c>
    </row>
    <row r="1753" spans="2:7" x14ac:dyDescent="0.25">
      <c r="B1753" s="15" t="str">
        <f>'[7]Region-Time Slices'!M1747</f>
        <v>MR_3WD13</v>
      </c>
      <c r="D1753" s="15" t="s">
        <v>48</v>
      </c>
      <c r="G1753" s="22">
        <f>'[7]Region-Time Slices'!N1747</f>
        <v>2.106E-4</v>
      </c>
    </row>
    <row r="1754" spans="2:7" x14ac:dyDescent="0.25">
      <c r="B1754" s="15" t="str">
        <f>'[7]Region-Time Slices'!M1748</f>
        <v>MR_4WD13</v>
      </c>
      <c r="D1754" s="15" t="s">
        <v>48</v>
      </c>
      <c r="G1754" s="22">
        <f>'[7]Region-Time Slices'!N1748</f>
        <v>2.106E-4</v>
      </c>
    </row>
    <row r="1755" spans="2:7" x14ac:dyDescent="0.25">
      <c r="B1755" s="15" t="str">
        <f>'[7]Region-Time Slices'!M1749</f>
        <v>MR_5WD13</v>
      </c>
      <c r="D1755" s="15" t="s">
        <v>48</v>
      </c>
      <c r="G1755" s="22">
        <f>'[7]Region-Time Slices'!N1749</f>
        <v>2.106E-4</v>
      </c>
    </row>
    <row r="1756" spans="2:7" x14ac:dyDescent="0.25">
      <c r="B1756" s="15" t="str">
        <f>'[7]Region-Time Slices'!M1750</f>
        <v>MR_6WD13</v>
      </c>
      <c r="D1756" s="15" t="s">
        <v>48</v>
      </c>
      <c r="G1756" s="22">
        <f>'[7]Region-Time Slices'!N1750</f>
        <v>2.106E-4</v>
      </c>
    </row>
    <row r="1757" spans="2:7" x14ac:dyDescent="0.25">
      <c r="B1757" s="15" t="str">
        <f>'[7]Region-Time Slices'!M1751</f>
        <v>AR_1WD13</v>
      </c>
      <c r="D1757" s="15" t="s">
        <v>48</v>
      </c>
      <c r="G1757" s="22">
        <f>'[7]Region-Time Slices'!N1751</f>
        <v>2.0379999999999999E-4</v>
      </c>
    </row>
    <row r="1758" spans="2:7" x14ac:dyDescent="0.25">
      <c r="B1758" s="15" t="str">
        <f>'[7]Region-Time Slices'!M1752</f>
        <v>AR_2WD13</v>
      </c>
      <c r="D1758" s="15" t="s">
        <v>48</v>
      </c>
      <c r="G1758" s="22">
        <f>'[7]Region-Time Slices'!N1752</f>
        <v>2.0379999999999999E-4</v>
      </c>
    </row>
    <row r="1759" spans="2:7" x14ac:dyDescent="0.25">
      <c r="B1759" s="15" t="str">
        <f>'[7]Region-Time Slices'!M1753</f>
        <v>AR_3WD13</v>
      </c>
      <c r="D1759" s="15" t="s">
        <v>48</v>
      </c>
      <c r="G1759" s="22">
        <f>'[7]Region-Time Slices'!N1753</f>
        <v>2.0379999999999999E-4</v>
      </c>
    </row>
    <row r="1760" spans="2:7" x14ac:dyDescent="0.25">
      <c r="B1760" s="15" t="str">
        <f>'[7]Region-Time Slices'!M1754</f>
        <v>AR_4WD13</v>
      </c>
      <c r="D1760" s="15" t="s">
        <v>48</v>
      </c>
      <c r="G1760" s="22">
        <f>'[7]Region-Time Slices'!N1754</f>
        <v>2.0379999999999999E-4</v>
      </c>
    </row>
    <row r="1761" spans="2:7" x14ac:dyDescent="0.25">
      <c r="B1761" s="15" t="str">
        <f>'[7]Region-Time Slices'!M1755</f>
        <v>AR_5WD13</v>
      </c>
      <c r="D1761" s="15" t="s">
        <v>48</v>
      </c>
      <c r="G1761" s="22">
        <f>'[7]Region-Time Slices'!N1755</f>
        <v>2.0379999999999999E-4</v>
      </c>
    </row>
    <row r="1762" spans="2:7" x14ac:dyDescent="0.25">
      <c r="B1762" s="15" t="str">
        <f>'[7]Region-Time Slices'!M1756</f>
        <v>AR_6WD13</v>
      </c>
      <c r="D1762" s="15" t="s">
        <v>48</v>
      </c>
      <c r="G1762" s="22">
        <f>'[7]Region-Time Slices'!N1756</f>
        <v>2.0379999999999999E-4</v>
      </c>
    </row>
    <row r="1763" spans="2:7" x14ac:dyDescent="0.25">
      <c r="B1763" s="15" t="str">
        <f>'[7]Region-Time Slices'!M1757</f>
        <v>MY_1WD13</v>
      </c>
      <c r="D1763" s="15" t="s">
        <v>48</v>
      </c>
      <c r="G1763" s="22">
        <f>'[7]Region-Time Slices'!N1757</f>
        <v>2.106E-4</v>
      </c>
    </row>
    <row r="1764" spans="2:7" x14ac:dyDescent="0.25">
      <c r="B1764" s="15" t="str">
        <f>'[7]Region-Time Slices'!M1758</f>
        <v>MY_2WD13</v>
      </c>
      <c r="D1764" s="15" t="s">
        <v>48</v>
      </c>
      <c r="G1764" s="22">
        <f>'[7]Region-Time Slices'!N1758</f>
        <v>2.106E-4</v>
      </c>
    </row>
    <row r="1765" spans="2:7" x14ac:dyDescent="0.25">
      <c r="B1765" s="15" t="str">
        <f>'[7]Region-Time Slices'!M1759</f>
        <v>MY_3WD13</v>
      </c>
      <c r="D1765" s="15" t="s">
        <v>48</v>
      </c>
      <c r="G1765" s="22">
        <f>'[7]Region-Time Slices'!N1759</f>
        <v>2.106E-4</v>
      </c>
    </row>
    <row r="1766" spans="2:7" x14ac:dyDescent="0.25">
      <c r="B1766" s="15" t="str">
        <f>'[7]Region-Time Slices'!M1760</f>
        <v>MY_4WD13</v>
      </c>
      <c r="D1766" s="15" t="s">
        <v>48</v>
      </c>
      <c r="G1766" s="22">
        <f>'[7]Region-Time Slices'!N1760</f>
        <v>2.106E-4</v>
      </c>
    </row>
    <row r="1767" spans="2:7" x14ac:dyDescent="0.25">
      <c r="B1767" s="15" t="str">
        <f>'[7]Region-Time Slices'!M1761</f>
        <v>MY_5WD13</v>
      </c>
      <c r="D1767" s="15" t="s">
        <v>48</v>
      </c>
      <c r="G1767" s="22">
        <f>'[7]Region-Time Slices'!N1761</f>
        <v>2.106E-4</v>
      </c>
    </row>
    <row r="1768" spans="2:7" x14ac:dyDescent="0.25">
      <c r="B1768" s="15" t="str">
        <f>'[7]Region-Time Slices'!M1762</f>
        <v>MY_6WD13</v>
      </c>
      <c r="D1768" s="15" t="s">
        <v>48</v>
      </c>
      <c r="G1768" s="22">
        <f>'[7]Region-Time Slices'!N1762</f>
        <v>2.106E-4</v>
      </c>
    </row>
    <row r="1769" spans="2:7" x14ac:dyDescent="0.25">
      <c r="B1769" s="15" t="str">
        <f>'[7]Region-Time Slices'!M1763</f>
        <v>JN_1WD13</v>
      </c>
      <c r="D1769" s="15" t="s">
        <v>48</v>
      </c>
      <c r="G1769" s="22">
        <f>'[7]Region-Time Slices'!N1763</f>
        <v>2.0379999999999999E-4</v>
      </c>
    </row>
    <row r="1770" spans="2:7" x14ac:dyDescent="0.25">
      <c r="B1770" s="15" t="str">
        <f>'[7]Region-Time Slices'!M1764</f>
        <v>JN_2WD13</v>
      </c>
      <c r="D1770" s="15" t="s">
        <v>48</v>
      </c>
      <c r="G1770" s="22">
        <f>'[7]Region-Time Slices'!N1764</f>
        <v>2.0379999999999999E-4</v>
      </c>
    </row>
    <row r="1771" spans="2:7" x14ac:dyDescent="0.25">
      <c r="B1771" s="15" t="str">
        <f>'[7]Region-Time Slices'!M1765</f>
        <v>JN_3WD13</v>
      </c>
      <c r="D1771" s="15" t="s">
        <v>48</v>
      </c>
      <c r="G1771" s="22">
        <f>'[7]Region-Time Slices'!N1765</f>
        <v>2.0379999999999999E-4</v>
      </c>
    </row>
    <row r="1772" spans="2:7" x14ac:dyDescent="0.25">
      <c r="B1772" s="15" t="str">
        <f>'[7]Region-Time Slices'!M1766</f>
        <v>JN_4WD13</v>
      </c>
      <c r="D1772" s="15" t="s">
        <v>48</v>
      </c>
      <c r="G1772" s="22">
        <f>'[7]Region-Time Slices'!N1766</f>
        <v>2.0379999999999999E-4</v>
      </c>
    </row>
    <row r="1773" spans="2:7" x14ac:dyDescent="0.25">
      <c r="B1773" s="15" t="str">
        <f>'[7]Region-Time Slices'!M1767</f>
        <v>JN_5WD13</v>
      </c>
      <c r="D1773" s="15" t="s">
        <v>48</v>
      </c>
      <c r="G1773" s="22">
        <f>'[7]Region-Time Slices'!N1767</f>
        <v>2.0379999999999999E-4</v>
      </c>
    </row>
    <row r="1774" spans="2:7" x14ac:dyDescent="0.25">
      <c r="B1774" s="15" t="str">
        <f>'[7]Region-Time Slices'!M1768</f>
        <v>JN_6WD13</v>
      </c>
      <c r="D1774" s="15" t="s">
        <v>48</v>
      </c>
      <c r="G1774" s="22">
        <f>'[7]Region-Time Slices'!N1768</f>
        <v>2.0379999999999999E-4</v>
      </c>
    </row>
    <row r="1775" spans="2:7" x14ac:dyDescent="0.25">
      <c r="B1775" s="15" t="str">
        <f>'[7]Region-Time Slices'!M1769</f>
        <v>JL_1WD13</v>
      </c>
      <c r="D1775" s="15" t="s">
        <v>48</v>
      </c>
      <c r="G1775" s="22">
        <f>'[7]Region-Time Slices'!N1769</f>
        <v>2.106E-4</v>
      </c>
    </row>
    <row r="1776" spans="2:7" x14ac:dyDescent="0.25">
      <c r="B1776" s="15" t="str">
        <f>'[7]Region-Time Slices'!M1770</f>
        <v>JL_2WD13</v>
      </c>
      <c r="D1776" s="15" t="s">
        <v>48</v>
      </c>
      <c r="G1776" s="22">
        <f>'[7]Region-Time Slices'!N1770</f>
        <v>2.106E-4</v>
      </c>
    </row>
    <row r="1777" spans="2:7" x14ac:dyDescent="0.25">
      <c r="B1777" s="15" t="str">
        <f>'[7]Region-Time Slices'!M1771</f>
        <v>JL_3WD13</v>
      </c>
      <c r="D1777" s="15" t="s">
        <v>48</v>
      </c>
      <c r="G1777" s="22">
        <f>'[7]Region-Time Slices'!N1771</f>
        <v>2.106E-4</v>
      </c>
    </row>
    <row r="1778" spans="2:7" x14ac:dyDescent="0.25">
      <c r="B1778" s="15" t="str">
        <f>'[7]Region-Time Slices'!M1772</f>
        <v>JL_4WD13</v>
      </c>
      <c r="D1778" s="15" t="s">
        <v>48</v>
      </c>
      <c r="G1778" s="22">
        <f>'[7]Region-Time Slices'!N1772</f>
        <v>2.106E-4</v>
      </c>
    </row>
    <row r="1779" spans="2:7" x14ac:dyDescent="0.25">
      <c r="B1779" s="15" t="str">
        <f>'[7]Region-Time Slices'!M1773</f>
        <v>JL_5WD13</v>
      </c>
      <c r="D1779" s="15" t="s">
        <v>48</v>
      </c>
      <c r="G1779" s="22">
        <f>'[7]Region-Time Slices'!N1773</f>
        <v>2.106E-4</v>
      </c>
    </row>
    <row r="1780" spans="2:7" x14ac:dyDescent="0.25">
      <c r="B1780" s="15" t="str">
        <f>'[7]Region-Time Slices'!M1774</f>
        <v>JL_6WD13</v>
      </c>
      <c r="D1780" s="15" t="s">
        <v>48</v>
      </c>
      <c r="G1780" s="22">
        <f>'[7]Region-Time Slices'!N1774</f>
        <v>2.106E-4</v>
      </c>
    </row>
    <row r="1781" spans="2:7" x14ac:dyDescent="0.25">
      <c r="B1781" s="15" t="str">
        <f>'[7]Region-Time Slices'!M1775</f>
        <v>AG_1WD13</v>
      </c>
      <c r="D1781" s="15" t="s">
        <v>48</v>
      </c>
      <c r="G1781" s="22">
        <f>'[7]Region-Time Slices'!N1775</f>
        <v>2.106E-4</v>
      </c>
    </row>
    <row r="1782" spans="2:7" x14ac:dyDescent="0.25">
      <c r="B1782" s="15" t="str">
        <f>'[7]Region-Time Slices'!M1776</f>
        <v>AG_2WD13</v>
      </c>
      <c r="D1782" s="15" t="s">
        <v>48</v>
      </c>
      <c r="G1782" s="22">
        <f>'[7]Region-Time Slices'!N1776</f>
        <v>2.106E-4</v>
      </c>
    </row>
    <row r="1783" spans="2:7" x14ac:dyDescent="0.25">
      <c r="B1783" s="15" t="str">
        <f>'[7]Region-Time Slices'!M1777</f>
        <v>AG_3WD13</v>
      </c>
      <c r="D1783" s="15" t="s">
        <v>48</v>
      </c>
      <c r="G1783" s="22">
        <f>'[7]Region-Time Slices'!N1777</f>
        <v>2.106E-4</v>
      </c>
    </row>
    <row r="1784" spans="2:7" x14ac:dyDescent="0.25">
      <c r="B1784" s="15" t="str">
        <f>'[7]Region-Time Slices'!M1778</f>
        <v>AG_4WD13</v>
      </c>
      <c r="D1784" s="15" t="s">
        <v>48</v>
      </c>
      <c r="G1784" s="22">
        <f>'[7]Region-Time Slices'!N1778</f>
        <v>2.106E-4</v>
      </c>
    </row>
    <row r="1785" spans="2:7" x14ac:dyDescent="0.25">
      <c r="B1785" s="15" t="str">
        <f>'[7]Region-Time Slices'!M1779</f>
        <v>AG_5WD13</v>
      </c>
      <c r="D1785" s="15" t="s">
        <v>48</v>
      </c>
      <c r="G1785" s="22">
        <f>'[7]Region-Time Slices'!N1779</f>
        <v>2.106E-4</v>
      </c>
    </row>
    <row r="1786" spans="2:7" x14ac:dyDescent="0.25">
      <c r="B1786" s="15" t="str">
        <f>'[7]Region-Time Slices'!M1780</f>
        <v>AG_6WD13</v>
      </c>
      <c r="D1786" s="15" t="s">
        <v>48</v>
      </c>
      <c r="G1786" s="22">
        <f>'[7]Region-Time Slices'!N1780</f>
        <v>2.106E-4</v>
      </c>
    </row>
    <row r="1787" spans="2:7" x14ac:dyDescent="0.25">
      <c r="B1787" s="15" t="str">
        <f>'[7]Region-Time Slices'!M1781</f>
        <v>SP_1WD13</v>
      </c>
      <c r="D1787" s="15" t="s">
        <v>48</v>
      </c>
      <c r="G1787" s="22">
        <f>'[7]Region-Time Slices'!N1781</f>
        <v>2.0379999999999999E-4</v>
      </c>
    </row>
    <row r="1788" spans="2:7" x14ac:dyDescent="0.25">
      <c r="B1788" s="15" t="str">
        <f>'[7]Region-Time Slices'!M1782</f>
        <v>SP_2WD13</v>
      </c>
      <c r="D1788" s="15" t="s">
        <v>48</v>
      </c>
      <c r="G1788" s="22">
        <f>'[7]Region-Time Slices'!N1782</f>
        <v>2.0379999999999999E-4</v>
      </c>
    </row>
    <row r="1789" spans="2:7" x14ac:dyDescent="0.25">
      <c r="B1789" s="15" t="str">
        <f>'[7]Region-Time Slices'!M1783</f>
        <v>SP_3WD13</v>
      </c>
      <c r="D1789" s="15" t="s">
        <v>48</v>
      </c>
      <c r="G1789" s="22">
        <f>'[7]Region-Time Slices'!N1783</f>
        <v>2.0379999999999999E-4</v>
      </c>
    </row>
    <row r="1790" spans="2:7" x14ac:dyDescent="0.25">
      <c r="B1790" s="15" t="str">
        <f>'[7]Region-Time Slices'!M1784</f>
        <v>SP_4WD13</v>
      </c>
      <c r="D1790" s="15" t="s">
        <v>48</v>
      </c>
      <c r="G1790" s="22">
        <f>'[7]Region-Time Slices'!N1784</f>
        <v>2.0379999999999999E-4</v>
      </c>
    </row>
    <row r="1791" spans="2:7" x14ac:dyDescent="0.25">
      <c r="B1791" s="15" t="str">
        <f>'[7]Region-Time Slices'!M1785</f>
        <v>SP_5WD13</v>
      </c>
      <c r="D1791" s="15" t="s">
        <v>48</v>
      </c>
      <c r="G1791" s="22">
        <f>'[7]Region-Time Slices'!N1785</f>
        <v>2.0379999999999999E-4</v>
      </c>
    </row>
    <row r="1792" spans="2:7" x14ac:dyDescent="0.25">
      <c r="B1792" s="15" t="str">
        <f>'[7]Region-Time Slices'!M1786</f>
        <v>SP_6WD13</v>
      </c>
      <c r="D1792" s="15" t="s">
        <v>48</v>
      </c>
      <c r="G1792" s="22">
        <f>'[7]Region-Time Slices'!N1786</f>
        <v>2.0379999999999999E-4</v>
      </c>
    </row>
    <row r="1793" spans="2:7" x14ac:dyDescent="0.25">
      <c r="B1793" s="15" t="str">
        <f>'[7]Region-Time Slices'!M1787</f>
        <v>OT_1WD13</v>
      </c>
      <c r="D1793" s="15" t="s">
        <v>48</v>
      </c>
      <c r="G1793" s="22">
        <f>'[7]Region-Time Slices'!N1787</f>
        <v>2.106E-4</v>
      </c>
    </row>
    <row r="1794" spans="2:7" x14ac:dyDescent="0.25">
      <c r="B1794" s="15" t="str">
        <f>'[7]Region-Time Slices'!M1788</f>
        <v>OT_2WD13</v>
      </c>
      <c r="D1794" s="15" t="s">
        <v>48</v>
      </c>
      <c r="G1794" s="22">
        <f>'[7]Region-Time Slices'!N1788</f>
        <v>2.106E-4</v>
      </c>
    </row>
    <row r="1795" spans="2:7" x14ac:dyDescent="0.25">
      <c r="B1795" s="15" t="str">
        <f>'[7]Region-Time Slices'!M1789</f>
        <v>OT_3WD13</v>
      </c>
      <c r="D1795" s="15" t="s">
        <v>48</v>
      </c>
      <c r="G1795" s="22">
        <f>'[7]Region-Time Slices'!N1789</f>
        <v>2.106E-4</v>
      </c>
    </row>
    <row r="1796" spans="2:7" x14ac:dyDescent="0.25">
      <c r="B1796" s="15" t="str">
        <f>'[7]Region-Time Slices'!M1790</f>
        <v>OT_4WD13</v>
      </c>
      <c r="D1796" s="15" t="s">
        <v>48</v>
      </c>
      <c r="G1796" s="22">
        <f>'[7]Region-Time Slices'!N1790</f>
        <v>2.106E-4</v>
      </c>
    </row>
    <row r="1797" spans="2:7" x14ac:dyDescent="0.25">
      <c r="B1797" s="15" t="str">
        <f>'[7]Region-Time Slices'!M1791</f>
        <v>OT_5WD13</v>
      </c>
      <c r="D1797" s="15" t="s">
        <v>48</v>
      </c>
      <c r="G1797" s="22">
        <f>'[7]Region-Time Slices'!N1791</f>
        <v>2.106E-4</v>
      </c>
    </row>
    <row r="1798" spans="2:7" x14ac:dyDescent="0.25">
      <c r="B1798" s="15" t="str">
        <f>'[7]Region-Time Slices'!M1792</f>
        <v>OT_6WD13</v>
      </c>
      <c r="D1798" s="15" t="s">
        <v>48</v>
      </c>
      <c r="G1798" s="22">
        <f>'[7]Region-Time Slices'!N1792</f>
        <v>2.106E-4</v>
      </c>
    </row>
    <row r="1799" spans="2:7" x14ac:dyDescent="0.25">
      <c r="B1799" s="15" t="str">
        <f>'[7]Region-Time Slices'!M1793</f>
        <v>NV_1WD13</v>
      </c>
      <c r="D1799" s="15" t="s">
        <v>48</v>
      </c>
      <c r="G1799" s="22">
        <f>'[7]Region-Time Slices'!N1793</f>
        <v>2.0379999999999999E-4</v>
      </c>
    </row>
    <row r="1800" spans="2:7" x14ac:dyDescent="0.25">
      <c r="B1800" s="15" t="str">
        <f>'[7]Region-Time Slices'!M1794</f>
        <v>NV_2WD13</v>
      </c>
      <c r="D1800" s="15" t="s">
        <v>48</v>
      </c>
      <c r="G1800" s="22">
        <f>'[7]Region-Time Slices'!N1794</f>
        <v>2.0379999999999999E-4</v>
      </c>
    </row>
    <row r="1801" spans="2:7" x14ac:dyDescent="0.25">
      <c r="B1801" s="15" t="str">
        <f>'[7]Region-Time Slices'!M1795</f>
        <v>NV_3WD13</v>
      </c>
      <c r="D1801" s="15" t="s">
        <v>48</v>
      </c>
      <c r="G1801" s="22">
        <f>'[7]Region-Time Slices'!N1795</f>
        <v>2.0379999999999999E-4</v>
      </c>
    </row>
    <row r="1802" spans="2:7" x14ac:dyDescent="0.25">
      <c r="B1802" s="15" t="str">
        <f>'[7]Region-Time Slices'!M1796</f>
        <v>NV_4WD13</v>
      </c>
      <c r="D1802" s="15" t="s">
        <v>48</v>
      </c>
      <c r="G1802" s="22">
        <f>'[7]Region-Time Slices'!N1796</f>
        <v>2.0379999999999999E-4</v>
      </c>
    </row>
    <row r="1803" spans="2:7" x14ac:dyDescent="0.25">
      <c r="B1803" s="15" t="str">
        <f>'[7]Region-Time Slices'!M1797</f>
        <v>NV_5WD13</v>
      </c>
      <c r="D1803" s="15" t="s">
        <v>48</v>
      </c>
      <c r="G1803" s="22">
        <f>'[7]Region-Time Slices'!N1797</f>
        <v>2.0379999999999999E-4</v>
      </c>
    </row>
    <row r="1804" spans="2:7" x14ac:dyDescent="0.25">
      <c r="B1804" s="15" t="str">
        <f>'[7]Region-Time Slices'!M1798</f>
        <v>NV_6WD13</v>
      </c>
      <c r="D1804" s="15" t="s">
        <v>48</v>
      </c>
      <c r="G1804" s="22">
        <f>'[7]Region-Time Slices'!N1798</f>
        <v>2.0379999999999999E-4</v>
      </c>
    </row>
    <row r="1805" spans="2:7" x14ac:dyDescent="0.25">
      <c r="B1805" s="15" t="str">
        <f>'[7]Region-Time Slices'!M1799</f>
        <v>DC_1WD13</v>
      </c>
      <c r="D1805" s="15" t="s">
        <v>48</v>
      </c>
      <c r="G1805" s="22">
        <f>'[7]Region-Time Slices'!N1799</f>
        <v>2.106E-4</v>
      </c>
    </row>
    <row r="1806" spans="2:7" x14ac:dyDescent="0.25">
      <c r="B1806" s="15" t="str">
        <f>'[7]Region-Time Slices'!M1800</f>
        <v>DC_2WD13</v>
      </c>
      <c r="D1806" s="15" t="s">
        <v>48</v>
      </c>
      <c r="G1806" s="22">
        <f>'[7]Region-Time Slices'!N1800</f>
        <v>2.106E-4</v>
      </c>
    </row>
    <row r="1807" spans="2:7" x14ac:dyDescent="0.25">
      <c r="B1807" s="15" t="str">
        <f>'[7]Region-Time Slices'!M1801</f>
        <v>DC_3WD13</v>
      </c>
      <c r="D1807" s="15" t="s">
        <v>48</v>
      </c>
      <c r="G1807" s="22">
        <f>'[7]Region-Time Slices'!N1801</f>
        <v>2.106E-4</v>
      </c>
    </row>
    <row r="1808" spans="2:7" x14ac:dyDescent="0.25">
      <c r="B1808" s="15" t="str">
        <f>'[7]Region-Time Slices'!M1802</f>
        <v>DC_4WD13</v>
      </c>
      <c r="D1808" s="15" t="s">
        <v>48</v>
      </c>
      <c r="G1808" s="22">
        <f>'[7]Region-Time Slices'!N1802</f>
        <v>2.106E-4</v>
      </c>
    </row>
    <row r="1809" spans="2:7" x14ac:dyDescent="0.25">
      <c r="B1809" s="15" t="str">
        <f>'[7]Region-Time Slices'!M1803</f>
        <v>DC_5WD13</v>
      </c>
      <c r="D1809" s="15" t="s">
        <v>48</v>
      </c>
      <c r="G1809" s="22">
        <f>'[7]Region-Time Slices'!N1803</f>
        <v>2.106E-4</v>
      </c>
    </row>
    <row r="1810" spans="2:7" x14ac:dyDescent="0.25">
      <c r="B1810" s="15" t="str">
        <f>'[7]Region-Time Slices'!M1804</f>
        <v>DC_6WD13</v>
      </c>
      <c r="D1810" s="15" t="s">
        <v>48</v>
      </c>
      <c r="G1810" s="22">
        <f>'[7]Region-Time Slices'!N1804</f>
        <v>2.106E-4</v>
      </c>
    </row>
    <row r="1811" spans="2:7" x14ac:dyDescent="0.25">
      <c r="B1811" s="15" t="str">
        <f>'[7]Region-Time Slices'!M1805</f>
        <v>JA_7WD13</v>
      </c>
      <c r="D1811" s="15" t="s">
        <v>48</v>
      </c>
      <c r="G1811" s="22">
        <f>'[7]Region-Time Slices'!N1805</f>
        <v>2.106E-4</v>
      </c>
    </row>
    <row r="1812" spans="2:7" x14ac:dyDescent="0.25">
      <c r="B1812" s="15" t="str">
        <f>'[7]Region-Time Slices'!M1806</f>
        <v>JA_8WD13</v>
      </c>
      <c r="D1812" s="15" t="s">
        <v>48</v>
      </c>
      <c r="G1812" s="22">
        <f>'[7]Region-Time Slices'!N1806</f>
        <v>2.106E-4</v>
      </c>
    </row>
    <row r="1813" spans="2:7" x14ac:dyDescent="0.25">
      <c r="B1813" s="15" t="str">
        <f>'[7]Region-Time Slices'!M1807</f>
        <v>JA_9WD13</v>
      </c>
      <c r="D1813" s="15" t="s">
        <v>48</v>
      </c>
      <c r="G1813" s="22">
        <f>'[7]Region-Time Slices'!N1807</f>
        <v>2.106E-4</v>
      </c>
    </row>
    <row r="1814" spans="2:7" x14ac:dyDescent="0.25">
      <c r="B1814" s="15" t="str">
        <f>'[7]Region-Time Slices'!M1808</f>
        <v>JA_10WD13</v>
      </c>
      <c r="D1814" s="15" t="s">
        <v>48</v>
      </c>
      <c r="G1814" s="22">
        <f>'[7]Region-Time Slices'!N1808</f>
        <v>2.106E-4</v>
      </c>
    </row>
    <row r="1815" spans="2:7" x14ac:dyDescent="0.25">
      <c r="B1815" s="15" t="str">
        <f>'[7]Region-Time Slices'!M1809</f>
        <v>JA_11WD13</v>
      </c>
      <c r="D1815" s="15" t="s">
        <v>48</v>
      </c>
      <c r="G1815" s="22">
        <f>'[7]Region-Time Slices'!N1809</f>
        <v>2.106E-4</v>
      </c>
    </row>
    <row r="1816" spans="2:7" x14ac:dyDescent="0.25">
      <c r="B1816" s="15" t="str">
        <f>'[7]Region-Time Slices'!M1810</f>
        <v>JA_12WD13</v>
      </c>
      <c r="D1816" s="15" t="s">
        <v>48</v>
      </c>
      <c r="G1816" s="22">
        <f>'[7]Region-Time Slices'!N1810</f>
        <v>2.106E-4</v>
      </c>
    </row>
    <row r="1817" spans="2:7" x14ac:dyDescent="0.25">
      <c r="B1817" s="15" t="str">
        <f>'[7]Region-Time Slices'!M1811</f>
        <v>FB_7WD13</v>
      </c>
      <c r="D1817" s="15" t="s">
        <v>48</v>
      </c>
      <c r="G1817" s="22">
        <f>'[7]Region-Time Slices'!N1811</f>
        <v>1.9029999999999999E-4</v>
      </c>
    </row>
    <row r="1818" spans="2:7" x14ac:dyDescent="0.25">
      <c r="B1818" s="15" t="str">
        <f>'[7]Region-Time Slices'!M1812</f>
        <v>FB_8WD13</v>
      </c>
      <c r="D1818" s="15" t="s">
        <v>48</v>
      </c>
      <c r="G1818" s="22">
        <f>'[7]Region-Time Slices'!N1812</f>
        <v>1.9029999999999999E-4</v>
      </c>
    </row>
    <row r="1819" spans="2:7" x14ac:dyDescent="0.25">
      <c r="B1819" s="15" t="str">
        <f>'[7]Region-Time Slices'!M1813</f>
        <v>FB_9WD13</v>
      </c>
      <c r="D1819" s="15" t="s">
        <v>48</v>
      </c>
      <c r="G1819" s="22">
        <f>'[7]Region-Time Slices'!N1813</f>
        <v>1.9029999999999999E-4</v>
      </c>
    </row>
    <row r="1820" spans="2:7" x14ac:dyDescent="0.25">
      <c r="B1820" s="15" t="str">
        <f>'[7]Region-Time Slices'!M1814</f>
        <v>FB_10WD13</v>
      </c>
      <c r="D1820" s="15" t="s">
        <v>48</v>
      </c>
      <c r="G1820" s="22">
        <f>'[7]Region-Time Slices'!N1814</f>
        <v>1.9029999999999999E-4</v>
      </c>
    </row>
    <row r="1821" spans="2:7" x14ac:dyDescent="0.25">
      <c r="B1821" s="15" t="str">
        <f>'[7]Region-Time Slices'!M1815</f>
        <v>FB_11WD13</v>
      </c>
      <c r="D1821" s="15" t="s">
        <v>48</v>
      </c>
      <c r="G1821" s="22">
        <f>'[7]Region-Time Slices'!N1815</f>
        <v>1.9029999999999999E-4</v>
      </c>
    </row>
    <row r="1822" spans="2:7" x14ac:dyDescent="0.25">
      <c r="B1822" s="15" t="str">
        <f>'[7]Region-Time Slices'!M1816</f>
        <v>FB_12WD13</v>
      </c>
      <c r="D1822" s="15" t="s">
        <v>48</v>
      </c>
      <c r="G1822" s="22">
        <f>'[7]Region-Time Slices'!N1816</f>
        <v>1.9029999999999999E-4</v>
      </c>
    </row>
    <row r="1823" spans="2:7" x14ac:dyDescent="0.25">
      <c r="B1823" s="15" t="str">
        <f>'[7]Region-Time Slices'!M1817</f>
        <v>MR_7WD13</v>
      </c>
      <c r="D1823" s="15" t="s">
        <v>48</v>
      </c>
      <c r="G1823" s="22">
        <f>'[7]Region-Time Slices'!N1817</f>
        <v>2.106E-4</v>
      </c>
    </row>
    <row r="1824" spans="2:7" x14ac:dyDescent="0.25">
      <c r="B1824" s="15" t="str">
        <f>'[7]Region-Time Slices'!M1818</f>
        <v>MR_8WD13</v>
      </c>
      <c r="D1824" s="15" t="s">
        <v>48</v>
      </c>
      <c r="G1824" s="22">
        <f>'[7]Region-Time Slices'!N1818</f>
        <v>2.106E-4</v>
      </c>
    </row>
    <row r="1825" spans="2:7" x14ac:dyDescent="0.25">
      <c r="B1825" s="15" t="str">
        <f>'[7]Region-Time Slices'!M1819</f>
        <v>MR_9WD13</v>
      </c>
      <c r="D1825" s="15" t="s">
        <v>48</v>
      </c>
      <c r="G1825" s="22">
        <f>'[7]Region-Time Slices'!N1819</f>
        <v>2.106E-4</v>
      </c>
    </row>
    <row r="1826" spans="2:7" x14ac:dyDescent="0.25">
      <c r="B1826" s="15" t="str">
        <f>'[7]Region-Time Slices'!M1820</f>
        <v>MR_10WD13</v>
      </c>
      <c r="D1826" s="15" t="s">
        <v>48</v>
      </c>
      <c r="G1826" s="22">
        <f>'[7]Region-Time Slices'!N1820</f>
        <v>2.106E-4</v>
      </c>
    </row>
    <row r="1827" spans="2:7" x14ac:dyDescent="0.25">
      <c r="B1827" s="15" t="str">
        <f>'[7]Region-Time Slices'!M1821</f>
        <v>MR_11WD13</v>
      </c>
      <c r="D1827" s="15" t="s">
        <v>48</v>
      </c>
      <c r="G1827" s="22">
        <f>'[7]Region-Time Slices'!N1821</f>
        <v>2.106E-4</v>
      </c>
    </row>
    <row r="1828" spans="2:7" x14ac:dyDescent="0.25">
      <c r="B1828" s="15" t="str">
        <f>'[7]Region-Time Slices'!M1822</f>
        <v>MR_12WD13</v>
      </c>
      <c r="D1828" s="15" t="s">
        <v>48</v>
      </c>
      <c r="G1828" s="22">
        <f>'[7]Region-Time Slices'!N1822</f>
        <v>2.106E-4</v>
      </c>
    </row>
    <row r="1829" spans="2:7" x14ac:dyDescent="0.25">
      <c r="B1829" s="15" t="str">
        <f>'[7]Region-Time Slices'!M1823</f>
        <v>AR_7WD13</v>
      </c>
      <c r="D1829" s="15" t="s">
        <v>48</v>
      </c>
      <c r="G1829" s="22">
        <f>'[7]Region-Time Slices'!N1823</f>
        <v>2.0379999999999999E-4</v>
      </c>
    </row>
    <row r="1830" spans="2:7" x14ac:dyDescent="0.25">
      <c r="B1830" s="15" t="str">
        <f>'[7]Region-Time Slices'!M1824</f>
        <v>AR_8WD13</v>
      </c>
      <c r="D1830" s="15" t="s">
        <v>48</v>
      </c>
      <c r="G1830" s="22">
        <f>'[7]Region-Time Slices'!N1824</f>
        <v>2.0379999999999999E-4</v>
      </c>
    </row>
    <row r="1831" spans="2:7" x14ac:dyDescent="0.25">
      <c r="B1831" s="15" t="str">
        <f>'[7]Region-Time Slices'!M1825</f>
        <v>AR_9WD13</v>
      </c>
      <c r="D1831" s="15" t="s">
        <v>48</v>
      </c>
      <c r="G1831" s="22">
        <f>'[7]Region-Time Slices'!N1825</f>
        <v>2.0379999999999999E-4</v>
      </c>
    </row>
    <row r="1832" spans="2:7" x14ac:dyDescent="0.25">
      <c r="B1832" s="15" t="str">
        <f>'[7]Region-Time Slices'!M1826</f>
        <v>AR_10WD13</v>
      </c>
      <c r="D1832" s="15" t="s">
        <v>48</v>
      </c>
      <c r="G1832" s="22">
        <f>'[7]Region-Time Slices'!N1826</f>
        <v>2.0379999999999999E-4</v>
      </c>
    </row>
    <row r="1833" spans="2:7" x14ac:dyDescent="0.25">
      <c r="B1833" s="15" t="str">
        <f>'[7]Region-Time Slices'!M1827</f>
        <v>AR_11WD13</v>
      </c>
      <c r="D1833" s="15" t="s">
        <v>48</v>
      </c>
      <c r="G1833" s="22">
        <f>'[7]Region-Time Slices'!N1827</f>
        <v>2.0379999999999999E-4</v>
      </c>
    </row>
    <row r="1834" spans="2:7" x14ac:dyDescent="0.25">
      <c r="B1834" s="15" t="str">
        <f>'[7]Region-Time Slices'!M1828</f>
        <v>AR_12WD13</v>
      </c>
      <c r="D1834" s="15" t="s">
        <v>48</v>
      </c>
      <c r="G1834" s="22">
        <f>'[7]Region-Time Slices'!N1828</f>
        <v>2.0379999999999999E-4</v>
      </c>
    </row>
    <row r="1835" spans="2:7" x14ac:dyDescent="0.25">
      <c r="B1835" s="15" t="str">
        <f>'[7]Region-Time Slices'!M1829</f>
        <v>MY_7WD13</v>
      </c>
      <c r="D1835" s="15" t="s">
        <v>48</v>
      </c>
      <c r="G1835" s="22">
        <f>'[7]Region-Time Slices'!N1829</f>
        <v>2.106E-4</v>
      </c>
    </row>
    <row r="1836" spans="2:7" x14ac:dyDescent="0.25">
      <c r="B1836" s="15" t="str">
        <f>'[7]Region-Time Slices'!M1830</f>
        <v>MY_8WD13</v>
      </c>
      <c r="D1836" s="15" t="s">
        <v>48</v>
      </c>
      <c r="G1836" s="22">
        <f>'[7]Region-Time Slices'!N1830</f>
        <v>2.106E-4</v>
      </c>
    </row>
    <row r="1837" spans="2:7" x14ac:dyDescent="0.25">
      <c r="B1837" s="15" t="str">
        <f>'[7]Region-Time Slices'!M1831</f>
        <v>MY_9WD13</v>
      </c>
      <c r="D1837" s="15" t="s">
        <v>48</v>
      </c>
      <c r="G1837" s="22">
        <f>'[7]Region-Time Slices'!N1831</f>
        <v>2.106E-4</v>
      </c>
    </row>
    <row r="1838" spans="2:7" x14ac:dyDescent="0.25">
      <c r="B1838" s="15" t="str">
        <f>'[7]Region-Time Slices'!M1832</f>
        <v>MY_10WD13</v>
      </c>
      <c r="D1838" s="15" t="s">
        <v>48</v>
      </c>
      <c r="G1838" s="22">
        <f>'[7]Region-Time Slices'!N1832</f>
        <v>2.106E-4</v>
      </c>
    </row>
    <row r="1839" spans="2:7" x14ac:dyDescent="0.25">
      <c r="B1839" s="15" t="str">
        <f>'[7]Region-Time Slices'!M1833</f>
        <v>MY_11WD13</v>
      </c>
      <c r="D1839" s="15" t="s">
        <v>48</v>
      </c>
      <c r="G1839" s="22">
        <f>'[7]Region-Time Slices'!N1833</f>
        <v>2.106E-4</v>
      </c>
    </row>
    <row r="1840" spans="2:7" x14ac:dyDescent="0.25">
      <c r="B1840" s="15" t="str">
        <f>'[7]Region-Time Slices'!M1834</f>
        <v>MY_12WD13</v>
      </c>
      <c r="D1840" s="15" t="s">
        <v>48</v>
      </c>
      <c r="G1840" s="22">
        <f>'[7]Region-Time Slices'!N1834</f>
        <v>2.106E-4</v>
      </c>
    </row>
    <row r="1841" spans="2:7" x14ac:dyDescent="0.25">
      <c r="B1841" s="15" t="str">
        <f>'[7]Region-Time Slices'!M1835</f>
        <v>JN_7WD13</v>
      </c>
      <c r="D1841" s="15" t="s">
        <v>48</v>
      </c>
      <c r="G1841" s="22">
        <f>'[7]Region-Time Slices'!N1835</f>
        <v>2.0379999999999999E-4</v>
      </c>
    </row>
    <row r="1842" spans="2:7" x14ac:dyDescent="0.25">
      <c r="B1842" s="15" t="str">
        <f>'[7]Region-Time Slices'!M1836</f>
        <v>JN_8WD13</v>
      </c>
      <c r="D1842" s="15" t="s">
        <v>48</v>
      </c>
      <c r="G1842" s="22">
        <f>'[7]Region-Time Slices'!N1836</f>
        <v>2.0379999999999999E-4</v>
      </c>
    </row>
    <row r="1843" spans="2:7" x14ac:dyDescent="0.25">
      <c r="B1843" s="15" t="str">
        <f>'[7]Region-Time Slices'!M1837</f>
        <v>JN_9WD13</v>
      </c>
      <c r="D1843" s="15" t="s">
        <v>48</v>
      </c>
      <c r="G1843" s="22">
        <f>'[7]Region-Time Slices'!N1837</f>
        <v>2.0379999999999999E-4</v>
      </c>
    </row>
    <row r="1844" spans="2:7" x14ac:dyDescent="0.25">
      <c r="B1844" s="15" t="str">
        <f>'[7]Region-Time Slices'!M1838</f>
        <v>JN_10WD13</v>
      </c>
      <c r="D1844" s="15" t="s">
        <v>48</v>
      </c>
      <c r="G1844" s="22">
        <f>'[7]Region-Time Slices'!N1838</f>
        <v>2.0379999999999999E-4</v>
      </c>
    </row>
    <row r="1845" spans="2:7" x14ac:dyDescent="0.25">
      <c r="B1845" s="15" t="str">
        <f>'[7]Region-Time Slices'!M1839</f>
        <v>JN_11WD13</v>
      </c>
      <c r="D1845" s="15" t="s">
        <v>48</v>
      </c>
      <c r="G1845" s="22">
        <f>'[7]Region-Time Slices'!N1839</f>
        <v>2.0379999999999999E-4</v>
      </c>
    </row>
    <row r="1846" spans="2:7" x14ac:dyDescent="0.25">
      <c r="B1846" s="15" t="str">
        <f>'[7]Region-Time Slices'!M1840</f>
        <v>JN_12WD13</v>
      </c>
      <c r="D1846" s="15" t="s">
        <v>48</v>
      </c>
      <c r="G1846" s="22">
        <f>'[7]Region-Time Slices'!N1840</f>
        <v>2.0379999999999999E-4</v>
      </c>
    </row>
    <row r="1847" spans="2:7" x14ac:dyDescent="0.25">
      <c r="B1847" s="15" t="str">
        <f>'[7]Region-Time Slices'!M1841</f>
        <v>JL_7WD13</v>
      </c>
      <c r="D1847" s="15" t="s">
        <v>48</v>
      </c>
      <c r="G1847" s="22">
        <f>'[7]Region-Time Slices'!N1841</f>
        <v>2.106E-4</v>
      </c>
    </row>
    <row r="1848" spans="2:7" x14ac:dyDescent="0.25">
      <c r="B1848" s="15" t="str">
        <f>'[7]Region-Time Slices'!M1842</f>
        <v>JL_8WD13</v>
      </c>
      <c r="D1848" s="15" t="s">
        <v>48</v>
      </c>
      <c r="G1848" s="22">
        <f>'[7]Region-Time Slices'!N1842</f>
        <v>2.106E-4</v>
      </c>
    </row>
    <row r="1849" spans="2:7" x14ac:dyDescent="0.25">
      <c r="B1849" s="15" t="str">
        <f>'[7]Region-Time Slices'!M1843</f>
        <v>JL_9WD13</v>
      </c>
      <c r="D1849" s="15" t="s">
        <v>48</v>
      </c>
      <c r="G1849" s="22">
        <f>'[7]Region-Time Slices'!N1843</f>
        <v>2.106E-4</v>
      </c>
    </row>
    <row r="1850" spans="2:7" x14ac:dyDescent="0.25">
      <c r="B1850" s="15" t="str">
        <f>'[7]Region-Time Slices'!M1844</f>
        <v>JL_10WD13</v>
      </c>
      <c r="D1850" s="15" t="s">
        <v>48</v>
      </c>
      <c r="G1850" s="22">
        <f>'[7]Region-Time Slices'!N1844</f>
        <v>2.106E-4</v>
      </c>
    </row>
    <row r="1851" spans="2:7" x14ac:dyDescent="0.25">
      <c r="B1851" s="15" t="str">
        <f>'[7]Region-Time Slices'!M1845</f>
        <v>JL_11WD13</v>
      </c>
      <c r="D1851" s="15" t="s">
        <v>48</v>
      </c>
      <c r="G1851" s="22">
        <f>'[7]Region-Time Slices'!N1845</f>
        <v>2.106E-4</v>
      </c>
    </row>
    <row r="1852" spans="2:7" x14ac:dyDescent="0.25">
      <c r="B1852" s="15" t="str">
        <f>'[7]Region-Time Slices'!M1846</f>
        <v>JL_12WD13</v>
      </c>
      <c r="D1852" s="15" t="s">
        <v>48</v>
      </c>
      <c r="G1852" s="22">
        <f>'[7]Region-Time Slices'!N1846</f>
        <v>2.106E-4</v>
      </c>
    </row>
    <row r="1853" spans="2:7" x14ac:dyDescent="0.25">
      <c r="B1853" s="15" t="str">
        <f>'[7]Region-Time Slices'!M1847</f>
        <v>AG_7WD13</v>
      </c>
      <c r="D1853" s="15" t="s">
        <v>48</v>
      </c>
      <c r="G1853" s="22">
        <f>'[7]Region-Time Slices'!N1847</f>
        <v>2.106E-4</v>
      </c>
    </row>
    <row r="1854" spans="2:7" x14ac:dyDescent="0.25">
      <c r="B1854" s="15" t="str">
        <f>'[7]Region-Time Slices'!M1848</f>
        <v>AG_8WD13</v>
      </c>
      <c r="D1854" s="15" t="s">
        <v>48</v>
      </c>
      <c r="G1854" s="22">
        <f>'[7]Region-Time Slices'!N1848</f>
        <v>2.106E-4</v>
      </c>
    </row>
    <row r="1855" spans="2:7" x14ac:dyDescent="0.25">
      <c r="B1855" s="15" t="str">
        <f>'[7]Region-Time Slices'!M1849</f>
        <v>AG_9WD13</v>
      </c>
      <c r="D1855" s="15" t="s">
        <v>48</v>
      </c>
      <c r="G1855" s="22">
        <f>'[7]Region-Time Slices'!N1849</f>
        <v>2.106E-4</v>
      </c>
    </row>
    <row r="1856" spans="2:7" x14ac:dyDescent="0.25">
      <c r="B1856" s="15" t="str">
        <f>'[7]Region-Time Slices'!M1850</f>
        <v>AG_10WD13</v>
      </c>
      <c r="D1856" s="15" t="s">
        <v>48</v>
      </c>
      <c r="G1856" s="22">
        <f>'[7]Region-Time Slices'!N1850</f>
        <v>2.106E-4</v>
      </c>
    </row>
    <row r="1857" spans="2:7" x14ac:dyDescent="0.25">
      <c r="B1857" s="15" t="str">
        <f>'[7]Region-Time Slices'!M1851</f>
        <v>AG_11WD13</v>
      </c>
      <c r="D1857" s="15" t="s">
        <v>48</v>
      </c>
      <c r="G1857" s="22">
        <f>'[7]Region-Time Slices'!N1851</f>
        <v>2.106E-4</v>
      </c>
    </row>
    <row r="1858" spans="2:7" x14ac:dyDescent="0.25">
      <c r="B1858" s="15" t="str">
        <f>'[7]Region-Time Slices'!M1852</f>
        <v>AG_12WD13</v>
      </c>
      <c r="D1858" s="15" t="s">
        <v>48</v>
      </c>
      <c r="G1858" s="22">
        <f>'[7]Region-Time Slices'!N1852</f>
        <v>2.106E-4</v>
      </c>
    </row>
    <row r="1859" spans="2:7" x14ac:dyDescent="0.25">
      <c r="B1859" s="15" t="str">
        <f>'[7]Region-Time Slices'!M1853</f>
        <v>SP_7WD13</v>
      </c>
      <c r="D1859" s="15" t="s">
        <v>48</v>
      </c>
      <c r="G1859" s="22">
        <f>'[7]Region-Time Slices'!N1853</f>
        <v>2.0379999999999999E-4</v>
      </c>
    </row>
    <row r="1860" spans="2:7" x14ac:dyDescent="0.25">
      <c r="B1860" s="15" t="str">
        <f>'[7]Region-Time Slices'!M1854</f>
        <v>SP_8WD13</v>
      </c>
      <c r="D1860" s="15" t="s">
        <v>48</v>
      </c>
      <c r="G1860" s="22">
        <f>'[7]Region-Time Slices'!N1854</f>
        <v>2.0379999999999999E-4</v>
      </c>
    </row>
    <row r="1861" spans="2:7" x14ac:dyDescent="0.25">
      <c r="B1861" s="15" t="str">
        <f>'[7]Region-Time Slices'!M1855</f>
        <v>SP_9WD13</v>
      </c>
      <c r="D1861" s="15" t="s">
        <v>48</v>
      </c>
      <c r="G1861" s="22">
        <f>'[7]Region-Time Slices'!N1855</f>
        <v>2.0379999999999999E-4</v>
      </c>
    </row>
    <row r="1862" spans="2:7" x14ac:dyDescent="0.25">
      <c r="B1862" s="15" t="str">
        <f>'[7]Region-Time Slices'!M1856</f>
        <v>SP_10WD13</v>
      </c>
      <c r="D1862" s="15" t="s">
        <v>48</v>
      </c>
      <c r="G1862" s="22">
        <f>'[7]Region-Time Slices'!N1856</f>
        <v>2.0379999999999999E-4</v>
      </c>
    </row>
    <row r="1863" spans="2:7" x14ac:dyDescent="0.25">
      <c r="B1863" s="15" t="str">
        <f>'[7]Region-Time Slices'!M1857</f>
        <v>SP_11WD13</v>
      </c>
      <c r="D1863" s="15" t="s">
        <v>48</v>
      </c>
      <c r="G1863" s="22">
        <f>'[7]Region-Time Slices'!N1857</f>
        <v>2.0379999999999999E-4</v>
      </c>
    </row>
    <row r="1864" spans="2:7" x14ac:dyDescent="0.25">
      <c r="B1864" s="15" t="str">
        <f>'[7]Region-Time Slices'!M1858</f>
        <v>SP_12WD13</v>
      </c>
      <c r="D1864" s="15" t="s">
        <v>48</v>
      </c>
      <c r="G1864" s="22">
        <f>'[7]Region-Time Slices'!N1858</f>
        <v>2.0379999999999999E-4</v>
      </c>
    </row>
    <row r="1865" spans="2:7" x14ac:dyDescent="0.25">
      <c r="B1865" s="15" t="str">
        <f>'[7]Region-Time Slices'!M1859</f>
        <v>OT_7WD13</v>
      </c>
      <c r="D1865" s="15" t="s">
        <v>48</v>
      </c>
      <c r="G1865" s="22">
        <f>'[7]Region-Time Slices'!N1859</f>
        <v>2.106E-4</v>
      </c>
    </row>
    <row r="1866" spans="2:7" x14ac:dyDescent="0.25">
      <c r="B1866" s="15" t="str">
        <f>'[7]Region-Time Slices'!M1860</f>
        <v>OT_8WD13</v>
      </c>
      <c r="D1866" s="15" t="s">
        <v>48</v>
      </c>
      <c r="G1866" s="22">
        <f>'[7]Region-Time Slices'!N1860</f>
        <v>2.106E-4</v>
      </c>
    </row>
    <row r="1867" spans="2:7" x14ac:dyDescent="0.25">
      <c r="B1867" s="15" t="str">
        <f>'[7]Region-Time Slices'!M1861</f>
        <v>OT_9WD13</v>
      </c>
      <c r="D1867" s="15" t="s">
        <v>48</v>
      </c>
      <c r="G1867" s="22">
        <f>'[7]Region-Time Slices'!N1861</f>
        <v>2.106E-4</v>
      </c>
    </row>
    <row r="1868" spans="2:7" x14ac:dyDescent="0.25">
      <c r="B1868" s="15" t="str">
        <f>'[7]Region-Time Slices'!M1862</f>
        <v>OT_10WD13</v>
      </c>
      <c r="D1868" s="15" t="s">
        <v>48</v>
      </c>
      <c r="G1868" s="22">
        <f>'[7]Region-Time Slices'!N1862</f>
        <v>2.106E-4</v>
      </c>
    </row>
    <row r="1869" spans="2:7" x14ac:dyDescent="0.25">
      <c r="B1869" s="15" t="str">
        <f>'[7]Region-Time Slices'!M1863</f>
        <v>OT_11WD13</v>
      </c>
      <c r="D1869" s="15" t="s">
        <v>48</v>
      </c>
      <c r="G1869" s="22">
        <f>'[7]Region-Time Slices'!N1863</f>
        <v>2.106E-4</v>
      </c>
    </row>
    <row r="1870" spans="2:7" x14ac:dyDescent="0.25">
      <c r="B1870" s="15" t="str">
        <f>'[7]Region-Time Slices'!M1864</f>
        <v>OT_12WD13</v>
      </c>
      <c r="D1870" s="15" t="s">
        <v>48</v>
      </c>
      <c r="G1870" s="22">
        <f>'[7]Region-Time Slices'!N1864</f>
        <v>2.106E-4</v>
      </c>
    </row>
    <row r="1871" spans="2:7" x14ac:dyDescent="0.25">
      <c r="B1871" s="15" t="str">
        <f>'[7]Region-Time Slices'!M1865</f>
        <v>NV_7WD13</v>
      </c>
      <c r="D1871" s="15" t="s">
        <v>48</v>
      </c>
      <c r="G1871" s="22">
        <f>'[7]Region-Time Slices'!N1865</f>
        <v>2.0379999999999999E-4</v>
      </c>
    </row>
    <row r="1872" spans="2:7" x14ac:dyDescent="0.25">
      <c r="B1872" s="15" t="str">
        <f>'[7]Region-Time Slices'!M1866</f>
        <v>NV_8WD13</v>
      </c>
      <c r="D1872" s="15" t="s">
        <v>48</v>
      </c>
      <c r="G1872" s="22">
        <f>'[7]Region-Time Slices'!N1866</f>
        <v>2.0379999999999999E-4</v>
      </c>
    </row>
    <row r="1873" spans="2:7" x14ac:dyDescent="0.25">
      <c r="B1873" s="15" t="str">
        <f>'[7]Region-Time Slices'!M1867</f>
        <v>NV_9WD13</v>
      </c>
      <c r="D1873" s="15" t="s">
        <v>48</v>
      </c>
      <c r="G1873" s="22">
        <f>'[7]Region-Time Slices'!N1867</f>
        <v>2.0379999999999999E-4</v>
      </c>
    </row>
    <row r="1874" spans="2:7" x14ac:dyDescent="0.25">
      <c r="B1874" s="15" t="str">
        <f>'[7]Region-Time Slices'!M1868</f>
        <v>NV_10WD13</v>
      </c>
      <c r="D1874" s="15" t="s">
        <v>48</v>
      </c>
      <c r="G1874" s="22">
        <f>'[7]Region-Time Slices'!N1868</f>
        <v>2.0379999999999999E-4</v>
      </c>
    </row>
    <row r="1875" spans="2:7" x14ac:dyDescent="0.25">
      <c r="B1875" s="15" t="str">
        <f>'[7]Region-Time Slices'!M1869</f>
        <v>NV_11WD13</v>
      </c>
      <c r="D1875" s="15" t="s">
        <v>48</v>
      </c>
      <c r="G1875" s="22">
        <f>'[7]Region-Time Slices'!N1869</f>
        <v>2.0379999999999999E-4</v>
      </c>
    </row>
    <row r="1876" spans="2:7" x14ac:dyDescent="0.25">
      <c r="B1876" s="15" t="str">
        <f>'[7]Region-Time Slices'!M1870</f>
        <v>NV_12WD13</v>
      </c>
      <c r="D1876" s="15" t="s">
        <v>48</v>
      </c>
      <c r="G1876" s="22">
        <f>'[7]Region-Time Slices'!N1870</f>
        <v>2.0379999999999999E-4</v>
      </c>
    </row>
    <row r="1877" spans="2:7" x14ac:dyDescent="0.25">
      <c r="B1877" s="15" t="str">
        <f>'[7]Region-Time Slices'!M1871</f>
        <v>DC_7WD13</v>
      </c>
      <c r="D1877" s="15" t="s">
        <v>48</v>
      </c>
      <c r="G1877" s="22">
        <f>'[7]Region-Time Slices'!N1871</f>
        <v>2.106E-4</v>
      </c>
    </row>
    <row r="1878" spans="2:7" x14ac:dyDescent="0.25">
      <c r="B1878" s="15" t="str">
        <f>'[7]Region-Time Slices'!M1872</f>
        <v>DC_8WD13</v>
      </c>
      <c r="D1878" s="15" t="s">
        <v>48</v>
      </c>
      <c r="G1878" s="22">
        <f>'[7]Region-Time Slices'!N1872</f>
        <v>2.106E-4</v>
      </c>
    </row>
    <row r="1879" spans="2:7" x14ac:dyDescent="0.25">
      <c r="B1879" s="15" t="str">
        <f>'[7]Region-Time Slices'!M1873</f>
        <v>DC_9WD13</v>
      </c>
      <c r="D1879" s="15" t="s">
        <v>48</v>
      </c>
      <c r="G1879" s="22">
        <f>'[7]Region-Time Slices'!N1873</f>
        <v>2.106E-4</v>
      </c>
    </row>
    <row r="1880" spans="2:7" x14ac:dyDescent="0.25">
      <c r="B1880" s="15" t="str">
        <f>'[7]Region-Time Slices'!M1874</f>
        <v>DC_10WD13</v>
      </c>
      <c r="D1880" s="15" t="s">
        <v>48</v>
      </c>
      <c r="G1880" s="22">
        <f>'[7]Region-Time Slices'!N1874</f>
        <v>2.106E-4</v>
      </c>
    </row>
    <row r="1881" spans="2:7" x14ac:dyDescent="0.25">
      <c r="B1881" s="15" t="str">
        <f>'[7]Region-Time Slices'!M1875</f>
        <v>DC_11WD13</v>
      </c>
      <c r="D1881" s="15" t="s">
        <v>48</v>
      </c>
      <c r="G1881" s="22">
        <f>'[7]Region-Time Slices'!N1875</f>
        <v>2.106E-4</v>
      </c>
    </row>
    <row r="1882" spans="2:7" x14ac:dyDescent="0.25">
      <c r="B1882" s="15" t="str">
        <f>'[7]Region-Time Slices'!M1876</f>
        <v>DC_12WD13</v>
      </c>
      <c r="D1882" s="15" t="s">
        <v>48</v>
      </c>
      <c r="G1882" s="22">
        <f>'[7]Region-Time Slices'!N1876</f>
        <v>2.106E-4</v>
      </c>
    </row>
    <row r="1883" spans="2:7" x14ac:dyDescent="0.25">
      <c r="B1883" s="15" t="str">
        <f>'[7]Region-Time Slices'!M1877</f>
        <v>JA_1WD14</v>
      </c>
      <c r="D1883" s="15" t="s">
        <v>48</v>
      </c>
      <c r="G1883" s="22">
        <f>'[7]Region-Time Slices'!N1877</f>
        <v>2.106E-4</v>
      </c>
    </row>
    <row r="1884" spans="2:7" x14ac:dyDescent="0.25">
      <c r="B1884" s="15" t="str">
        <f>'[7]Region-Time Slices'!M1878</f>
        <v>JA_2WD14</v>
      </c>
      <c r="D1884" s="15" t="s">
        <v>48</v>
      </c>
      <c r="G1884" s="22">
        <f>'[7]Region-Time Slices'!N1878</f>
        <v>2.106E-4</v>
      </c>
    </row>
    <row r="1885" spans="2:7" x14ac:dyDescent="0.25">
      <c r="B1885" s="15" t="str">
        <f>'[7]Region-Time Slices'!M1879</f>
        <v>JA_3WD14</v>
      </c>
      <c r="D1885" s="15" t="s">
        <v>48</v>
      </c>
      <c r="G1885" s="22">
        <f>'[7]Region-Time Slices'!N1879</f>
        <v>2.106E-4</v>
      </c>
    </row>
    <row r="1886" spans="2:7" x14ac:dyDescent="0.25">
      <c r="B1886" s="15" t="str">
        <f>'[7]Region-Time Slices'!M1880</f>
        <v>JA_4WD14</v>
      </c>
      <c r="D1886" s="15" t="s">
        <v>48</v>
      </c>
      <c r="G1886" s="22">
        <f>'[7]Region-Time Slices'!N1880</f>
        <v>2.106E-4</v>
      </c>
    </row>
    <row r="1887" spans="2:7" x14ac:dyDescent="0.25">
      <c r="B1887" s="15" t="str">
        <f>'[7]Region-Time Slices'!M1881</f>
        <v>JA_5WD14</v>
      </c>
      <c r="D1887" s="15" t="s">
        <v>48</v>
      </c>
      <c r="G1887" s="22">
        <f>'[7]Region-Time Slices'!N1881</f>
        <v>2.106E-4</v>
      </c>
    </row>
    <row r="1888" spans="2:7" x14ac:dyDescent="0.25">
      <c r="B1888" s="15" t="str">
        <f>'[7]Region-Time Slices'!M1882</f>
        <v>JA_6WD14</v>
      </c>
      <c r="D1888" s="15" t="s">
        <v>48</v>
      </c>
      <c r="G1888" s="22">
        <f>'[7]Region-Time Slices'!N1882</f>
        <v>2.106E-4</v>
      </c>
    </row>
    <row r="1889" spans="2:7" x14ac:dyDescent="0.25">
      <c r="B1889" s="15" t="str">
        <f>'[7]Region-Time Slices'!M1883</f>
        <v>FB_1WD14</v>
      </c>
      <c r="D1889" s="15" t="s">
        <v>48</v>
      </c>
      <c r="G1889" s="22">
        <f>'[7]Region-Time Slices'!N1883</f>
        <v>1.9029999999999999E-4</v>
      </c>
    </row>
    <row r="1890" spans="2:7" x14ac:dyDescent="0.25">
      <c r="B1890" s="15" t="str">
        <f>'[7]Region-Time Slices'!M1884</f>
        <v>FB_2WD14</v>
      </c>
      <c r="D1890" s="15" t="s">
        <v>48</v>
      </c>
      <c r="G1890" s="22">
        <f>'[7]Region-Time Slices'!N1884</f>
        <v>1.9029999999999999E-4</v>
      </c>
    </row>
    <row r="1891" spans="2:7" x14ac:dyDescent="0.25">
      <c r="B1891" s="15" t="str">
        <f>'[7]Region-Time Slices'!M1885</f>
        <v>FB_3WD14</v>
      </c>
      <c r="D1891" s="15" t="s">
        <v>48</v>
      </c>
      <c r="G1891" s="22">
        <f>'[7]Region-Time Slices'!N1885</f>
        <v>1.9029999999999999E-4</v>
      </c>
    </row>
    <row r="1892" spans="2:7" x14ac:dyDescent="0.25">
      <c r="B1892" s="15" t="str">
        <f>'[7]Region-Time Slices'!M1886</f>
        <v>FB_4WD14</v>
      </c>
      <c r="D1892" s="15" t="s">
        <v>48</v>
      </c>
      <c r="G1892" s="22">
        <f>'[7]Region-Time Slices'!N1886</f>
        <v>1.9029999999999999E-4</v>
      </c>
    </row>
    <row r="1893" spans="2:7" x14ac:dyDescent="0.25">
      <c r="B1893" s="15" t="str">
        <f>'[7]Region-Time Slices'!M1887</f>
        <v>FB_5WD14</v>
      </c>
      <c r="D1893" s="15" t="s">
        <v>48</v>
      </c>
      <c r="G1893" s="22">
        <f>'[7]Region-Time Slices'!N1887</f>
        <v>1.9029999999999999E-4</v>
      </c>
    </row>
    <row r="1894" spans="2:7" x14ac:dyDescent="0.25">
      <c r="B1894" s="15" t="str">
        <f>'[7]Region-Time Slices'!M1888</f>
        <v>FB_6WD14</v>
      </c>
      <c r="D1894" s="15" t="s">
        <v>48</v>
      </c>
      <c r="G1894" s="22">
        <f>'[7]Region-Time Slices'!N1888</f>
        <v>1.9029999999999999E-4</v>
      </c>
    </row>
    <row r="1895" spans="2:7" x14ac:dyDescent="0.25">
      <c r="B1895" s="15" t="str">
        <f>'[7]Region-Time Slices'!M1889</f>
        <v>MR_1WD14</v>
      </c>
      <c r="D1895" s="15" t="s">
        <v>48</v>
      </c>
      <c r="G1895" s="22">
        <f>'[7]Region-Time Slices'!N1889</f>
        <v>2.106E-4</v>
      </c>
    </row>
    <row r="1896" spans="2:7" x14ac:dyDescent="0.25">
      <c r="B1896" s="15" t="str">
        <f>'[7]Region-Time Slices'!M1890</f>
        <v>MR_2WD14</v>
      </c>
      <c r="D1896" s="15" t="s">
        <v>48</v>
      </c>
      <c r="G1896" s="22">
        <f>'[7]Region-Time Slices'!N1890</f>
        <v>2.106E-4</v>
      </c>
    </row>
    <row r="1897" spans="2:7" x14ac:dyDescent="0.25">
      <c r="B1897" s="15" t="str">
        <f>'[7]Region-Time Slices'!M1891</f>
        <v>MR_3WD14</v>
      </c>
      <c r="D1897" s="15" t="s">
        <v>48</v>
      </c>
      <c r="G1897" s="22">
        <f>'[7]Region-Time Slices'!N1891</f>
        <v>2.106E-4</v>
      </c>
    </row>
    <row r="1898" spans="2:7" x14ac:dyDescent="0.25">
      <c r="B1898" s="15" t="str">
        <f>'[7]Region-Time Slices'!M1892</f>
        <v>MR_4WD14</v>
      </c>
      <c r="D1898" s="15" t="s">
        <v>48</v>
      </c>
      <c r="G1898" s="22">
        <f>'[7]Region-Time Slices'!N1892</f>
        <v>2.106E-4</v>
      </c>
    </row>
    <row r="1899" spans="2:7" x14ac:dyDescent="0.25">
      <c r="B1899" s="15" t="str">
        <f>'[7]Region-Time Slices'!M1893</f>
        <v>MR_5WD14</v>
      </c>
      <c r="D1899" s="15" t="s">
        <v>48</v>
      </c>
      <c r="G1899" s="22">
        <f>'[7]Region-Time Slices'!N1893</f>
        <v>2.106E-4</v>
      </c>
    </row>
    <row r="1900" spans="2:7" x14ac:dyDescent="0.25">
      <c r="B1900" s="15" t="str">
        <f>'[7]Region-Time Slices'!M1894</f>
        <v>MR_6WD14</v>
      </c>
      <c r="D1900" s="15" t="s">
        <v>48</v>
      </c>
      <c r="G1900" s="22">
        <f>'[7]Region-Time Slices'!N1894</f>
        <v>2.106E-4</v>
      </c>
    </row>
    <row r="1901" spans="2:7" x14ac:dyDescent="0.25">
      <c r="B1901" s="15" t="str">
        <f>'[7]Region-Time Slices'!M1895</f>
        <v>AR_1WD14</v>
      </c>
      <c r="D1901" s="15" t="s">
        <v>48</v>
      </c>
      <c r="G1901" s="22">
        <f>'[7]Region-Time Slices'!N1895</f>
        <v>2.0379999999999999E-4</v>
      </c>
    </row>
    <row r="1902" spans="2:7" x14ac:dyDescent="0.25">
      <c r="B1902" s="15" t="str">
        <f>'[7]Region-Time Slices'!M1896</f>
        <v>AR_2WD14</v>
      </c>
      <c r="D1902" s="15" t="s">
        <v>48</v>
      </c>
      <c r="G1902" s="22">
        <f>'[7]Region-Time Slices'!N1896</f>
        <v>2.0379999999999999E-4</v>
      </c>
    </row>
    <row r="1903" spans="2:7" x14ac:dyDescent="0.25">
      <c r="B1903" s="15" t="str">
        <f>'[7]Region-Time Slices'!M1897</f>
        <v>AR_3WD14</v>
      </c>
      <c r="D1903" s="15" t="s">
        <v>48</v>
      </c>
      <c r="G1903" s="22">
        <f>'[7]Region-Time Slices'!N1897</f>
        <v>2.0379999999999999E-4</v>
      </c>
    </row>
    <row r="1904" spans="2:7" x14ac:dyDescent="0.25">
      <c r="B1904" s="15" t="str">
        <f>'[7]Region-Time Slices'!M1898</f>
        <v>AR_4WD14</v>
      </c>
      <c r="D1904" s="15" t="s">
        <v>48</v>
      </c>
      <c r="G1904" s="22">
        <f>'[7]Region-Time Slices'!N1898</f>
        <v>2.0379999999999999E-4</v>
      </c>
    </row>
    <row r="1905" spans="2:7" x14ac:dyDescent="0.25">
      <c r="B1905" s="15" t="str">
        <f>'[7]Region-Time Slices'!M1899</f>
        <v>AR_5WD14</v>
      </c>
      <c r="D1905" s="15" t="s">
        <v>48</v>
      </c>
      <c r="G1905" s="22">
        <f>'[7]Region-Time Slices'!N1899</f>
        <v>2.0379999999999999E-4</v>
      </c>
    </row>
    <row r="1906" spans="2:7" x14ac:dyDescent="0.25">
      <c r="B1906" s="15" t="str">
        <f>'[7]Region-Time Slices'!M1900</f>
        <v>AR_6WD14</v>
      </c>
      <c r="D1906" s="15" t="s">
        <v>48</v>
      </c>
      <c r="G1906" s="22">
        <f>'[7]Region-Time Slices'!N1900</f>
        <v>2.0379999999999999E-4</v>
      </c>
    </row>
    <row r="1907" spans="2:7" x14ac:dyDescent="0.25">
      <c r="B1907" s="15" t="str">
        <f>'[7]Region-Time Slices'!M1901</f>
        <v>MY_1WD14</v>
      </c>
      <c r="D1907" s="15" t="s">
        <v>48</v>
      </c>
      <c r="G1907" s="22">
        <f>'[7]Region-Time Slices'!N1901</f>
        <v>2.106E-4</v>
      </c>
    </row>
    <row r="1908" spans="2:7" x14ac:dyDescent="0.25">
      <c r="B1908" s="15" t="str">
        <f>'[7]Region-Time Slices'!M1902</f>
        <v>MY_2WD14</v>
      </c>
      <c r="D1908" s="15" t="s">
        <v>48</v>
      </c>
      <c r="G1908" s="22">
        <f>'[7]Region-Time Slices'!N1902</f>
        <v>2.106E-4</v>
      </c>
    </row>
    <row r="1909" spans="2:7" x14ac:dyDescent="0.25">
      <c r="B1909" s="15" t="str">
        <f>'[7]Region-Time Slices'!M1903</f>
        <v>MY_3WD14</v>
      </c>
      <c r="D1909" s="15" t="s">
        <v>48</v>
      </c>
      <c r="G1909" s="22">
        <f>'[7]Region-Time Slices'!N1903</f>
        <v>2.106E-4</v>
      </c>
    </row>
    <row r="1910" spans="2:7" x14ac:dyDescent="0.25">
      <c r="B1910" s="15" t="str">
        <f>'[7]Region-Time Slices'!M1904</f>
        <v>MY_4WD14</v>
      </c>
      <c r="D1910" s="15" t="s">
        <v>48</v>
      </c>
      <c r="G1910" s="22">
        <f>'[7]Region-Time Slices'!N1904</f>
        <v>2.106E-4</v>
      </c>
    </row>
    <row r="1911" spans="2:7" x14ac:dyDescent="0.25">
      <c r="B1911" s="15" t="str">
        <f>'[7]Region-Time Slices'!M1905</f>
        <v>MY_5WD14</v>
      </c>
      <c r="D1911" s="15" t="s">
        <v>48</v>
      </c>
      <c r="G1911" s="22">
        <f>'[7]Region-Time Slices'!N1905</f>
        <v>2.106E-4</v>
      </c>
    </row>
    <row r="1912" spans="2:7" x14ac:dyDescent="0.25">
      <c r="B1912" s="15" t="str">
        <f>'[7]Region-Time Slices'!M1906</f>
        <v>MY_6WD14</v>
      </c>
      <c r="D1912" s="15" t="s">
        <v>48</v>
      </c>
      <c r="G1912" s="22">
        <f>'[7]Region-Time Slices'!N1906</f>
        <v>2.106E-4</v>
      </c>
    </row>
    <row r="1913" spans="2:7" x14ac:dyDescent="0.25">
      <c r="B1913" s="15" t="str">
        <f>'[7]Region-Time Slices'!M1907</f>
        <v>JN_1WD14</v>
      </c>
      <c r="D1913" s="15" t="s">
        <v>48</v>
      </c>
      <c r="G1913" s="22">
        <f>'[7]Region-Time Slices'!N1907</f>
        <v>2.0379999999999999E-4</v>
      </c>
    </row>
    <row r="1914" spans="2:7" x14ac:dyDescent="0.25">
      <c r="B1914" s="15" t="str">
        <f>'[7]Region-Time Slices'!M1908</f>
        <v>JN_2WD14</v>
      </c>
      <c r="D1914" s="15" t="s">
        <v>48</v>
      </c>
      <c r="G1914" s="22">
        <f>'[7]Region-Time Slices'!N1908</f>
        <v>2.0379999999999999E-4</v>
      </c>
    </row>
    <row r="1915" spans="2:7" x14ac:dyDescent="0.25">
      <c r="B1915" s="15" t="str">
        <f>'[7]Region-Time Slices'!M1909</f>
        <v>JN_3WD14</v>
      </c>
      <c r="D1915" s="15" t="s">
        <v>48</v>
      </c>
      <c r="G1915" s="22">
        <f>'[7]Region-Time Slices'!N1909</f>
        <v>2.0379999999999999E-4</v>
      </c>
    </row>
    <row r="1916" spans="2:7" x14ac:dyDescent="0.25">
      <c r="B1916" s="15" t="str">
        <f>'[7]Region-Time Slices'!M1910</f>
        <v>JN_4WD14</v>
      </c>
      <c r="D1916" s="15" t="s">
        <v>48</v>
      </c>
      <c r="G1916" s="22">
        <f>'[7]Region-Time Slices'!N1910</f>
        <v>2.0379999999999999E-4</v>
      </c>
    </row>
    <row r="1917" spans="2:7" x14ac:dyDescent="0.25">
      <c r="B1917" s="15" t="str">
        <f>'[7]Region-Time Slices'!M1911</f>
        <v>JN_5WD14</v>
      </c>
      <c r="D1917" s="15" t="s">
        <v>48</v>
      </c>
      <c r="G1917" s="22">
        <f>'[7]Region-Time Slices'!N1911</f>
        <v>2.0379999999999999E-4</v>
      </c>
    </row>
    <row r="1918" spans="2:7" x14ac:dyDescent="0.25">
      <c r="B1918" s="15" t="str">
        <f>'[7]Region-Time Slices'!M1912</f>
        <v>JN_6WD14</v>
      </c>
      <c r="D1918" s="15" t="s">
        <v>48</v>
      </c>
      <c r="G1918" s="22">
        <f>'[7]Region-Time Slices'!N1912</f>
        <v>2.0379999999999999E-4</v>
      </c>
    </row>
    <row r="1919" spans="2:7" x14ac:dyDescent="0.25">
      <c r="B1919" s="15" t="str">
        <f>'[7]Region-Time Slices'!M1913</f>
        <v>JL_1WD14</v>
      </c>
      <c r="D1919" s="15" t="s">
        <v>48</v>
      </c>
      <c r="G1919" s="22">
        <f>'[7]Region-Time Slices'!N1913</f>
        <v>2.106E-4</v>
      </c>
    </row>
    <row r="1920" spans="2:7" x14ac:dyDescent="0.25">
      <c r="B1920" s="15" t="str">
        <f>'[7]Region-Time Slices'!M1914</f>
        <v>JL_2WD14</v>
      </c>
      <c r="D1920" s="15" t="s">
        <v>48</v>
      </c>
      <c r="G1920" s="22">
        <f>'[7]Region-Time Slices'!N1914</f>
        <v>2.106E-4</v>
      </c>
    </row>
    <row r="1921" spans="2:7" x14ac:dyDescent="0.25">
      <c r="B1921" s="15" t="str">
        <f>'[7]Region-Time Slices'!M1915</f>
        <v>JL_3WD14</v>
      </c>
      <c r="D1921" s="15" t="s">
        <v>48</v>
      </c>
      <c r="G1921" s="22">
        <f>'[7]Region-Time Slices'!N1915</f>
        <v>2.106E-4</v>
      </c>
    </row>
    <row r="1922" spans="2:7" x14ac:dyDescent="0.25">
      <c r="B1922" s="15" t="str">
        <f>'[7]Region-Time Slices'!M1916</f>
        <v>JL_4WD14</v>
      </c>
      <c r="D1922" s="15" t="s">
        <v>48</v>
      </c>
      <c r="G1922" s="22">
        <f>'[7]Region-Time Slices'!N1916</f>
        <v>2.106E-4</v>
      </c>
    </row>
    <row r="1923" spans="2:7" x14ac:dyDescent="0.25">
      <c r="B1923" s="15" t="str">
        <f>'[7]Region-Time Slices'!M1917</f>
        <v>JL_5WD14</v>
      </c>
      <c r="D1923" s="15" t="s">
        <v>48</v>
      </c>
      <c r="G1923" s="22">
        <f>'[7]Region-Time Slices'!N1917</f>
        <v>2.106E-4</v>
      </c>
    </row>
    <row r="1924" spans="2:7" x14ac:dyDescent="0.25">
      <c r="B1924" s="15" t="str">
        <f>'[7]Region-Time Slices'!M1918</f>
        <v>JL_6WD14</v>
      </c>
      <c r="D1924" s="15" t="s">
        <v>48</v>
      </c>
      <c r="G1924" s="22">
        <f>'[7]Region-Time Slices'!N1918</f>
        <v>2.106E-4</v>
      </c>
    </row>
    <row r="1925" spans="2:7" x14ac:dyDescent="0.25">
      <c r="B1925" s="15" t="str">
        <f>'[7]Region-Time Slices'!M1919</f>
        <v>AG_1WD14</v>
      </c>
      <c r="D1925" s="15" t="s">
        <v>48</v>
      </c>
      <c r="G1925" s="22">
        <f>'[7]Region-Time Slices'!N1919</f>
        <v>2.106E-4</v>
      </c>
    </row>
    <row r="1926" spans="2:7" x14ac:dyDescent="0.25">
      <c r="B1926" s="15" t="str">
        <f>'[7]Region-Time Slices'!M1920</f>
        <v>AG_2WD14</v>
      </c>
      <c r="D1926" s="15" t="s">
        <v>48</v>
      </c>
      <c r="G1926" s="22">
        <f>'[7]Region-Time Slices'!N1920</f>
        <v>2.106E-4</v>
      </c>
    </row>
    <row r="1927" spans="2:7" x14ac:dyDescent="0.25">
      <c r="B1927" s="15" t="str">
        <f>'[7]Region-Time Slices'!M1921</f>
        <v>AG_3WD14</v>
      </c>
      <c r="D1927" s="15" t="s">
        <v>48</v>
      </c>
      <c r="G1927" s="22">
        <f>'[7]Region-Time Slices'!N1921</f>
        <v>2.106E-4</v>
      </c>
    </row>
    <row r="1928" spans="2:7" x14ac:dyDescent="0.25">
      <c r="B1928" s="15" t="str">
        <f>'[7]Region-Time Slices'!M1922</f>
        <v>AG_4WD14</v>
      </c>
      <c r="D1928" s="15" t="s">
        <v>48</v>
      </c>
      <c r="G1928" s="22">
        <f>'[7]Region-Time Slices'!N1922</f>
        <v>2.106E-4</v>
      </c>
    </row>
    <row r="1929" spans="2:7" x14ac:dyDescent="0.25">
      <c r="B1929" s="15" t="str">
        <f>'[7]Region-Time Slices'!M1923</f>
        <v>AG_5WD14</v>
      </c>
      <c r="D1929" s="15" t="s">
        <v>48</v>
      </c>
      <c r="G1929" s="22">
        <f>'[7]Region-Time Slices'!N1923</f>
        <v>2.106E-4</v>
      </c>
    </row>
    <row r="1930" spans="2:7" x14ac:dyDescent="0.25">
      <c r="B1930" s="15" t="str">
        <f>'[7]Region-Time Slices'!M1924</f>
        <v>AG_6WD14</v>
      </c>
      <c r="D1930" s="15" t="s">
        <v>48</v>
      </c>
      <c r="G1930" s="22">
        <f>'[7]Region-Time Slices'!N1924</f>
        <v>2.106E-4</v>
      </c>
    </row>
    <row r="1931" spans="2:7" x14ac:dyDescent="0.25">
      <c r="B1931" s="15" t="str">
        <f>'[7]Region-Time Slices'!M1925</f>
        <v>SP_1WD14</v>
      </c>
      <c r="D1931" s="15" t="s">
        <v>48</v>
      </c>
      <c r="G1931" s="22">
        <f>'[7]Region-Time Slices'!N1925</f>
        <v>2.0379999999999999E-4</v>
      </c>
    </row>
    <row r="1932" spans="2:7" x14ac:dyDescent="0.25">
      <c r="B1932" s="15" t="str">
        <f>'[7]Region-Time Slices'!M1926</f>
        <v>SP_2WD14</v>
      </c>
      <c r="D1932" s="15" t="s">
        <v>48</v>
      </c>
      <c r="G1932" s="22">
        <f>'[7]Region-Time Slices'!N1926</f>
        <v>2.0379999999999999E-4</v>
      </c>
    </row>
    <row r="1933" spans="2:7" x14ac:dyDescent="0.25">
      <c r="B1933" s="15" t="str">
        <f>'[7]Region-Time Slices'!M1927</f>
        <v>SP_3WD14</v>
      </c>
      <c r="D1933" s="15" t="s">
        <v>48</v>
      </c>
      <c r="G1933" s="22">
        <f>'[7]Region-Time Slices'!N1927</f>
        <v>2.0379999999999999E-4</v>
      </c>
    </row>
    <row r="1934" spans="2:7" x14ac:dyDescent="0.25">
      <c r="B1934" s="15" t="str">
        <f>'[7]Region-Time Slices'!M1928</f>
        <v>SP_4WD14</v>
      </c>
      <c r="D1934" s="15" t="s">
        <v>48</v>
      </c>
      <c r="G1934" s="22">
        <f>'[7]Region-Time Slices'!N1928</f>
        <v>2.0379999999999999E-4</v>
      </c>
    </row>
    <row r="1935" spans="2:7" x14ac:dyDescent="0.25">
      <c r="B1935" s="15" t="str">
        <f>'[7]Region-Time Slices'!M1929</f>
        <v>SP_5WD14</v>
      </c>
      <c r="D1935" s="15" t="s">
        <v>48</v>
      </c>
      <c r="G1935" s="22">
        <f>'[7]Region-Time Slices'!N1929</f>
        <v>2.0379999999999999E-4</v>
      </c>
    </row>
    <row r="1936" spans="2:7" x14ac:dyDescent="0.25">
      <c r="B1936" s="15" t="str">
        <f>'[7]Region-Time Slices'!M1930</f>
        <v>SP_6WD14</v>
      </c>
      <c r="D1936" s="15" t="s">
        <v>48</v>
      </c>
      <c r="G1936" s="22">
        <f>'[7]Region-Time Slices'!N1930</f>
        <v>2.0379999999999999E-4</v>
      </c>
    </row>
    <row r="1937" spans="2:7" x14ac:dyDescent="0.25">
      <c r="B1937" s="15" t="str">
        <f>'[7]Region-Time Slices'!M1931</f>
        <v>OT_1WD14</v>
      </c>
      <c r="D1937" s="15" t="s">
        <v>48</v>
      </c>
      <c r="G1937" s="22">
        <f>'[7]Region-Time Slices'!N1931</f>
        <v>2.106E-4</v>
      </c>
    </row>
    <row r="1938" spans="2:7" x14ac:dyDescent="0.25">
      <c r="B1938" s="15" t="str">
        <f>'[7]Region-Time Slices'!M1932</f>
        <v>OT_2WD14</v>
      </c>
      <c r="D1938" s="15" t="s">
        <v>48</v>
      </c>
      <c r="G1938" s="22">
        <f>'[7]Region-Time Slices'!N1932</f>
        <v>2.106E-4</v>
      </c>
    </row>
    <row r="1939" spans="2:7" x14ac:dyDescent="0.25">
      <c r="B1939" s="15" t="str">
        <f>'[7]Region-Time Slices'!M1933</f>
        <v>OT_3WD14</v>
      </c>
      <c r="D1939" s="15" t="s">
        <v>48</v>
      </c>
      <c r="G1939" s="22">
        <f>'[7]Region-Time Slices'!N1933</f>
        <v>2.106E-4</v>
      </c>
    </row>
    <row r="1940" spans="2:7" x14ac:dyDescent="0.25">
      <c r="B1940" s="15" t="str">
        <f>'[7]Region-Time Slices'!M1934</f>
        <v>OT_4WD14</v>
      </c>
      <c r="D1940" s="15" t="s">
        <v>48</v>
      </c>
      <c r="G1940" s="22">
        <f>'[7]Region-Time Slices'!N1934</f>
        <v>2.106E-4</v>
      </c>
    </row>
    <row r="1941" spans="2:7" x14ac:dyDescent="0.25">
      <c r="B1941" s="15" t="str">
        <f>'[7]Region-Time Slices'!M1935</f>
        <v>OT_5WD14</v>
      </c>
      <c r="D1941" s="15" t="s">
        <v>48</v>
      </c>
      <c r="G1941" s="22">
        <f>'[7]Region-Time Slices'!N1935</f>
        <v>2.106E-4</v>
      </c>
    </row>
    <row r="1942" spans="2:7" x14ac:dyDescent="0.25">
      <c r="B1942" s="15" t="str">
        <f>'[7]Region-Time Slices'!M1936</f>
        <v>OT_6WD14</v>
      </c>
      <c r="D1942" s="15" t="s">
        <v>48</v>
      </c>
      <c r="G1942" s="22">
        <f>'[7]Region-Time Slices'!N1936</f>
        <v>2.106E-4</v>
      </c>
    </row>
    <row r="1943" spans="2:7" x14ac:dyDescent="0.25">
      <c r="B1943" s="15" t="str">
        <f>'[7]Region-Time Slices'!M1937</f>
        <v>NV_1WD14</v>
      </c>
      <c r="D1943" s="15" t="s">
        <v>48</v>
      </c>
      <c r="G1943" s="22">
        <f>'[7]Region-Time Slices'!N1937</f>
        <v>2.0379999999999999E-4</v>
      </c>
    </row>
    <row r="1944" spans="2:7" x14ac:dyDescent="0.25">
      <c r="B1944" s="15" t="str">
        <f>'[7]Region-Time Slices'!M1938</f>
        <v>NV_2WD14</v>
      </c>
      <c r="D1944" s="15" t="s">
        <v>48</v>
      </c>
      <c r="G1944" s="22">
        <f>'[7]Region-Time Slices'!N1938</f>
        <v>2.0379999999999999E-4</v>
      </c>
    </row>
    <row r="1945" spans="2:7" x14ac:dyDescent="0.25">
      <c r="B1945" s="15" t="str">
        <f>'[7]Region-Time Slices'!M1939</f>
        <v>NV_3WD14</v>
      </c>
      <c r="D1945" s="15" t="s">
        <v>48</v>
      </c>
      <c r="G1945" s="22">
        <f>'[7]Region-Time Slices'!N1939</f>
        <v>2.0379999999999999E-4</v>
      </c>
    </row>
    <row r="1946" spans="2:7" x14ac:dyDescent="0.25">
      <c r="B1946" s="15" t="str">
        <f>'[7]Region-Time Slices'!M1940</f>
        <v>NV_4WD14</v>
      </c>
      <c r="D1946" s="15" t="s">
        <v>48</v>
      </c>
      <c r="G1946" s="22">
        <f>'[7]Region-Time Slices'!N1940</f>
        <v>2.0379999999999999E-4</v>
      </c>
    </row>
    <row r="1947" spans="2:7" x14ac:dyDescent="0.25">
      <c r="B1947" s="15" t="str">
        <f>'[7]Region-Time Slices'!M1941</f>
        <v>NV_5WD14</v>
      </c>
      <c r="D1947" s="15" t="s">
        <v>48</v>
      </c>
      <c r="G1947" s="22">
        <f>'[7]Region-Time Slices'!N1941</f>
        <v>2.0379999999999999E-4</v>
      </c>
    </row>
    <row r="1948" spans="2:7" x14ac:dyDescent="0.25">
      <c r="B1948" s="15" t="str">
        <f>'[7]Region-Time Slices'!M1942</f>
        <v>NV_6WD14</v>
      </c>
      <c r="D1948" s="15" t="s">
        <v>48</v>
      </c>
      <c r="G1948" s="22">
        <f>'[7]Region-Time Slices'!N1942</f>
        <v>2.0379999999999999E-4</v>
      </c>
    </row>
    <row r="1949" spans="2:7" x14ac:dyDescent="0.25">
      <c r="B1949" s="15" t="str">
        <f>'[7]Region-Time Slices'!M1943</f>
        <v>DC_1WD14</v>
      </c>
      <c r="D1949" s="15" t="s">
        <v>48</v>
      </c>
      <c r="G1949" s="22">
        <f>'[7]Region-Time Slices'!N1943</f>
        <v>2.106E-4</v>
      </c>
    </row>
    <row r="1950" spans="2:7" x14ac:dyDescent="0.25">
      <c r="B1950" s="15" t="str">
        <f>'[7]Region-Time Slices'!M1944</f>
        <v>DC_2WD14</v>
      </c>
      <c r="D1950" s="15" t="s">
        <v>48</v>
      </c>
      <c r="G1950" s="22">
        <f>'[7]Region-Time Slices'!N1944</f>
        <v>2.106E-4</v>
      </c>
    </row>
    <row r="1951" spans="2:7" x14ac:dyDescent="0.25">
      <c r="B1951" s="15" t="str">
        <f>'[7]Region-Time Slices'!M1945</f>
        <v>DC_3WD14</v>
      </c>
      <c r="D1951" s="15" t="s">
        <v>48</v>
      </c>
      <c r="G1951" s="22">
        <f>'[7]Region-Time Slices'!N1945</f>
        <v>2.106E-4</v>
      </c>
    </row>
    <row r="1952" spans="2:7" x14ac:dyDescent="0.25">
      <c r="B1952" s="15" t="str">
        <f>'[7]Region-Time Slices'!M1946</f>
        <v>DC_4WD14</v>
      </c>
      <c r="D1952" s="15" t="s">
        <v>48</v>
      </c>
      <c r="G1952" s="22">
        <f>'[7]Region-Time Slices'!N1946</f>
        <v>2.106E-4</v>
      </c>
    </row>
    <row r="1953" spans="2:7" x14ac:dyDescent="0.25">
      <c r="B1953" s="15" t="str">
        <f>'[7]Region-Time Slices'!M1947</f>
        <v>DC_5WD14</v>
      </c>
      <c r="D1953" s="15" t="s">
        <v>48</v>
      </c>
      <c r="G1953" s="22">
        <f>'[7]Region-Time Slices'!N1947</f>
        <v>2.106E-4</v>
      </c>
    </row>
    <row r="1954" spans="2:7" x14ac:dyDescent="0.25">
      <c r="B1954" s="15" t="str">
        <f>'[7]Region-Time Slices'!M1948</f>
        <v>DC_6WD14</v>
      </c>
      <c r="D1954" s="15" t="s">
        <v>48</v>
      </c>
      <c r="G1954" s="22">
        <f>'[7]Region-Time Slices'!N1948</f>
        <v>2.106E-4</v>
      </c>
    </row>
    <row r="1955" spans="2:7" x14ac:dyDescent="0.25">
      <c r="B1955" s="15" t="str">
        <f>'[7]Region-Time Slices'!M1949</f>
        <v>JA_7WD14</v>
      </c>
      <c r="D1955" s="15" t="s">
        <v>48</v>
      </c>
      <c r="G1955" s="22">
        <f>'[7]Region-Time Slices'!N1949</f>
        <v>2.106E-4</v>
      </c>
    </row>
    <row r="1956" spans="2:7" x14ac:dyDescent="0.25">
      <c r="B1956" s="15" t="str">
        <f>'[7]Region-Time Slices'!M1950</f>
        <v>JA_8WD14</v>
      </c>
      <c r="D1956" s="15" t="s">
        <v>48</v>
      </c>
      <c r="G1956" s="22">
        <f>'[7]Region-Time Slices'!N1950</f>
        <v>2.106E-4</v>
      </c>
    </row>
    <row r="1957" spans="2:7" x14ac:dyDescent="0.25">
      <c r="B1957" s="15" t="str">
        <f>'[7]Region-Time Slices'!M1951</f>
        <v>JA_9WD14</v>
      </c>
      <c r="D1957" s="15" t="s">
        <v>48</v>
      </c>
      <c r="G1957" s="22">
        <f>'[7]Region-Time Slices'!N1951</f>
        <v>2.106E-4</v>
      </c>
    </row>
    <row r="1958" spans="2:7" x14ac:dyDescent="0.25">
      <c r="B1958" s="15" t="str">
        <f>'[7]Region-Time Slices'!M1952</f>
        <v>JA_10WD14</v>
      </c>
      <c r="D1958" s="15" t="s">
        <v>48</v>
      </c>
      <c r="G1958" s="22">
        <f>'[7]Region-Time Slices'!N1952</f>
        <v>2.106E-4</v>
      </c>
    </row>
    <row r="1959" spans="2:7" x14ac:dyDescent="0.25">
      <c r="B1959" s="15" t="str">
        <f>'[7]Region-Time Slices'!M1953</f>
        <v>JA_11WD14</v>
      </c>
      <c r="D1959" s="15" t="s">
        <v>48</v>
      </c>
      <c r="G1959" s="22">
        <f>'[7]Region-Time Slices'!N1953</f>
        <v>2.106E-4</v>
      </c>
    </row>
    <row r="1960" spans="2:7" x14ac:dyDescent="0.25">
      <c r="B1960" s="15" t="str">
        <f>'[7]Region-Time Slices'!M1954</f>
        <v>JA_12WD14</v>
      </c>
      <c r="D1960" s="15" t="s">
        <v>48</v>
      </c>
      <c r="G1960" s="22">
        <f>'[7]Region-Time Slices'!N1954</f>
        <v>2.106E-4</v>
      </c>
    </row>
    <row r="1961" spans="2:7" x14ac:dyDescent="0.25">
      <c r="B1961" s="15" t="str">
        <f>'[7]Region-Time Slices'!M1955</f>
        <v>FB_7WD14</v>
      </c>
      <c r="D1961" s="15" t="s">
        <v>48</v>
      </c>
      <c r="G1961" s="22">
        <f>'[7]Region-Time Slices'!N1955</f>
        <v>1.9029999999999999E-4</v>
      </c>
    </row>
    <row r="1962" spans="2:7" x14ac:dyDescent="0.25">
      <c r="B1962" s="15" t="str">
        <f>'[7]Region-Time Slices'!M1956</f>
        <v>FB_8WD14</v>
      </c>
      <c r="D1962" s="15" t="s">
        <v>48</v>
      </c>
      <c r="G1962" s="22">
        <f>'[7]Region-Time Slices'!N1956</f>
        <v>1.9029999999999999E-4</v>
      </c>
    </row>
    <row r="1963" spans="2:7" x14ac:dyDescent="0.25">
      <c r="B1963" s="15" t="str">
        <f>'[7]Region-Time Slices'!M1957</f>
        <v>FB_9WD14</v>
      </c>
      <c r="D1963" s="15" t="s">
        <v>48</v>
      </c>
      <c r="G1963" s="22">
        <f>'[7]Region-Time Slices'!N1957</f>
        <v>1.9029999999999999E-4</v>
      </c>
    </row>
    <row r="1964" spans="2:7" x14ac:dyDescent="0.25">
      <c r="B1964" s="15" t="str">
        <f>'[7]Region-Time Slices'!M1958</f>
        <v>FB_10WD14</v>
      </c>
      <c r="D1964" s="15" t="s">
        <v>48</v>
      </c>
      <c r="G1964" s="22">
        <f>'[7]Region-Time Slices'!N1958</f>
        <v>1.9029999999999999E-4</v>
      </c>
    </row>
    <row r="1965" spans="2:7" x14ac:dyDescent="0.25">
      <c r="B1965" s="15" t="str">
        <f>'[7]Region-Time Slices'!M1959</f>
        <v>FB_11WD14</v>
      </c>
      <c r="D1965" s="15" t="s">
        <v>48</v>
      </c>
      <c r="G1965" s="22">
        <f>'[7]Region-Time Slices'!N1959</f>
        <v>1.9029999999999999E-4</v>
      </c>
    </row>
    <row r="1966" spans="2:7" x14ac:dyDescent="0.25">
      <c r="B1966" s="15" t="str">
        <f>'[7]Region-Time Slices'!M1960</f>
        <v>FB_12WD14</v>
      </c>
      <c r="D1966" s="15" t="s">
        <v>48</v>
      </c>
      <c r="G1966" s="22">
        <f>'[7]Region-Time Slices'!N1960</f>
        <v>1.9029999999999999E-4</v>
      </c>
    </row>
    <row r="1967" spans="2:7" x14ac:dyDescent="0.25">
      <c r="B1967" s="15" t="str">
        <f>'[7]Region-Time Slices'!M1961</f>
        <v>MR_7WD14</v>
      </c>
      <c r="D1967" s="15" t="s">
        <v>48</v>
      </c>
      <c r="G1967" s="22">
        <f>'[7]Region-Time Slices'!N1961</f>
        <v>2.106E-4</v>
      </c>
    </row>
    <row r="1968" spans="2:7" x14ac:dyDescent="0.25">
      <c r="B1968" s="15" t="str">
        <f>'[7]Region-Time Slices'!M1962</f>
        <v>MR_8WD14</v>
      </c>
      <c r="D1968" s="15" t="s">
        <v>48</v>
      </c>
      <c r="G1968" s="22">
        <f>'[7]Region-Time Slices'!N1962</f>
        <v>2.106E-4</v>
      </c>
    </row>
    <row r="1969" spans="2:7" x14ac:dyDescent="0.25">
      <c r="B1969" s="15" t="str">
        <f>'[7]Region-Time Slices'!M1963</f>
        <v>MR_9WD14</v>
      </c>
      <c r="D1969" s="15" t="s">
        <v>48</v>
      </c>
      <c r="G1969" s="22">
        <f>'[7]Region-Time Slices'!N1963</f>
        <v>2.106E-4</v>
      </c>
    </row>
    <row r="1970" spans="2:7" x14ac:dyDescent="0.25">
      <c r="B1970" s="15" t="str">
        <f>'[7]Region-Time Slices'!M1964</f>
        <v>MR_10WD14</v>
      </c>
      <c r="D1970" s="15" t="s">
        <v>48</v>
      </c>
      <c r="G1970" s="22">
        <f>'[7]Region-Time Slices'!N1964</f>
        <v>2.106E-4</v>
      </c>
    </row>
    <row r="1971" spans="2:7" x14ac:dyDescent="0.25">
      <c r="B1971" s="15" t="str">
        <f>'[7]Region-Time Slices'!M1965</f>
        <v>MR_11WD14</v>
      </c>
      <c r="D1971" s="15" t="s">
        <v>48</v>
      </c>
      <c r="G1971" s="22">
        <f>'[7]Region-Time Slices'!N1965</f>
        <v>2.106E-4</v>
      </c>
    </row>
    <row r="1972" spans="2:7" x14ac:dyDescent="0.25">
      <c r="B1972" s="15" t="str">
        <f>'[7]Region-Time Slices'!M1966</f>
        <v>MR_12WD14</v>
      </c>
      <c r="D1972" s="15" t="s">
        <v>48</v>
      </c>
      <c r="G1972" s="22">
        <f>'[7]Region-Time Slices'!N1966</f>
        <v>2.106E-4</v>
      </c>
    </row>
    <row r="1973" spans="2:7" x14ac:dyDescent="0.25">
      <c r="B1973" s="15" t="str">
        <f>'[7]Region-Time Slices'!M1967</f>
        <v>AR_7WD14</v>
      </c>
      <c r="D1973" s="15" t="s">
        <v>48</v>
      </c>
      <c r="G1973" s="22">
        <f>'[7]Region-Time Slices'!N1967</f>
        <v>2.0379999999999999E-4</v>
      </c>
    </row>
    <row r="1974" spans="2:7" x14ac:dyDescent="0.25">
      <c r="B1974" s="15" t="str">
        <f>'[7]Region-Time Slices'!M1968</f>
        <v>AR_8WD14</v>
      </c>
      <c r="D1974" s="15" t="s">
        <v>48</v>
      </c>
      <c r="G1974" s="22">
        <f>'[7]Region-Time Slices'!N1968</f>
        <v>2.0379999999999999E-4</v>
      </c>
    </row>
    <row r="1975" spans="2:7" x14ac:dyDescent="0.25">
      <c r="B1975" s="15" t="str">
        <f>'[7]Region-Time Slices'!M1969</f>
        <v>AR_9WD14</v>
      </c>
      <c r="D1975" s="15" t="s">
        <v>48</v>
      </c>
      <c r="G1975" s="22">
        <f>'[7]Region-Time Slices'!N1969</f>
        <v>2.0379999999999999E-4</v>
      </c>
    </row>
    <row r="1976" spans="2:7" x14ac:dyDescent="0.25">
      <c r="B1976" s="15" t="str">
        <f>'[7]Region-Time Slices'!M1970</f>
        <v>AR_10WD14</v>
      </c>
      <c r="D1976" s="15" t="s">
        <v>48</v>
      </c>
      <c r="G1976" s="22">
        <f>'[7]Region-Time Slices'!N1970</f>
        <v>2.0379999999999999E-4</v>
      </c>
    </row>
    <row r="1977" spans="2:7" x14ac:dyDescent="0.25">
      <c r="B1977" s="15" t="str">
        <f>'[7]Region-Time Slices'!M1971</f>
        <v>AR_11WD14</v>
      </c>
      <c r="D1977" s="15" t="s">
        <v>48</v>
      </c>
      <c r="G1977" s="22">
        <f>'[7]Region-Time Slices'!N1971</f>
        <v>2.0379999999999999E-4</v>
      </c>
    </row>
    <row r="1978" spans="2:7" x14ac:dyDescent="0.25">
      <c r="B1978" s="15" t="str">
        <f>'[7]Region-Time Slices'!M1972</f>
        <v>AR_12WD14</v>
      </c>
      <c r="D1978" s="15" t="s">
        <v>48</v>
      </c>
      <c r="G1978" s="22">
        <f>'[7]Region-Time Slices'!N1972</f>
        <v>2.0379999999999999E-4</v>
      </c>
    </row>
    <row r="1979" spans="2:7" x14ac:dyDescent="0.25">
      <c r="B1979" s="15" t="str">
        <f>'[7]Region-Time Slices'!M1973</f>
        <v>MY_7WD14</v>
      </c>
      <c r="D1979" s="15" t="s">
        <v>48</v>
      </c>
      <c r="G1979" s="22">
        <f>'[7]Region-Time Slices'!N1973</f>
        <v>2.106E-4</v>
      </c>
    </row>
    <row r="1980" spans="2:7" x14ac:dyDescent="0.25">
      <c r="B1980" s="15" t="str">
        <f>'[7]Region-Time Slices'!M1974</f>
        <v>MY_8WD14</v>
      </c>
      <c r="D1980" s="15" t="s">
        <v>48</v>
      </c>
      <c r="G1980" s="22">
        <f>'[7]Region-Time Slices'!N1974</f>
        <v>2.106E-4</v>
      </c>
    </row>
    <row r="1981" spans="2:7" x14ac:dyDescent="0.25">
      <c r="B1981" s="15" t="str">
        <f>'[7]Region-Time Slices'!M1975</f>
        <v>MY_9WD14</v>
      </c>
      <c r="D1981" s="15" t="s">
        <v>48</v>
      </c>
      <c r="G1981" s="22">
        <f>'[7]Region-Time Slices'!N1975</f>
        <v>2.106E-4</v>
      </c>
    </row>
    <row r="1982" spans="2:7" x14ac:dyDescent="0.25">
      <c r="B1982" s="15" t="str">
        <f>'[7]Region-Time Slices'!M1976</f>
        <v>MY_10WD14</v>
      </c>
      <c r="D1982" s="15" t="s">
        <v>48</v>
      </c>
      <c r="G1982" s="22">
        <f>'[7]Region-Time Slices'!N1976</f>
        <v>2.106E-4</v>
      </c>
    </row>
    <row r="1983" spans="2:7" x14ac:dyDescent="0.25">
      <c r="B1983" s="15" t="str">
        <f>'[7]Region-Time Slices'!M1977</f>
        <v>MY_11WD14</v>
      </c>
      <c r="D1983" s="15" t="s">
        <v>48</v>
      </c>
      <c r="G1983" s="22">
        <f>'[7]Region-Time Slices'!N1977</f>
        <v>2.106E-4</v>
      </c>
    </row>
    <row r="1984" spans="2:7" x14ac:dyDescent="0.25">
      <c r="B1984" s="15" t="str">
        <f>'[7]Region-Time Slices'!M1978</f>
        <v>MY_12WD14</v>
      </c>
      <c r="D1984" s="15" t="s">
        <v>48</v>
      </c>
      <c r="G1984" s="22">
        <f>'[7]Region-Time Slices'!N1978</f>
        <v>2.106E-4</v>
      </c>
    </row>
    <row r="1985" spans="2:7" x14ac:dyDescent="0.25">
      <c r="B1985" s="15" t="str">
        <f>'[7]Region-Time Slices'!M1979</f>
        <v>JN_7WD14</v>
      </c>
      <c r="D1985" s="15" t="s">
        <v>48</v>
      </c>
      <c r="G1985" s="22">
        <f>'[7]Region-Time Slices'!N1979</f>
        <v>2.0379999999999999E-4</v>
      </c>
    </row>
    <row r="1986" spans="2:7" x14ac:dyDescent="0.25">
      <c r="B1986" s="15" t="str">
        <f>'[7]Region-Time Slices'!M1980</f>
        <v>JN_8WD14</v>
      </c>
      <c r="D1986" s="15" t="s">
        <v>48</v>
      </c>
      <c r="G1986" s="22">
        <f>'[7]Region-Time Slices'!N1980</f>
        <v>2.0379999999999999E-4</v>
      </c>
    </row>
    <row r="1987" spans="2:7" x14ac:dyDescent="0.25">
      <c r="B1987" s="15" t="str">
        <f>'[7]Region-Time Slices'!M1981</f>
        <v>JN_9WD14</v>
      </c>
      <c r="D1987" s="15" t="s">
        <v>48</v>
      </c>
      <c r="G1987" s="22">
        <f>'[7]Region-Time Slices'!N1981</f>
        <v>2.0379999999999999E-4</v>
      </c>
    </row>
    <row r="1988" spans="2:7" x14ac:dyDescent="0.25">
      <c r="B1988" s="15" t="str">
        <f>'[7]Region-Time Slices'!M1982</f>
        <v>JN_10WD14</v>
      </c>
      <c r="D1988" s="15" t="s">
        <v>48</v>
      </c>
      <c r="G1988" s="22">
        <f>'[7]Region-Time Slices'!N1982</f>
        <v>2.0379999999999999E-4</v>
      </c>
    </row>
    <row r="1989" spans="2:7" x14ac:dyDescent="0.25">
      <c r="B1989" s="15" t="str">
        <f>'[7]Region-Time Slices'!M1983</f>
        <v>JN_11WD14</v>
      </c>
      <c r="D1989" s="15" t="s">
        <v>48</v>
      </c>
      <c r="G1989" s="22">
        <f>'[7]Region-Time Slices'!N1983</f>
        <v>2.0379999999999999E-4</v>
      </c>
    </row>
    <row r="1990" spans="2:7" x14ac:dyDescent="0.25">
      <c r="B1990" s="15" t="str">
        <f>'[7]Region-Time Slices'!M1984</f>
        <v>JN_12WD14</v>
      </c>
      <c r="D1990" s="15" t="s">
        <v>48</v>
      </c>
      <c r="G1990" s="22">
        <f>'[7]Region-Time Slices'!N1984</f>
        <v>2.0379999999999999E-4</v>
      </c>
    </row>
    <row r="1991" spans="2:7" x14ac:dyDescent="0.25">
      <c r="B1991" s="15" t="str">
        <f>'[7]Region-Time Slices'!M1985</f>
        <v>JL_7WD14</v>
      </c>
      <c r="D1991" s="15" t="s">
        <v>48</v>
      </c>
      <c r="G1991" s="22">
        <f>'[7]Region-Time Slices'!N1985</f>
        <v>2.106E-4</v>
      </c>
    </row>
    <row r="1992" spans="2:7" x14ac:dyDescent="0.25">
      <c r="B1992" s="15" t="str">
        <f>'[7]Region-Time Slices'!M1986</f>
        <v>JL_8WD14</v>
      </c>
      <c r="D1992" s="15" t="s">
        <v>48</v>
      </c>
      <c r="G1992" s="22">
        <f>'[7]Region-Time Slices'!N1986</f>
        <v>2.106E-4</v>
      </c>
    </row>
    <row r="1993" spans="2:7" x14ac:dyDescent="0.25">
      <c r="B1993" s="15" t="str">
        <f>'[7]Region-Time Slices'!M1987</f>
        <v>JL_9WD14</v>
      </c>
      <c r="D1993" s="15" t="s">
        <v>48</v>
      </c>
      <c r="G1993" s="22">
        <f>'[7]Region-Time Slices'!N1987</f>
        <v>2.106E-4</v>
      </c>
    </row>
    <row r="1994" spans="2:7" x14ac:dyDescent="0.25">
      <c r="B1994" s="15" t="str">
        <f>'[7]Region-Time Slices'!M1988</f>
        <v>JL_10WD14</v>
      </c>
      <c r="D1994" s="15" t="s">
        <v>48</v>
      </c>
      <c r="G1994" s="22">
        <f>'[7]Region-Time Slices'!N1988</f>
        <v>2.106E-4</v>
      </c>
    </row>
    <row r="1995" spans="2:7" x14ac:dyDescent="0.25">
      <c r="B1995" s="15" t="str">
        <f>'[7]Region-Time Slices'!M1989</f>
        <v>JL_11WD14</v>
      </c>
      <c r="D1995" s="15" t="s">
        <v>48</v>
      </c>
      <c r="G1995" s="22">
        <f>'[7]Region-Time Slices'!N1989</f>
        <v>2.106E-4</v>
      </c>
    </row>
    <row r="1996" spans="2:7" x14ac:dyDescent="0.25">
      <c r="B1996" s="15" t="str">
        <f>'[7]Region-Time Slices'!M1990</f>
        <v>JL_12WD14</v>
      </c>
      <c r="D1996" s="15" t="s">
        <v>48</v>
      </c>
      <c r="G1996" s="22">
        <f>'[7]Region-Time Slices'!N1990</f>
        <v>2.106E-4</v>
      </c>
    </row>
    <row r="1997" spans="2:7" x14ac:dyDescent="0.25">
      <c r="B1997" s="15" t="str">
        <f>'[7]Region-Time Slices'!M1991</f>
        <v>AG_7WD14</v>
      </c>
      <c r="D1997" s="15" t="s">
        <v>48</v>
      </c>
      <c r="G1997" s="22">
        <f>'[7]Region-Time Slices'!N1991</f>
        <v>2.106E-4</v>
      </c>
    </row>
    <row r="1998" spans="2:7" x14ac:dyDescent="0.25">
      <c r="B1998" s="15" t="str">
        <f>'[7]Region-Time Slices'!M1992</f>
        <v>AG_8WD14</v>
      </c>
      <c r="D1998" s="15" t="s">
        <v>48</v>
      </c>
      <c r="G1998" s="22">
        <f>'[7]Region-Time Slices'!N1992</f>
        <v>2.106E-4</v>
      </c>
    </row>
    <row r="1999" spans="2:7" x14ac:dyDescent="0.25">
      <c r="B1999" s="15" t="str">
        <f>'[7]Region-Time Slices'!M1993</f>
        <v>AG_9WD14</v>
      </c>
      <c r="D1999" s="15" t="s">
        <v>48</v>
      </c>
      <c r="G1999" s="22">
        <f>'[7]Region-Time Slices'!N1993</f>
        <v>2.106E-4</v>
      </c>
    </row>
    <row r="2000" spans="2:7" x14ac:dyDescent="0.25">
      <c r="B2000" s="15" t="str">
        <f>'[7]Region-Time Slices'!M1994</f>
        <v>AG_10WD14</v>
      </c>
      <c r="D2000" s="15" t="s">
        <v>48</v>
      </c>
      <c r="G2000" s="22">
        <f>'[7]Region-Time Slices'!N1994</f>
        <v>2.106E-4</v>
      </c>
    </row>
    <row r="2001" spans="2:7" x14ac:dyDescent="0.25">
      <c r="B2001" s="15" t="str">
        <f>'[7]Region-Time Slices'!M1995</f>
        <v>AG_11WD14</v>
      </c>
      <c r="D2001" s="15" t="s">
        <v>48</v>
      </c>
      <c r="G2001" s="22">
        <f>'[7]Region-Time Slices'!N1995</f>
        <v>2.106E-4</v>
      </c>
    </row>
    <row r="2002" spans="2:7" x14ac:dyDescent="0.25">
      <c r="B2002" s="15" t="str">
        <f>'[7]Region-Time Slices'!M1996</f>
        <v>AG_12WD14</v>
      </c>
      <c r="D2002" s="15" t="s">
        <v>48</v>
      </c>
      <c r="G2002" s="22">
        <f>'[7]Region-Time Slices'!N1996</f>
        <v>2.106E-4</v>
      </c>
    </row>
    <row r="2003" spans="2:7" x14ac:dyDescent="0.25">
      <c r="B2003" s="15" t="str">
        <f>'[7]Region-Time Slices'!M1997</f>
        <v>SP_7WD14</v>
      </c>
      <c r="D2003" s="15" t="s">
        <v>48</v>
      </c>
      <c r="G2003" s="22">
        <f>'[7]Region-Time Slices'!N1997</f>
        <v>2.0379999999999999E-4</v>
      </c>
    </row>
    <row r="2004" spans="2:7" x14ac:dyDescent="0.25">
      <c r="B2004" s="15" t="str">
        <f>'[7]Region-Time Slices'!M1998</f>
        <v>SP_8WD14</v>
      </c>
      <c r="D2004" s="15" t="s">
        <v>48</v>
      </c>
      <c r="G2004" s="22">
        <f>'[7]Region-Time Slices'!N1998</f>
        <v>2.0379999999999999E-4</v>
      </c>
    </row>
    <row r="2005" spans="2:7" x14ac:dyDescent="0.25">
      <c r="B2005" s="15" t="str">
        <f>'[7]Region-Time Slices'!M1999</f>
        <v>SP_9WD14</v>
      </c>
      <c r="D2005" s="15" t="s">
        <v>48</v>
      </c>
      <c r="G2005" s="22">
        <f>'[7]Region-Time Slices'!N1999</f>
        <v>2.0379999999999999E-4</v>
      </c>
    </row>
    <row r="2006" spans="2:7" x14ac:dyDescent="0.25">
      <c r="B2006" s="15" t="str">
        <f>'[7]Region-Time Slices'!M2000</f>
        <v>SP_10WD14</v>
      </c>
      <c r="D2006" s="15" t="s">
        <v>48</v>
      </c>
      <c r="G2006" s="22">
        <f>'[7]Region-Time Slices'!N2000</f>
        <v>2.0379999999999999E-4</v>
      </c>
    </row>
    <row r="2007" spans="2:7" x14ac:dyDescent="0.25">
      <c r="B2007" s="15" t="str">
        <f>'[7]Region-Time Slices'!M2001</f>
        <v>SP_11WD14</v>
      </c>
      <c r="D2007" s="15" t="s">
        <v>48</v>
      </c>
      <c r="G2007" s="22">
        <f>'[7]Region-Time Slices'!N2001</f>
        <v>2.0379999999999999E-4</v>
      </c>
    </row>
    <row r="2008" spans="2:7" x14ac:dyDescent="0.25">
      <c r="B2008" s="15" t="str">
        <f>'[7]Region-Time Slices'!M2002</f>
        <v>SP_12WD14</v>
      </c>
      <c r="D2008" s="15" t="s">
        <v>48</v>
      </c>
      <c r="G2008" s="22">
        <f>'[7]Region-Time Slices'!N2002</f>
        <v>2.0379999999999999E-4</v>
      </c>
    </row>
    <row r="2009" spans="2:7" x14ac:dyDescent="0.25">
      <c r="B2009" s="15" t="str">
        <f>'[7]Region-Time Slices'!M2003</f>
        <v>OT_7WD14</v>
      </c>
      <c r="D2009" s="15" t="s">
        <v>48</v>
      </c>
      <c r="G2009" s="22">
        <f>'[7]Region-Time Slices'!N2003</f>
        <v>2.106E-4</v>
      </c>
    </row>
    <row r="2010" spans="2:7" x14ac:dyDescent="0.25">
      <c r="B2010" s="15" t="str">
        <f>'[7]Region-Time Slices'!M2004</f>
        <v>OT_8WD14</v>
      </c>
      <c r="D2010" s="15" t="s">
        <v>48</v>
      </c>
      <c r="G2010" s="22">
        <f>'[7]Region-Time Slices'!N2004</f>
        <v>2.106E-4</v>
      </c>
    </row>
    <row r="2011" spans="2:7" x14ac:dyDescent="0.25">
      <c r="B2011" s="15" t="str">
        <f>'[7]Region-Time Slices'!M2005</f>
        <v>OT_9WD14</v>
      </c>
      <c r="D2011" s="15" t="s">
        <v>48</v>
      </c>
      <c r="G2011" s="22">
        <f>'[7]Region-Time Slices'!N2005</f>
        <v>2.106E-4</v>
      </c>
    </row>
    <row r="2012" spans="2:7" x14ac:dyDescent="0.25">
      <c r="B2012" s="15" t="str">
        <f>'[7]Region-Time Slices'!M2006</f>
        <v>OT_10WD14</v>
      </c>
      <c r="D2012" s="15" t="s">
        <v>48</v>
      </c>
      <c r="G2012" s="22">
        <f>'[7]Region-Time Slices'!N2006</f>
        <v>2.106E-4</v>
      </c>
    </row>
    <row r="2013" spans="2:7" x14ac:dyDescent="0.25">
      <c r="B2013" s="15" t="str">
        <f>'[7]Region-Time Slices'!M2007</f>
        <v>OT_11WD14</v>
      </c>
      <c r="D2013" s="15" t="s">
        <v>48</v>
      </c>
      <c r="G2013" s="22">
        <f>'[7]Region-Time Slices'!N2007</f>
        <v>2.106E-4</v>
      </c>
    </row>
    <row r="2014" spans="2:7" x14ac:dyDescent="0.25">
      <c r="B2014" s="15" t="str">
        <f>'[7]Region-Time Slices'!M2008</f>
        <v>OT_12WD14</v>
      </c>
      <c r="D2014" s="15" t="s">
        <v>48</v>
      </c>
      <c r="G2014" s="22">
        <f>'[7]Region-Time Slices'!N2008</f>
        <v>2.106E-4</v>
      </c>
    </row>
    <row r="2015" spans="2:7" x14ac:dyDescent="0.25">
      <c r="B2015" s="15" t="str">
        <f>'[7]Region-Time Slices'!M2009</f>
        <v>NV_7WD14</v>
      </c>
      <c r="D2015" s="15" t="s">
        <v>48</v>
      </c>
      <c r="G2015" s="22">
        <f>'[7]Region-Time Slices'!N2009</f>
        <v>2.0379999999999999E-4</v>
      </c>
    </row>
    <row r="2016" spans="2:7" x14ac:dyDescent="0.25">
      <c r="B2016" s="15" t="str">
        <f>'[7]Region-Time Slices'!M2010</f>
        <v>NV_8WD14</v>
      </c>
      <c r="D2016" s="15" t="s">
        <v>48</v>
      </c>
      <c r="G2016" s="22">
        <f>'[7]Region-Time Slices'!N2010</f>
        <v>2.0379999999999999E-4</v>
      </c>
    </row>
    <row r="2017" spans="2:7" x14ac:dyDescent="0.25">
      <c r="B2017" s="15" t="str">
        <f>'[7]Region-Time Slices'!M2011</f>
        <v>NV_9WD14</v>
      </c>
      <c r="D2017" s="15" t="s">
        <v>48</v>
      </c>
      <c r="G2017" s="22">
        <f>'[7]Region-Time Slices'!N2011</f>
        <v>2.0379999999999999E-4</v>
      </c>
    </row>
    <row r="2018" spans="2:7" x14ac:dyDescent="0.25">
      <c r="B2018" s="15" t="str">
        <f>'[7]Region-Time Slices'!M2012</f>
        <v>NV_10WD14</v>
      </c>
      <c r="D2018" s="15" t="s">
        <v>48</v>
      </c>
      <c r="G2018" s="22">
        <f>'[7]Region-Time Slices'!N2012</f>
        <v>2.0379999999999999E-4</v>
      </c>
    </row>
    <row r="2019" spans="2:7" x14ac:dyDescent="0.25">
      <c r="B2019" s="15" t="str">
        <f>'[7]Region-Time Slices'!M2013</f>
        <v>NV_11WD14</v>
      </c>
      <c r="D2019" s="15" t="s">
        <v>48</v>
      </c>
      <c r="G2019" s="22">
        <f>'[7]Region-Time Slices'!N2013</f>
        <v>2.0379999999999999E-4</v>
      </c>
    </row>
    <row r="2020" spans="2:7" x14ac:dyDescent="0.25">
      <c r="B2020" s="15" t="str">
        <f>'[7]Region-Time Slices'!M2014</f>
        <v>NV_12WD14</v>
      </c>
      <c r="D2020" s="15" t="s">
        <v>48</v>
      </c>
      <c r="G2020" s="22">
        <f>'[7]Region-Time Slices'!N2014</f>
        <v>2.0379999999999999E-4</v>
      </c>
    </row>
    <row r="2021" spans="2:7" x14ac:dyDescent="0.25">
      <c r="B2021" s="15" t="str">
        <f>'[7]Region-Time Slices'!M2015</f>
        <v>DC_7WD14</v>
      </c>
      <c r="D2021" s="15" t="s">
        <v>48</v>
      </c>
      <c r="G2021" s="22">
        <f>'[7]Region-Time Slices'!N2015</f>
        <v>2.106E-4</v>
      </c>
    </row>
    <row r="2022" spans="2:7" x14ac:dyDescent="0.25">
      <c r="B2022" s="15" t="str">
        <f>'[7]Region-Time Slices'!M2016</f>
        <v>DC_8WD14</v>
      </c>
      <c r="D2022" s="15" t="s">
        <v>48</v>
      </c>
      <c r="G2022" s="22">
        <f>'[7]Region-Time Slices'!N2016</f>
        <v>2.106E-4</v>
      </c>
    </row>
    <row r="2023" spans="2:7" x14ac:dyDescent="0.25">
      <c r="B2023" s="15" t="str">
        <f>'[7]Region-Time Slices'!M2017</f>
        <v>DC_9WD14</v>
      </c>
      <c r="D2023" s="15" t="s">
        <v>48</v>
      </c>
      <c r="G2023" s="22">
        <f>'[7]Region-Time Slices'!N2017</f>
        <v>2.106E-4</v>
      </c>
    </row>
    <row r="2024" spans="2:7" x14ac:dyDescent="0.25">
      <c r="B2024" s="15" t="str">
        <f>'[7]Region-Time Slices'!M2018</f>
        <v>DC_10WD14</v>
      </c>
      <c r="D2024" s="15" t="s">
        <v>48</v>
      </c>
      <c r="G2024" s="22">
        <f>'[7]Region-Time Slices'!N2018</f>
        <v>2.106E-4</v>
      </c>
    </row>
    <row r="2025" spans="2:7" x14ac:dyDescent="0.25">
      <c r="B2025" s="15" t="str">
        <f>'[7]Region-Time Slices'!M2019</f>
        <v>DC_11WD14</v>
      </c>
      <c r="D2025" s="15" t="s">
        <v>48</v>
      </c>
      <c r="G2025" s="22">
        <f>'[7]Region-Time Slices'!N2019</f>
        <v>2.106E-4</v>
      </c>
    </row>
    <row r="2026" spans="2:7" x14ac:dyDescent="0.25">
      <c r="B2026" s="15" t="str">
        <f>'[7]Region-Time Slices'!M2020</f>
        <v>DC_12WD14</v>
      </c>
      <c r="D2026" s="15" t="s">
        <v>48</v>
      </c>
      <c r="G2026" s="22">
        <f>'[7]Region-Time Slices'!N2020</f>
        <v>2.106E-4</v>
      </c>
    </row>
    <row r="2027" spans="2:7" x14ac:dyDescent="0.25">
      <c r="B2027" s="15" t="str">
        <f>'[7]Region-Time Slices'!M2021</f>
        <v>JA_1WD15</v>
      </c>
      <c r="D2027" s="15" t="s">
        <v>48</v>
      </c>
      <c r="G2027" s="22">
        <f>'[7]Region-Time Slices'!N2021</f>
        <v>2.106E-4</v>
      </c>
    </row>
    <row r="2028" spans="2:7" x14ac:dyDescent="0.25">
      <c r="B2028" s="15" t="str">
        <f>'[7]Region-Time Slices'!M2022</f>
        <v>JA_2WD15</v>
      </c>
      <c r="D2028" s="15" t="s">
        <v>48</v>
      </c>
      <c r="G2028" s="22">
        <f>'[7]Region-Time Slices'!N2022</f>
        <v>2.106E-4</v>
      </c>
    </row>
    <row r="2029" spans="2:7" x14ac:dyDescent="0.25">
      <c r="B2029" s="15" t="str">
        <f>'[7]Region-Time Slices'!M2023</f>
        <v>JA_3WD15</v>
      </c>
      <c r="D2029" s="15" t="s">
        <v>48</v>
      </c>
      <c r="G2029" s="22">
        <f>'[7]Region-Time Slices'!N2023</f>
        <v>2.106E-4</v>
      </c>
    </row>
    <row r="2030" spans="2:7" x14ac:dyDescent="0.25">
      <c r="B2030" s="15" t="str">
        <f>'[7]Region-Time Slices'!M2024</f>
        <v>JA_4WD15</v>
      </c>
      <c r="D2030" s="15" t="s">
        <v>48</v>
      </c>
      <c r="G2030" s="22">
        <f>'[7]Region-Time Slices'!N2024</f>
        <v>2.106E-4</v>
      </c>
    </row>
    <row r="2031" spans="2:7" x14ac:dyDescent="0.25">
      <c r="B2031" s="15" t="str">
        <f>'[7]Region-Time Slices'!M2025</f>
        <v>JA_5WD15</v>
      </c>
      <c r="D2031" s="15" t="s">
        <v>48</v>
      </c>
      <c r="G2031" s="22">
        <f>'[7]Region-Time Slices'!N2025</f>
        <v>2.106E-4</v>
      </c>
    </row>
    <row r="2032" spans="2:7" x14ac:dyDescent="0.25">
      <c r="B2032" s="15" t="str">
        <f>'[7]Region-Time Slices'!M2026</f>
        <v>JA_6WD15</v>
      </c>
      <c r="D2032" s="15" t="s">
        <v>48</v>
      </c>
      <c r="G2032" s="22">
        <f>'[7]Region-Time Slices'!N2026</f>
        <v>2.106E-4</v>
      </c>
    </row>
    <row r="2033" spans="2:7" x14ac:dyDescent="0.25">
      <c r="B2033" s="15" t="str">
        <f>'[7]Region-Time Slices'!M2027</f>
        <v>FB_1WD15</v>
      </c>
      <c r="D2033" s="15" t="s">
        <v>48</v>
      </c>
      <c r="G2033" s="22">
        <f>'[7]Region-Time Slices'!N2027</f>
        <v>1.9029999999999999E-4</v>
      </c>
    </row>
    <row r="2034" spans="2:7" x14ac:dyDescent="0.25">
      <c r="B2034" s="15" t="str">
        <f>'[7]Region-Time Slices'!M2028</f>
        <v>FB_2WD15</v>
      </c>
      <c r="D2034" s="15" t="s">
        <v>48</v>
      </c>
      <c r="G2034" s="22">
        <f>'[7]Region-Time Slices'!N2028</f>
        <v>1.9029999999999999E-4</v>
      </c>
    </row>
    <row r="2035" spans="2:7" x14ac:dyDescent="0.25">
      <c r="B2035" s="15" t="str">
        <f>'[7]Region-Time Slices'!M2029</f>
        <v>FB_3WD15</v>
      </c>
      <c r="D2035" s="15" t="s">
        <v>48</v>
      </c>
      <c r="G2035" s="22">
        <f>'[7]Region-Time Slices'!N2029</f>
        <v>1.9029999999999999E-4</v>
      </c>
    </row>
    <row r="2036" spans="2:7" x14ac:dyDescent="0.25">
      <c r="B2036" s="15" t="str">
        <f>'[7]Region-Time Slices'!M2030</f>
        <v>FB_4WD15</v>
      </c>
      <c r="D2036" s="15" t="s">
        <v>48</v>
      </c>
      <c r="G2036" s="22">
        <f>'[7]Region-Time Slices'!N2030</f>
        <v>1.9029999999999999E-4</v>
      </c>
    </row>
    <row r="2037" spans="2:7" x14ac:dyDescent="0.25">
      <c r="B2037" s="15" t="str">
        <f>'[7]Region-Time Slices'!M2031</f>
        <v>FB_5WD15</v>
      </c>
      <c r="D2037" s="15" t="s">
        <v>48</v>
      </c>
      <c r="G2037" s="22">
        <f>'[7]Region-Time Slices'!N2031</f>
        <v>1.9029999999999999E-4</v>
      </c>
    </row>
    <row r="2038" spans="2:7" x14ac:dyDescent="0.25">
      <c r="B2038" s="15" t="str">
        <f>'[7]Region-Time Slices'!M2032</f>
        <v>FB_6WD15</v>
      </c>
      <c r="D2038" s="15" t="s">
        <v>48</v>
      </c>
      <c r="G2038" s="22">
        <f>'[7]Region-Time Slices'!N2032</f>
        <v>1.9029999999999999E-4</v>
      </c>
    </row>
    <row r="2039" spans="2:7" x14ac:dyDescent="0.25">
      <c r="B2039" s="15" t="str">
        <f>'[7]Region-Time Slices'!M2033</f>
        <v>MR_1WD15</v>
      </c>
      <c r="D2039" s="15" t="s">
        <v>48</v>
      </c>
      <c r="G2039" s="22">
        <f>'[7]Region-Time Slices'!N2033</f>
        <v>2.106E-4</v>
      </c>
    </row>
    <row r="2040" spans="2:7" x14ac:dyDescent="0.25">
      <c r="B2040" s="15" t="str">
        <f>'[7]Region-Time Slices'!M2034</f>
        <v>MR_2WD15</v>
      </c>
      <c r="D2040" s="15" t="s">
        <v>48</v>
      </c>
      <c r="G2040" s="22">
        <f>'[7]Region-Time Slices'!N2034</f>
        <v>2.106E-4</v>
      </c>
    </row>
    <row r="2041" spans="2:7" x14ac:dyDescent="0.25">
      <c r="B2041" s="15" t="str">
        <f>'[7]Region-Time Slices'!M2035</f>
        <v>MR_3WD15</v>
      </c>
      <c r="D2041" s="15" t="s">
        <v>48</v>
      </c>
      <c r="G2041" s="22">
        <f>'[7]Region-Time Slices'!N2035</f>
        <v>2.106E-4</v>
      </c>
    </row>
    <row r="2042" spans="2:7" x14ac:dyDescent="0.25">
      <c r="B2042" s="15" t="str">
        <f>'[7]Region-Time Slices'!M2036</f>
        <v>MR_4WD15</v>
      </c>
      <c r="D2042" s="15" t="s">
        <v>48</v>
      </c>
      <c r="G2042" s="22">
        <f>'[7]Region-Time Slices'!N2036</f>
        <v>2.106E-4</v>
      </c>
    </row>
    <row r="2043" spans="2:7" x14ac:dyDescent="0.25">
      <c r="B2043" s="15" t="str">
        <f>'[7]Region-Time Slices'!M2037</f>
        <v>MR_5WD15</v>
      </c>
      <c r="D2043" s="15" t="s">
        <v>48</v>
      </c>
      <c r="G2043" s="22">
        <f>'[7]Region-Time Slices'!N2037</f>
        <v>2.106E-4</v>
      </c>
    </row>
    <row r="2044" spans="2:7" x14ac:dyDescent="0.25">
      <c r="B2044" s="15" t="str">
        <f>'[7]Region-Time Slices'!M2038</f>
        <v>MR_6WD15</v>
      </c>
      <c r="D2044" s="15" t="s">
        <v>48</v>
      </c>
      <c r="G2044" s="22">
        <f>'[7]Region-Time Slices'!N2038</f>
        <v>2.106E-4</v>
      </c>
    </row>
    <row r="2045" spans="2:7" x14ac:dyDescent="0.25">
      <c r="B2045" s="15" t="str">
        <f>'[7]Region-Time Slices'!M2039</f>
        <v>AR_1WD15</v>
      </c>
      <c r="D2045" s="15" t="s">
        <v>48</v>
      </c>
      <c r="G2045" s="22">
        <f>'[7]Region-Time Slices'!N2039</f>
        <v>2.0379999999999999E-4</v>
      </c>
    </row>
    <row r="2046" spans="2:7" x14ac:dyDescent="0.25">
      <c r="B2046" s="15" t="str">
        <f>'[7]Region-Time Slices'!M2040</f>
        <v>AR_2WD15</v>
      </c>
      <c r="D2046" s="15" t="s">
        <v>48</v>
      </c>
      <c r="G2046" s="22">
        <f>'[7]Region-Time Slices'!N2040</f>
        <v>2.0379999999999999E-4</v>
      </c>
    </row>
    <row r="2047" spans="2:7" x14ac:dyDescent="0.25">
      <c r="B2047" s="15" t="str">
        <f>'[7]Region-Time Slices'!M2041</f>
        <v>AR_3WD15</v>
      </c>
      <c r="D2047" s="15" t="s">
        <v>48</v>
      </c>
      <c r="G2047" s="22">
        <f>'[7]Region-Time Slices'!N2041</f>
        <v>2.0379999999999999E-4</v>
      </c>
    </row>
    <row r="2048" spans="2:7" x14ac:dyDescent="0.25">
      <c r="B2048" s="15" t="str">
        <f>'[7]Region-Time Slices'!M2042</f>
        <v>AR_4WD15</v>
      </c>
      <c r="D2048" s="15" t="s">
        <v>48</v>
      </c>
      <c r="G2048" s="22">
        <f>'[7]Region-Time Slices'!N2042</f>
        <v>2.0379999999999999E-4</v>
      </c>
    </row>
    <row r="2049" spans="2:7" x14ac:dyDescent="0.25">
      <c r="B2049" s="15" t="str">
        <f>'[7]Region-Time Slices'!M2043</f>
        <v>AR_5WD15</v>
      </c>
      <c r="D2049" s="15" t="s">
        <v>48</v>
      </c>
      <c r="G2049" s="22">
        <f>'[7]Region-Time Slices'!N2043</f>
        <v>2.0379999999999999E-4</v>
      </c>
    </row>
    <row r="2050" spans="2:7" x14ac:dyDescent="0.25">
      <c r="B2050" s="15" t="str">
        <f>'[7]Region-Time Slices'!M2044</f>
        <v>AR_6WD15</v>
      </c>
      <c r="D2050" s="15" t="s">
        <v>48</v>
      </c>
      <c r="G2050" s="22">
        <f>'[7]Region-Time Slices'!N2044</f>
        <v>2.0379999999999999E-4</v>
      </c>
    </row>
    <row r="2051" spans="2:7" x14ac:dyDescent="0.25">
      <c r="B2051" s="15" t="str">
        <f>'[7]Region-Time Slices'!M2045</f>
        <v>MY_1WD15</v>
      </c>
      <c r="D2051" s="15" t="s">
        <v>48</v>
      </c>
      <c r="G2051" s="22">
        <f>'[7]Region-Time Slices'!N2045</f>
        <v>2.106E-4</v>
      </c>
    </row>
    <row r="2052" spans="2:7" x14ac:dyDescent="0.25">
      <c r="B2052" s="15" t="str">
        <f>'[7]Region-Time Slices'!M2046</f>
        <v>MY_2WD15</v>
      </c>
      <c r="D2052" s="15" t="s">
        <v>48</v>
      </c>
      <c r="G2052" s="22">
        <f>'[7]Region-Time Slices'!N2046</f>
        <v>2.106E-4</v>
      </c>
    </row>
    <row r="2053" spans="2:7" x14ac:dyDescent="0.25">
      <c r="B2053" s="15" t="str">
        <f>'[7]Region-Time Slices'!M2047</f>
        <v>MY_3WD15</v>
      </c>
      <c r="D2053" s="15" t="s">
        <v>48</v>
      </c>
      <c r="G2053" s="22">
        <f>'[7]Region-Time Slices'!N2047</f>
        <v>2.106E-4</v>
      </c>
    </row>
    <row r="2054" spans="2:7" x14ac:dyDescent="0.25">
      <c r="B2054" s="15" t="str">
        <f>'[7]Region-Time Slices'!M2048</f>
        <v>MY_4WD15</v>
      </c>
      <c r="D2054" s="15" t="s">
        <v>48</v>
      </c>
      <c r="G2054" s="22">
        <f>'[7]Region-Time Slices'!N2048</f>
        <v>2.106E-4</v>
      </c>
    </row>
    <row r="2055" spans="2:7" x14ac:dyDescent="0.25">
      <c r="B2055" s="15" t="str">
        <f>'[7]Region-Time Slices'!M2049</f>
        <v>MY_5WD15</v>
      </c>
      <c r="D2055" s="15" t="s">
        <v>48</v>
      </c>
      <c r="G2055" s="22">
        <f>'[7]Region-Time Slices'!N2049</f>
        <v>2.106E-4</v>
      </c>
    </row>
    <row r="2056" spans="2:7" x14ac:dyDescent="0.25">
      <c r="B2056" s="15" t="str">
        <f>'[7]Region-Time Slices'!M2050</f>
        <v>MY_6WD15</v>
      </c>
      <c r="D2056" s="15" t="s">
        <v>48</v>
      </c>
      <c r="G2056" s="22">
        <f>'[7]Region-Time Slices'!N2050</f>
        <v>2.106E-4</v>
      </c>
    </row>
    <row r="2057" spans="2:7" x14ac:dyDescent="0.25">
      <c r="B2057" s="15" t="str">
        <f>'[7]Region-Time Slices'!M2051</f>
        <v>JN_1WD15</v>
      </c>
      <c r="D2057" s="15" t="s">
        <v>48</v>
      </c>
      <c r="G2057" s="22">
        <f>'[7]Region-Time Slices'!N2051</f>
        <v>2.0379999999999999E-4</v>
      </c>
    </row>
    <row r="2058" spans="2:7" x14ac:dyDescent="0.25">
      <c r="B2058" s="15" t="str">
        <f>'[7]Region-Time Slices'!M2052</f>
        <v>JN_2WD15</v>
      </c>
      <c r="D2058" s="15" t="s">
        <v>48</v>
      </c>
      <c r="G2058" s="22">
        <f>'[7]Region-Time Slices'!N2052</f>
        <v>2.0379999999999999E-4</v>
      </c>
    </row>
    <row r="2059" spans="2:7" x14ac:dyDescent="0.25">
      <c r="B2059" s="15" t="str">
        <f>'[7]Region-Time Slices'!M2053</f>
        <v>JN_3WD15</v>
      </c>
      <c r="D2059" s="15" t="s">
        <v>48</v>
      </c>
      <c r="G2059" s="22">
        <f>'[7]Region-Time Slices'!N2053</f>
        <v>2.0379999999999999E-4</v>
      </c>
    </row>
    <row r="2060" spans="2:7" x14ac:dyDescent="0.25">
      <c r="B2060" s="15" t="str">
        <f>'[7]Region-Time Slices'!M2054</f>
        <v>JN_4WD15</v>
      </c>
      <c r="D2060" s="15" t="s">
        <v>48</v>
      </c>
      <c r="G2060" s="22">
        <f>'[7]Region-Time Slices'!N2054</f>
        <v>2.0379999999999999E-4</v>
      </c>
    </row>
    <row r="2061" spans="2:7" x14ac:dyDescent="0.25">
      <c r="B2061" s="15" t="str">
        <f>'[7]Region-Time Slices'!M2055</f>
        <v>JN_5WD15</v>
      </c>
      <c r="D2061" s="15" t="s">
        <v>48</v>
      </c>
      <c r="G2061" s="22">
        <f>'[7]Region-Time Slices'!N2055</f>
        <v>2.0379999999999999E-4</v>
      </c>
    </row>
    <row r="2062" spans="2:7" x14ac:dyDescent="0.25">
      <c r="B2062" s="15" t="str">
        <f>'[7]Region-Time Slices'!M2056</f>
        <v>JN_6WD15</v>
      </c>
      <c r="D2062" s="15" t="s">
        <v>48</v>
      </c>
      <c r="G2062" s="22">
        <f>'[7]Region-Time Slices'!N2056</f>
        <v>2.0379999999999999E-4</v>
      </c>
    </row>
    <row r="2063" spans="2:7" x14ac:dyDescent="0.25">
      <c r="B2063" s="15" t="str">
        <f>'[7]Region-Time Slices'!M2057</f>
        <v>JL_1WD15</v>
      </c>
      <c r="D2063" s="15" t="s">
        <v>48</v>
      </c>
      <c r="G2063" s="22">
        <f>'[7]Region-Time Slices'!N2057</f>
        <v>2.106E-4</v>
      </c>
    </row>
    <row r="2064" spans="2:7" x14ac:dyDescent="0.25">
      <c r="B2064" s="15" t="str">
        <f>'[7]Region-Time Slices'!M2058</f>
        <v>JL_2WD15</v>
      </c>
      <c r="D2064" s="15" t="s">
        <v>48</v>
      </c>
      <c r="G2064" s="22">
        <f>'[7]Region-Time Slices'!N2058</f>
        <v>2.106E-4</v>
      </c>
    </row>
    <row r="2065" spans="2:7" x14ac:dyDescent="0.25">
      <c r="B2065" s="15" t="str">
        <f>'[7]Region-Time Slices'!M2059</f>
        <v>JL_3WD15</v>
      </c>
      <c r="D2065" s="15" t="s">
        <v>48</v>
      </c>
      <c r="G2065" s="22">
        <f>'[7]Region-Time Slices'!N2059</f>
        <v>2.106E-4</v>
      </c>
    </row>
    <row r="2066" spans="2:7" x14ac:dyDescent="0.25">
      <c r="B2066" s="15" t="str">
        <f>'[7]Region-Time Slices'!M2060</f>
        <v>JL_4WD15</v>
      </c>
      <c r="D2066" s="15" t="s">
        <v>48</v>
      </c>
      <c r="G2066" s="22">
        <f>'[7]Region-Time Slices'!N2060</f>
        <v>2.106E-4</v>
      </c>
    </row>
    <row r="2067" spans="2:7" x14ac:dyDescent="0.25">
      <c r="B2067" s="15" t="str">
        <f>'[7]Region-Time Slices'!M2061</f>
        <v>JL_5WD15</v>
      </c>
      <c r="D2067" s="15" t="s">
        <v>48</v>
      </c>
      <c r="G2067" s="22">
        <f>'[7]Region-Time Slices'!N2061</f>
        <v>2.106E-4</v>
      </c>
    </row>
    <row r="2068" spans="2:7" x14ac:dyDescent="0.25">
      <c r="B2068" s="15" t="str">
        <f>'[7]Region-Time Slices'!M2062</f>
        <v>JL_6WD15</v>
      </c>
      <c r="D2068" s="15" t="s">
        <v>48</v>
      </c>
      <c r="G2068" s="22">
        <f>'[7]Region-Time Slices'!N2062</f>
        <v>2.106E-4</v>
      </c>
    </row>
    <row r="2069" spans="2:7" x14ac:dyDescent="0.25">
      <c r="B2069" s="15" t="str">
        <f>'[7]Region-Time Slices'!M2063</f>
        <v>AG_1WD15</v>
      </c>
      <c r="D2069" s="15" t="s">
        <v>48</v>
      </c>
      <c r="G2069" s="22">
        <f>'[7]Region-Time Slices'!N2063</f>
        <v>2.106E-4</v>
      </c>
    </row>
    <row r="2070" spans="2:7" x14ac:dyDescent="0.25">
      <c r="B2070" s="15" t="str">
        <f>'[7]Region-Time Slices'!M2064</f>
        <v>AG_2WD15</v>
      </c>
      <c r="D2070" s="15" t="s">
        <v>48</v>
      </c>
      <c r="G2070" s="22">
        <f>'[7]Region-Time Slices'!N2064</f>
        <v>2.106E-4</v>
      </c>
    </row>
    <row r="2071" spans="2:7" x14ac:dyDescent="0.25">
      <c r="B2071" s="15" t="str">
        <f>'[7]Region-Time Slices'!M2065</f>
        <v>AG_3WD15</v>
      </c>
      <c r="D2071" s="15" t="s">
        <v>48</v>
      </c>
      <c r="G2071" s="22">
        <f>'[7]Region-Time Slices'!N2065</f>
        <v>2.106E-4</v>
      </c>
    </row>
    <row r="2072" spans="2:7" x14ac:dyDescent="0.25">
      <c r="B2072" s="15" t="str">
        <f>'[7]Region-Time Slices'!M2066</f>
        <v>AG_4WD15</v>
      </c>
      <c r="D2072" s="15" t="s">
        <v>48</v>
      </c>
      <c r="G2072" s="22">
        <f>'[7]Region-Time Slices'!N2066</f>
        <v>2.106E-4</v>
      </c>
    </row>
    <row r="2073" spans="2:7" x14ac:dyDescent="0.25">
      <c r="B2073" s="15" t="str">
        <f>'[7]Region-Time Slices'!M2067</f>
        <v>AG_5WD15</v>
      </c>
      <c r="D2073" s="15" t="s">
        <v>48</v>
      </c>
      <c r="G2073" s="22">
        <f>'[7]Region-Time Slices'!N2067</f>
        <v>2.106E-4</v>
      </c>
    </row>
    <row r="2074" spans="2:7" x14ac:dyDescent="0.25">
      <c r="B2074" s="15" t="str">
        <f>'[7]Region-Time Slices'!M2068</f>
        <v>AG_6WD15</v>
      </c>
      <c r="D2074" s="15" t="s">
        <v>48</v>
      </c>
      <c r="G2074" s="22">
        <f>'[7]Region-Time Slices'!N2068</f>
        <v>2.106E-4</v>
      </c>
    </row>
    <row r="2075" spans="2:7" x14ac:dyDescent="0.25">
      <c r="B2075" s="15" t="str">
        <f>'[7]Region-Time Slices'!M2069</f>
        <v>SP_1WD15</v>
      </c>
      <c r="D2075" s="15" t="s">
        <v>48</v>
      </c>
      <c r="G2075" s="22">
        <f>'[7]Region-Time Slices'!N2069</f>
        <v>2.0379999999999999E-4</v>
      </c>
    </row>
    <row r="2076" spans="2:7" x14ac:dyDescent="0.25">
      <c r="B2076" s="15" t="str">
        <f>'[7]Region-Time Slices'!M2070</f>
        <v>SP_2WD15</v>
      </c>
      <c r="D2076" s="15" t="s">
        <v>48</v>
      </c>
      <c r="G2076" s="22">
        <f>'[7]Region-Time Slices'!N2070</f>
        <v>2.0379999999999999E-4</v>
      </c>
    </row>
    <row r="2077" spans="2:7" x14ac:dyDescent="0.25">
      <c r="B2077" s="15" t="str">
        <f>'[7]Region-Time Slices'!M2071</f>
        <v>SP_3WD15</v>
      </c>
      <c r="D2077" s="15" t="s">
        <v>48</v>
      </c>
      <c r="G2077" s="22">
        <f>'[7]Region-Time Slices'!N2071</f>
        <v>2.0379999999999999E-4</v>
      </c>
    </row>
    <row r="2078" spans="2:7" x14ac:dyDescent="0.25">
      <c r="B2078" s="15" t="str">
        <f>'[7]Region-Time Slices'!M2072</f>
        <v>SP_4WD15</v>
      </c>
      <c r="D2078" s="15" t="s">
        <v>48</v>
      </c>
      <c r="G2078" s="22">
        <f>'[7]Region-Time Slices'!N2072</f>
        <v>2.0379999999999999E-4</v>
      </c>
    </row>
    <row r="2079" spans="2:7" x14ac:dyDescent="0.25">
      <c r="B2079" s="15" t="str">
        <f>'[7]Region-Time Slices'!M2073</f>
        <v>SP_5WD15</v>
      </c>
      <c r="D2079" s="15" t="s">
        <v>48</v>
      </c>
      <c r="G2079" s="22">
        <f>'[7]Region-Time Slices'!N2073</f>
        <v>2.0379999999999999E-4</v>
      </c>
    </row>
    <row r="2080" spans="2:7" x14ac:dyDescent="0.25">
      <c r="B2080" s="15" t="str">
        <f>'[7]Region-Time Slices'!M2074</f>
        <v>SP_6WD15</v>
      </c>
      <c r="D2080" s="15" t="s">
        <v>48</v>
      </c>
      <c r="G2080" s="22">
        <f>'[7]Region-Time Slices'!N2074</f>
        <v>2.0379999999999999E-4</v>
      </c>
    </row>
    <row r="2081" spans="2:7" x14ac:dyDescent="0.25">
      <c r="B2081" s="15" t="str">
        <f>'[7]Region-Time Slices'!M2075</f>
        <v>OT_1WD15</v>
      </c>
      <c r="D2081" s="15" t="s">
        <v>48</v>
      </c>
      <c r="G2081" s="22">
        <f>'[7]Region-Time Slices'!N2075</f>
        <v>2.106E-4</v>
      </c>
    </row>
    <row r="2082" spans="2:7" x14ac:dyDescent="0.25">
      <c r="B2082" s="15" t="str">
        <f>'[7]Region-Time Slices'!M2076</f>
        <v>OT_2WD15</v>
      </c>
      <c r="D2082" s="15" t="s">
        <v>48</v>
      </c>
      <c r="G2082" s="22">
        <f>'[7]Region-Time Slices'!N2076</f>
        <v>2.106E-4</v>
      </c>
    </row>
    <row r="2083" spans="2:7" x14ac:dyDescent="0.25">
      <c r="B2083" s="15" t="str">
        <f>'[7]Region-Time Slices'!M2077</f>
        <v>OT_3WD15</v>
      </c>
      <c r="D2083" s="15" t="s">
        <v>48</v>
      </c>
      <c r="G2083" s="22">
        <f>'[7]Region-Time Slices'!N2077</f>
        <v>2.106E-4</v>
      </c>
    </row>
    <row r="2084" spans="2:7" x14ac:dyDescent="0.25">
      <c r="B2084" s="15" t="str">
        <f>'[7]Region-Time Slices'!M2078</f>
        <v>OT_4WD15</v>
      </c>
      <c r="D2084" s="15" t="s">
        <v>48</v>
      </c>
      <c r="G2084" s="22">
        <f>'[7]Region-Time Slices'!N2078</f>
        <v>2.106E-4</v>
      </c>
    </row>
    <row r="2085" spans="2:7" x14ac:dyDescent="0.25">
      <c r="B2085" s="15" t="str">
        <f>'[7]Region-Time Slices'!M2079</f>
        <v>OT_5WD15</v>
      </c>
      <c r="D2085" s="15" t="s">
        <v>48</v>
      </c>
      <c r="G2085" s="22">
        <f>'[7]Region-Time Slices'!N2079</f>
        <v>2.106E-4</v>
      </c>
    </row>
    <row r="2086" spans="2:7" x14ac:dyDescent="0.25">
      <c r="B2086" s="15" t="str">
        <f>'[7]Region-Time Slices'!M2080</f>
        <v>OT_6WD15</v>
      </c>
      <c r="D2086" s="15" t="s">
        <v>48</v>
      </c>
      <c r="G2086" s="22">
        <f>'[7]Region-Time Slices'!N2080</f>
        <v>2.106E-4</v>
      </c>
    </row>
    <row r="2087" spans="2:7" x14ac:dyDescent="0.25">
      <c r="B2087" s="15" t="str">
        <f>'[7]Region-Time Slices'!M2081</f>
        <v>NV_1WD15</v>
      </c>
      <c r="D2087" s="15" t="s">
        <v>48</v>
      </c>
      <c r="G2087" s="22">
        <f>'[7]Region-Time Slices'!N2081</f>
        <v>2.0379999999999999E-4</v>
      </c>
    </row>
    <row r="2088" spans="2:7" x14ac:dyDescent="0.25">
      <c r="B2088" s="15" t="str">
        <f>'[7]Region-Time Slices'!M2082</f>
        <v>NV_2WD15</v>
      </c>
      <c r="D2088" s="15" t="s">
        <v>48</v>
      </c>
      <c r="G2088" s="22">
        <f>'[7]Region-Time Slices'!N2082</f>
        <v>2.0379999999999999E-4</v>
      </c>
    </row>
    <row r="2089" spans="2:7" x14ac:dyDescent="0.25">
      <c r="B2089" s="15" t="str">
        <f>'[7]Region-Time Slices'!M2083</f>
        <v>NV_3WD15</v>
      </c>
      <c r="D2089" s="15" t="s">
        <v>48</v>
      </c>
      <c r="G2089" s="22">
        <f>'[7]Region-Time Slices'!N2083</f>
        <v>2.0379999999999999E-4</v>
      </c>
    </row>
    <row r="2090" spans="2:7" x14ac:dyDescent="0.25">
      <c r="B2090" s="15" t="str">
        <f>'[7]Region-Time Slices'!M2084</f>
        <v>NV_4WD15</v>
      </c>
      <c r="D2090" s="15" t="s">
        <v>48</v>
      </c>
      <c r="G2090" s="22">
        <f>'[7]Region-Time Slices'!N2084</f>
        <v>2.0379999999999999E-4</v>
      </c>
    </row>
    <row r="2091" spans="2:7" x14ac:dyDescent="0.25">
      <c r="B2091" s="15" t="str">
        <f>'[7]Region-Time Slices'!M2085</f>
        <v>NV_5WD15</v>
      </c>
      <c r="D2091" s="15" t="s">
        <v>48</v>
      </c>
      <c r="G2091" s="22">
        <f>'[7]Region-Time Slices'!N2085</f>
        <v>2.0379999999999999E-4</v>
      </c>
    </row>
    <row r="2092" spans="2:7" x14ac:dyDescent="0.25">
      <c r="B2092" s="15" t="str">
        <f>'[7]Region-Time Slices'!M2086</f>
        <v>NV_6WD15</v>
      </c>
      <c r="D2092" s="15" t="s">
        <v>48</v>
      </c>
      <c r="G2092" s="22">
        <f>'[7]Region-Time Slices'!N2086</f>
        <v>2.0379999999999999E-4</v>
      </c>
    </row>
    <row r="2093" spans="2:7" x14ac:dyDescent="0.25">
      <c r="B2093" s="15" t="str">
        <f>'[7]Region-Time Slices'!M2087</f>
        <v>DC_1WD15</v>
      </c>
      <c r="D2093" s="15" t="s">
        <v>48</v>
      </c>
      <c r="G2093" s="22">
        <f>'[7]Region-Time Slices'!N2087</f>
        <v>2.106E-4</v>
      </c>
    </row>
    <row r="2094" spans="2:7" x14ac:dyDescent="0.25">
      <c r="B2094" s="15" t="str">
        <f>'[7]Region-Time Slices'!M2088</f>
        <v>DC_2WD15</v>
      </c>
      <c r="D2094" s="15" t="s">
        <v>48</v>
      </c>
      <c r="G2094" s="22">
        <f>'[7]Region-Time Slices'!N2088</f>
        <v>2.106E-4</v>
      </c>
    </row>
    <row r="2095" spans="2:7" x14ac:dyDescent="0.25">
      <c r="B2095" s="15" t="str">
        <f>'[7]Region-Time Slices'!M2089</f>
        <v>DC_3WD15</v>
      </c>
      <c r="D2095" s="15" t="s">
        <v>48</v>
      </c>
      <c r="G2095" s="22">
        <f>'[7]Region-Time Slices'!N2089</f>
        <v>2.106E-4</v>
      </c>
    </row>
    <row r="2096" spans="2:7" x14ac:dyDescent="0.25">
      <c r="B2096" s="15" t="str">
        <f>'[7]Region-Time Slices'!M2090</f>
        <v>DC_4WD15</v>
      </c>
      <c r="D2096" s="15" t="s">
        <v>48</v>
      </c>
      <c r="G2096" s="22">
        <f>'[7]Region-Time Slices'!N2090</f>
        <v>2.106E-4</v>
      </c>
    </row>
    <row r="2097" spans="2:7" x14ac:dyDescent="0.25">
      <c r="B2097" s="15" t="str">
        <f>'[7]Region-Time Slices'!M2091</f>
        <v>DC_5WD15</v>
      </c>
      <c r="D2097" s="15" t="s">
        <v>48</v>
      </c>
      <c r="G2097" s="22">
        <f>'[7]Region-Time Slices'!N2091</f>
        <v>2.106E-4</v>
      </c>
    </row>
    <row r="2098" spans="2:7" x14ac:dyDescent="0.25">
      <c r="B2098" s="15" t="str">
        <f>'[7]Region-Time Slices'!M2092</f>
        <v>DC_6WD15</v>
      </c>
      <c r="D2098" s="15" t="s">
        <v>48</v>
      </c>
      <c r="G2098" s="22">
        <f>'[7]Region-Time Slices'!N2092</f>
        <v>2.106E-4</v>
      </c>
    </row>
    <row r="2099" spans="2:7" x14ac:dyDescent="0.25">
      <c r="B2099" s="15" t="str">
        <f>'[7]Region-Time Slices'!M2093</f>
        <v>JA_7WD15</v>
      </c>
      <c r="D2099" s="15" t="s">
        <v>48</v>
      </c>
      <c r="G2099" s="22">
        <f>'[7]Region-Time Slices'!N2093</f>
        <v>2.106E-4</v>
      </c>
    </row>
    <row r="2100" spans="2:7" x14ac:dyDescent="0.25">
      <c r="B2100" s="15" t="str">
        <f>'[7]Region-Time Slices'!M2094</f>
        <v>JA_8WD15</v>
      </c>
      <c r="D2100" s="15" t="s">
        <v>48</v>
      </c>
      <c r="G2100" s="22">
        <f>'[7]Region-Time Slices'!N2094</f>
        <v>2.106E-4</v>
      </c>
    </row>
    <row r="2101" spans="2:7" x14ac:dyDescent="0.25">
      <c r="B2101" s="15" t="str">
        <f>'[7]Region-Time Slices'!M2095</f>
        <v>JA_9WD15</v>
      </c>
      <c r="D2101" s="15" t="s">
        <v>48</v>
      </c>
      <c r="G2101" s="22">
        <f>'[7]Region-Time Slices'!N2095</f>
        <v>2.106E-4</v>
      </c>
    </row>
    <row r="2102" spans="2:7" x14ac:dyDescent="0.25">
      <c r="B2102" s="15" t="str">
        <f>'[7]Region-Time Slices'!M2096</f>
        <v>JA_10WD15</v>
      </c>
      <c r="D2102" s="15" t="s">
        <v>48</v>
      </c>
      <c r="G2102" s="22">
        <f>'[7]Region-Time Slices'!N2096</f>
        <v>2.106E-4</v>
      </c>
    </row>
    <row r="2103" spans="2:7" x14ac:dyDescent="0.25">
      <c r="B2103" s="15" t="str">
        <f>'[7]Region-Time Slices'!M2097</f>
        <v>JA_11WD15</v>
      </c>
      <c r="D2103" s="15" t="s">
        <v>48</v>
      </c>
      <c r="G2103" s="22">
        <f>'[7]Region-Time Slices'!N2097</f>
        <v>2.106E-4</v>
      </c>
    </row>
    <row r="2104" spans="2:7" x14ac:dyDescent="0.25">
      <c r="B2104" s="15" t="str">
        <f>'[7]Region-Time Slices'!M2098</f>
        <v>JA_12WD15</v>
      </c>
      <c r="D2104" s="15" t="s">
        <v>48</v>
      </c>
      <c r="G2104" s="22">
        <f>'[7]Region-Time Slices'!N2098</f>
        <v>2.106E-4</v>
      </c>
    </row>
    <row r="2105" spans="2:7" x14ac:dyDescent="0.25">
      <c r="B2105" s="15" t="str">
        <f>'[7]Region-Time Slices'!M2099</f>
        <v>FB_7WD15</v>
      </c>
      <c r="D2105" s="15" t="s">
        <v>48</v>
      </c>
      <c r="G2105" s="22">
        <f>'[7]Region-Time Slices'!N2099</f>
        <v>1.9029999999999999E-4</v>
      </c>
    </row>
    <row r="2106" spans="2:7" x14ac:dyDescent="0.25">
      <c r="B2106" s="15" t="str">
        <f>'[7]Region-Time Slices'!M2100</f>
        <v>FB_8WD15</v>
      </c>
      <c r="D2106" s="15" t="s">
        <v>48</v>
      </c>
      <c r="G2106" s="22">
        <f>'[7]Region-Time Slices'!N2100</f>
        <v>1.9029999999999999E-4</v>
      </c>
    </row>
    <row r="2107" spans="2:7" x14ac:dyDescent="0.25">
      <c r="B2107" s="15" t="str">
        <f>'[7]Region-Time Slices'!M2101</f>
        <v>FB_9WD15</v>
      </c>
      <c r="D2107" s="15" t="s">
        <v>48</v>
      </c>
      <c r="G2107" s="22">
        <f>'[7]Region-Time Slices'!N2101</f>
        <v>1.9029999999999999E-4</v>
      </c>
    </row>
    <row r="2108" spans="2:7" x14ac:dyDescent="0.25">
      <c r="B2108" s="15" t="str">
        <f>'[7]Region-Time Slices'!M2102</f>
        <v>FB_10WD15</v>
      </c>
      <c r="D2108" s="15" t="s">
        <v>48</v>
      </c>
      <c r="G2108" s="22">
        <f>'[7]Region-Time Slices'!N2102</f>
        <v>1.9029999999999999E-4</v>
      </c>
    </row>
    <row r="2109" spans="2:7" x14ac:dyDescent="0.25">
      <c r="B2109" s="15" t="str">
        <f>'[7]Region-Time Slices'!M2103</f>
        <v>FB_11WD15</v>
      </c>
      <c r="D2109" s="15" t="s">
        <v>48</v>
      </c>
      <c r="G2109" s="22">
        <f>'[7]Region-Time Slices'!N2103</f>
        <v>1.9029999999999999E-4</v>
      </c>
    </row>
    <row r="2110" spans="2:7" x14ac:dyDescent="0.25">
      <c r="B2110" s="15" t="str">
        <f>'[7]Region-Time Slices'!M2104</f>
        <v>FB_12WD15</v>
      </c>
      <c r="D2110" s="15" t="s">
        <v>48</v>
      </c>
      <c r="G2110" s="22">
        <f>'[7]Region-Time Slices'!N2104</f>
        <v>1.9029999999999999E-4</v>
      </c>
    </row>
    <row r="2111" spans="2:7" x14ac:dyDescent="0.25">
      <c r="B2111" s="15" t="str">
        <f>'[7]Region-Time Slices'!M2105</f>
        <v>MR_7WD15</v>
      </c>
      <c r="D2111" s="15" t="s">
        <v>48</v>
      </c>
      <c r="G2111" s="22">
        <f>'[7]Region-Time Slices'!N2105</f>
        <v>2.106E-4</v>
      </c>
    </row>
    <row r="2112" spans="2:7" x14ac:dyDescent="0.25">
      <c r="B2112" s="15" t="str">
        <f>'[7]Region-Time Slices'!M2106</f>
        <v>MR_8WD15</v>
      </c>
      <c r="D2112" s="15" t="s">
        <v>48</v>
      </c>
      <c r="G2112" s="22">
        <f>'[7]Region-Time Slices'!N2106</f>
        <v>2.106E-4</v>
      </c>
    </row>
    <row r="2113" spans="2:7" x14ac:dyDescent="0.25">
      <c r="B2113" s="15" t="str">
        <f>'[7]Region-Time Slices'!M2107</f>
        <v>MR_9WD15</v>
      </c>
      <c r="D2113" s="15" t="s">
        <v>48</v>
      </c>
      <c r="G2113" s="22">
        <f>'[7]Region-Time Slices'!N2107</f>
        <v>2.106E-4</v>
      </c>
    </row>
    <row r="2114" spans="2:7" x14ac:dyDescent="0.25">
      <c r="B2114" s="15" t="str">
        <f>'[7]Region-Time Slices'!M2108</f>
        <v>MR_10WD15</v>
      </c>
      <c r="D2114" s="15" t="s">
        <v>48</v>
      </c>
      <c r="G2114" s="22">
        <f>'[7]Region-Time Slices'!N2108</f>
        <v>2.106E-4</v>
      </c>
    </row>
    <row r="2115" spans="2:7" x14ac:dyDescent="0.25">
      <c r="B2115" s="15" t="str">
        <f>'[7]Region-Time Slices'!M2109</f>
        <v>MR_11WD15</v>
      </c>
      <c r="D2115" s="15" t="s">
        <v>48</v>
      </c>
      <c r="G2115" s="22">
        <f>'[7]Region-Time Slices'!N2109</f>
        <v>2.106E-4</v>
      </c>
    </row>
    <row r="2116" spans="2:7" x14ac:dyDescent="0.25">
      <c r="B2116" s="15" t="str">
        <f>'[7]Region-Time Slices'!M2110</f>
        <v>MR_12WD15</v>
      </c>
      <c r="D2116" s="15" t="s">
        <v>48</v>
      </c>
      <c r="G2116" s="22">
        <f>'[7]Region-Time Slices'!N2110</f>
        <v>2.106E-4</v>
      </c>
    </row>
    <row r="2117" spans="2:7" x14ac:dyDescent="0.25">
      <c r="B2117" s="15" t="str">
        <f>'[7]Region-Time Slices'!M2111</f>
        <v>AR_7WD15</v>
      </c>
      <c r="D2117" s="15" t="s">
        <v>48</v>
      </c>
      <c r="G2117" s="22">
        <f>'[7]Region-Time Slices'!N2111</f>
        <v>2.0379999999999999E-4</v>
      </c>
    </row>
    <row r="2118" spans="2:7" x14ac:dyDescent="0.25">
      <c r="B2118" s="15" t="str">
        <f>'[7]Region-Time Slices'!M2112</f>
        <v>AR_8WD15</v>
      </c>
      <c r="D2118" s="15" t="s">
        <v>48</v>
      </c>
      <c r="G2118" s="22">
        <f>'[7]Region-Time Slices'!N2112</f>
        <v>2.0379999999999999E-4</v>
      </c>
    </row>
    <row r="2119" spans="2:7" x14ac:dyDescent="0.25">
      <c r="B2119" s="15" t="str">
        <f>'[7]Region-Time Slices'!M2113</f>
        <v>AR_9WD15</v>
      </c>
      <c r="D2119" s="15" t="s">
        <v>48</v>
      </c>
      <c r="G2119" s="22">
        <f>'[7]Region-Time Slices'!N2113</f>
        <v>2.0379999999999999E-4</v>
      </c>
    </row>
    <row r="2120" spans="2:7" x14ac:dyDescent="0.25">
      <c r="B2120" s="15" t="str">
        <f>'[7]Region-Time Slices'!M2114</f>
        <v>AR_10WD15</v>
      </c>
      <c r="D2120" s="15" t="s">
        <v>48</v>
      </c>
      <c r="G2120" s="22">
        <f>'[7]Region-Time Slices'!N2114</f>
        <v>2.0379999999999999E-4</v>
      </c>
    </row>
    <row r="2121" spans="2:7" x14ac:dyDescent="0.25">
      <c r="B2121" s="15" t="str">
        <f>'[7]Region-Time Slices'!M2115</f>
        <v>AR_11WD15</v>
      </c>
      <c r="D2121" s="15" t="s">
        <v>48</v>
      </c>
      <c r="G2121" s="22">
        <f>'[7]Region-Time Slices'!N2115</f>
        <v>2.0379999999999999E-4</v>
      </c>
    </row>
    <row r="2122" spans="2:7" x14ac:dyDescent="0.25">
      <c r="B2122" s="15" t="str">
        <f>'[7]Region-Time Slices'!M2116</f>
        <v>AR_12WD15</v>
      </c>
      <c r="D2122" s="15" t="s">
        <v>48</v>
      </c>
      <c r="G2122" s="22">
        <f>'[7]Region-Time Slices'!N2116</f>
        <v>2.0379999999999999E-4</v>
      </c>
    </row>
    <row r="2123" spans="2:7" x14ac:dyDescent="0.25">
      <c r="B2123" s="15" t="str">
        <f>'[7]Region-Time Slices'!M2117</f>
        <v>MY_7WD15</v>
      </c>
      <c r="D2123" s="15" t="s">
        <v>48</v>
      </c>
      <c r="G2123" s="22">
        <f>'[7]Region-Time Slices'!N2117</f>
        <v>2.106E-4</v>
      </c>
    </row>
    <row r="2124" spans="2:7" x14ac:dyDescent="0.25">
      <c r="B2124" s="15" t="str">
        <f>'[7]Region-Time Slices'!M2118</f>
        <v>MY_8WD15</v>
      </c>
      <c r="D2124" s="15" t="s">
        <v>48</v>
      </c>
      <c r="G2124" s="22">
        <f>'[7]Region-Time Slices'!N2118</f>
        <v>2.106E-4</v>
      </c>
    </row>
    <row r="2125" spans="2:7" x14ac:dyDescent="0.25">
      <c r="B2125" s="15" t="str">
        <f>'[7]Region-Time Slices'!M2119</f>
        <v>MY_9WD15</v>
      </c>
      <c r="D2125" s="15" t="s">
        <v>48</v>
      </c>
      <c r="G2125" s="22">
        <f>'[7]Region-Time Slices'!N2119</f>
        <v>2.106E-4</v>
      </c>
    </row>
    <row r="2126" spans="2:7" x14ac:dyDescent="0.25">
      <c r="B2126" s="15" t="str">
        <f>'[7]Region-Time Slices'!M2120</f>
        <v>MY_10WD15</v>
      </c>
      <c r="D2126" s="15" t="s">
        <v>48</v>
      </c>
      <c r="G2126" s="22">
        <f>'[7]Region-Time Slices'!N2120</f>
        <v>2.106E-4</v>
      </c>
    </row>
    <row r="2127" spans="2:7" x14ac:dyDescent="0.25">
      <c r="B2127" s="15" t="str">
        <f>'[7]Region-Time Slices'!M2121</f>
        <v>MY_11WD15</v>
      </c>
      <c r="D2127" s="15" t="s">
        <v>48</v>
      </c>
      <c r="G2127" s="22">
        <f>'[7]Region-Time Slices'!N2121</f>
        <v>2.106E-4</v>
      </c>
    </row>
    <row r="2128" spans="2:7" x14ac:dyDescent="0.25">
      <c r="B2128" s="15" t="str">
        <f>'[7]Region-Time Slices'!M2122</f>
        <v>MY_12WD15</v>
      </c>
      <c r="D2128" s="15" t="s">
        <v>48</v>
      </c>
      <c r="G2128" s="22">
        <f>'[7]Region-Time Slices'!N2122</f>
        <v>2.106E-4</v>
      </c>
    </row>
    <row r="2129" spans="2:7" x14ac:dyDescent="0.25">
      <c r="B2129" s="15" t="str">
        <f>'[7]Region-Time Slices'!M2123</f>
        <v>JN_7WD15</v>
      </c>
      <c r="D2129" s="15" t="s">
        <v>48</v>
      </c>
      <c r="G2129" s="22">
        <f>'[7]Region-Time Slices'!N2123</f>
        <v>2.0379999999999999E-4</v>
      </c>
    </row>
    <row r="2130" spans="2:7" x14ac:dyDescent="0.25">
      <c r="B2130" s="15" t="str">
        <f>'[7]Region-Time Slices'!M2124</f>
        <v>JN_8WD15</v>
      </c>
      <c r="D2130" s="15" t="s">
        <v>48</v>
      </c>
      <c r="G2130" s="22">
        <f>'[7]Region-Time Slices'!N2124</f>
        <v>2.0379999999999999E-4</v>
      </c>
    </row>
    <row r="2131" spans="2:7" x14ac:dyDescent="0.25">
      <c r="B2131" s="15" t="str">
        <f>'[7]Region-Time Slices'!M2125</f>
        <v>JN_9WD15</v>
      </c>
      <c r="D2131" s="15" t="s">
        <v>48</v>
      </c>
      <c r="G2131" s="22">
        <f>'[7]Region-Time Slices'!N2125</f>
        <v>2.0379999999999999E-4</v>
      </c>
    </row>
    <row r="2132" spans="2:7" x14ac:dyDescent="0.25">
      <c r="B2132" s="15" t="str">
        <f>'[7]Region-Time Slices'!M2126</f>
        <v>JN_10WD15</v>
      </c>
      <c r="D2132" s="15" t="s">
        <v>48</v>
      </c>
      <c r="G2132" s="22">
        <f>'[7]Region-Time Slices'!N2126</f>
        <v>2.0379999999999999E-4</v>
      </c>
    </row>
    <row r="2133" spans="2:7" x14ac:dyDescent="0.25">
      <c r="B2133" s="15" t="str">
        <f>'[7]Region-Time Slices'!M2127</f>
        <v>JN_11WD15</v>
      </c>
      <c r="D2133" s="15" t="s">
        <v>48</v>
      </c>
      <c r="G2133" s="22">
        <f>'[7]Region-Time Slices'!N2127</f>
        <v>2.0379999999999999E-4</v>
      </c>
    </row>
    <row r="2134" spans="2:7" x14ac:dyDescent="0.25">
      <c r="B2134" s="15" t="str">
        <f>'[7]Region-Time Slices'!M2128</f>
        <v>JN_12WD15</v>
      </c>
      <c r="D2134" s="15" t="s">
        <v>48</v>
      </c>
      <c r="G2134" s="22">
        <f>'[7]Region-Time Slices'!N2128</f>
        <v>2.0379999999999999E-4</v>
      </c>
    </row>
    <row r="2135" spans="2:7" x14ac:dyDescent="0.25">
      <c r="B2135" s="15" t="str">
        <f>'[7]Region-Time Slices'!M2129</f>
        <v>JL_7WD15</v>
      </c>
      <c r="D2135" s="15" t="s">
        <v>48</v>
      </c>
      <c r="G2135" s="22">
        <f>'[7]Region-Time Slices'!N2129</f>
        <v>2.106E-4</v>
      </c>
    </row>
    <row r="2136" spans="2:7" x14ac:dyDescent="0.25">
      <c r="B2136" s="15" t="str">
        <f>'[7]Region-Time Slices'!M2130</f>
        <v>JL_8WD15</v>
      </c>
      <c r="D2136" s="15" t="s">
        <v>48</v>
      </c>
      <c r="G2136" s="22">
        <f>'[7]Region-Time Slices'!N2130</f>
        <v>2.106E-4</v>
      </c>
    </row>
    <row r="2137" spans="2:7" x14ac:dyDescent="0.25">
      <c r="B2137" s="15" t="str">
        <f>'[7]Region-Time Slices'!M2131</f>
        <v>JL_9WD15</v>
      </c>
      <c r="D2137" s="15" t="s">
        <v>48</v>
      </c>
      <c r="G2137" s="22">
        <f>'[7]Region-Time Slices'!N2131</f>
        <v>2.106E-4</v>
      </c>
    </row>
    <row r="2138" spans="2:7" x14ac:dyDescent="0.25">
      <c r="B2138" s="15" t="str">
        <f>'[7]Region-Time Slices'!M2132</f>
        <v>JL_10WD15</v>
      </c>
      <c r="D2138" s="15" t="s">
        <v>48</v>
      </c>
      <c r="G2138" s="22">
        <f>'[7]Region-Time Slices'!N2132</f>
        <v>2.106E-4</v>
      </c>
    </row>
    <row r="2139" spans="2:7" x14ac:dyDescent="0.25">
      <c r="B2139" s="15" t="str">
        <f>'[7]Region-Time Slices'!M2133</f>
        <v>JL_11WD15</v>
      </c>
      <c r="D2139" s="15" t="s">
        <v>48</v>
      </c>
      <c r="G2139" s="22">
        <f>'[7]Region-Time Slices'!N2133</f>
        <v>2.106E-4</v>
      </c>
    </row>
    <row r="2140" spans="2:7" x14ac:dyDescent="0.25">
      <c r="B2140" s="15" t="str">
        <f>'[7]Region-Time Slices'!M2134</f>
        <v>JL_12WD15</v>
      </c>
      <c r="D2140" s="15" t="s">
        <v>48</v>
      </c>
      <c r="G2140" s="22">
        <f>'[7]Region-Time Slices'!N2134</f>
        <v>2.106E-4</v>
      </c>
    </row>
    <row r="2141" spans="2:7" x14ac:dyDescent="0.25">
      <c r="B2141" s="15" t="str">
        <f>'[7]Region-Time Slices'!M2135</f>
        <v>AG_7WD15</v>
      </c>
      <c r="D2141" s="15" t="s">
        <v>48</v>
      </c>
      <c r="G2141" s="22">
        <f>'[7]Region-Time Slices'!N2135</f>
        <v>2.106E-4</v>
      </c>
    </row>
    <row r="2142" spans="2:7" x14ac:dyDescent="0.25">
      <c r="B2142" s="15" t="str">
        <f>'[7]Region-Time Slices'!M2136</f>
        <v>AG_8WD15</v>
      </c>
      <c r="D2142" s="15" t="s">
        <v>48</v>
      </c>
      <c r="G2142" s="22">
        <f>'[7]Region-Time Slices'!N2136</f>
        <v>2.106E-4</v>
      </c>
    </row>
    <row r="2143" spans="2:7" x14ac:dyDescent="0.25">
      <c r="B2143" s="15" t="str">
        <f>'[7]Region-Time Slices'!M2137</f>
        <v>AG_9WD15</v>
      </c>
      <c r="D2143" s="15" t="s">
        <v>48</v>
      </c>
      <c r="G2143" s="22">
        <f>'[7]Region-Time Slices'!N2137</f>
        <v>2.106E-4</v>
      </c>
    </row>
    <row r="2144" spans="2:7" x14ac:dyDescent="0.25">
      <c r="B2144" s="15" t="str">
        <f>'[7]Region-Time Slices'!M2138</f>
        <v>AG_10WD15</v>
      </c>
      <c r="D2144" s="15" t="s">
        <v>48</v>
      </c>
      <c r="G2144" s="22">
        <f>'[7]Region-Time Slices'!N2138</f>
        <v>2.106E-4</v>
      </c>
    </row>
    <row r="2145" spans="2:7" x14ac:dyDescent="0.25">
      <c r="B2145" s="15" t="str">
        <f>'[7]Region-Time Slices'!M2139</f>
        <v>AG_11WD15</v>
      </c>
      <c r="D2145" s="15" t="s">
        <v>48</v>
      </c>
      <c r="G2145" s="22">
        <f>'[7]Region-Time Slices'!N2139</f>
        <v>2.106E-4</v>
      </c>
    </row>
    <row r="2146" spans="2:7" x14ac:dyDescent="0.25">
      <c r="B2146" s="15" t="str">
        <f>'[7]Region-Time Slices'!M2140</f>
        <v>AG_12WD15</v>
      </c>
      <c r="D2146" s="15" t="s">
        <v>48</v>
      </c>
      <c r="G2146" s="22">
        <f>'[7]Region-Time Slices'!N2140</f>
        <v>2.106E-4</v>
      </c>
    </row>
    <row r="2147" spans="2:7" x14ac:dyDescent="0.25">
      <c r="B2147" s="15" t="str">
        <f>'[7]Region-Time Slices'!M2141</f>
        <v>SP_7WD15</v>
      </c>
      <c r="D2147" s="15" t="s">
        <v>48</v>
      </c>
      <c r="G2147" s="22">
        <f>'[7]Region-Time Slices'!N2141</f>
        <v>2.0379999999999999E-4</v>
      </c>
    </row>
    <row r="2148" spans="2:7" x14ac:dyDescent="0.25">
      <c r="B2148" s="15" t="str">
        <f>'[7]Region-Time Slices'!M2142</f>
        <v>SP_8WD15</v>
      </c>
      <c r="D2148" s="15" t="s">
        <v>48</v>
      </c>
      <c r="G2148" s="22">
        <f>'[7]Region-Time Slices'!N2142</f>
        <v>2.0379999999999999E-4</v>
      </c>
    </row>
    <row r="2149" spans="2:7" x14ac:dyDescent="0.25">
      <c r="B2149" s="15" t="str">
        <f>'[7]Region-Time Slices'!M2143</f>
        <v>SP_9WD15</v>
      </c>
      <c r="D2149" s="15" t="s">
        <v>48</v>
      </c>
      <c r="G2149" s="22">
        <f>'[7]Region-Time Slices'!N2143</f>
        <v>2.0379999999999999E-4</v>
      </c>
    </row>
    <row r="2150" spans="2:7" x14ac:dyDescent="0.25">
      <c r="B2150" s="15" t="str">
        <f>'[7]Region-Time Slices'!M2144</f>
        <v>SP_10WD15</v>
      </c>
      <c r="D2150" s="15" t="s">
        <v>48</v>
      </c>
      <c r="G2150" s="22">
        <f>'[7]Region-Time Slices'!N2144</f>
        <v>2.0379999999999999E-4</v>
      </c>
    </row>
    <row r="2151" spans="2:7" x14ac:dyDescent="0.25">
      <c r="B2151" s="15" t="str">
        <f>'[7]Region-Time Slices'!M2145</f>
        <v>SP_11WD15</v>
      </c>
      <c r="D2151" s="15" t="s">
        <v>48</v>
      </c>
      <c r="G2151" s="22">
        <f>'[7]Region-Time Slices'!N2145</f>
        <v>2.0379999999999999E-4</v>
      </c>
    </row>
    <row r="2152" spans="2:7" x14ac:dyDescent="0.25">
      <c r="B2152" s="15" t="str">
        <f>'[7]Region-Time Slices'!M2146</f>
        <v>SP_12WD15</v>
      </c>
      <c r="D2152" s="15" t="s">
        <v>48</v>
      </c>
      <c r="G2152" s="22">
        <f>'[7]Region-Time Slices'!N2146</f>
        <v>2.0379999999999999E-4</v>
      </c>
    </row>
    <row r="2153" spans="2:7" x14ac:dyDescent="0.25">
      <c r="B2153" s="15" t="str">
        <f>'[7]Region-Time Slices'!M2147</f>
        <v>OT_7WD15</v>
      </c>
      <c r="D2153" s="15" t="s">
        <v>48</v>
      </c>
      <c r="G2153" s="22">
        <f>'[7]Region-Time Slices'!N2147</f>
        <v>2.106E-4</v>
      </c>
    </row>
    <row r="2154" spans="2:7" x14ac:dyDescent="0.25">
      <c r="B2154" s="15" t="str">
        <f>'[7]Region-Time Slices'!M2148</f>
        <v>OT_8WD15</v>
      </c>
      <c r="D2154" s="15" t="s">
        <v>48</v>
      </c>
      <c r="G2154" s="22">
        <f>'[7]Region-Time Slices'!N2148</f>
        <v>2.106E-4</v>
      </c>
    </row>
    <row r="2155" spans="2:7" x14ac:dyDescent="0.25">
      <c r="B2155" s="15" t="str">
        <f>'[7]Region-Time Slices'!M2149</f>
        <v>OT_9WD15</v>
      </c>
      <c r="D2155" s="15" t="s">
        <v>48</v>
      </c>
      <c r="G2155" s="22">
        <f>'[7]Region-Time Slices'!N2149</f>
        <v>2.106E-4</v>
      </c>
    </row>
    <row r="2156" spans="2:7" x14ac:dyDescent="0.25">
      <c r="B2156" s="15" t="str">
        <f>'[7]Region-Time Slices'!M2150</f>
        <v>OT_10WD15</v>
      </c>
      <c r="D2156" s="15" t="s">
        <v>48</v>
      </c>
      <c r="G2156" s="22">
        <f>'[7]Region-Time Slices'!N2150</f>
        <v>2.106E-4</v>
      </c>
    </row>
    <row r="2157" spans="2:7" x14ac:dyDescent="0.25">
      <c r="B2157" s="15" t="str">
        <f>'[7]Region-Time Slices'!M2151</f>
        <v>OT_11WD15</v>
      </c>
      <c r="D2157" s="15" t="s">
        <v>48</v>
      </c>
      <c r="G2157" s="22">
        <f>'[7]Region-Time Slices'!N2151</f>
        <v>2.106E-4</v>
      </c>
    </row>
    <row r="2158" spans="2:7" x14ac:dyDescent="0.25">
      <c r="B2158" s="15" t="str">
        <f>'[7]Region-Time Slices'!M2152</f>
        <v>OT_12WD15</v>
      </c>
      <c r="D2158" s="15" t="s">
        <v>48</v>
      </c>
      <c r="G2158" s="22">
        <f>'[7]Region-Time Slices'!N2152</f>
        <v>2.106E-4</v>
      </c>
    </row>
    <row r="2159" spans="2:7" x14ac:dyDescent="0.25">
      <c r="B2159" s="15" t="str">
        <f>'[7]Region-Time Slices'!M2153</f>
        <v>NV_7WD15</v>
      </c>
      <c r="D2159" s="15" t="s">
        <v>48</v>
      </c>
      <c r="G2159" s="22">
        <f>'[7]Region-Time Slices'!N2153</f>
        <v>2.0379999999999999E-4</v>
      </c>
    </row>
    <row r="2160" spans="2:7" x14ac:dyDescent="0.25">
      <c r="B2160" s="15" t="str">
        <f>'[7]Region-Time Slices'!M2154</f>
        <v>NV_8WD15</v>
      </c>
      <c r="D2160" s="15" t="s">
        <v>48</v>
      </c>
      <c r="G2160" s="22">
        <f>'[7]Region-Time Slices'!N2154</f>
        <v>2.0379999999999999E-4</v>
      </c>
    </row>
    <row r="2161" spans="2:7" x14ac:dyDescent="0.25">
      <c r="B2161" s="15" t="str">
        <f>'[7]Region-Time Slices'!M2155</f>
        <v>NV_9WD15</v>
      </c>
      <c r="D2161" s="15" t="s">
        <v>48</v>
      </c>
      <c r="G2161" s="22">
        <f>'[7]Region-Time Slices'!N2155</f>
        <v>2.0379999999999999E-4</v>
      </c>
    </row>
    <row r="2162" spans="2:7" x14ac:dyDescent="0.25">
      <c r="B2162" s="15" t="str">
        <f>'[7]Region-Time Slices'!M2156</f>
        <v>NV_10WD15</v>
      </c>
      <c r="D2162" s="15" t="s">
        <v>48</v>
      </c>
      <c r="G2162" s="22">
        <f>'[7]Region-Time Slices'!N2156</f>
        <v>2.0379999999999999E-4</v>
      </c>
    </row>
    <row r="2163" spans="2:7" x14ac:dyDescent="0.25">
      <c r="B2163" s="15" t="str">
        <f>'[7]Region-Time Slices'!M2157</f>
        <v>NV_11WD15</v>
      </c>
      <c r="D2163" s="15" t="s">
        <v>48</v>
      </c>
      <c r="G2163" s="22">
        <f>'[7]Region-Time Slices'!N2157</f>
        <v>2.0379999999999999E-4</v>
      </c>
    </row>
    <row r="2164" spans="2:7" x14ac:dyDescent="0.25">
      <c r="B2164" s="15" t="str">
        <f>'[7]Region-Time Slices'!M2158</f>
        <v>NV_12WD15</v>
      </c>
      <c r="D2164" s="15" t="s">
        <v>48</v>
      </c>
      <c r="G2164" s="22">
        <f>'[7]Region-Time Slices'!N2158</f>
        <v>2.0379999999999999E-4</v>
      </c>
    </row>
    <row r="2165" spans="2:7" x14ac:dyDescent="0.25">
      <c r="B2165" s="15" t="str">
        <f>'[7]Region-Time Slices'!M2159</f>
        <v>DC_7WD15</v>
      </c>
      <c r="D2165" s="15" t="s">
        <v>48</v>
      </c>
      <c r="G2165" s="22">
        <f>'[7]Region-Time Slices'!N2159</f>
        <v>2.106E-4</v>
      </c>
    </row>
    <row r="2166" spans="2:7" x14ac:dyDescent="0.25">
      <c r="B2166" s="15" t="str">
        <f>'[7]Region-Time Slices'!M2160</f>
        <v>DC_8WD15</v>
      </c>
      <c r="D2166" s="15" t="s">
        <v>48</v>
      </c>
      <c r="G2166" s="22">
        <f>'[7]Region-Time Slices'!N2160</f>
        <v>2.106E-4</v>
      </c>
    </row>
    <row r="2167" spans="2:7" x14ac:dyDescent="0.25">
      <c r="B2167" s="15" t="str">
        <f>'[7]Region-Time Slices'!M2161</f>
        <v>DC_9WD15</v>
      </c>
      <c r="D2167" s="15" t="s">
        <v>48</v>
      </c>
      <c r="G2167" s="22">
        <f>'[7]Region-Time Slices'!N2161</f>
        <v>2.106E-4</v>
      </c>
    </row>
    <row r="2168" spans="2:7" x14ac:dyDescent="0.25">
      <c r="B2168" s="15" t="str">
        <f>'[7]Region-Time Slices'!M2162</f>
        <v>DC_10WD15</v>
      </c>
      <c r="D2168" s="15" t="s">
        <v>48</v>
      </c>
      <c r="G2168" s="22">
        <f>'[7]Region-Time Slices'!N2162</f>
        <v>2.106E-4</v>
      </c>
    </row>
    <row r="2169" spans="2:7" x14ac:dyDescent="0.25">
      <c r="B2169" s="15" t="str">
        <f>'[7]Region-Time Slices'!M2163</f>
        <v>DC_11WD15</v>
      </c>
      <c r="D2169" s="15" t="s">
        <v>48</v>
      </c>
      <c r="G2169" s="22">
        <f>'[7]Region-Time Slices'!N2163</f>
        <v>2.106E-4</v>
      </c>
    </row>
    <row r="2170" spans="2:7" x14ac:dyDescent="0.25">
      <c r="B2170" s="15" t="str">
        <f>'[7]Region-Time Slices'!M2164</f>
        <v>DC_12WD15</v>
      </c>
      <c r="D2170" s="15" t="s">
        <v>48</v>
      </c>
      <c r="G2170" s="22">
        <f>'[7]Region-Time Slices'!N2164</f>
        <v>2.106E-4</v>
      </c>
    </row>
    <row r="2171" spans="2:7" x14ac:dyDescent="0.25">
      <c r="B2171" s="15" t="str">
        <f>'[7]Region-Time Slices'!M2165</f>
        <v>JA_1WD16</v>
      </c>
      <c r="D2171" s="15" t="s">
        <v>48</v>
      </c>
      <c r="G2171" s="22">
        <f>'[7]Region-Time Slices'!N2165</f>
        <v>2.106E-4</v>
      </c>
    </row>
    <row r="2172" spans="2:7" x14ac:dyDescent="0.25">
      <c r="B2172" s="15" t="str">
        <f>'[7]Region-Time Slices'!M2166</f>
        <v>JA_2WD16</v>
      </c>
      <c r="D2172" s="15" t="s">
        <v>48</v>
      </c>
      <c r="G2172" s="22">
        <f>'[7]Region-Time Slices'!N2166</f>
        <v>2.106E-4</v>
      </c>
    </row>
    <row r="2173" spans="2:7" x14ac:dyDescent="0.25">
      <c r="B2173" s="15" t="str">
        <f>'[7]Region-Time Slices'!M2167</f>
        <v>JA_3WD16</v>
      </c>
      <c r="D2173" s="15" t="s">
        <v>48</v>
      </c>
      <c r="G2173" s="22">
        <f>'[7]Region-Time Slices'!N2167</f>
        <v>2.106E-4</v>
      </c>
    </row>
    <row r="2174" spans="2:7" x14ac:dyDescent="0.25">
      <c r="B2174" s="15" t="str">
        <f>'[7]Region-Time Slices'!M2168</f>
        <v>JA_4WD16</v>
      </c>
      <c r="D2174" s="15" t="s">
        <v>48</v>
      </c>
      <c r="G2174" s="22">
        <f>'[7]Region-Time Slices'!N2168</f>
        <v>2.106E-4</v>
      </c>
    </row>
    <row r="2175" spans="2:7" x14ac:dyDescent="0.25">
      <c r="B2175" s="15" t="str">
        <f>'[7]Region-Time Slices'!M2169</f>
        <v>JA_5WD16</v>
      </c>
      <c r="D2175" s="15" t="s">
        <v>48</v>
      </c>
      <c r="G2175" s="22">
        <f>'[7]Region-Time Slices'!N2169</f>
        <v>2.106E-4</v>
      </c>
    </row>
    <row r="2176" spans="2:7" x14ac:dyDescent="0.25">
      <c r="B2176" s="15" t="str">
        <f>'[7]Region-Time Slices'!M2170</f>
        <v>JA_6WD16</v>
      </c>
      <c r="D2176" s="15" t="s">
        <v>48</v>
      </c>
      <c r="G2176" s="22">
        <f>'[7]Region-Time Slices'!N2170</f>
        <v>2.106E-4</v>
      </c>
    </row>
    <row r="2177" spans="2:7" x14ac:dyDescent="0.25">
      <c r="B2177" s="15" t="str">
        <f>'[7]Region-Time Slices'!M2171</f>
        <v>FB_1WD16</v>
      </c>
      <c r="D2177" s="15" t="s">
        <v>48</v>
      </c>
      <c r="G2177" s="22">
        <f>'[7]Region-Time Slices'!N2171</f>
        <v>1.9029999999999999E-4</v>
      </c>
    </row>
    <row r="2178" spans="2:7" x14ac:dyDescent="0.25">
      <c r="B2178" s="15" t="str">
        <f>'[7]Region-Time Slices'!M2172</f>
        <v>FB_2WD16</v>
      </c>
      <c r="D2178" s="15" t="s">
        <v>48</v>
      </c>
      <c r="G2178" s="22">
        <f>'[7]Region-Time Slices'!N2172</f>
        <v>1.9029999999999999E-4</v>
      </c>
    </row>
    <row r="2179" spans="2:7" x14ac:dyDescent="0.25">
      <c r="B2179" s="15" t="str">
        <f>'[7]Region-Time Slices'!M2173</f>
        <v>FB_3WD16</v>
      </c>
      <c r="D2179" s="15" t="s">
        <v>48</v>
      </c>
      <c r="G2179" s="22">
        <f>'[7]Region-Time Slices'!N2173</f>
        <v>1.9029999999999999E-4</v>
      </c>
    </row>
    <row r="2180" spans="2:7" x14ac:dyDescent="0.25">
      <c r="B2180" s="15" t="str">
        <f>'[7]Region-Time Slices'!M2174</f>
        <v>FB_4WD16</v>
      </c>
      <c r="D2180" s="15" t="s">
        <v>48</v>
      </c>
      <c r="G2180" s="22">
        <f>'[7]Region-Time Slices'!N2174</f>
        <v>1.9029999999999999E-4</v>
      </c>
    </row>
    <row r="2181" spans="2:7" x14ac:dyDescent="0.25">
      <c r="B2181" s="15" t="str">
        <f>'[7]Region-Time Slices'!M2175</f>
        <v>FB_5WD16</v>
      </c>
      <c r="D2181" s="15" t="s">
        <v>48</v>
      </c>
      <c r="G2181" s="22">
        <f>'[7]Region-Time Slices'!N2175</f>
        <v>1.9029999999999999E-4</v>
      </c>
    </row>
    <row r="2182" spans="2:7" x14ac:dyDescent="0.25">
      <c r="B2182" s="15" t="str">
        <f>'[7]Region-Time Slices'!M2176</f>
        <v>FB_6WD16</v>
      </c>
      <c r="D2182" s="15" t="s">
        <v>48</v>
      </c>
      <c r="G2182" s="22">
        <f>'[7]Region-Time Slices'!N2176</f>
        <v>1.9029999999999999E-4</v>
      </c>
    </row>
    <row r="2183" spans="2:7" x14ac:dyDescent="0.25">
      <c r="B2183" s="15" t="str">
        <f>'[7]Region-Time Slices'!M2177</f>
        <v>MR_1WD16</v>
      </c>
      <c r="D2183" s="15" t="s">
        <v>48</v>
      </c>
      <c r="G2183" s="22">
        <f>'[7]Region-Time Slices'!N2177</f>
        <v>2.106E-4</v>
      </c>
    </row>
    <row r="2184" spans="2:7" x14ac:dyDescent="0.25">
      <c r="B2184" s="15" t="str">
        <f>'[7]Region-Time Slices'!M2178</f>
        <v>MR_2WD16</v>
      </c>
      <c r="D2184" s="15" t="s">
        <v>48</v>
      </c>
      <c r="G2184" s="22">
        <f>'[7]Region-Time Slices'!N2178</f>
        <v>2.106E-4</v>
      </c>
    </row>
    <row r="2185" spans="2:7" x14ac:dyDescent="0.25">
      <c r="B2185" s="15" t="str">
        <f>'[7]Region-Time Slices'!M2179</f>
        <v>MR_3WD16</v>
      </c>
      <c r="D2185" s="15" t="s">
        <v>48</v>
      </c>
      <c r="G2185" s="22">
        <f>'[7]Region-Time Slices'!N2179</f>
        <v>2.106E-4</v>
      </c>
    </row>
    <row r="2186" spans="2:7" x14ac:dyDescent="0.25">
      <c r="B2186" s="15" t="str">
        <f>'[7]Region-Time Slices'!M2180</f>
        <v>MR_4WD16</v>
      </c>
      <c r="D2186" s="15" t="s">
        <v>48</v>
      </c>
      <c r="G2186" s="22">
        <f>'[7]Region-Time Slices'!N2180</f>
        <v>2.106E-4</v>
      </c>
    </row>
    <row r="2187" spans="2:7" x14ac:dyDescent="0.25">
      <c r="B2187" s="15" t="str">
        <f>'[7]Region-Time Slices'!M2181</f>
        <v>MR_5WD16</v>
      </c>
      <c r="D2187" s="15" t="s">
        <v>48</v>
      </c>
      <c r="G2187" s="22">
        <f>'[7]Region-Time Slices'!N2181</f>
        <v>2.106E-4</v>
      </c>
    </row>
    <row r="2188" spans="2:7" x14ac:dyDescent="0.25">
      <c r="B2188" s="15" t="str">
        <f>'[7]Region-Time Slices'!M2182</f>
        <v>MR_6WD16</v>
      </c>
      <c r="D2188" s="15" t="s">
        <v>48</v>
      </c>
      <c r="G2188" s="22">
        <f>'[7]Region-Time Slices'!N2182</f>
        <v>2.106E-4</v>
      </c>
    </row>
    <row r="2189" spans="2:7" x14ac:dyDescent="0.25">
      <c r="B2189" s="15" t="str">
        <f>'[7]Region-Time Slices'!M2183</f>
        <v>AR_1WD16</v>
      </c>
      <c r="D2189" s="15" t="s">
        <v>48</v>
      </c>
      <c r="G2189" s="22">
        <f>'[7]Region-Time Slices'!N2183</f>
        <v>2.0379999999999999E-4</v>
      </c>
    </row>
    <row r="2190" spans="2:7" x14ac:dyDescent="0.25">
      <c r="B2190" s="15" t="str">
        <f>'[7]Region-Time Slices'!M2184</f>
        <v>AR_2WD16</v>
      </c>
      <c r="D2190" s="15" t="s">
        <v>48</v>
      </c>
      <c r="G2190" s="22">
        <f>'[7]Region-Time Slices'!N2184</f>
        <v>2.0379999999999999E-4</v>
      </c>
    </row>
    <row r="2191" spans="2:7" x14ac:dyDescent="0.25">
      <c r="B2191" s="15" t="str">
        <f>'[7]Region-Time Slices'!M2185</f>
        <v>AR_3WD16</v>
      </c>
      <c r="D2191" s="15" t="s">
        <v>48</v>
      </c>
      <c r="G2191" s="22">
        <f>'[7]Region-Time Slices'!N2185</f>
        <v>2.0379999999999999E-4</v>
      </c>
    </row>
    <row r="2192" spans="2:7" x14ac:dyDescent="0.25">
      <c r="B2192" s="15" t="str">
        <f>'[7]Region-Time Slices'!M2186</f>
        <v>AR_4WD16</v>
      </c>
      <c r="D2192" s="15" t="s">
        <v>48</v>
      </c>
      <c r="G2192" s="22">
        <f>'[7]Region-Time Slices'!N2186</f>
        <v>2.0379999999999999E-4</v>
      </c>
    </row>
    <row r="2193" spans="2:7" x14ac:dyDescent="0.25">
      <c r="B2193" s="15" t="str">
        <f>'[7]Region-Time Slices'!M2187</f>
        <v>AR_5WD16</v>
      </c>
      <c r="D2193" s="15" t="s">
        <v>48</v>
      </c>
      <c r="G2193" s="22">
        <f>'[7]Region-Time Slices'!N2187</f>
        <v>2.0379999999999999E-4</v>
      </c>
    </row>
    <row r="2194" spans="2:7" x14ac:dyDescent="0.25">
      <c r="B2194" s="15" t="str">
        <f>'[7]Region-Time Slices'!M2188</f>
        <v>AR_6WD16</v>
      </c>
      <c r="D2194" s="15" t="s">
        <v>48</v>
      </c>
      <c r="G2194" s="22">
        <f>'[7]Region-Time Slices'!N2188</f>
        <v>2.0379999999999999E-4</v>
      </c>
    </row>
    <row r="2195" spans="2:7" x14ac:dyDescent="0.25">
      <c r="B2195" s="15" t="str">
        <f>'[7]Region-Time Slices'!M2189</f>
        <v>MY_1WD16</v>
      </c>
      <c r="D2195" s="15" t="s">
        <v>48</v>
      </c>
      <c r="G2195" s="22">
        <f>'[7]Region-Time Slices'!N2189</f>
        <v>2.106E-4</v>
      </c>
    </row>
    <row r="2196" spans="2:7" x14ac:dyDescent="0.25">
      <c r="B2196" s="15" t="str">
        <f>'[7]Region-Time Slices'!M2190</f>
        <v>MY_2WD16</v>
      </c>
      <c r="D2196" s="15" t="s">
        <v>48</v>
      </c>
      <c r="G2196" s="22">
        <f>'[7]Region-Time Slices'!N2190</f>
        <v>2.106E-4</v>
      </c>
    </row>
    <row r="2197" spans="2:7" x14ac:dyDescent="0.25">
      <c r="B2197" s="15" t="str">
        <f>'[7]Region-Time Slices'!M2191</f>
        <v>MY_3WD16</v>
      </c>
      <c r="D2197" s="15" t="s">
        <v>48</v>
      </c>
      <c r="G2197" s="22">
        <f>'[7]Region-Time Slices'!N2191</f>
        <v>2.106E-4</v>
      </c>
    </row>
    <row r="2198" spans="2:7" x14ac:dyDescent="0.25">
      <c r="B2198" s="15" t="str">
        <f>'[7]Region-Time Slices'!M2192</f>
        <v>MY_4WD16</v>
      </c>
      <c r="D2198" s="15" t="s">
        <v>48</v>
      </c>
      <c r="G2198" s="22">
        <f>'[7]Region-Time Slices'!N2192</f>
        <v>2.106E-4</v>
      </c>
    </row>
    <row r="2199" spans="2:7" x14ac:dyDescent="0.25">
      <c r="B2199" s="15" t="str">
        <f>'[7]Region-Time Slices'!M2193</f>
        <v>MY_5WD16</v>
      </c>
      <c r="D2199" s="15" t="s">
        <v>48</v>
      </c>
      <c r="G2199" s="22">
        <f>'[7]Region-Time Slices'!N2193</f>
        <v>2.106E-4</v>
      </c>
    </row>
    <row r="2200" spans="2:7" x14ac:dyDescent="0.25">
      <c r="B2200" s="15" t="str">
        <f>'[7]Region-Time Slices'!M2194</f>
        <v>MY_6WD16</v>
      </c>
      <c r="D2200" s="15" t="s">
        <v>48</v>
      </c>
      <c r="G2200" s="22">
        <f>'[7]Region-Time Slices'!N2194</f>
        <v>2.106E-4</v>
      </c>
    </row>
    <row r="2201" spans="2:7" x14ac:dyDescent="0.25">
      <c r="B2201" s="15" t="str">
        <f>'[7]Region-Time Slices'!M2195</f>
        <v>JN_1WD16</v>
      </c>
      <c r="D2201" s="15" t="s">
        <v>48</v>
      </c>
      <c r="G2201" s="22">
        <f>'[7]Region-Time Slices'!N2195</f>
        <v>2.0379999999999999E-4</v>
      </c>
    </row>
    <row r="2202" spans="2:7" x14ac:dyDescent="0.25">
      <c r="B2202" s="15" t="str">
        <f>'[7]Region-Time Slices'!M2196</f>
        <v>JN_2WD16</v>
      </c>
      <c r="D2202" s="15" t="s">
        <v>48</v>
      </c>
      <c r="G2202" s="22">
        <f>'[7]Region-Time Slices'!N2196</f>
        <v>2.0379999999999999E-4</v>
      </c>
    </row>
    <row r="2203" spans="2:7" x14ac:dyDescent="0.25">
      <c r="B2203" s="15" t="str">
        <f>'[7]Region-Time Slices'!M2197</f>
        <v>JN_3WD16</v>
      </c>
      <c r="D2203" s="15" t="s">
        <v>48</v>
      </c>
      <c r="G2203" s="22">
        <f>'[7]Region-Time Slices'!N2197</f>
        <v>2.0379999999999999E-4</v>
      </c>
    </row>
    <row r="2204" spans="2:7" x14ac:dyDescent="0.25">
      <c r="B2204" s="15" t="str">
        <f>'[7]Region-Time Slices'!M2198</f>
        <v>JN_4WD16</v>
      </c>
      <c r="D2204" s="15" t="s">
        <v>48</v>
      </c>
      <c r="G2204" s="22">
        <f>'[7]Region-Time Slices'!N2198</f>
        <v>2.0379999999999999E-4</v>
      </c>
    </row>
    <row r="2205" spans="2:7" x14ac:dyDescent="0.25">
      <c r="B2205" s="15" t="str">
        <f>'[7]Region-Time Slices'!M2199</f>
        <v>JN_5WD16</v>
      </c>
      <c r="D2205" s="15" t="s">
        <v>48</v>
      </c>
      <c r="G2205" s="22">
        <f>'[7]Region-Time Slices'!N2199</f>
        <v>2.0379999999999999E-4</v>
      </c>
    </row>
    <row r="2206" spans="2:7" x14ac:dyDescent="0.25">
      <c r="B2206" s="15" t="str">
        <f>'[7]Region-Time Slices'!M2200</f>
        <v>JN_6WD16</v>
      </c>
      <c r="D2206" s="15" t="s">
        <v>48</v>
      </c>
      <c r="G2206" s="22">
        <f>'[7]Region-Time Slices'!N2200</f>
        <v>2.0379999999999999E-4</v>
      </c>
    </row>
    <row r="2207" spans="2:7" x14ac:dyDescent="0.25">
      <c r="B2207" s="15" t="str">
        <f>'[7]Region-Time Slices'!M2201</f>
        <v>JL_1WD16</v>
      </c>
      <c r="D2207" s="15" t="s">
        <v>48</v>
      </c>
      <c r="G2207" s="22">
        <f>'[7]Region-Time Slices'!N2201</f>
        <v>2.106E-4</v>
      </c>
    </row>
    <row r="2208" spans="2:7" x14ac:dyDescent="0.25">
      <c r="B2208" s="15" t="str">
        <f>'[7]Region-Time Slices'!M2202</f>
        <v>JL_2WD16</v>
      </c>
      <c r="D2208" s="15" t="s">
        <v>48</v>
      </c>
      <c r="G2208" s="22">
        <f>'[7]Region-Time Slices'!N2202</f>
        <v>2.106E-4</v>
      </c>
    </row>
    <row r="2209" spans="2:7" x14ac:dyDescent="0.25">
      <c r="B2209" s="15" t="str">
        <f>'[7]Region-Time Slices'!M2203</f>
        <v>JL_3WD16</v>
      </c>
      <c r="D2209" s="15" t="s">
        <v>48</v>
      </c>
      <c r="G2209" s="22">
        <f>'[7]Region-Time Slices'!N2203</f>
        <v>2.106E-4</v>
      </c>
    </row>
    <row r="2210" spans="2:7" x14ac:dyDescent="0.25">
      <c r="B2210" s="15" t="str">
        <f>'[7]Region-Time Slices'!M2204</f>
        <v>JL_4WD16</v>
      </c>
      <c r="D2210" s="15" t="s">
        <v>48</v>
      </c>
      <c r="G2210" s="22">
        <f>'[7]Region-Time Slices'!N2204</f>
        <v>2.106E-4</v>
      </c>
    </row>
    <row r="2211" spans="2:7" x14ac:dyDescent="0.25">
      <c r="B2211" s="15" t="str">
        <f>'[7]Region-Time Slices'!M2205</f>
        <v>JL_5WD16</v>
      </c>
      <c r="D2211" s="15" t="s">
        <v>48</v>
      </c>
      <c r="G2211" s="22">
        <f>'[7]Region-Time Slices'!N2205</f>
        <v>2.106E-4</v>
      </c>
    </row>
    <row r="2212" spans="2:7" x14ac:dyDescent="0.25">
      <c r="B2212" s="15" t="str">
        <f>'[7]Region-Time Slices'!M2206</f>
        <v>JL_6WD16</v>
      </c>
      <c r="D2212" s="15" t="s">
        <v>48</v>
      </c>
      <c r="G2212" s="22">
        <f>'[7]Region-Time Slices'!N2206</f>
        <v>2.106E-4</v>
      </c>
    </row>
    <row r="2213" spans="2:7" x14ac:dyDescent="0.25">
      <c r="B2213" s="15" t="str">
        <f>'[7]Region-Time Slices'!M2207</f>
        <v>AG_1WD16</v>
      </c>
      <c r="D2213" s="15" t="s">
        <v>48</v>
      </c>
      <c r="G2213" s="22">
        <f>'[7]Region-Time Slices'!N2207</f>
        <v>2.106E-4</v>
      </c>
    </row>
    <row r="2214" spans="2:7" x14ac:dyDescent="0.25">
      <c r="B2214" s="15" t="str">
        <f>'[7]Region-Time Slices'!M2208</f>
        <v>AG_2WD16</v>
      </c>
      <c r="D2214" s="15" t="s">
        <v>48</v>
      </c>
      <c r="G2214" s="22">
        <f>'[7]Region-Time Slices'!N2208</f>
        <v>2.106E-4</v>
      </c>
    </row>
    <row r="2215" spans="2:7" x14ac:dyDescent="0.25">
      <c r="B2215" s="15" t="str">
        <f>'[7]Region-Time Slices'!M2209</f>
        <v>AG_3WD16</v>
      </c>
      <c r="D2215" s="15" t="s">
        <v>48</v>
      </c>
      <c r="G2215" s="22">
        <f>'[7]Region-Time Slices'!N2209</f>
        <v>2.106E-4</v>
      </c>
    </row>
    <row r="2216" spans="2:7" x14ac:dyDescent="0.25">
      <c r="B2216" s="15" t="str">
        <f>'[7]Region-Time Slices'!M2210</f>
        <v>AG_4WD16</v>
      </c>
      <c r="D2216" s="15" t="s">
        <v>48</v>
      </c>
      <c r="G2216" s="22">
        <f>'[7]Region-Time Slices'!N2210</f>
        <v>2.106E-4</v>
      </c>
    </row>
    <row r="2217" spans="2:7" x14ac:dyDescent="0.25">
      <c r="B2217" s="15" t="str">
        <f>'[7]Region-Time Slices'!M2211</f>
        <v>AG_5WD16</v>
      </c>
      <c r="D2217" s="15" t="s">
        <v>48</v>
      </c>
      <c r="G2217" s="22">
        <f>'[7]Region-Time Slices'!N2211</f>
        <v>2.106E-4</v>
      </c>
    </row>
    <row r="2218" spans="2:7" x14ac:dyDescent="0.25">
      <c r="B2218" s="15" t="str">
        <f>'[7]Region-Time Slices'!M2212</f>
        <v>AG_6WD16</v>
      </c>
      <c r="D2218" s="15" t="s">
        <v>48</v>
      </c>
      <c r="G2218" s="22">
        <f>'[7]Region-Time Slices'!N2212</f>
        <v>2.106E-4</v>
      </c>
    </row>
    <row r="2219" spans="2:7" x14ac:dyDescent="0.25">
      <c r="B2219" s="15" t="str">
        <f>'[7]Region-Time Slices'!M2213</f>
        <v>SP_1WD16</v>
      </c>
      <c r="D2219" s="15" t="s">
        <v>48</v>
      </c>
      <c r="G2219" s="22">
        <f>'[7]Region-Time Slices'!N2213</f>
        <v>2.0379999999999999E-4</v>
      </c>
    </row>
    <row r="2220" spans="2:7" x14ac:dyDescent="0.25">
      <c r="B2220" s="15" t="str">
        <f>'[7]Region-Time Slices'!M2214</f>
        <v>SP_2WD16</v>
      </c>
      <c r="D2220" s="15" t="s">
        <v>48</v>
      </c>
      <c r="G2220" s="22">
        <f>'[7]Region-Time Slices'!N2214</f>
        <v>2.0379999999999999E-4</v>
      </c>
    </row>
    <row r="2221" spans="2:7" x14ac:dyDescent="0.25">
      <c r="B2221" s="15" t="str">
        <f>'[7]Region-Time Slices'!M2215</f>
        <v>SP_3WD16</v>
      </c>
      <c r="D2221" s="15" t="s">
        <v>48</v>
      </c>
      <c r="G2221" s="22">
        <f>'[7]Region-Time Slices'!N2215</f>
        <v>2.0379999999999999E-4</v>
      </c>
    </row>
    <row r="2222" spans="2:7" x14ac:dyDescent="0.25">
      <c r="B2222" s="15" t="str">
        <f>'[7]Region-Time Slices'!M2216</f>
        <v>SP_4WD16</v>
      </c>
      <c r="D2222" s="15" t="s">
        <v>48</v>
      </c>
      <c r="G2222" s="22">
        <f>'[7]Region-Time Slices'!N2216</f>
        <v>2.0379999999999999E-4</v>
      </c>
    </row>
    <row r="2223" spans="2:7" x14ac:dyDescent="0.25">
      <c r="B2223" s="15" t="str">
        <f>'[7]Region-Time Slices'!M2217</f>
        <v>SP_5WD16</v>
      </c>
      <c r="D2223" s="15" t="s">
        <v>48</v>
      </c>
      <c r="G2223" s="22">
        <f>'[7]Region-Time Slices'!N2217</f>
        <v>2.0379999999999999E-4</v>
      </c>
    </row>
    <row r="2224" spans="2:7" x14ac:dyDescent="0.25">
      <c r="B2224" s="15" t="str">
        <f>'[7]Region-Time Slices'!M2218</f>
        <v>SP_6WD16</v>
      </c>
      <c r="D2224" s="15" t="s">
        <v>48</v>
      </c>
      <c r="G2224" s="22">
        <f>'[7]Region-Time Slices'!N2218</f>
        <v>2.0379999999999999E-4</v>
      </c>
    </row>
    <row r="2225" spans="2:7" x14ac:dyDescent="0.25">
      <c r="B2225" s="15" t="str">
        <f>'[7]Region-Time Slices'!M2219</f>
        <v>OT_1WD16</v>
      </c>
      <c r="D2225" s="15" t="s">
        <v>48</v>
      </c>
      <c r="G2225" s="22">
        <f>'[7]Region-Time Slices'!N2219</f>
        <v>2.106E-4</v>
      </c>
    </row>
    <row r="2226" spans="2:7" x14ac:dyDescent="0.25">
      <c r="B2226" s="15" t="str">
        <f>'[7]Region-Time Slices'!M2220</f>
        <v>OT_2WD16</v>
      </c>
      <c r="D2226" s="15" t="s">
        <v>48</v>
      </c>
      <c r="G2226" s="22">
        <f>'[7]Region-Time Slices'!N2220</f>
        <v>2.106E-4</v>
      </c>
    </row>
    <row r="2227" spans="2:7" x14ac:dyDescent="0.25">
      <c r="B2227" s="15" t="str">
        <f>'[7]Region-Time Slices'!M2221</f>
        <v>OT_3WD16</v>
      </c>
      <c r="D2227" s="15" t="s">
        <v>48</v>
      </c>
      <c r="G2227" s="22">
        <f>'[7]Region-Time Slices'!N2221</f>
        <v>2.106E-4</v>
      </c>
    </row>
    <row r="2228" spans="2:7" x14ac:dyDescent="0.25">
      <c r="B2228" s="15" t="str">
        <f>'[7]Region-Time Slices'!M2222</f>
        <v>OT_4WD16</v>
      </c>
      <c r="D2228" s="15" t="s">
        <v>48</v>
      </c>
      <c r="G2228" s="22">
        <f>'[7]Region-Time Slices'!N2222</f>
        <v>2.106E-4</v>
      </c>
    </row>
    <row r="2229" spans="2:7" x14ac:dyDescent="0.25">
      <c r="B2229" s="15" t="str">
        <f>'[7]Region-Time Slices'!M2223</f>
        <v>OT_5WD16</v>
      </c>
      <c r="D2229" s="15" t="s">
        <v>48</v>
      </c>
      <c r="G2229" s="22">
        <f>'[7]Region-Time Slices'!N2223</f>
        <v>2.106E-4</v>
      </c>
    </row>
    <row r="2230" spans="2:7" x14ac:dyDescent="0.25">
      <c r="B2230" s="15" t="str">
        <f>'[7]Region-Time Slices'!M2224</f>
        <v>OT_6WD16</v>
      </c>
      <c r="D2230" s="15" t="s">
        <v>48</v>
      </c>
      <c r="G2230" s="22">
        <f>'[7]Region-Time Slices'!N2224</f>
        <v>2.106E-4</v>
      </c>
    </row>
    <row r="2231" spans="2:7" x14ac:dyDescent="0.25">
      <c r="B2231" s="15" t="str">
        <f>'[7]Region-Time Slices'!M2225</f>
        <v>NV_1WD16</v>
      </c>
      <c r="D2231" s="15" t="s">
        <v>48</v>
      </c>
      <c r="G2231" s="22">
        <f>'[7]Region-Time Slices'!N2225</f>
        <v>2.0379999999999999E-4</v>
      </c>
    </row>
    <row r="2232" spans="2:7" x14ac:dyDescent="0.25">
      <c r="B2232" s="15" t="str">
        <f>'[7]Region-Time Slices'!M2226</f>
        <v>NV_2WD16</v>
      </c>
      <c r="D2232" s="15" t="s">
        <v>48</v>
      </c>
      <c r="G2232" s="22">
        <f>'[7]Region-Time Slices'!N2226</f>
        <v>2.0379999999999999E-4</v>
      </c>
    </row>
    <row r="2233" spans="2:7" x14ac:dyDescent="0.25">
      <c r="B2233" s="15" t="str">
        <f>'[7]Region-Time Slices'!M2227</f>
        <v>NV_3WD16</v>
      </c>
      <c r="D2233" s="15" t="s">
        <v>48</v>
      </c>
      <c r="G2233" s="22">
        <f>'[7]Region-Time Slices'!N2227</f>
        <v>2.0379999999999999E-4</v>
      </c>
    </row>
    <row r="2234" spans="2:7" x14ac:dyDescent="0.25">
      <c r="B2234" s="15" t="str">
        <f>'[7]Region-Time Slices'!M2228</f>
        <v>NV_4WD16</v>
      </c>
      <c r="D2234" s="15" t="s">
        <v>48</v>
      </c>
      <c r="G2234" s="22">
        <f>'[7]Region-Time Slices'!N2228</f>
        <v>2.0379999999999999E-4</v>
      </c>
    </row>
    <row r="2235" spans="2:7" x14ac:dyDescent="0.25">
      <c r="B2235" s="15" t="str">
        <f>'[7]Region-Time Slices'!M2229</f>
        <v>NV_5WD16</v>
      </c>
      <c r="D2235" s="15" t="s">
        <v>48</v>
      </c>
      <c r="G2235" s="22">
        <f>'[7]Region-Time Slices'!N2229</f>
        <v>2.0379999999999999E-4</v>
      </c>
    </row>
    <row r="2236" spans="2:7" x14ac:dyDescent="0.25">
      <c r="B2236" s="15" t="str">
        <f>'[7]Region-Time Slices'!M2230</f>
        <v>NV_6WD16</v>
      </c>
      <c r="D2236" s="15" t="s">
        <v>48</v>
      </c>
      <c r="G2236" s="22">
        <f>'[7]Region-Time Slices'!N2230</f>
        <v>2.0379999999999999E-4</v>
      </c>
    </row>
    <row r="2237" spans="2:7" x14ac:dyDescent="0.25">
      <c r="B2237" s="15" t="str">
        <f>'[7]Region-Time Slices'!M2231</f>
        <v>DC_1WD16</v>
      </c>
      <c r="D2237" s="15" t="s">
        <v>48</v>
      </c>
      <c r="G2237" s="22">
        <f>'[7]Region-Time Slices'!N2231</f>
        <v>2.106E-4</v>
      </c>
    </row>
    <row r="2238" spans="2:7" x14ac:dyDescent="0.25">
      <c r="B2238" s="15" t="str">
        <f>'[7]Region-Time Slices'!M2232</f>
        <v>DC_2WD16</v>
      </c>
      <c r="D2238" s="15" t="s">
        <v>48</v>
      </c>
      <c r="G2238" s="22">
        <f>'[7]Region-Time Slices'!N2232</f>
        <v>2.106E-4</v>
      </c>
    </row>
    <row r="2239" spans="2:7" x14ac:dyDescent="0.25">
      <c r="B2239" s="15" t="str">
        <f>'[7]Region-Time Slices'!M2233</f>
        <v>DC_3WD16</v>
      </c>
      <c r="D2239" s="15" t="s">
        <v>48</v>
      </c>
      <c r="G2239" s="22">
        <f>'[7]Region-Time Slices'!N2233</f>
        <v>2.106E-4</v>
      </c>
    </row>
    <row r="2240" spans="2:7" x14ac:dyDescent="0.25">
      <c r="B2240" s="15" t="str">
        <f>'[7]Region-Time Slices'!M2234</f>
        <v>DC_4WD16</v>
      </c>
      <c r="D2240" s="15" t="s">
        <v>48</v>
      </c>
      <c r="G2240" s="22">
        <f>'[7]Region-Time Slices'!N2234</f>
        <v>2.106E-4</v>
      </c>
    </row>
    <row r="2241" spans="2:7" x14ac:dyDescent="0.25">
      <c r="B2241" s="15" t="str">
        <f>'[7]Region-Time Slices'!M2235</f>
        <v>DC_5WD16</v>
      </c>
      <c r="D2241" s="15" t="s">
        <v>48</v>
      </c>
      <c r="G2241" s="22">
        <f>'[7]Region-Time Slices'!N2235</f>
        <v>2.106E-4</v>
      </c>
    </row>
    <row r="2242" spans="2:7" x14ac:dyDescent="0.25">
      <c r="B2242" s="15" t="str">
        <f>'[7]Region-Time Slices'!M2236</f>
        <v>DC_6WD16</v>
      </c>
      <c r="D2242" s="15" t="s">
        <v>48</v>
      </c>
      <c r="G2242" s="22">
        <f>'[7]Region-Time Slices'!N2236</f>
        <v>2.106E-4</v>
      </c>
    </row>
    <row r="2243" spans="2:7" x14ac:dyDescent="0.25">
      <c r="B2243" s="15" t="str">
        <f>'[7]Region-Time Slices'!M2237</f>
        <v>JA_7WD16</v>
      </c>
      <c r="D2243" s="15" t="s">
        <v>48</v>
      </c>
      <c r="G2243" s="22">
        <f>'[7]Region-Time Slices'!N2237</f>
        <v>2.106E-4</v>
      </c>
    </row>
    <row r="2244" spans="2:7" x14ac:dyDescent="0.25">
      <c r="B2244" s="15" t="str">
        <f>'[7]Region-Time Slices'!M2238</f>
        <v>JA_8WD16</v>
      </c>
      <c r="D2244" s="15" t="s">
        <v>48</v>
      </c>
      <c r="G2244" s="22">
        <f>'[7]Region-Time Slices'!N2238</f>
        <v>2.106E-4</v>
      </c>
    </row>
    <row r="2245" spans="2:7" x14ac:dyDescent="0.25">
      <c r="B2245" s="15" t="str">
        <f>'[7]Region-Time Slices'!M2239</f>
        <v>JA_9WD16</v>
      </c>
      <c r="D2245" s="15" t="s">
        <v>48</v>
      </c>
      <c r="G2245" s="22">
        <f>'[7]Region-Time Slices'!N2239</f>
        <v>2.106E-4</v>
      </c>
    </row>
    <row r="2246" spans="2:7" x14ac:dyDescent="0.25">
      <c r="B2246" s="15" t="str">
        <f>'[7]Region-Time Slices'!M2240</f>
        <v>JA_10WD16</v>
      </c>
      <c r="D2246" s="15" t="s">
        <v>48</v>
      </c>
      <c r="G2246" s="22">
        <f>'[7]Region-Time Slices'!N2240</f>
        <v>2.106E-4</v>
      </c>
    </row>
    <row r="2247" spans="2:7" x14ac:dyDescent="0.25">
      <c r="B2247" s="15" t="str">
        <f>'[7]Region-Time Slices'!M2241</f>
        <v>JA_11WD16</v>
      </c>
      <c r="D2247" s="15" t="s">
        <v>48</v>
      </c>
      <c r="G2247" s="22">
        <f>'[7]Region-Time Slices'!N2241</f>
        <v>2.106E-4</v>
      </c>
    </row>
    <row r="2248" spans="2:7" x14ac:dyDescent="0.25">
      <c r="B2248" s="15" t="str">
        <f>'[7]Region-Time Slices'!M2242</f>
        <v>JA_12WD16</v>
      </c>
      <c r="D2248" s="15" t="s">
        <v>48</v>
      </c>
      <c r="G2248" s="22">
        <f>'[7]Region-Time Slices'!N2242</f>
        <v>2.106E-4</v>
      </c>
    </row>
    <row r="2249" spans="2:7" x14ac:dyDescent="0.25">
      <c r="B2249" s="15" t="str">
        <f>'[7]Region-Time Slices'!M2243</f>
        <v>FB_7WD16</v>
      </c>
      <c r="D2249" s="15" t="s">
        <v>48</v>
      </c>
      <c r="G2249" s="22">
        <f>'[7]Region-Time Slices'!N2243</f>
        <v>1.9029999999999999E-4</v>
      </c>
    </row>
    <row r="2250" spans="2:7" x14ac:dyDescent="0.25">
      <c r="B2250" s="15" t="str">
        <f>'[7]Region-Time Slices'!M2244</f>
        <v>FB_8WD16</v>
      </c>
      <c r="D2250" s="15" t="s">
        <v>48</v>
      </c>
      <c r="G2250" s="22">
        <f>'[7]Region-Time Slices'!N2244</f>
        <v>1.9029999999999999E-4</v>
      </c>
    </row>
    <row r="2251" spans="2:7" x14ac:dyDescent="0.25">
      <c r="B2251" s="15" t="str">
        <f>'[7]Region-Time Slices'!M2245</f>
        <v>FB_9WD16</v>
      </c>
      <c r="D2251" s="15" t="s">
        <v>48</v>
      </c>
      <c r="G2251" s="22">
        <f>'[7]Region-Time Slices'!N2245</f>
        <v>1.9029999999999999E-4</v>
      </c>
    </row>
    <row r="2252" spans="2:7" x14ac:dyDescent="0.25">
      <c r="B2252" s="15" t="str">
        <f>'[7]Region-Time Slices'!M2246</f>
        <v>FB_10WD16</v>
      </c>
      <c r="D2252" s="15" t="s">
        <v>48</v>
      </c>
      <c r="G2252" s="22">
        <f>'[7]Region-Time Slices'!N2246</f>
        <v>1.9029999999999999E-4</v>
      </c>
    </row>
    <row r="2253" spans="2:7" x14ac:dyDescent="0.25">
      <c r="B2253" s="15" t="str">
        <f>'[7]Region-Time Slices'!M2247</f>
        <v>FB_11WD16</v>
      </c>
      <c r="D2253" s="15" t="s">
        <v>48</v>
      </c>
      <c r="G2253" s="22">
        <f>'[7]Region-Time Slices'!N2247</f>
        <v>1.9029999999999999E-4</v>
      </c>
    </row>
    <row r="2254" spans="2:7" x14ac:dyDescent="0.25">
      <c r="B2254" s="15" t="str">
        <f>'[7]Region-Time Slices'!M2248</f>
        <v>FB_12WD16</v>
      </c>
      <c r="D2254" s="15" t="s">
        <v>48</v>
      </c>
      <c r="G2254" s="22">
        <f>'[7]Region-Time Slices'!N2248</f>
        <v>1.9029999999999999E-4</v>
      </c>
    </row>
    <row r="2255" spans="2:7" x14ac:dyDescent="0.25">
      <c r="B2255" s="15" t="str">
        <f>'[7]Region-Time Slices'!M2249</f>
        <v>MR_7WD16</v>
      </c>
      <c r="D2255" s="15" t="s">
        <v>48</v>
      </c>
      <c r="G2255" s="22">
        <f>'[7]Region-Time Slices'!N2249</f>
        <v>2.106E-4</v>
      </c>
    </row>
    <row r="2256" spans="2:7" x14ac:dyDescent="0.25">
      <c r="B2256" s="15" t="str">
        <f>'[7]Region-Time Slices'!M2250</f>
        <v>MR_8WD16</v>
      </c>
      <c r="D2256" s="15" t="s">
        <v>48</v>
      </c>
      <c r="G2256" s="22">
        <f>'[7]Region-Time Slices'!N2250</f>
        <v>2.106E-4</v>
      </c>
    </row>
    <row r="2257" spans="2:7" x14ac:dyDescent="0.25">
      <c r="B2257" s="15" t="str">
        <f>'[7]Region-Time Slices'!M2251</f>
        <v>MR_9WD16</v>
      </c>
      <c r="D2257" s="15" t="s">
        <v>48</v>
      </c>
      <c r="G2257" s="22">
        <f>'[7]Region-Time Slices'!N2251</f>
        <v>2.106E-4</v>
      </c>
    </row>
    <row r="2258" spans="2:7" x14ac:dyDescent="0.25">
      <c r="B2258" s="15" t="str">
        <f>'[7]Region-Time Slices'!M2252</f>
        <v>MR_10WD16</v>
      </c>
      <c r="D2258" s="15" t="s">
        <v>48</v>
      </c>
      <c r="G2258" s="22">
        <f>'[7]Region-Time Slices'!N2252</f>
        <v>2.106E-4</v>
      </c>
    </row>
    <row r="2259" spans="2:7" x14ac:dyDescent="0.25">
      <c r="B2259" s="15" t="str">
        <f>'[7]Region-Time Slices'!M2253</f>
        <v>MR_11WD16</v>
      </c>
      <c r="D2259" s="15" t="s">
        <v>48</v>
      </c>
      <c r="G2259" s="22">
        <f>'[7]Region-Time Slices'!N2253</f>
        <v>2.106E-4</v>
      </c>
    </row>
    <row r="2260" spans="2:7" x14ac:dyDescent="0.25">
      <c r="B2260" s="15" t="str">
        <f>'[7]Region-Time Slices'!M2254</f>
        <v>MR_12WD16</v>
      </c>
      <c r="D2260" s="15" t="s">
        <v>48</v>
      </c>
      <c r="G2260" s="22">
        <f>'[7]Region-Time Slices'!N2254</f>
        <v>2.106E-4</v>
      </c>
    </row>
    <row r="2261" spans="2:7" x14ac:dyDescent="0.25">
      <c r="B2261" s="15" t="str">
        <f>'[7]Region-Time Slices'!M2255</f>
        <v>AR_7WD16</v>
      </c>
      <c r="D2261" s="15" t="s">
        <v>48</v>
      </c>
      <c r="G2261" s="22">
        <f>'[7]Region-Time Slices'!N2255</f>
        <v>2.0379999999999999E-4</v>
      </c>
    </row>
    <row r="2262" spans="2:7" x14ac:dyDescent="0.25">
      <c r="B2262" s="15" t="str">
        <f>'[7]Region-Time Slices'!M2256</f>
        <v>AR_8WD16</v>
      </c>
      <c r="D2262" s="15" t="s">
        <v>48</v>
      </c>
      <c r="G2262" s="22">
        <f>'[7]Region-Time Slices'!N2256</f>
        <v>2.0379999999999999E-4</v>
      </c>
    </row>
    <row r="2263" spans="2:7" x14ac:dyDescent="0.25">
      <c r="B2263" s="15" t="str">
        <f>'[7]Region-Time Slices'!M2257</f>
        <v>AR_9WD16</v>
      </c>
      <c r="D2263" s="15" t="s">
        <v>48</v>
      </c>
      <c r="G2263" s="22">
        <f>'[7]Region-Time Slices'!N2257</f>
        <v>2.0379999999999999E-4</v>
      </c>
    </row>
    <row r="2264" spans="2:7" x14ac:dyDescent="0.25">
      <c r="B2264" s="15" t="str">
        <f>'[7]Region-Time Slices'!M2258</f>
        <v>AR_10WD16</v>
      </c>
      <c r="D2264" s="15" t="s">
        <v>48</v>
      </c>
      <c r="G2264" s="22">
        <f>'[7]Region-Time Slices'!N2258</f>
        <v>2.0379999999999999E-4</v>
      </c>
    </row>
    <row r="2265" spans="2:7" x14ac:dyDescent="0.25">
      <c r="B2265" s="15" t="str">
        <f>'[7]Region-Time Slices'!M2259</f>
        <v>AR_11WD16</v>
      </c>
      <c r="D2265" s="15" t="s">
        <v>48</v>
      </c>
      <c r="G2265" s="22">
        <f>'[7]Region-Time Slices'!N2259</f>
        <v>2.0379999999999999E-4</v>
      </c>
    </row>
    <row r="2266" spans="2:7" x14ac:dyDescent="0.25">
      <c r="B2266" s="15" t="str">
        <f>'[7]Region-Time Slices'!M2260</f>
        <v>AR_12WD16</v>
      </c>
      <c r="D2266" s="15" t="s">
        <v>48</v>
      </c>
      <c r="G2266" s="22">
        <f>'[7]Region-Time Slices'!N2260</f>
        <v>2.0379999999999999E-4</v>
      </c>
    </row>
    <row r="2267" spans="2:7" x14ac:dyDescent="0.25">
      <c r="B2267" s="15" t="str">
        <f>'[7]Region-Time Slices'!M2261</f>
        <v>MY_7WD16</v>
      </c>
      <c r="D2267" s="15" t="s">
        <v>48</v>
      </c>
      <c r="G2267" s="22">
        <f>'[7]Region-Time Slices'!N2261</f>
        <v>2.106E-4</v>
      </c>
    </row>
    <row r="2268" spans="2:7" x14ac:dyDescent="0.25">
      <c r="B2268" s="15" t="str">
        <f>'[7]Region-Time Slices'!M2262</f>
        <v>MY_8WD16</v>
      </c>
      <c r="D2268" s="15" t="s">
        <v>48</v>
      </c>
      <c r="G2268" s="22">
        <f>'[7]Region-Time Slices'!N2262</f>
        <v>2.106E-4</v>
      </c>
    </row>
    <row r="2269" spans="2:7" x14ac:dyDescent="0.25">
      <c r="B2269" s="15" t="str">
        <f>'[7]Region-Time Slices'!M2263</f>
        <v>MY_9WD16</v>
      </c>
      <c r="D2269" s="15" t="s">
        <v>48</v>
      </c>
      <c r="G2269" s="22">
        <f>'[7]Region-Time Slices'!N2263</f>
        <v>2.106E-4</v>
      </c>
    </row>
    <row r="2270" spans="2:7" x14ac:dyDescent="0.25">
      <c r="B2270" s="15" t="str">
        <f>'[7]Region-Time Slices'!M2264</f>
        <v>MY_10WD16</v>
      </c>
      <c r="D2270" s="15" t="s">
        <v>48</v>
      </c>
      <c r="G2270" s="22">
        <f>'[7]Region-Time Slices'!N2264</f>
        <v>2.106E-4</v>
      </c>
    </row>
    <row r="2271" spans="2:7" x14ac:dyDescent="0.25">
      <c r="B2271" s="15" t="str">
        <f>'[7]Region-Time Slices'!M2265</f>
        <v>MY_11WD16</v>
      </c>
      <c r="D2271" s="15" t="s">
        <v>48</v>
      </c>
      <c r="G2271" s="22">
        <f>'[7]Region-Time Slices'!N2265</f>
        <v>2.106E-4</v>
      </c>
    </row>
    <row r="2272" spans="2:7" x14ac:dyDescent="0.25">
      <c r="B2272" s="15" t="str">
        <f>'[7]Region-Time Slices'!M2266</f>
        <v>MY_12WD16</v>
      </c>
      <c r="D2272" s="15" t="s">
        <v>48</v>
      </c>
      <c r="G2272" s="22">
        <f>'[7]Region-Time Slices'!N2266</f>
        <v>2.106E-4</v>
      </c>
    </row>
    <row r="2273" spans="2:7" x14ac:dyDescent="0.25">
      <c r="B2273" s="15" t="str">
        <f>'[7]Region-Time Slices'!M2267</f>
        <v>JN_7WD16</v>
      </c>
      <c r="D2273" s="15" t="s">
        <v>48</v>
      </c>
      <c r="G2273" s="22">
        <f>'[7]Region-Time Slices'!N2267</f>
        <v>2.0379999999999999E-4</v>
      </c>
    </row>
    <row r="2274" spans="2:7" x14ac:dyDescent="0.25">
      <c r="B2274" s="15" t="str">
        <f>'[7]Region-Time Slices'!M2268</f>
        <v>JN_8WD16</v>
      </c>
      <c r="D2274" s="15" t="s">
        <v>48</v>
      </c>
      <c r="G2274" s="22">
        <f>'[7]Region-Time Slices'!N2268</f>
        <v>2.0379999999999999E-4</v>
      </c>
    </row>
    <row r="2275" spans="2:7" x14ac:dyDescent="0.25">
      <c r="B2275" s="15" t="str">
        <f>'[7]Region-Time Slices'!M2269</f>
        <v>JN_9WD16</v>
      </c>
      <c r="D2275" s="15" t="s">
        <v>48</v>
      </c>
      <c r="G2275" s="22">
        <f>'[7]Region-Time Slices'!N2269</f>
        <v>2.0379999999999999E-4</v>
      </c>
    </row>
    <row r="2276" spans="2:7" x14ac:dyDescent="0.25">
      <c r="B2276" s="15" t="str">
        <f>'[7]Region-Time Slices'!M2270</f>
        <v>JN_10WD16</v>
      </c>
      <c r="D2276" s="15" t="s">
        <v>48</v>
      </c>
      <c r="G2276" s="22">
        <f>'[7]Region-Time Slices'!N2270</f>
        <v>2.0379999999999999E-4</v>
      </c>
    </row>
    <row r="2277" spans="2:7" x14ac:dyDescent="0.25">
      <c r="B2277" s="15" t="str">
        <f>'[7]Region-Time Slices'!M2271</f>
        <v>JN_11WD16</v>
      </c>
      <c r="D2277" s="15" t="s">
        <v>48</v>
      </c>
      <c r="G2277" s="22">
        <f>'[7]Region-Time Slices'!N2271</f>
        <v>2.0379999999999999E-4</v>
      </c>
    </row>
    <row r="2278" spans="2:7" x14ac:dyDescent="0.25">
      <c r="B2278" s="15" t="str">
        <f>'[7]Region-Time Slices'!M2272</f>
        <v>JN_12WD16</v>
      </c>
      <c r="D2278" s="15" t="s">
        <v>48</v>
      </c>
      <c r="G2278" s="22">
        <f>'[7]Region-Time Slices'!N2272</f>
        <v>2.0379999999999999E-4</v>
      </c>
    </row>
    <row r="2279" spans="2:7" x14ac:dyDescent="0.25">
      <c r="B2279" s="15" t="str">
        <f>'[7]Region-Time Slices'!M2273</f>
        <v>JL_7WD16</v>
      </c>
      <c r="D2279" s="15" t="s">
        <v>48</v>
      </c>
      <c r="G2279" s="22">
        <f>'[7]Region-Time Slices'!N2273</f>
        <v>2.106E-4</v>
      </c>
    </row>
    <row r="2280" spans="2:7" x14ac:dyDescent="0.25">
      <c r="B2280" s="15" t="str">
        <f>'[7]Region-Time Slices'!M2274</f>
        <v>JL_8WD16</v>
      </c>
      <c r="D2280" s="15" t="s">
        <v>48</v>
      </c>
      <c r="G2280" s="22">
        <f>'[7]Region-Time Slices'!N2274</f>
        <v>2.106E-4</v>
      </c>
    </row>
    <row r="2281" spans="2:7" x14ac:dyDescent="0.25">
      <c r="B2281" s="15" t="str">
        <f>'[7]Region-Time Slices'!M2275</f>
        <v>JL_9WD16</v>
      </c>
      <c r="D2281" s="15" t="s">
        <v>48</v>
      </c>
      <c r="G2281" s="22">
        <f>'[7]Region-Time Slices'!N2275</f>
        <v>2.106E-4</v>
      </c>
    </row>
    <row r="2282" spans="2:7" x14ac:dyDescent="0.25">
      <c r="B2282" s="15" t="str">
        <f>'[7]Region-Time Slices'!M2276</f>
        <v>JL_10WD16</v>
      </c>
      <c r="D2282" s="15" t="s">
        <v>48</v>
      </c>
      <c r="G2282" s="22">
        <f>'[7]Region-Time Slices'!N2276</f>
        <v>2.106E-4</v>
      </c>
    </row>
    <row r="2283" spans="2:7" x14ac:dyDescent="0.25">
      <c r="B2283" s="15" t="str">
        <f>'[7]Region-Time Slices'!M2277</f>
        <v>JL_11WD16</v>
      </c>
      <c r="D2283" s="15" t="s">
        <v>48</v>
      </c>
      <c r="G2283" s="22">
        <f>'[7]Region-Time Slices'!N2277</f>
        <v>2.106E-4</v>
      </c>
    </row>
    <row r="2284" spans="2:7" x14ac:dyDescent="0.25">
      <c r="B2284" s="15" t="str">
        <f>'[7]Region-Time Slices'!M2278</f>
        <v>JL_12WD16</v>
      </c>
      <c r="D2284" s="15" t="s">
        <v>48</v>
      </c>
      <c r="G2284" s="22">
        <f>'[7]Region-Time Slices'!N2278</f>
        <v>2.106E-4</v>
      </c>
    </row>
    <row r="2285" spans="2:7" x14ac:dyDescent="0.25">
      <c r="B2285" s="15" t="str">
        <f>'[7]Region-Time Slices'!M2279</f>
        <v>AG_7WD16</v>
      </c>
      <c r="D2285" s="15" t="s">
        <v>48</v>
      </c>
      <c r="G2285" s="22">
        <f>'[7]Region-Time Slices'!N2279</f>
        <v>2.106E-4</v>
      </c>
    </row>
    <row r="2286" spans="2:7" x14ac:dyDescent="0.25">
      <c r="B2286" s="15" t="str">
        <f>'[7]Region-Time Slices'!M2280</f>
        <v>AG_8WD16</v>
      </c>
      <c r="D2286" s="15" t="s">
        <v>48</v>
      </c>
      <c r="G2286" s="22">
        <f>'[7]Region-Time Slices'!N2280</f>
        <v>2.106E-4</v>
      </c>
    </row>
    <row r="2287" spans="2:7" x14ac:dyDescent="0.25">
      <c r="B2287" s="15" t="str">
        <f>'[7]Region-Time Slices'!M2281</f>
        <v>AG_9WD16</v>
      </c>
      <c r="D2287" s="15" t="s">
        <v>48</v>
      </c>
      <c r="G2287" s="22">
        <f>'[7]Region-Time Slices'!N2281</f>
        <v>2.106E-4</v>
      </c>
    </row>
    <row r="2288" spans="2:7" x14ac:dyDescent="0.25">
      <c r="B2288" s="15" t="str">
        <f>'[7]Region-Time Slices'!M2282</f>
        <v>AG_10WD16</v>
      </c>
      <c r="D2288" s="15" t="s">
        <v>48</v>
      </c>
      <c r="G2288" s="22">
        <f>'[7]Region-Time Slices'!N2282</f>
        <v>2.106E-4</v>
      </c>
    </row>
    <row r="2289" spans="2:7" x14ac:dyDescent="0.25">
      <c r="B2289" s="15" t="str">
        <f>'[7]Region-Time Slices'!M2283</f>
        <v>AG_11WD16</v>
      </c>
      <c r="D2289" s="15" t="s">
        <v>48</v>
      </c>
      <c r="G2289" s="22">
        <f>'[7]Region-Time Slices'!N2283</f>
        <v>2.106E-4</v>
      </c>
    </row>
    <row r="2290" spans="2:7" x14ac:dyDescent="0.25">
      <c r="B2290" s="15" t="str">
        <f>'[7]Region-Time Slices'!M2284</f>
        <v>AG_12WD16</v>
      </c>
      <c r="D2290" s="15" t="s">
        <v>48</v>
      </c>
      <c r="G2290" s="22">
        <f>'[7]Region-Time Slices'!N2284</f>
        <v>2.106E-4</v>
      </c>
    </row>
    <row r="2291" spans="2:7" x14ac:dyDescent="0.25">
      <c r="B2291" s="15" t="str">
        <f>'[7]Region-Time Slices'!M2285</f>
        <v>SP_7WD16</v>
      </c>
      <c r="D2291" s="15" t="s">
        <v>48</v>
      </c>
      <c r="G2291" s="22">
        <f>'[7]Region-Time Slices'!N2285</f>
        <v>2.0379999999999999E-4</v>
      </c>
    </row>
    <row r="2292" spans="2:7" x14ac:dyDescent="0.25">
      <c r="B2292" s="15" t="str">
        <f>'[7]Region-Time Slices'!M2286</f>
        <v>SP_8WD16</v>
      </c>
      <c r="D2292" s="15" t="s">
        <v>48</v>
      </c>
      <c r="G2292" s="22">
        <f>'[7]Region-Time Slices'!N2286</f>
        <v>2.0379999999999999E-4</v>
      </c>
    </row>
    <row r="2293" spans="2:7" x14ac:dyDescent="0.25">
      <c r="B2293" s="15" t="str">
        <f>'[7]Region-Time Slices'!M2287</f>
        <v>SP_9WD16</v>
      </c>
      <c r="D2293" s="15" t="s">
        <v>48</v>
      </c>
      <c r="G2293" s="22">
        <f>'[7]Region-Time Slices'!N2287</f>
        <v>2.0379999999999999E-4</v>
      </c>
    </row>
    <row r="2294" spans="2:7" x14ac:dyDescent="0.25">
      <c r="B2294" s="15" t="str">
        <f>'[7]Region-Time Slices'!M2288</f>
        <v>SP_10WD16</v>
      </c>
      <c r="D2294" s="15" t="s">
        <v>48</v>
      </c>
      <c r="G2294" s="22">
        <f>'[7]Region-Time Slices'!N2288</f>
        <v>2.0379999999999999E-4</v>
      </c>
    </row>
    <row r="2295" spans="2:7" x14ac:dyDescent="0.25">
      <c r="B2295" s="15" t="str">
        <f>'[7]Region-Time Slices'!M2289</f>
        <v>SP_11WD16</v>
      </c>
      <c r="D2295" s="15" t="s">
        <v>48</v>
      </c>
      <c r="G2295" s="22">
        <f>'[7]Region-Time Slices'!N2289</f>
        <v>2.0379999999999999E-4</v>
      </c>
    </row>
    <row r="2296" spans="2:7" x14ac:dyDescent="0.25">
      <c r="B2296" s="15" t="str">
        <f>'[7]Region-Time Slices'!M2290</f>
        <v>SP_12WD16</v>
      </c>
      <c r="D2296" s="15" t="s">
        <v>48</v>
      </c>
      <c r="G2296" s="22">
        <f>'[7]Region-Time Slices'!N2290</f>
        <v>2.0379999999999999E-4</v>
      </c>
    </row>
    <row r="2297" spans="2:7" x14ac:dyDescent="0.25">
      <c r="B2297" s="15" t="str">
        <f>'[7]Region-Time Slices'!M2291</f>
        <v>OT_7WD16</v>
      </c>
      <c r="D2297" s="15" t="s">
        <v>48</v>
      </c>
      <c r="G2297" s="22">
        <f>'[7]Region-Time Slices'!N2291</f>
        <v>2.106E-4</v>
      </c>
    </row>
    <row r="2298" spans="2:7" x14ac:dyDescent="0.25">
      <c r="B2298" s="15" t="str">
        <f>'[7]Region-Time Slices'!M2292</f>
        <v>OT_8WD16</v>
      </c>
      <c r="D2298" s="15" t="s">
        <v>48</v>
      </c>
      <c r="G2298" s="22">
        <f>'[7]Region-Time Slices'!N2292</f>
        <v>2.106E-4</v>
      </c>
    </row>
    <row r="2299" spans="2:7" x14ac:dyDescent="0.25">
      <c r="B2299" s="15" t="str">
        <f>'[7]Region-Time Slices'!M2293</f>
        <v>OT_9WD16</v>
      </c>
      <c r="D2299" s="15" t="s">
        <v>48</v>
      </c>
      <c r="G2299" s="22">
        <f>'[7]Region-Time Slices'!N2293</f>
        <v>2.106E-4</v>
      </c>
    </row>
    <row r="2300" spans="2:7" x14ac:dyDescent="0.25">
      <c r="B2300" s="15" t="str">
        <f>'[7]Region-Time Slices'!M2294</f>
        <v>OT_10WD16</v>
      </c>
      <c r="D2300" s="15" t="s">
        <v>48</v>
      </c>
      <c r="G2300" s="22">
        <f>'[7]Region-Time Slices'!N2294</f>
        <v>2.106E-4</v>
      </c>
    </row>
    <row r="2301" spans="2:7" x14ac:dyDescent="0.25">
      <c r="B2301" s="15" t="str">
        <f>'[7]Region-Time Slices'!M2295</f>
        <v>OT_11WD16</v>
      </c>
      <c r="D2301" s="15" t="s">
        <v>48</v>
      </c>
      <c r="G2301" s="22">
        <f>'[7]Region-Time Slices'!N2295</f>
        <v>2.106E-4</v>
      </c>
    </row>
    <row r="2302" spans="2:7" x14ac:dyDescent="0.25">
      <c r="B2302" s="15" t="str">
        <f>'[7]Region-Time Slices'!M2296</f>
        <v>OT_12WD16</v>
      </c>
      <c r="D2302" s="15" t="s">
        <v>48</v>
      </c>
      <c r="G2302" s="22">
        <f>'[7]Region-Time Slices'!N2296</f>
        <v>2.106E-4</v>
      </c>
    </row>
    <row r="2303" spans="2:7" x14ac:dyDescent="0.25">
      <c r="B2303" s="15" t="str">
        <f>'[7]Region-Time Slices'!M2297</f>
        <v>NV_7WD16</v>
      </c>
      <c r="D2303" s="15" t="s">
        <v>48</v>
      </c>
      <c r="G2303" s="22">
        <f>'[7]Region-Time Slices'!N2297</f>
        <v>2.0379999999999999E-4</v>
      </c>
    </row>
    <row r="2304" spans="2:7" x14ac:dyDescent="0.25">
      <c r="B2304" s="15" t="str">
        <f>'[7]Region-Time Slices'!M2298</f>
        <v>NV_8WD16</v>
      </c>
      <c r="D2304" s="15" t="s">
        <v>48</v>
      </c>
      <c r="G2304" s="22">
        <f>'[7]Region-Time Slices'!N2298</f>
        <v>2.0379999999999999E-4</v>
      </c>
    </row>
    <row r="2305" spans="2:7" x14ac:dyDescent="0.25">
      <c r="B2305" s="15" t="str">
        <f>'[7]Region-Time Slices'!M2299</f>
        <v>NV_9WD16</v>
      </c>
      <c r="D2305" s="15" t="s">
        <v>48</v>
      </c>
      <c r="G2305" s="22">
        <f>'[7]Region-Time Slices'!N2299</f>
        <v>2.0379999999999999E-4</v>
      </c>
    </row>
    <row r="2306" spans="2:7" x14ac:dyDescent="0.25">
      <c r="B2306" s="15" t="str">
        <f>'[7]Region-Time Slices'!M2300</f>
        <v>NV_10WD16</v>
      </c>
      <c r="D2306" s="15" t="s">
        <v>48</v>
      </c>
      <c r="G2306" s="22">
        <f>'[7]Region-Time Slices'!N2300</f>
        <v>2.0379999999999999E-4</v>
      </c>
    </row>
    <row r="2307" spans="2:7" x14ac:dyDescent="0.25">
      <c r="B2307" s="15" t="str">
        <f>'[7]Region-Time Slices'!M2301</f>
        <v>NV_11WD16</v>
      </c>
      <c r="D2307" s="15" t="s">
        <v>48</v>
      </c>
      <c r="G2307" s="22">
        <f>'[7]Region-Time Slices'!N2301</f>
        <v>2.0379999999999999E-4</v>
      </c>
    </row>
    <row r="2308" spans="2:7" x14ac:dyDescent="0.25">
      <c r="B2308" s="15" t="str">
        <f>'[7]Region-Time Slices'!M2302</f>
        <v>NV_12WD16</v>
      </c>
      <c r="D2308" s="15" t="s">
        <v>48</v>
      </c>
      <c r="G2308" s="22">
        <f>'[7]Region-Time Slices'!N2302</f>
        <v>2.0379999999999999E-4</v>
      </c>
    </row>
    <row r="2309" spans="2:7" x14ac:dyDescent="0.25">
      <c r="B2309" s="15" t="str">
        <f>'[7]Region-Time Slices'!M2303</f>
        <v>DC_7WD16</v>
      </c>
      <c r="D2309" s="15" t="s">
        <v>48</v>
      </c>
      <c r="G2309" s="22">
        <f>'[7]Region-Time Slices'!N2303</f>
        <v>2.106E-4</v>
      </c>
    </row>
    <row r="2310" spans="2:7" x14ac:dyDescent="0.25">
      <c r="B2310" s="15" t="str">
        <f>'[7]Region-Time Slices'!M2304</f>
        <v>DC_8WD16</v>
      </c>
      <c r="D2310" s="15" t="s">
        <v>48</v>
      </c>
      <c r="G2310" s="22">
        <f>'[7]Region-Time Slices'!N2304</f>
        <v>2.106E-4</v>
      </c>
    </row>
    <row r="2311" spans="2:7" x14ac:dyDescent="0.25">
      <c r="B2311" s="15" t="str">
        <f>'[7]Region-Time Slices'!M2305</f>
        <v>DC_9WD16</v>
      </c>
      <c r="D2311" s="15" t="s">
        <v>48</v>
      </c>
      <c r="G2311" s="22">
        <f>'[7]Region-Time Slices'!N2305</f>
        <v>2.106E-4</v>
      </c>
    </row>
    <row r="2312" spans="2:7" x14ac:dyDescent="0.25">
      <c r="B2312" s="15" t="str">
        <f>'[7]Region-Time Slices'!M2306</f>
        <v>DC_10WD16</v>
      </c>
      <c r="D2312" s="15" t="s">
        <v>48</v>
      </c>
      <c r="G2312" s="22">
        <f>'[7]Region-Time Slices'!N2306</f>
        <v>2.106E-4</v>
      </c>
    </row>
    <row r="2313" spans="2:7" x14ac:dyDescent="0.25">
      <c r="B2313" s="15" t="str">
        <f>'[7]Region-Time Slices'!M2307</f>
        <v>DC_11WD16</v>
      </c>
      <c r="D2313" s="15" t="s">
        <v>48</v>
      </c>
      <c r="G2313" s="22">
        <f>'[7]Region-Time Slices'!N2307</f>
        <v>2.106E-4</v>
      </c>
    </row>
    <row r="2314" spans="2:7" x14ac:dyDescent="0.25">
      <c r="B2314" s="15" t="str">
        <f>'[7]Region-Time Slices'!M2308</f>
        <v>DC_12WD16</v>
      </c>
      <c r="D2314" s="15" t="s">
        <v>48</v>
      </c>
      <c r="G2314" s="22">
        <f>'[7]Region-Time Slices'!N2308</f>
        <v>2.106E-4</v>
      </c>
    </row>
    <row r="2315" spans="2:7" x14ac:dyDescent="0.25">
      <c r="B2315" s="15" t="str">
        <f>'[7]Region-Time Slices'!M2309</f>
        <v>JA_1WD17</v>
      </c>
      <c r="D2315" s="15" t="s">
        <v>48</v>
      </c>
      <c r="G2315" s="22">
        <f>'[7]Region-Time Slices'!N2309</f>
        <v>2.106E-4</v>
      </c>
    </row>
    <row r="2316" spans="2:7" x14ac:dyDescent="0.25">
      <c r="B2316" s="15" t="str">
        <f>'[7]Region-Time Slices'!M2310</f>
        <v>JA_2WD17</v>
      </c>
      <c r="D2316" s="15" t="s">
        <v>48</v>
      </c>
      <c r="G2316" s="22">
        <f>'[7]Region-Time Slices'!N2310</f>
        <v>2.106E-4</v>
      </c>
    </row>
    <row r="2317" spans="2:7" x14ac:dyDescent="0.25">
      <c r="B2317" s="15" t="str">
        <f>'[7]Region-Time Slices'!M2311</f>
        <v>JA_3WD17</v>
      </c>
      <c r="D2317" s="15" t="s">
        <v>48</v>
      </c>
      <c r="G2317" s="22">
        <f>'[7]Region-Time Slices'!N2311</f>
        <v>2.106E-4</v>
      </c>
    </row>
    <row r="2318" spans="2:7" x14ac:dyDescent="0.25">
      <c r="B2318" s="15" t="str">
        <f>'[7]Region-Time Slices'!M2312</f>
        <v>JA_4WD17</v>
      </c>
      <c r="D2318" s="15" t="s">
        <v>48</v>
      </c>
      <c r="G2318" s="22">
        <f>'[7]Region-Time Slices'!N2312</f>
        <v>2.106E-4</v>
      </c>
    </row>
    <row r="2319" spans="2:7" x14ac:dyDescent="0.25">
      <c r="B2319" s="15" t="str">
        <f>'[7]Region-Time Slices'!M2313</f>
        <v>JA_5WD17</v>
      </c>
      <c r="D2319" s="15" t="s">
        <v>48</v>
      </c>
      <c r="G2319" s="22">
        <f>'[7]Region-Time Slices'!N2313</f>
        <v>2.106E-4</v>
      </c>
    </row>
    <row r="2320" spans="2:7" x14ac:dyDescent="0.25">
      <c r="B2320" s="15" t="str">
        <f>'[7]Region-Time Slices'!M2314</f>
        <v>JA_6WD17</v>
      </c>
      <c r="D2320" s="15" t="s">
        <v>48</v>
      </c>
      <c r="G2320" s="22">
        <f>'[7]Region-Time Slices'!N2314</f>
        <v>2.106E-4</v>
      </c>
    </row>
    <row r="2321" spans="2:7" x14ac:dyDescent="0.25">
      <c r="B2321" s="15" t="str">
        <f>'[7]Region-Time Slices'!M2315</f>
        <v>FB_1WD17</v>
      </c>
      <c r="D2321" s="15" t="s">
        <v>48</v>
      </c>
      <c r="G2321" s="22">
        <f>'[7]Region-Time Slices'!N2315</f>
        <v>1.9029999999999999E-4</v>
      </c>
    </row>
    <row r="2322" spans="2:7" x14ac:dyDescent="0.25">
      <c r="B2322" s="15" t="str">
        <f>'[7]Region-Time Slices'!M2316</f>
        <v>FB_2WD17</v>
      </c>
      <c r="D2322" s="15" t="s">
        <v>48</v>
      </c>
      <c r="G2322" s="22">
        <f>'[7]Region-Time Slices'!N2316</f>
        <v>1.9029999999999999E-4</v>
      </c>
    </row>
    <row r="2323" spans="2:7" x14ac:dyDescent="0.25">
      <c r="B2323" s="15" t="str">
        <f>'[7]Region-Time Slices'!M2317</f>
        <v>FB_3WD17</v>
      </c>
      <c r="D2323" s="15" t="s">
        <v>48</v>
      </c>
      <c r="G2323" s="22">
        <f>'[7]Region-Time Slices'!N2317</f>
        <v>1.9029999999999999E-4</v>
      </c>
    </row>
    <row r="2324" spans="2:7" x14ac:dyDescent="0.25">
      <c r="B2324" s="15" t="str">
        <f>'[7]Region-Time Slices'!M2318</f>
        <v>FB_4WD17</v>
      </c>
      <c r="D2324" s="15" t="s">
        <v>48</v>
      </c>
      <c r="G2324" s="22">
        <f>'[7]Region-Time Slices'!N2318</f>
        <v>1.9029999999999999E-4</v>
      </c>
    </row>
    <row r="2325" spans="2:7" x14ac:dyDescent="0.25">
      <c r="B2325" s="15" t="str">
        <f>'[7]Region-Time Slices'!M2319</f>
        <v>FB_5WD17</v>
      </c>
      <c r="D2325" s="15" t="s">
        <v>48</v>
      </c>
      <c r="G2325" s="22">
        <f>'[7]Region-Time Slices'!N2319</f>
        <v>1.9029999999999999E-4</v>
      </c>
    </row>
    <row r="2326" spans="2:7" x14ac:dyDescent="0.25">
      <c r="B2326" s="15" t="str">
        <f>'[7]Region-Time Slices'!M2320</f>
        <v>FB_6WD17</v>
      </c>
      <c r="D2326" s="15" t="s">
        <v>48</v>
      </c>
      <c r="G2326" s="22">
        <f>'[7]Region-Time Slices'!N2320</f>
        <v>1.9029999999999999E-4</v>
      </c>
    </row>
    <row r="2327" spans="2:7" x14ac:dyDescent="0.25">
      <c r="B2327" s="15" t="str">
        <f>'[7]Region-Time Slices'!M2321</f>
        <v>MR_1WD17</v>
      </c>
      <c r="D2327" s="15" t="s">
        <v>48</v>
      </c>
      <c r="G2327" s="22">
        <f>'[7]Region-Time Slices'!N2321</f>
        <v>2.106E-4</v>
      </c>
    </row>
    <row r="2328" spans="2:7" x14ac:dyDescent="0.25">
      <c r="B2328" s="15" t="str">
        <f>'[7]Region-Time Slices'!M2322</f>
        <v>MR_2WD17</v>
      </c>
      <c r="D2328" s="15" t="s">
        <v>48</v>
      </c>
      <c r="G2328" s="22">
        <f>'[7]Region-Time Slices'!N2322</f>
        <v>2.106E-4</v>
      </c>
    </row>
    <row r="2329" spans="2:7" x14ac:dyDescent="0.25">
      <c r="B2329" s="15" t="str">
        <f>'[7]Region-Time Slices'!M2323</f>
        <v>MR_3WD17</v>
      </c>
      <c r="D2329" s="15" t="s">
        <v>48</v>
      </c>
      <c r="G2329" s="22">
        <f>'[7]Region-Time Slices'!N2323</f>
        <v>2.106E-4</v>
      </c>
    </row>
    <row r="2330" spans="2:7" x14ac:dyDescent="0.25">
      <c r="B2330" s="15" t="str">
        <f>'[7]Region-Time Slices'!M2324</f>
        <v>MR_4WD17</v>
      </c>
      <c r="D2330" s="15" t="s">
        <v>48</v>
      </c>
      <c r="G2330" s="22">
        <f>'[7]Region-Time Slices'!N2324</f>
        <v>2.106E-4</v>
      </c>
    </row>
    <row r="2331" spans="2:7" x14ac:dyDescent="0.25">
      <c r="B2331" s="15" t="str">
        <f>'[7]Region-Time Slices'!M2325</f>
        <v>MR_5WD17</v>
      </c>
      <c r="D2331" s="15" t="s">
        <v>48</v>
      </c>
      <c r="G2331" s="22">
        <f>'[7]Region-Time Slices'!N2325</f>
        <v>2.106E-4</v>
      </c>
    </row>
    <row r="2332" spans="2:7" x14ac:dyDescent="0.25">
      <c r="B2332" s="15" t="str">
        <f>'[7]Region-Time Slices'!M2326</f>
        <v>MR_6WD17</v>
      </c>
      <c r="D2332" s="15" t="s">
        <v>48</v>
      </c>
      <c r="G2332" s="22">
        <f>'[7]Region-Time Slices'!N2326</f>
        <v>2.106E-4</v>
      </c>
    </row>
    <row r="2333" spans="2:7" x14ac:dyDescent="0.25">
      <c r="B2333" s="15" t="str">
        <f>'[7]Region-Time Slices'!M2327</f>
        <v>AR_1WD17</v>
      </c>
      <c r="D2333" s="15" t="s">
        <v>48</v>
      </c>
      <c r="G2333" s="22">
        <f>'[7]Region-Time Slices'!N2327</f>
        <v>2.0379999999999999E-4</v>
      </c>
    </row>
    <row r="2334" spans="2:7" x14ac:dyDescent="0.25">
      <c r="B2334" s="15" t="str">
        <f>'[7]Region-Time Slices'!M2328</f>
        <v>AR_2WD17</v>
      </c>
      <c r="D2334" s="15" t="s">
        <v>48</v>
      </c>
      <c r="G2334" s="22">
        <f>'[7]Region-Time Slices'!N2328</f>
        <v>2.0379999999999999E-4</v>
      </c>
    </row>
    <row r="2335" spans="2:7" x14ac:dyDescent="0.25">
      <c r="B2335" s="15" t="str">
        <f>'[7]Region-Time Slices'!M2329</f>
        <v>AR_3WD17</v>
      </c>
      <c r="D2335" s="15" t="s">
        <v>48</v>
      </c>
      <c r="G2335" s="22">
        <f>'[7]Region-Time Slices'!N2329</f>
        <v>2.0379999999999999E-4</v>
      </c>
    </row>
    <row r="2336" spans="2:7" x14ac:dyDescent="0.25">
      <c r="B2336" s="15" t="str">
        <f>'[7]Region-Time Slices'!M2330</f>
        <v>AR_4WD17</v>
      </c>
      <c r="D2336" s="15" t="s">
        <v>48</v>
      </c>
      <c r="G2336" s="22">
        <f>'[7]Region-Time Slices'!N2330</f>
        <v>2.0379999999999999E-4</v>
      </c>
    </row>
    <row r="2337" spans="2:7" x14ac:dyDescent="0.25">
      <c r="B2337" s="15" t="str">
        <f>'[7]Region-Time Slices'!M2331</f>
        <v>AR_5WD17</v>
      </c>
      <c r="D2337" s="15" t="s">
        <v>48</v>
      </c>
      <c r="G2337" s="22">
        <f>'[7]Region-Time Slices'!N2331</f>
        <v>2.0379999999999999E-4</v>
      </c>
    </row>
    <row r="2338" spans="2:7" x14ac:dyDescent="0.25">
      <c r="B2338" s="15" t="str">
        <f>'[7]Region-Time Slices'!M2332</f>
        <v>AR_6WD17</v>
      </c>
      <c r="D2338" s="15" t="s">
        <v>48</v>
      </c>
      <c r="G2338" s="22">
        <f>'[7]Region-Time Slices'!N2332</f>
        <v>2.0379999999999999E-4</v>
      </c>
    </row>
    <row r="2339" spans="2:7" x14ac:dyDescent="0.25">
      <c r="B2339" s="15" t="str">
        <f>'[7]Region-Time Slices'!M2333</f>
        <v>MY_1WD17</v>
      </c>
      <c r="D2339" s="15" t="s">
        <v>48</v>
      </c>
      <c r="G2339" s="22">
        <f>'[7]Region-Time Slices'!N2333</f>
        <v>2.106E-4</v>
      </c>
    </row>
    <row r="2340" spans="2:7" x14ac:dyDescent="0.25">
      <c r="B2340" s="15" t="str">
        <f>'[7]Region-Time Slices'!M2334</f>
        <v>MY_2WD17</v>
      </c>
      <c r="D2340" s="15" t="s">
        <v>48</v>
      </c>
      <c r="G2340" s="22">
        <f>'[7]Region-Time Slices'!N2334</f>
        <v>2.106E-4</v>
      </c>
    </row>
    <row r="2341" spans="2:7" x14ac:dyDescent="0.25">
      <c r="B2341" s="15" t="str">
        <f>'[7]Region-Time Slices'!M2335</f>
        <v>MY_3WD17</v>
      </c>
      <c r="D2341" s="15" t="s">
        <v>48</v>
      </c>
      <c r="G2341" s="22">
        <f>'[7]Region-Time Slices'!N2335</f>
        <v>2.106E-4</v>
      </c>
    </row>
    <row r="2342" spans="2:7" x14ac:dyDescent="0.25">
      <c r="B2342" s="15" t="str">
        <f>'[7]Region-Time Slices'!M2336</f>
        <v>MY_4WD17</v>
      </c>
      <c r="D2342" s="15" t="s">
        <v>48</v>
      </c>
      <c r="G2342" s="22">
        <f>'[7]Region-Time Slices'!N2336</f>
        <v>2.106E-4</v>
      </c>
    </row>
    <row r="2343" spans="2:7" x14ac:dyDescent="0.25">
      <c r="B2343" s="15" t="str">
        <f>'[7]Region-Time Slices'!M2337</f>
        <v>MY_5WD17</v>
      </c>
      <c r="D2343" s="15" t="s">
        <v>48</v>
      </c>
      <c r="G2343" s="22">
        <f>'[7]Region-Time Slices'!N2337</f>
        <v>2.106E-4</v>
      </c>
    </row>
    <row r="2344" spans="2:7" x14ac:dyDescent="0.25">
      <c r="B2344" s="15" t="str">
        <f>'[7]Region-Time Slices'!M2338</f>
        <v>MY_6WD17</v>
      </c>
      <c r="D2344" s="15" t="s">
        <v>48</v>
      </c>
      <c r="G2344" s="22">
        <f>'[7]Region-Time Slices'!N2338</f>
        <v>2.106E-4</v>
      </c>
    </row>
    <row r="2345" spans="2:7" x14ac:dyDescent="0.25">
      <c r="B2345" s="15" t="str">
        <f>'[7]Region-Time Slices'!M2339</f>
        <v>JN_1WD17</v>
      </c>
      <c r="D2345" s="15" t="s">
        <v>48</v>
      </c>
      <c r="G2345" s="22">
        <f>'[7]Region-Time Slices'!N2339</f>
        <v>2.0379999999999999E-4</v>
      </c>
    </row>
    <row r="2346" spans="2:7" x14ac:dyDescent="0.25">
      <c r="B2346" s="15" t="str">
        <f>'[7]Region-Time Slices'!M2340</f>
        <v>JN_2WD17</v>
      </c>
      <c r="D2346" s="15" t="s">
        <v>48</v>
      </c>
      <c r="G2346" s="22">
        <f>'[7]Region-Time Slices'!N2340</f>
        <v>2.0379999999999999E-4</v>
      </c>
    </row>
    <row r="2347" spans="2:7" x14ac:dyDescent="0.25">
      <c r="B2347" s="15" t="str">
        <f>'[7]Region-Time Slices'!M2341</f>
        <v>JN_3WD17</v>
      </c>
      <c r="D2347" s="15" t="s">
        <v>48</v>
      </c>
      <c r="G2347" s="22">
        <f>'[7]Region-Time Slices'!N2341</f>
        <v>2.0379999999999999E-4</v>
      </c>
    </row>
    <row r="2348" spans="2:7" x14ac:dyDescent="0.25">
      <c r="B2348" s="15" t="str">
        <f>'[7]Region-Time Slices'!M2342</f>
        <v>JN_4WD17</v>
      </c>
      <c r="D2348" s="15" t="s">
        <v>48</v>
      </c>
      <c r="G2348" s="22">
        <f>'[7]Region-Time Slices'!N2342</f>
        <v>2.0379999999999999E-4</v>
      </c>
    </row>
    <row r="2349" spans="2:7" x14ac:dyDescent="0.25">
      <c r="B2349" s="15" t="str">
        <f>'[7]Region-Time Slices'!M2343</f>
        <v>JN_5WD17</v>
      </c>
      <c r="D2349" s="15" t="s">
        <v>48</v>
      </c>
      <c r="G2349" s="22">
        <f>'[7]Region-Time Slices'!N2343</f>
        <v>2.0379999999999999E-4</v>
      </c>
    </row>
    <row r="2350" spans="2:7" x14ac:dyDescent="0.25">
      <c r="B2350" s="15" t="str">
        <f>'[7]Region-Time Slices'!M2344</f>
        <v>JN_6WD17</v>
      </c>
      <c r="D2350" s="15" t="s">
        <v>48</v>
      </c>
      <c r="G2350" s="22">
        <f>'[7]Region-Time Slices'!N2344</f>
        <v>2.0379999999999999E-4</v>
      </c>
    </row>
    <row r="2351" spans="2:7" x14ac:dyDescent="0.25">
      <c r="B2351" s="15" t="str">
        <f>'[7]Region-Time Slices'!M2345</f>
        <v>JL_1WD17</v>
      </c>
      <c r="D2351" s="15" t="s">
        <v>48</v>
      </c>
      <c r="G2351" s="22">
        <f>'[7]Region-Time Slices'!N2345</f>
        <v>2.106E-4</v>
      </c>
    </row>
    <row r="2352" spans="2:7" x14ac:dyDescent="0.25">
      <c r="B2352" s="15" t="str">
        <f>'[7]Region-Time Slices'!M2346</f>
        <v>JL_2WD17</v>
      </c>
      <c r="D2352" s="15" t="s">
        <v>48</v>
      </c>
      <c r="G2352" s="22">
        <f>'[7]Region-Time Slices'!N2346</f>
        <v>2.106E-4</v>
      </c>
    </row>
    <row r="2353" spans="2:7" x14ac:dyDescent="0.25">
      <c r="B2353" s="15" t="str">
        <f>'[7]Region-Time Slices'!M2347</f>
        <v>JL_3WD17</v>
      </c>
      <c r="D2353" s="15" t="s">
        <v>48</v>
      </c>
      <c r="G2353" s="22">
        <f>'[7]Region-Time Slices'!N2347</f>
        <v>2.106E-4</v>
      </c>
    </row>
    <row r="2354" spans="2:7" x14ac:dyDescent="0.25">
      <c r="B2354" s="15" t="str">
        <f>'[7]Region-Time Slices'!M2348</f>
        <v>JL_4WD17</v>
      </c>
      <c r="D2354" s="15" t="s">
        <v>48</v>
      </c>
      <c r="G2354" s="22">
        <f>'[7]Region-Time Slices'!N2348</f>
        <v>2.106E-4</v>
      </c>
    </row>
    <row r="2355" spans="2:7" x14ac:dyDescent="0.25">
      <c r="B2355" s="15" t="str">
        <f>'[7]Region-Time Slices'!M2349</f>
        <v>JL_5WD17</v>
      </c>
      <c r="D2355" s="15" t="s">
        <v>48</v>
      </c>
      <c r="G2355" s="22">
        <f>'[7]Region-Time Slices'!N2349</f>
        <v>2.106E-4</v>
      </c>
    </row>
    <row r="2356" spans="2:7" x14ac:dyDescent="0.25">
      <c r="B2356" s="15" t="str">
        <f>'[7]Region-Time Slices'!M2350</f>
        <v>JL_6WD17</v>
      </c>
      <c r="D2356" s="15" t="s">
        <v>48</v>
      </c>
      <c r="G2356" s="22">
        <f>'[7]Region-Time Slices'!N2350</f>
        <v>2.106E-4</v>
      </c>
    </row>
    <row r="2357" spans="2:7" x14ac:dyDescent="0.25">
      <c r="B2357" s="15" t="str">
        <f>'[7]Region-Time Slices'!M2351</f>
        <v>AG_1WD17</v>
      </c>
      <c r="D2357" s="15" t="s">
        <v>48</v>
      </c>
      <c r="G2357" s="22">
        <f>'[7]Region-Time Slices'!N2351</f>
        <v>2.106E-4</v>
      </c>
    </row>
    <row r="2358" spans="2:7" x14ac:dyDescent="0.25">
      <c r="B2358" s="15" t="str">
        <f>'[7]Region-Time Slices'!M2352</f>
        <v>AG_2WD17</v>
      </c>
      <c r="D2358" s="15" t="s">
        <v>48</v>
      </c>
      <c r="G2358" s="22">
        <f>'[7]Region-Time Slices'!N2352</f>
        <v>2.106E-4</v>
      </c>
    </row>
    <row r="2359" spans="2:7" x14ac:dyDescent="0.25">
      <c r="B2359" s="15" t="str">
        <f>'[7]Region-Time Slices'!M2353</f>
        <v>AG_3WD17</v>
      </c>
      <c r="D2359" s="15" t="s">
        <v>48</v>
      </c>
      <c r="G2359" s="22">
        <f>'[7]Region-Time Slices'!N2353</f>
        <v>2.106E-4</v>
      </c>
    </row>
    <row r="2360" spans="2:7" x14ac:dyDescent="0.25">
      <c r="B2360" s="15" t="str">
        <f>'[7]Region-Time Slices'!M2354</f>
        <v>AG_4WD17</v>
      </c>
      <c r="D2360" s="15" t="s">
        <v>48</v>
      </c>
      <c r="G2360" s="22">
        <f>'[7]Region-Time Slices'!N2354</f>
        <v>2.106E-4</v>
      </c>
    </row>
    <row r="2361" spans="2:7" x14ac:dyDescent="0.25">
      <c r="B2361" s="15" t="str">
        <f>'[7]Region-Time Slices'!M2355</f>
        <v>AG_5WD17</v>
      </c>
      <c r="D2361" s="15" t="s">
        <v>48</v>
      </c>
      <c r="G2361" s="22">
        <f>'[7]Region-Time Slices'!N2355</f>
        <v>2.106E-4</v>
      </c>
    </row>
    <row r="2362" spans="2:7" x14ac:dyDescent="0.25">
      <c r="B2362" s="15" t="str">
        <f>'[7]Region-Time Slices'!M2356</f>
        <v>AG_6WD17</v>
      </c>
      <c r="D2362" s="15" t="s">
        <v>48</v>
      </c>
      <c r="G2362" s="22">
        <f>'[7]Region-Time Slices'!N2356</f>
        <v>2.106E-4</v>
      </c>
    </row>
    <row r="2363" spans="2:7" x14ac:dyDescent="0.25">
      <c r="B2363" s="15" t="str">
        <f>'[7]Region-Time Slices'!M2357</f>
        <v>SP_1WD17</v>
      </c>
      <c r="D2363" s="15" t="s">
        <v>48</v>
      </c>
      <c r="G2363" s="22">
        <f>'[7]Region-Time Slices'!N2357</f>
        <v>2.0379999999999999E-4</v>
      </c>
    </row>
    <row r="2364" spans="2:7" x14ac:dyDescent="0.25">
      <c r="B2364" s="15" t="str">
        <f>'[7]Region-Time Slices'!M2358</f>
        <v>SP_2WD17</v>
      </c>
      <c r="D2364" s="15" t="s">
        <v>48</v>
      </c>
      <c r="G2364" s="22">
        <f>'[7]Region-Time Slices'!N2358</f>
        <v>2.0379999999999999E-4</v>
      </c>
    </row>
    <row r="2365" spans="2:7" x14ac:dyDescent="0.25">
      <c r="B2365" s="15" t="str">
        <f>'[7]Region-Time Slices'!M2359</f>
        <v>SP_3WD17</v>
      </c>
      <c r="D2365" s="15" t="s">
        <v>48</v>
      </c>
      <c r="G2365" s="22">
        <f>'[7]Region-Time Slices'!N2359</f>
        <v>2.0379999999999999E-4</v>
      </c>
    </row>
    <row r="2366" spans="2:7" x14ac:dyDescent="0.25">
      <c r="B2366" s="15" t="str">
        <f>'[7]Region-Time Slices'!M2360</f>
        <v>SP_4WD17</v>
      </c>
      <c r="D2366" s="15" t="s">
        <v>48</v>
      </c>
      <c r="G2366" s="22">
        <f>'[7]Region-Time Slices'!N2360</f>
        <v>2.0379999999999999E-4</v>
      </c>
    </row>
    <row r="2367" spans="2:7" x14ac:dyDescent="0.25">
      <c r="B2367" s="15" t="str">
        <f>'[7]Region-Time Slices'!M2361</f>
        <v>SP_5WD17</v>
      </c>
      <c r="D2367" s="15" t="s">
        <v>48</v>
      </c>
      <c r="G2367" s="22">
        <f>'[7]Region-Time Slices'!N2361</f>
        <v>2.0379999999999999E-4</v>
      </c>
    </row>
    <row r="2368" spans="2:7" x14ac:dyDescent="0.25">
      <c r="B2368" s="15" t="str">
        <f>'[7]Region-Time Slices'!M2362</f>
        <v>SP_6WD17</v>
      </c>
      <c r="D2368" s="15" t="s">
        <v>48</v>
      </c>
      <c r="G2368" s="22">
        <f>'[7]Region-Time Slices'!N2362</f>
        <v>2.0379999999999999E-4</v>
      </c>
    </row>
    <row r="2369" spans="2:7" x14ac:dyDescent="0.25">
      <c r="B2369" s="15" t="str">
        <f>'[7]Region-Time Slices'!M2363</f>
        <v>OT_1WD17</v>
      </c>
      <c r="D2369" s="15" t="s">
        <v>48</v>
      </c>
      <c r="G2369" s="22">
        <f>'[7]Region-Time Slices'!N2363</f>
        <v>2.106E-4</v>
      </c>
    </row>
    <row r="2370" spans="2:7" x14ac:dyDescent="0.25">
      <c r="B2370" s="15" t="str">
        <f>'[7]Region-Time Slices'!M2364</f>
        <v>OT_2WD17</v>
      </c>
      <c r="D2370" s="15" t="s">
        <v>48</v>
      </c>
      <c r="G2370" s="22">
        <f>'[7]Region-Time Slices'!N2364</f>
        <v>2.106E-4</v>
      </c>
    </row>
    <row r="2371" spans="2:7" x14ac:dyDescent="0.25">
      <c r="B2371" s="15" t="str">
        <f>'[7]Region-Time Slices'!M2365</f>
        <v>OT_3WD17</v>
      </c>
      <c r="D2371" s="15" t="s">
        <v>48</v>
      </c>
      <c r="G2371" s="22">
        <f>'[7]Region-Time Slices'!N2365</f>
        <v>2.106E-4</v>
      </c>
    </row>
    <row r="2372" spans="2:7" x14ac:dyDescent="0.25">
      <c r="B2372" s="15" t="str">
        <f>'[7]Region-Time Slices'!M2366</f>
        <v>OT_4WD17</v>
      </c>
      <c r="D2372" s="15" t="s">
        <v>48</v>
      </c>
      <c r="G2372" s="22">
        <f>'[7]Region-Time Slices'!N2366</f>
        <v>2.106E-4</v>
      </c>
    </row>
    <row r="2373" spans="2:7" x14ac:dyDescent="0.25">
      <c r="B2373" s="15" t="str">
        <f>'[7]Region-Time Slices'!M2367</f>
        <v>OT_5WD17</v>
      </c>
      <c r="D2373" s="15" t="s">
        <v>48</v>
      </c>
      <c r="G2373" s="22">
        <f>'[7]Region-Time Slices'!N2367</f>
        <v>2.106E-4</v>
      </c>
    </row>
    <row r="2374" spans="2:7" x14ac:dyDescent="0.25">
      <c r="B2374" s="15" t="str">
        <f>'[7]Region-Time Slices'!M2368</f>
        <v>OT_6WD17</v>
      </c>
      <c r="D2374" s="15" t="s">
        <v>48</v>
      </c>
      <c r="G2374" s="22">
        <f>'[7]Region-Time Slices'!N2368</f>
        <v>2.106E-4</v>
      </c>
    </row>
    <row r="2375" spans="2:7" x14ac:dyDescent="0.25">
      <c r="B2375" s="15" t="str">
        <f>'[7]Region-Time Slices'!M2369</f>
        <v>NV_1WD17</v>
      </c>
      <c r="D2375" s="15" t="s">
        <v>48</v>
      </c>
      <c r="G2375" s="22">
        <f>'[7]Region-Time Slices'!N2369</f>
        <v>2.0379999999999999E-4</v>
      </c>
    </row>
    <row r="2376" spans="2:7" x14ac:dyDescent="0.25">
      <c r="B2376" s="15" t="str">
        <f>'[7]Region-Time Slices'!M2370</f>
        <v>NV_2WD17</v>
      </c>
      <c r="D2376" s="15" t="s">
        <v>48</v>
      </c>
      <c r="G2376" s="22">
        <f>'[7]Region-Time Slices'!N2370</f>
        <v>2.0379999999999999E-4</v>
      </c>
    </row>
    <row r="2377" spans="2:7" x14ac:dyDescent="0.25">
      <c r="B2377" s="15" t="str">
        <f>'[7]Region-Time Slices'!M2371</f>
        <v>NV_3WD17</v>
      </c>
      <c r="D2377" s="15" t="s">
        <v>48</v>
      </c>
      <c r="G2377" s="22">
        <f>'[7]Region-Time Slices'!N2371</f>
        <v>2.0379999999999999E-4</v>
      </c>
    </row>
    <row r="2378" spans="2:7" x14ac:dyDescent="0.25">
      <c r="B2378" s="15" t="str">
        <f>'[7]Region-Time Slices'!M2372</f>
        <v>NV_4WD17</v>
      </c>
      <c r="D2378" s="15" t="s">
        <v>48</v>
      </c>
      <c r="G2378" s="22">
        <f>'[7]Region-Time Slices'!N2372</f>
        <v>2.0379999999999999E-4</v>
      </c>
    </row>
    <row r="2379" spans="2:7" x14ac:dyDescent="0.25">
      <c r="B2379" s="15" t="str">
        <f>'[7]Region-Time Slices'!M2373</f>
        <v>NV_5WD17</v>
      </c>
      <c r="D2379" s="15" t="s">
        <v>48</v>
      </c>
      <c r="G2379" s="22">
        <f>'[7]Region-Time Slices'!N2373</f>
        <v>2.0379999999999999E-4</v>
      </c>
    </row>
    <row r="2380" spans="2:7" x14ac:dyDescent="0.25">
      <c r="B2380" s="15" t="str">
        <f>'[7]Region-Time Slices'!M2374</f>
        <v>NV_6WD17</v>
      </c>
      <c r="D2380" s="15" t="s">
        <v>48</v>
      </c>
      <c r="G2380" s="22">
        <f>'[7]Region-Time Slices'!N2374</f>
        <v>2.0379999999999999E-4</v>
      </c>
    </row>
    <row r="2381" spans="2:7" x14ac:dyDescent="0.25">
      <c r="B2381" s="15" t="str">
        <f>'[7]Region-Time Slices'!M2375</f>
        <v>DC_1WD17</v>
      </c>
      <c r="D2381" s="15" t="s">
        <v>48</v>
      </c>
      <c r="G2381" s="22">
        <f>'[7]Region-Time Slices'!N2375</f>
        <v>2.106E-4</v>
      </c>
    </row>
    <row r="2382" spans="2:7" x14ac:dyDescent="0.25">
      <c r="B2382" s="15" t="str">
        <f>'[7]Region-Time Slices'!M2376</f>
        <v>DC_2WD17</v>
      </c>
      <c r="D2382" s="15" t="s">
        <v>48</v>
      </c>
      <c r="G2382" s="22">
        <f>'[7]Region-Time Slices'!N2376</f>
        <v>2.106E-4</v>
      </c>
    </row>
    <row r="2383" spans="2:7" x14ac:dyDescent="0.25">
      <c r="B2383" s="15" t="str">
        <f>'[7]Region-Time Slices'!M2377</f>
        <v>DC_3WD17</v>
      </c>
      <c r="D2383" s="15" t="s">
        <v>48</v>
      </c>
      <c r="G2383" s="22">
        <f>'[7]Region-Time Slices'!N2377</f>
        <v>2.106E-4</v>
      </c>
    </row>
    <row r="2384" spans="2:7" x14ac:dyDescent="0.25">
      <c r="B2384" s="15" t="str">
        <f>'[7]Region-Time Slices'!M2378</f>
        <v>DC_4WD17</v>
      </c>
      <c r="D2384" s="15" t="s">
        <v>48</v>
      </c>
      <c r="G2384" s="22">
        <f>'[7]Region-Time Slices'!N2378</f>
        <v>2.106E-4</v>
      </c>
    </row>
    <row r="2385" spans="2:7" x14ac:dyDescent="0.25">
      <c r="B2385" s="15" t="str">
        <f>'[7]Region-Time Slices'!M2379</f>
        <v>DC_5WD17</v>
      </c>
      <c r="D2385" s="15" t="s">
        <v>48</v>
      </c>
      <c r="G2385" s="22">
        <f>'[7]Region-Time Slices'!N2379</f>
        <v>2.106E-4</v>
      </c>
    </row>
    <row r="2386" spans="2:7" x14ac:dyDescent="0.25">
      <c r="B2386" s="15" t="str">
        <f>'[7]Region-Time Slices'!M2380</f>
        <v>DC_6WD17</v>
      </c>
      <c r="D2386" s="15" t="s">
        <v>48</v>
      </c>
      <c r="G2386" s="22">
        <f>'[7]Region-Time Slices'!N2380</f>
        <v>2.106E-4</v>
      </c>
    </row>
    <row r="2387" spans="2:7" x14ac:dyDescent="0.25">
      <c r="B2387" s="15" t="str">
        <f>'[7]Region-Time Slices'!M2381</f>
        <v>JA_7WD17</v>
      </c>
      <c r="D2387" s="15" t="s">
        <v>48</v>
      </c>
      <c r="G2387" s="22">
        <f>'[7]Region-Time Slices'!N2381</f>
        <v>2.106E-4</v>
      </c>
    </row>
    <row r="2388" spans="2:7" x14ac:dyDescent="0.25">
      <c r="B2388" s="15" t="str">
        <f>'[7]Region-Time Slices'!M2382</f>
        <v>JA_8WD17</v>
      </c>
      <c r="D2388" s="15" t="s">
        <v>48</v>
      </c>
      <c r="G2388" s="22">
        <f>'[7]Region-Time Slices'!N2382</f>
        <v>2.106E-4</v>
      </c>
    </row>
    <row r="2389" spans="2:7" x14ac:dyDescent="0.25">
      <c r="B2389" s="15" t="str">
        <f>'[7]Region-Time Slices'!M2383</f>
        <v>JA_9WD17</v>
      </c>
      <c r="D2389" s="15" t="s">
        <v>48</v>
      </c>
      <c r="G2389" s="22">
        <f>'[7]Region-Time Slices'!N2383</f>
        <v>2.106E-4</v>
      </c>
    </row>
    <row r="2390" spans="2:7" x14ac:dyDescent="0.25">
      <c r="B2390" s="15" t="str">
        <f>'[7]Region-Time Slices'!M2384</f>
        <v>JA_10WD17</v>
      </c>
      <c r="D2390" s="15" t="s">
        <v>48</v>
      </c>
      <c r="G2390" s="22">
        <f>'[7]Region-Time Slices'!N2384</f>
        <v>2.106E-4</v>
      </c>
    </row>
    <row r="2391" spans="2:7" x14ac:dyDescent="0.25">
      <c r="B2391" s="15" t="str">
        <f>'[7]Region-Time Slices'!M2385</f>
        <v>JA_11WD17</v>
      </c>
      <c r="D2391" s="15" t="s">
        <v>48</v>
      </c>
      <c r="G2391" s="22">
        <f>'[7]Region-Time Slices'!N2385</f>
        <v>2.106E-4</v>
      </c>
    </row>
    <row r="2392" spans="2:7" x14ac:dyDescent="0.25">
      <c r="B2392" s="15" t="str">
        <f>'[7]Region-Time Slices'!M2386</f>
        <v>JA_12WD17</v>
      </c>
      <c r="D2392" s="15" t="s">
        <v>48</v>
      </c>
      <c r="G2392" s="22">
        <f>'[7]Region-Time Slices'!N2386</f>
        <v>2.106E-4</v>
      </c>
    </row>
    <row r="2393" spans="2:7" x14ac:dyDescent="0.25">
      <c r="B2393" s="15" t="str">
        <f>'[7]Region-Time Slices'!M2387</f>
        <v>FB_7WD17</v>
      </c>
      <c r="D2393" s="15" t="s">
        <v>48</v>
      </c>
      <c r="G2393" s="22">
        <f>'[7]Region-Time Slices'!N2387</f>
        <v>1.9029999999999999E-4</v>
      </c>
    </row>
    <row r="2394" spans="2:7" x14ac:dyDescent="0.25">
      <c r="B2394" s="15" t="str">
        <f>'[7]Region-Time Slices'!M2388</f>
        <v>FB_8WD17</v>
      </c>
      <c r="D2394" s="15" t="s">
        <v>48</v>
      </c>
      <c r="G2394" s="22">
        <f>'[7]Region-Time Slices'!N2388</f>
        <v>1.9029999999999999E-4</v>
      </c>
    </row>
    <row r="2395" spans="2:7" x14ac:dyDescent="0.25">
      <c r="B2395" s="15" t="str">
        <f>'[7]Region-Time Slices'!M2389</f>
        <v>FB_9WD17</v>
      </c>
      <c r="D2395" s="15" t="s">
        <v>48</v>
      </c>
      <c r="G2395" s="22">
        <f>'[7]Region-Time Slices'!N2389</f>
        <v>1.9029999999999999E-4</v>
      </c>
    </row>
    <row r="2396" spans="2:7" x14ac:dyDescent="0.25">
      <c r="B2396" s="15" t="str">
        <f>'[7]Region-Time Slices'!M2390</f>
        <v>FB_10WD17</v>
      </c>
      <c r="D2396" s="15" t="s">
        <v>48</v>
      </c>
      <c r="G2396" s="22">
        <f>'[7]Region-Time Slices'!N2390</f>
        <v>1.9029999999999999E-4</v>
      </c>
    </row>
    <row r="2397" spans="2:7" x14ac:dyDescent="0.25">
      <c r="B2397" s="15" t="str">
        <f>'[7]Region-Time Slices'!M2391</f>
        <v>FB_11WD17</v>
      </c>
      <c r="D2397" s="15" t="s">
        <v>48</v>
      </c>
      <c r="G2397" s="22">
        <f>'[7]Region-Time Slices'!N2391</f>
        <v>1.9029999999999999E-4</v>
      </c>
    </row>
    <row r="2398" spans="2:7" x14ac:dyDescent="0.25">
      <c r="B2398" s="15" t="str">
        <f>'[7]Region-Time Slices'!M2392</f>
        <v>FB_12WD17</v>
      </c>
      <c r="D2398" s="15" t="s">
        <v>48</v>
      </c>
      <c r="G2398" s="22">
        <f>'[7]Region-Time Slices'!N2392</f>
        <v>1.9029999999999999E-4</v>
      </c>
    </row>
    <row r="2399" spans="2:7" x14ac:dyDescent="0.25">
      <c r="B2399" s="15" t="str">
        <f>'[7]Region-Time Slices'!M2393</f>
        <v>MR_7WD17</v>
      </c>
      <c r="D2399" s="15" t="s">
        <v>48</v>
      </c>
      <c r="G2399" s="22">
        <f>'[7]Region-Time Slices'!N2393</f>
        <v>2.106E-4</v>
      </c>
    </row>
    <row r="2400" spans="2:7" x14ac:dyDescent="0.25">
      <c r="B2400" s="15" t="str">
        <f>'[7]Region-Time Slices'!M2394</f>
        <v>MR_8WD17</v>
      </c>
      <c r="D2400" s="15" t="s">
        <v>48</v>
      </c>
      <c r="G2400" s="22">
        <f>'[7]Region-Time Slices'!N2394</f>
        <v>2.106E-4</v>
      </c>
    </row>
    <row r="2401" spans="2:7" x14ac:dyDescent="0.25">
      <c r="B2401" s="15" t="str">
        <f>'[7]Region-Time Slices'!M2395</f>
        <v>MR_9WD17</v>
      </c>
      <c r="D2401" s="15" t="s">
        <v>48</v>
      </c>
      <c r="G2401" s="22">
        <f>'[7]Region-Time Slices'!N2395</f>
        <v>2.106E-4</v>
      </c>
    </row>
    <row r="2402" spans="2:7" x14ac:dyDescent="0.25">
      <c r="B2402" s="15" t="str">
        <f>'[7]Region-Time Slices'!M2396</f>
        <v>MR_10WD17</v>
      </c>
      <c r="D2402" s="15" t="s">
        <v>48</v>
      </c>
      <c r="G2402" s="22">
        <f>'[7]Region-Time Slices'!N2396</f>
        <v>2.106E-4</v>
      </c>
    </row>
    <row r="2403" spans="2:7" x14ac:dyDescent="0.25">
      <c r="B2403" s="15" t="str">
        <f>'[7]Region-Time Slices'!M2397</f>
        <v>MR_11WD17</v>
      </c>
      <c r="D2403" s="15" t="s">
        <v>48</v>
      </c>
      <c r="G2403" s="22">
        <f>'[7]Region-Time Slices'!N2397</f>
        <v>2.106E-4</v>
      </c>
    </row>
    <row r="2404" spans="2:7" x14ac:dyDescent="0.25">
      <c r="B2404" s="15" t="str">
        <f>'[7]Region-Time Slices'!M2398</f>
        <v>MR_12WD17</v>
      </c>
      <c r="D2404" s="15" t="s">
        <v>48</v>
      </c>
      <c r="G2404" s="22">
        <f>'[7]Region-Time Slices'!N2398</f>
        <v>2.106E-4</v>
      </c>
    </row>
    <row r="2405" spans="2:7" x14ac:dyDescent="0.25">
      <c r="B2405" s="15" t="str">
        <f>'[7]Region-Time Slices'!M2399</f>
        <v>AR_7WD17</v>
      </c>
      <c r="D2405" s="15" t="s">
        <v>48</v>
      </c>
      <c r="G2405" s="22">
        <f>'[7]Region-Time Slices'!N2399</f>
        <v>2.0379999999999999E-4</v>
      </c>
    </row>
    <row r="2406" spans="2:7" x14ac:dyDescent="0.25">
      <c r="B2406" s="15" t="str">
        <f>'[7]Region-Time Slices'!M2400</f>
        <v>AR_8WD17</v>
      </c>
      <c r="D2406" s="15" t="s">
        <v>48</v>
      </c>
      <c r="G2406" s="22">
        <f>'[7]Region-Time Slices'!N2400</f>
        <v>2.0379999999999999E-4</v>
      </c>
    </row>
    <row r="2407" spans="2:7" x14ac:dyDescent="0.25">
      <c r="B2407" s="15" t="str">
        <f>'[7]Region-Time Slices'!M2401</f>
        <v>AR_9WD17</v>
      </c>
      <c r="D2407" s="15" t="s">
        <v>48</v>
      </c>
      <c r="G2407" s="22">
        <f>'[7]Region-Time Slices'!N2401</f>
        <v>2.0379999999999999E-4</v>
      </c>
    </row>
    <row r="2408" spans="2:7" x14ac:dyDescent="0.25">
      <c r="B2408" s="15" t="str">
        <f>'[7]Region-Time Slices'!M2402</f>
        <v>AR_10WD17</v>
      </c>
      <c r="D2408" s="15" t="s">
        <v>48</v>
      </c>
      <c r="G2408" s="22">
        <f>'[7]Region-Time Slices'!N2402</f>
        <v>2.0379999999999999E-4</v>
      </c>
    </row>
    <row r="2409" spans="2:7" x14ac:dyDescent="0.25">
      <c r="B2409" s="15" t="str">
        <f>'[7]Region-Time Slices'!M2403</f>
        <v>AR_11WD17</v>
      </c>
      <c r="D2409" s="15" t="s">
        <v>48</v>
      </c>
      <c r="G2409" s="22">
        <f>'[7]Region-Time Slices'!N2403</f>
        <v>2.0379999999999999E-4</v>
      </c>
    </row>
    <row r="2410" spans="2:7" x14ac:dyDescent="0.25">
      <c r="B2410" s="15" t="str">
        <f>'[7]Region-Time Slices'!M2404</f>
        <v>AR_12WD17</v>
      </c>
      <c r="D2410" s="15" t="s">
        <v>48</v>
      </c>
      <c r="G2410" s="22">
        <f>'[7]Region-Time Slices'!N2404</f>
        <v>2.0379999999999999E-4</v>
      </c>
    </row>
    <row r="2411" spans="2:7" x14ac:dyDescent="0.25">
      <c r="B2411" s="15" t="str">
        <f>'[7]Region-Time Slices'!M2405</f>
        <v>MY_7WD17</v>
      </c>
      <c r="D2411" s="15" t="s">
        <v>48</v>
      </c>
      <c r="G2411" s="22">
        <f>'[7]Region-Time Slices'!N2405</f>
        <v>2.106E-4</v>
      </c>
    </row>
    <row r="2412" spans="2:7" x14ac:dyDescent="0.25">
      <c r="B2412" s="15" t="str">
        <f>'[7]Region-Time Slices'!M2406</f>
        <v>MY_8WD17</v>
      </c>
      <c r="D2412" s="15" t="s">
        <v>48</v>
      </c>
      <c r="G2412" s="22">
        <f>'[7]Region-Time Slices'!N2406</f>
        <v>2.106E-4</v>
      </c>
    </row>
    <row r="2413" spans="2:7" x14ac:dyDescent="0.25">
      <c r="B2413" s="15" t="str">
        <f>'[7]Region-Time Slices'!M2407</f>
        <v>MY_9WD17</v>
      </c>
      <c r="D2413" s="15" t="s">
        <v>48</v>
      </c>
      <c r="G2413" s="22">
        <f>'[7]Region-Time Slices'!N2407</f>
        <v>2.106E-4</v>
      </c>
    </row>
    <row r="2414" spans="2:7" x14ac:dyDescent="0.25">
      <c r="B2414" s="15" t="str">
        <f>'[7]Region-Time Slices'!M2408</f>
        <v>MY_10WD17</v>
      </c>
      <c r="D2414" s="15" t="s">
        <v>48</v>
      </c>
      <c r="G2414" s="22">
        <f>'[7]Region-Time Slices'!N2408</f>
        <v>2.106E-4</v>
      </c>
    </row>
    <row r="2415" spans="2:7" x14ac:dyDescent="0.25">
      <c r="B2415" s="15" t="str">
        <f>'[7]Region-Time Slices'!M2409</f>
        <v>MY_11WD17</v>
      </c>
      <c r="D2415" s="15" t="s">
        <v>48</v>
      </c>
      <c r="G2415" s="22">
        <f>'[7]Region-Time Slices'!N2409</f>
        <v>2.106E-4</v>
      </c>
    </row>
    <row r="2416" spans="2:7" x14ac:dyDescent="0.25">
      <c r="B2416" s="15" t="str">
        <f>'[7]Region-Time Slices'!M2410</f>
        <v>MY_12WD17</v>
      </c>
      <c r="D2416" s="15" t="s">
        <v>48</v>
      </c>
      <c r="G2416" s="22">
        <f>'[7]Region-Time Slices'!N2410</f>
        <v>2.106E-4</v>
      </c>
    </row>
    <row r="2417" spans="2:7" x14ac:dyDescent="0.25">
      <c r="B2417" s="15" t="str">
        <f>'[7]Region-Time Slices'!M2411</f>
        <v>JN_7WD17</v>
      </c>
      <c r="D2417" s="15" t="s">
        <v>48</v>
      </c>
      <c r="G2417" s="22">
        <f>'[7]Region-Time Slices'!N2411</f>
        <v>2.0379999999999999E-4</v>
      </c>
    </row>
    <row r="2418" spans="2:7" x14ac:dyDescent="0.25">
      <c r="B2418" s="15" t="str">
        <f>'[7]Region-Time Slices'!M2412</f>
        <v>JN_8WD17</v>
      </c>
      <c r="D2418" s="15" t="s">
        <v>48</v>
      </c>
      <c r="G2418" s="22">
        <f>'[7]Region-Time Slices'!N2412</f>
        <v>2.0379999999999999E-4</v>
      </c>
    </row>
    <row r="2419" spans="2:7" x14ac:dyDescent="0.25">
      <c r="B2419" s="15" t="str">
        <f>'[7]Region-Time Slices'!M2413</f>
        <v>JN_9WD17</v>
      </c>
      <c r="D2419" s="15" t="s">
        <v>48</v>
      </c>
      <c r="G2419" s="22">
        <f>'[7]Region-Time Slices'!N2413</f>
        <v>2.0379999999999999E-4</v>
      </c>
    </row>
    <row r="2420" spans="2:7" x14ac:dyDescent="0.25">
      <c r="B2420" s="15" t="str">
        <f>'[7]Region-Time Slices'!M2414</f>
        <v>JN_10WD17</v>
      </c>
      <c r="D2420" s="15" t="s">
        <v>48</v>
      </c>
      <c r="G2420" s="22">
        <f>'[7]Region-Time Slices'!N2414</f>
        <v>2.0379999999999999E-4</v>
      </c>
    </row>
    <row r="2421" spans="2:7" x14ac:dyDescent="0.25">
      <c r="B2421" s="15" t="str">
        <f>'[7]Region-Time Slices'!M2415</f>
        <v>JN_11WD17</v>
      </c>
      <c r="D2421" s="15" t="s">
        <v>48</v>
      </c>
      <c r="G2421" s="22">
        <f>'[7]Region-Time Slices'!N2415</f>
        <v>2.0379999999999999E-4</v>
      </c>
    </row>
    <row r="2422" spans="2:7" x14ac:dyDescent="0.25">
      <c r="B2422" s="15" t="str">
        <f>'[7]Region-Time Slices'!M2416</f>
        <v>JN_12WD17</v>
      </c>
      <c r="D2422" s="15" t="s">
        <v>48</v>
      </c>
      <c r="G2422" s="22">
        <f>'[7]Region-Time Slices'!N2416</f>
        <v>2.0379999999999999E-4</v>
      </c>
    </row>
    <row r="2423" spans="2:7" x14ac:dyDescent="0.25">
      <c r="B2423" s="15" t="str">
        <f>'[7]Region-Time Slices'!M2417</f>
        <v>JL_7WD17</v>
      </c>
      <c r="D2423" s="15" t="s">
        <v>48</v>
      </c>
      <c r="G2423" s="22">
        <f>'[7]Region-Time Slices'!N2417</f>
        <v>2.106E-4</v>
      </c>
    </row>
    <row r="2424" spans="2:7" x14ac:dyDescent="0.25">
      <c r="B2424" s="15" t="str">
        <f>'[7]Region-Time Slices'!M2418</f>
        <v>JL_8WD17</v>
      </c>
      <c r="D2424" s="15" t="s">
        <v>48</v>
      </c>
      <c r="G2424" s="22">
        <f>'[7]Region-Time Slices'!N2418</f>
        <v>2.106E-4</v>
      </c>
    </row>
    <row r="2425" spans="2:7" x14ac:dyDescent="0.25">
      <c r="B2425" s="15" t="str">
        <f>'[7]Region-Time Slices'!M2419</f>
        <v>JL_9WD17</v>
      </c>
      <c r="D2425" s="15" t="s">
        <v>48</v>
      </c>
      <c r="G2425" s="22">
        <f>'[7]Region-Time Slices'!N2419</f>
        <v>2.106E-4</v>
      </c>
    </row>
    <row r="2426" spans="2:7" x14ac:dyDescent="0.25">
      <c r="B2426" s="15" t="str">
        <f>'[7]Region-Time Slices'!M2420</f>
        <v>JL_10WD17</v>
      </c>
      <c r="D2426" s="15" t="s">
        <v>48</v>
      </c>
      <c r="G2426" s="22">
        <f>'[7]Region-Time Slices'!N2420</f>
        <v>2.106E-4</v>
      </c>
    </row>
    <row r="2427" spans="2:7" x14ac:dyDescent="0.25">
      <c r="B2427" s="15" t="str">
        <f>'[7]Region-Time Slices'!M2421</f>
        <v>JL_11WD17</v>
      </c>
      <c r="D2427" s="15" t="s">
        <v>48</v>
      </c>
      <c r="G2427" s="22">
        <f>'[7]Region-Time Slices'!N2421</f>
        <v>2.106E-4</v>
      </c>
    </row>
    <row r="2428" spans="2:7" x14ac:dyDescent="0.25">
      <c r="B2428" s="15" t="str">
        <f>'[7]Region-Time Slices'!M2422</f>
        <v>JL_12WD17</v>
      </c>
      <c r="D2428" s="15" t="s">
        <v>48</v>
      </c>
      <c r="G2428" s="22">
        <f>'[7]Region-Time Slices'!N2422</f>
        <v>2.106E-4</v>
      </c>
    </row>
    <row r="2429" spans="2:7" x14ac:dyDescent="0.25">
      <c r="B2429" s="15" t="str">
        <f>'[7]Region-Time Slices'!M2423</f>
        <v>AG_7WD17</v>
      </c>
      <c r="D2429" s="15" t="s">
        <v>48</v>
      </c>
      <c r="G2429" s="22">
        <f>'[7]Region-Time Slices'!N2423</f>
        <v>2.106E-4</v>
      </c>
    </row>
    <row r="2430" spans="2:7" x14ac:dyDescent="0.25">
      <c r="B2430" s="15" t="str">
        <f>'[7]Region-Time Slices'!M2424</f>
        <v>AG_8WD17</v>
      </c>
      <c r="D2430" s="15" t="s">
        <v>48</v>
      </c>
      <c r="G2430" s="22">
        <f>'[7]Region-Time Slices'!N2424</f>
        <v>2.106E-4</v>
      </c>
    </row>
    <row r="2431" spans="2:7" x14ac:dyDescent="0.25">
      <c r="B2431" s="15" t="str">
        <f>'[7]Region-Time Slices'!M2425</f>
        <v>AG_9WD17</v>
      </c>
      <c r="D2431" s="15" t="s">
        <v>48</v>
      </c>
      <c r="G2431" s="22">
        <f>'[7]Region-Time Slices'!N2425</f>
        <v>2.106E-4</v>
      </c>
    </row>
    <row r="2432" spans="2:7" x14ac:dyDescent="0.25">
      <c r="B2432" s="15" t="str">
        <f>'[7]Region-Time Slices'!M2426</f>
        <v>AG_10WD17</v>
      </c>
      <c r="D2432" s="15" t="s">
        <v>48</v>
      </c>
      <c r="G2432" s="22">
        <f>'[7]Region-Time Slices'!N2426</f>
        <v>2.106E-4</v>
      </c>
    </row>
    <row r="2433" spans="2:7" x14ac:dyDescent="0.25">
      <c r="B2433" s="15" t="str">
        <f>'[7]Region-Time Slices'!M2427</f>
        <v>AG_11WD17</v>
      </c>
      <c r="D2433" s="15" t="s">
        <v>48</v>
      </c>
      <c r="G2433" s="22">
        <f>'[7]Region-Time Slices'!N2427</f>
        <v>2.106E-4</v>
      </c>
    </row>
    <row r="2434" spans="2:7" x14ac:dyDescent="0.25">
      <c r="B2434" s="15" t="str">
        <f>'[7]Region-Time Slices'!M2428</f>
        <v>AG_12WD17</v>
      </c>
      <c r="D2434" s="15" t="s">
        <v>48</v>
      </c>
      <c r="G2434" s="22">
        <f>'[7]Region-Time Slices'!N2428</f>
        <v>2.106E-4</v>
      </c>
    </row>
    <row r="2435" spans="2:7" x14ac:dyDescent="0.25">
      <c r="B2435" s="15" t="str">
        <f>'[7]Region-Time Slices'!M2429</f>
        <v>SP_7WD17</v>
      </c>
      <c r="D2435" s="15" t="s">
        <v>48</v>
      </c>
      <c r="G2435" s="22">
        <f>'[7]Region-Time Slices'!N2429</f>
        <v>2.0379999999999999E-4</v>
      </c>
    </row>
    <row r="2436" spans="2:7" x14ac:dyDescent="0.25">
      <c r="B2436" s="15" t="str">
        <f>'[7]Region-Time Slices'!M2430</f>
        <v>SP_8WD17</v>
      </c>
      <c r="D2436" s="15" t="s">
        <v>48</v>
      </c>
      <c r="G2436" s="22">
        <f>'[7]Region-Time Slices'!N2430</f>
        <v>2.0379999999999999E-4</v>
      </c>
    </row>
    <row r="2437" spans="2:7" x14ac:dyDescent="0.25">
      <c r="B2437" s="15" t="str">
        <f>'[7]Region-Time Slices'!M2431</f>
        <v>SP_9WD17</v>
      </c>
      <c r="D2437" s="15" t="s">
        <v>48</v>
      </c>
      <c r="G2437" s="22">
        <f>'[7]Region-Time Slices'!N2431</f>
        <v>2.0379999999999999E-4</v>
      </c>
    </row>
    <row r="2438" spans="2:7" x14ac:dyDescent="0.25">
      <c r="B2438" s="15" t="str">
        <f>'[7]Region-Time Slices'!M2432</f>
        <v>SP_10WD17</v>
      </c>
      <c r="D2438" s="15" t="s">
        <v>48</v>
      </c>
      <c r="G2438" s="22">
        <f>'[7]Region-Time Slices'!N2432</f>
        <v>2.0379999999999999E-4</v>
      </c>
    </row>
    <row r="2439" spans="2:7" x14ac:dyDescent="0.25">
      <c r="B2439" s="15" t="str">
        <f>'[7]Region-Time Slices'!M2433</f>
        <v>SP_11WD17</v>
      </c>
      <c r="D2439" s="15" t="s">
        <v>48</v>
      </c>
      <c r="G2439" s="22">
        <f>'[7]Region-Time Slices'!N2433</f>
        <v>2.0379999999999999E-4</v>
      </c>
    </row>
    <row r="2440" spans="2:7" x14ac:dyDescent="0.25">
      <c r="B2440" s="15" t="str">
        <f>'[7]Region-Time Slices'!M2434</f>
        <v>SP_12WD17</v>
      </c>
      <c r="D2440" s="15" t="s">
        <v>48</v>
      </c>
      <c r="G2440" s="22">
        <f>'[7]Region-Time Slices'!N2434</f>
        <v>2.0379999999999999E-4</v>
      </c>
    </row>
    <row r="2441" spans="2:7" x14ac:dyDescent="0.25">
      <c r="B2441" s="15" t="str">
        <f>'[7]Region-Time Slices'!M2435</f>
        <v>OT_7WD17</v>
      </c>
      <c r="D2441" s="15" t="s">
        <v>48</v>
      </c>
      <c r="G2441" s="22">
        <f>'[7]Region-Time Slices'!N2435</f>
        <v>2.106E-4</v>
      </c>
    </row>
    <row r="2442" spans="2:7" x14ac:dyDescent="0.25">
      <c r="B2442" s="15" t="str">
        <f>'[7]Region-Time Slices'!M2436</f>
        <v>OT_8WD17</v>
      </c>
      <c r="D2442" s="15" t="s">
        <v>48</v>
      </c>
      <c r="G2442" s="22">
        <f>'[7]Region-Time Slices'!N2436</f>
        <v>2.106E-4</v>
      </c>
    </row>
    <row r="2443" spans="2:7" x14ac:dyDescent="0.25">
      <c r="B2443" s="15" t="str">
        <f>'[7]Region-Time Slices'!M2437</f>
        <v>OT_9WD17</v>
      </c>
      <c r="D2443" s="15" t="s">
        <v>48</v>
      </c>
      <c r="G2443" s="22">
        <f>'[7]Region-Time Slices'!N2437</f>
        <v>2.106E-4</v>
      </c>
    </row>
    <row r="2444" spans="2:7" x14ac:dyDescent="0.25">
      <c r="B2444" s="15" t="str">
        <f>'[7]Region-Time Slices'!M2438</f>
        <v>OT_10WD17</v>
      </c>
      <c r="D2444" s="15" t="s">
        <v>48</v>
      </c>
      <c r="G2444" s="22">
        <f>'[7]Region-Time Slices'!N2438</f>
        <v>2.106E-4</v>
      </c>
    </row>
    <row r="2445" spans="2:7" x14ac:dyDescent="0.25">
      <c r="B2445" s="15" t="str">
        <f>'[7]Region-Time Slices'!M2439</f>
        <v>OT_11WD17</v>
      </c>
      <c r="D2445" s="15" t="s">
        <v>48</v>
      </c>
      <c r="G2445" s="22">
        <f>'[7]Region-Time Slices'!N2439</f>
        <v>2.106E-4</v>
      </c>
    </row>
    <row r="2446" spans="2:7" x14ac:dyDescent="0.25">
      <c r="B2446" s="15" t="str">
        <f>'[7]Region-Time Slices'!M2440</f>
        <v>OT_12WD17</v>
      </c>
      <c r="D2446" s="15" t="s">
        <v>48</v>
      </c>
      <c r="G2446" s="22">
        <f>'[7]Region-Time Slices'!N2440</f>
        <v>2.106E-4</v>
      </c>
    </row>
    <row r="2447" spans="2:7" x14ac:dyDescent="0.25">
      <c r="B2447" s="15" t="str">
        <f>'[7]Region-Time Slices'!M2441</f>
        <v>NV_7WD17</v>
      </c>
      <c r="D2447" s="15" t="s">
        <v>48</v>
      </c>
      <c r="G2447" s="22">
        <f>'[7]Region-Time Slices'!N2441</f>
        <v>2.0379999999999999E-4</v>
      </c>
    </row>
    <row r="2448" spans="2:7" x14ac:dyDescent="0.25">
      <c r="B2448" s="15" t="str">
        <f>'[7]Region-Time Slices'!M2442</f>
        <v>NV_8WD17</v>
      </c>
      <c r="D2448" s="15" t="s">
        <v>48</v>
      </c>
      <c r="G2448" s="22">
        <f>'[7]Region-Time Slices'!N2442</f>
        <v>2.0379999999999999E-4</v>
      </c>
    </row>
    <row r="2449" spans="2:7" x14ac:dyDescent="0.25">
      <c r="B2449" s="15" t="str">
        <f>'[7]Region-Time Slices'!M2443</f>
        <v>NV_9WD17</v>
      </c>
      <c r="D2449" s="15" t="s">
        <v>48</v>
      </c>
      <c r="G2449" s="22">
        <f>'[7]Region-Time Slices'!N2443</f>
        <v>2.0379999999999999E-4</v>
      </c>
    </row>
    <row r="2450" spans="2:7" x14ac:dyDescent="0.25">
      <c r="B2450" s="15" t="str">
        <f>'[7]Region-Time Slices'!M2444</f>
        <v>NV_10WD17</v>
      </c>
      <c r="D2450" s="15" t="s">
        <v>48</v>
      </c>
      <c r="G2450" s="22">
        <f>'[7]Region-Time Slices'!N2444</f>
        <v>2.0379999999999999E-4</v>
      </c>
    </row>
    <row r="2451" spans="2:7" x14ac:dyDescent="0.25">
      <c r="B2451" s="15" t="str">
        <f>'[7]Region-Time Slices'!M2445</f>
        <v>NV_11WD17</v>
      </c>
      <c r="D2451" s="15" t="s">
        <v>48</v>
      </c>
      <c r="G2451" s="22">
        <f>'[7]Region-Time Slices'!N2445</f>
        <v>2.0379999999999999E-4</v>
      </c>
    </row>
    <row r="2452" spans="2:7" x14ac:dyDescent="0.25">
      <c r="B2452" s="15" t="str">
        <f>'[7]Region-Time Slices'!M2446</f>
        <v>NV_12WD17</v>
      </c>
      <c r="D2452" s="15" t="s">
        <v>48</v>
      </c>
      <c r="G2452" s="22">
        <f>'[7]Region-Time Slices'!N2446</f>
        <v>2.0379999999999999E-4</v>
      </c>
    </row>
    <row r="2453" spans="2:7" x14ac:dyDescent="0.25">
      <c r="B2453" s="15" t="str">
        <f>'[7]Region-Time Slices'!M2447</f>
        <v>DC_7WD17</v>
      </c>
      <c r="D2453" s="15" t="s">
        <v>48</v>
      </c>
      <c r="G2453" s="22">
        <f>'[7]Region-Time Slices'!N2447</f>
        <v>2.106E-4</v>
      </c>
    </row>
    <row r="2454" spans="2:7" x14ac:dyDescent="0.25">
      <c r="B2454" s="15" t="str">
        <f>'[7]Region-Time Slices'!M2448</f>
        <v>DC_8WD17</v>
      </c>
      <c r="D2454" s="15" t="s">
        <v>48</v>
      </c>
      <c r="G2454" s="22">
        <f>'[7]Region-Time Slices'!N2448</f>
        <v>2.106E-4</v>
      </c>
    </row>
    <row r="2455" spans="2:7" x14ac:dyDescent="0.25">
      <c r="B2455" s="15" t="str">
        <f>'[7]Region-Time Slices'!M2449</f>
        <v>DC_9WD17</v>
      </c>
      <c r="D2455" s="15" t="s">
        <v>48</v>
      </c>
      <c r="G2455" s="22">
        <f>'[7]Region-Time Slices'!N2449</f>
        <v>2.106E-4</v>
      </c>
    </row>
    <row r="2456" spans="2:7" x14ac:dyDescent="0.25">
      <c r="B2456" s="15" t="str">
        <f>'[7]Region-Time Slices'!M2450</f>
        <v>DC_10WD17</v>
      </c>
      <c r="D2456" s="15" t="s">
        <v>48</v>
      </c>
      <c r="G2456" s="22">
        <f>'[7]Region-Time Slices'!N2450</f>
        <v>2.106E-4</v>
      </c>
    </row>
    <row r="2457" spans="2:7" x14ac:dyDescent="0.25">
      <c r="B2457" s="15" t="str">
        <f>'[7]Region-Time Slices'!M2451</f>
        <v>DC_11WD17</v>
      </c>
      <c r="D2457" s="15" t="s">
        <v>48</v>
      </c>
      <c r="G2457" s="22">
        <f>'[7]Region-Time Slices'!N2451</f>
        <v>2.106E-4</v>
      </c>
    </row>
    <row r="2458" spans="2:7" x14ac:dyDescent="0.25">
      <c r="B2458" s="15" t="str">
        <f>'[7]Region-Time Slices'!M2452</f>
        <v>DC_12WD17</v>
      </c>
      <c r="D2458" s="15" t="s">
        <v>48</v>
      </c>
      <c r="G2458" s="22">
        <f>'[7]Region-Time Slices'!N2452</f>
        <v>2.106E-4</v>
      </c>
    </row>
    <row r="2459" spans="2:7" x14ac:dyDescent="0.25">
      <c r="B2459" s="15" t="str">
        <f>'[7]Region-Time Slices'!M2453</f>
        <v>JA_1WD18</v>
      </c>
      <c r="D2459" s="15" t="s">
        <v>48</v>
      </c>
      <c r="G2459" s="22">
        <f>'[7]Region-Time Slices'!N2453</f>
        <v>2.106E-4</v>
      </c>
    </row>
    <row r="2460" spans="2:7" x14ac:dyDescent="0.25">
      <c r="B2460" s="15" t="str">
        <f>'[7]Region-Time Slices'!M2454</f>
        <v>JA_2WD18</v>
      </c>
      <c r="D2460" s="15" t="s">
        <v>48</v>
      </c>
      <c r="G2460" s="22">
        <f>'[7]Region-Time Slices'!N2454</f>
        <v>2.106E-4</v>
      </c>
    </row>
    <row r="2461" spans="2:7" x14ac:dyDescent="0.25">
      <c r="B2461" s="15" t="str">
        <f>'[7]Region-Time Slices'!M2455</f>
        <v>JA_3WD18</v>
      </c>
      <c r="D2461" s="15" t="s">
        <v>48</v>
      </c>
      <c r="G2461" s="22">
        <f>'[7]Region-Time Slices'!N2455</f>
        <v>2.106E-4</v>
      </c>
    </row>
    <row r="2462" spans="2:7" x14ac:dyDescent="0.25">
      <c r="B2462" s="15" t="str">
        <f>'[7]Region-Time Slices'!M2456</f>
        <v>JA_4WD18</v>
      </c>
      <c r="D2462" s="15" t="s">
        <v>48</v>
      </c>
      <c r="G2462" s="22">
        <f>'[7]Region-Time Slices'!N2456</f>
        <v>2.106E-4</v>
      </c>
    </row>
    <row r="2463" spans="2:7" x14ac:dyDescent="0.25">
      <c r="B2463" s="15" t="str">
        <f>'[7]Region-Time Slices'!M2457</f>
        <v>JA_5WD18</v>
      </c>
      <c r="D2463" s="15" t="s">
        <v>48</v>
      </c>
      <c r="G2463" s="22">
        <f>'[7]Region-Time Slices'!N2457</f>
        <v>2.106E-4</v>
      </c>
    </row>
    <row r="2464" spans="2:7" x14ac:dyDescent="0.25">
      <c r="B2464" s="15" t="str">
        <f>'[7]Region-Time Slices'!M2458</f>
        <v>JA_6WD18</v>
      </c>
      <c r="D2464" s="15" t="s">
        <v>48</v>
      </c>
      <c r="G2464" s="22">
        <f>'[7]Region-Time Slices'!N2458</f>
        <v>2.106E-4</v>
      </c>
    </row>
    <row r="2465" spans="2:7" x14ac:dyDescent="0.25">
      <c r="B2465" s="15" t="str">
        <f>'[7]Region-Time Slices'!M2459</f>
        <v>FB_1WD18</v>
      </c>
      <c r="D2465" s="15" t="s">
        <v>48</v>
      </c>
      <c r="G2465" s="22">
        <f>'[7]Region-Time Slices'!N2459</f>
        <v>1.9029999999999999E-4</v>
      </c>
    </row>
    <row r="2466" spans="2:7" x14ac:dyDescent="0.25">
      <c r="B2466" s="15" t="str">
        <f>'[7]Region-Time Slices'!M2460</f>
        <v>FB_2WD18</v>
      </c>
      <c r="D2466" s="15" t="s">
        <v>48</v>
      </c>
      <c r="G2466" s="22">
        <f>'[7]Region-Time Slices'!N2460</f>
        <v>1.9029999999999999E-4</v>
      </c>
    </row>
    <row r="2467" spans="2:7" x14ac:dyDescent="0.25">
      <c r="B2467" s="15" t="str">
        <f>'[7]Region-Time Slices'!M2461</f>
        <v>FB_3WD18</v>
      </c>
      <c r="D2467" s="15" t="s">
        <v>48</v>
      </c>
      <c r="G2467" s="22">
        <f>'[7]Region-Time Slices'!N2461</f>
        <v>1.9029999999999999E-4</v>
      </c>
    </row>
    <row r="2468" spans="2:7" x14ac:dyDescent="0.25">
      <c r="B2468" s="15" t="str">
        <f>'[7]Region-Time Slices'!M2462</f>
        <v>FB_4WD18</v>
      </c>
      <c r="D2468" s="15" t="s">
        <v>48</v>
      </c>
      <c r="G2468" s="22">
        <f>'[7]Region-Time Slices'!N2462</f>
        <v>1.9029999999999999E-4</v>
      </c>
    </row>
    <row r="2469" spans="2:7" x14ac:dyDescent="0.25">
      <c r="B2469" s="15" t="str">
        <f>'[7]Region-Time Slices'!M2463</f>
        <v>FB_5WD18</v>
      </c>
      <c r="D2469" s="15" t="s">
        <v>48</v>
      </c>
      <c r="G2469" s="22">
        <f>'[7]Region-Time Slices'!N2463</f>
        <v>1.9029999999999999E-4</v>
      </c>
    </row>
    <row r="2470" spans="2:7" x14ac:dyDescent="0.25">
      <c r="B2470" s="15" t="str">
        <f>'[7]Region-Time Slices'!M2464</f>
        <v>FB_6WD18</v>
      </c>
      <c r="D2470" s="15" t="s">
        <v>48</v>
      </c>
      <c r="G2470" s="22">
        <f>'[7]Region-Time Slices'!N2464</f>
        <v>1.9029999999999999E-4</v>
      </c>
    </row>
    <row r="2471" spans="2:7" x14ac:dyDescent="0.25">
      <c r="B2471" s="15" t="str">
        <f>'[7]Region-Time Slices'!M2465</f>
        <v>MR_1WD18</v>
      </c>
      <c r="D2471" s="15" t="s">
        <v>48</v>
      </c>
      <c r="G2471" s="22">
        <f>'[7]Region-Time Slices'!N2465</f>
        <v>2.106E-4</v>
      </c>
    </row>
    <row r="2472" spans="2:7" x14ac:dyDescent="0.25">
      <c r="B2472" s="15" t="str">
        <f>'[7]Region-Time Slices'!M2466</f>
        <v>MR_2WD18</v>
      </c>
      <c r="D2472" s="15" t="s">
        <v>48</v>
      </c>
      <c r="G2472" s="22">
        <f>'[7]Region-Time Slices'!N2466</f>
        <v>2.106E-4</v>
      </c>
    </row>
    <row r="2473" spans="2:7" x14ac:dyDescent="0.25">
      <c r="B2473" s="15" t="str">
        <f>'[7]Region-Time Slices'!M2467</f>
        <v>MR_3WD18</v>
      </c>
      <c r="D2473" s="15" t="s">
        <v>48</v>
      </c>
      <c r="G2473" s="22">
        <f>'[7]Region-Time Slices'!N2467</f>
        <v>2.106E-4</v>
      </c>
    </row>
    <row r="2474" spans="2:7" x14ac:dyDescent="0.25">
      <c r="B2474" s="15" t="str">
        <f>'[7]Region-Time Slices'!M2468</f>
        <v>MR_4WD18</v>
      </c>
      <c r="D2474" s="15" t="s">
        <v>48</v>
      </c>
      <c r="G2474" s="22">
        <f>'[7]Region-Time Slices'!N2468</f>
        <v>2.106E-4</v>
      </c>
    </row>
    <row r="2475" spans="2:7" x14ac:dyDescent="0.25">
      <c r="B2475" s="15" t="str">
        <f>'[7]Region-Time Slices'!M2469</f>
        <v>MR_5WD18</v>
      </c>
      <c r="D2475" s="15" t="s">
        <v>48</v>
      </c>
      <c r="G2475" s="22">
        <f>'[7]Region-Time Slices'!N2469</f>
        <v>2.106E-4</v>
      </c>
    </row>
    <row r="2476" spans="2:7" x14ac:dyDescent="0.25">
      <c r="B2476" s="15" t="str">
        <f>'[7]Region-Time Slices'!M2470</f>
        <v>MR_6WD18</v>
      </c>
      <c r="D2476" s="15" t="s">
        <v>48</v>
      </c>
      <c r="G2476" s="22">
        <f>'[7]Region-Time Slices'!N2470</f>
        <v>2.106E-4</v>
      </c>
    </row>
    <row r="2477" spans="2:7" x14ac:dyDescent="0.25">
      <c r="B2477" s="15" t="str">
        <f>'[7]Region-Time Slices'!M2471</f>
        <v>AR_1WD18</v>
      </c>
      <c r="D2477" s="15" t="s">
        <v>48</v>
      </c>
      <c r="G2477" s="22">
        <f>'[7]Region-Time Slices'!N2471</f>
        <v>2.0379999999999999E-4</v>
      </c>
    </row>
    <row r="2478" spans="2:7" x14ac:dyDescent="0.25">
      <c r="B2478" s="15" t="str">
        <f>'[7]Region-Time Slices'!M2472</f>
        <v>AR_2WD18</v>
      </c>
      <c r="D2478" s="15" t="s">
        <v>48</v>
      </c>
      <c r="G2478" s="22">
        <f>'[7]Region-Time Slices'!N2472</f>
        <v>2.0379999999999999E-4</v>
      </c>
    </row>
    <row r="2479" spans="2:7" x14ac:dyDescent="0.25">
      <c r="B2479" s="15" t="str">
        <f>'[7]Region-Time Slices'!M2473</f>
        <v>AR_3WD18</v>
      </c>
      <c r="D2479" s="15" t="s">
        <v>48</v>
      </c>
      <c r="G2479" s="22">
        <f>'[7]Region-Time Slices'!N2473</f>
        <v>2.0379999999999999E-4</v>
      </c>
    </row>
    <row r="2480" spans="2:7" x14ac:dyDescent="0.25">
      <c r="B2480" s="15" t="str">
        <f>'[7]Region-Time Slices'!M2474</f>
        <v>AR_4WD18</v>
      </c>
      <c r="D2480" s="15" t="s">
        <v>48</v>
      </c>
      <c r="G2480" s="22">
        <f>'[7]Region-Time Slices'!N2474</f>
        <v>2.0379999999999999E-4</v>
      </c>
    </row>
    <row r="2481" spans="2:7" x14ac:dyDescent="0.25">
      <c r="B2481" s="15" t="str">
        <f>'[7]Region-Time Slices'!M2475</f>
        <v>AR_5WD18</v>
      </c>
      <c r="D2481" s="15" t="s">
        <v>48</v>
      </c>
      <c r="G2481" s="22">
        <f>'[7]Region-Time Slices'!N2475</f>
        <v>2.0379999999999999E-4</v>
      </c>
    </row>
    <row r="2482" spans="2:7" x14ac:dyDescent="0.25">
      <c r="B2482" s="15" t="str">
        <f>'[7]Region-Time Slices'!M2476</f>
        <v>AR_6WD18</v>
      </c>
      <c r="D2482" s="15" t="s">
        <v>48</v>
      </c>
      <c r="G2482" s="22">
        <f>'[7]Region-Time Slices'!N2476</f>
        <v>2.0379999999999999E-4</v>
      </c>
    </row>
    <row r="2483" spans="2:7" x14ac:dyDescent="0.25">
      <c r="B2483" s="15" t="str">
        <f>'[7]Region-Time Slices'!M2477</f>
        <v>MY_1WD18</v>
      </c>
      <c r="D2483" s="15" t="s">
        <v>48</v>
      </c>
      <c r="G2483" s="22">
        <f>'[7]Region-Time Slices'!N2477</f>
        <v>2.106E-4</v>
      </c>
    </row>
    <row r="2484" spans="2:7" x14ac:dyDescent="0.25">
      <c r="B2484" s="15" t="str">
        <f>'[7]Region-Time Slices'!M2478</f>
        <v>MY_2WD18</v>
      </c>
      <c r="D2484" s="15" t="s">
        <v>48</v>
      </c>
      <c r="G2484" s="22">
        <f>'[7]Region-Time Slices'!N2478</f>
        <v>2.106E-4</v>
      </c>
    </row>
    <row r="2485" spans="2:7" x14ac:dyDescent="0.25">
      <c r="B2485" s="15" t="str">
        <f>'[7]Region-Time Slices'!M2479</f>
        <v>MY_3WD18</v>
      </c>
      <c r="D2485" s="15" t="s">
        <v>48</v>
      </c>
      <c r="G2485" s="22">
        <f>'[7]Region-Time Slices'!N2479</f>
        <v>2.106E-4</v>
      </c>
    </row>
    <row r="2486" spans="2:7" x14ac:dyDescent="0.25">
      <c r="B2486" s="15" t="str">
        <f>'[7]Region-Time Slices'!M2480</f>
        <v>MY_4WD18</v>
      </c>
      <c r="D2486" s="15" t="s">
        <v>48</v>
      </c>
      <c r="G2486" s="22">
        <f>'[7]Region-Time Slices'!N2480</f>
        <v>2.106E-4</v>
      </c>
    </row>
    <row r="2487" spans="2:7" x14ac:dyDescent="0.25">
      <c r="B2487" s="15" t="str">
        <f>'[7]Region-Time Slices'!M2481</f>
        <v>MY_5WD18</v>
      </c>
      <c r="D2487" s="15" t="s">
        <v>48</v>
      </c>
      <c r="G2487" s="22">
        <f>'[7]Region-Time Slices'!N2481</f>
        <v>2.106E-4</v>
      </c>
    </row>
    <row r="2488" spans="2:7" x14ac:dyDescent="0.25">
      <c r="B2488" s="15" t="str">
        <f>'[7]Region-Time Slices'!M2482</f>
        <v>MY_6WD18</v>
      </c>
      <c r="D2488" s="15" t="s">
        <v>48</v>
      </c>
      <c r="G2488" s="22">
        <f>'[7]Region-Time Slices'!N2482</f>
        <v>2.106E-4</v>
      </c>
    </row>
    <row r="2489" spans="2:7" x14ac:dyDescent="0.25">
      <c r="B2489" s="15" t="str">
        <f>'[7]Region-Time Slices'!M2483</f>
        <v>JN_1WD18</v>
      </c>
      <c r="D2489" s="15" t="s">
        <v>48</v>
      </c>
      <c r="G2489" s="22">
        <f>'[7]Region-Time Slices'!N2483</f>
        <v>2.0379999999999999E-4</v>
      </c>
    </row>
    <row r="2490" spans="2:7" x14ac:dyDescent="0.25">
      <c r="B2490" s="15" t="str">
        <f>'[7]Region-Time Slices'!M2484</f>
        <v>JN_2WD18</v>
      </c>
      <c r="D2490" s="15" t="s">
        <v>48</v>
      </c>
      <c r="G2490" s="22">
        <f>'[7]Region-Time Slices'!N2484</f>
        <v>2.0379999999999999E-4</v>
      </c>
    </row>
    <row r="2491" spans="2:7" x14ac:dyDescent="0.25">
      <c r="B2491" s="15" t="str">
        <f>'[7]Region-Time Slices'!M2485</f>
        <v>JN_3WD18</v>
      </c>
      <c r="D2491" s="15" t="s">
        <v>48</v>
      </c>
      <c r="G2491" s="22">
        <f>'[7]Region-Time Slices'!N2485</f>
        <v>2.0379999999999999E-4</v>
      </c>
    </row>
    <row r="2492" spans="2:7" x14ac:dyDescent="0.25">
      <c r="B2492" s="15" t="str">
        <f>'[7]Region-Time Slices'!M2486</f>
        <v>JN_4WD18</v>
      </c>
      <c r="D2492" s="15" t="s">
        <v>48</v>
      </c>
      <c r="G2492" s="22">
        <f>'[7]Region-Time Slices'!N2486</f>
        <v>2.0379999999999999E-4</v>
      </c>
    </row>
    <row r="2493" spans="2:7" x14ac:dyDescent="0.25">
      <c r="B2493" s="15" t="str">
        <f>'[7]Region-Time Slices'!M2487</f>
        <v>JN_5WD18</v>
      </c>
      <c r="D2493" s="15" t="s">
        <v>48</v>
      </c>
      <c r="G2493" s="22">
        <f>'[7]Region-Time Slices'!N2487</f>
        <v>2.0379999999999999E-4</v>
      </c>
    </row>
    <row r="2494" spans="2:7" x14ac:dyDescent="0.25">
      <c r="B2494" s="15" t="str">
        <f>'[7]Region-Time Slices'!M2488</f>
        <v>JN_6WD18</v>
      </c>
      <c r="D2494" s="15" t="s">
        <v>48</v>
      </c>
      <c r="G2494" s="22">
        <f>'[7]Region-Time Slices'!N2488</f>
        <v>2.0379999999999999E-4</v>
      </c>
    </row>
    <row r="2495" spans="2:7" x14ac:dyDescent="0.25">
      <c r="B2495" s="15" t="str">
        <f>'[7]Region-Time Slices'!M2489</f>
        <v>JL_1WD18</v>
      </c>
      <c r="D2495" s="15" t="s">
        <v>48</v>
      </c>
      <c r="G2495" s="22">
        <f>'[7]Region-Time Slices'!N2489</f>
        <v>2.106E-4</v>
      </c>
    </row>
    <row r="2496" spans="2:7" x14ac:dyDescent="0.25">
      <c r="B2496" s="15" t="str">
        <f>'[7]Region-Time Slices'!M2490</f>
        <v>JL_2WD18</v>
      </c>
      <c r="D2496" s="15" t="s">
        <v>48</v>
      </c>
      <c r="G2496" s="22">
        <f>'[7]Region-Time Slices'!N2490</f>
        <v>2.106E-4</v>
      </c>
    </row>
    <row r="2497" spans="2:7" x14ac:dyDescent="0.25">
      <c r="B2497" s="15" t="str">
        <f>'[7]Region-Time Slices'!M2491</f>
        <v>JL_3WD18</v>
      </c>
      <c r="D2497" s="15" t="s">
        <v>48</v>
      </c>
      <c r="G2497" s="22">
        <f>'[7]Region-Time Slices'!N2491</f>
        <v>2.106E-4</v>
      </c>
    </row>
    <row r="2498" spans="2:7" x14ac:dyDescent="0.25">
      <c r="B2498" s="15" t="str">
        <f>'[7]Region-Time Slices'!M2492</f>
        <v>JL_4WD18</v>
      </c>
      <c r="D2498" s="15" t="s">
        <v>48</v>
      </c>
      <c r="G2498" s="22">
        <f>'[7]Region-Time Slices'!N2492</f>
        <v>2.106E-4</v>
      </c>
    </row>
    <row r="2499" spans="2:7" x14ac:dyDescent="0.25">
      <c r="B2499" s="15" t="str">
        <f>'[7]Region-Time Slices'!M2493</f>
        <v>JL_5WD18</v>
      </c>
      <c r="D2499" s="15" t="s">
        <v>48</v>
      </c>
      <c r="G2499" s="22">
        <f>'[7]Region-Time Slices'!N2493</f>
        <v>2.106E-4</v>
      </c>
    </row>
    <row r="2500" spans="2:7" x14ac:dyDescent="0.25">
      <c r="B2500" s="15" t="str">
        <f>'[7]Region-Time Slices'!M2494</f>
        <v>JL_6WD18</v>
      </c>
      <c r="D2500" s="15" t="s">
        <v>48</v>
      </c>
      <c r="G2500" s="22">
        <f>'[7]Region-Time Slices'!N2494</f>
        <v>2.106E-4</v>
      </c>
    </row>
    <row r="2501" spans="2:7" x14ac:dyDescent="0.25">
      <c r="B2501" s="15" t="str">
        <f>'[7]Region-Time Slices'!M2495</f>
        <v>AG_1WD18</v>
      </c>
      <c r="D2501" s="15" t="s">
        <v>48</v>
      </c>
      <c r="G2501" s="22">
        <f>'[7]Region-Time Slices'!N2495</f>
        <v>2.106E-4</v>
      </c>
    </row>
    <row r="2502" spans="2:7" x14ac:dyDescent="0.25">
      <c r="B2502" s="15" t="str">
        <f>'[7]Region-Time Slices'!M2496</f>
        <v>AG_2WD18</v>
      </c>
      <c r="D2502" s="15" t="s">
        <v>48</v>
      </c>
      <c r="G2502" s="22">
        <f>'[7]Region-Time Slices'!N2496</f>
        <v>2.106E-4</v>
      </c>
    </row>
    <row r="2503" spans="2:7" x14ac:dyDescent="0.25">
      <c r="B2503" s="15" t="str">
        <f>'[7]Region-Time Slices'!M2497</f>
        <v>AG_3WD18</v>
      </c>
      <c r="D2503" s="15" t="s">
        <v>48</v>
      </c>
      <c r="G2503" s="22">
        <f>'[7]Region-Time Slices'!N2497</f>
        <v>2.106E-4</v>
      </c>
    </row>
    <row r="2504" spans="2:7" x14ac:dyDescent="0.25">
      <c r="B2504" s="15" t="str">
        <f>'[7]Region-Time Slices'!M2498</f>
        <v>AG_4WD18</v>
      </c>
      <c r="D2504" s="15" t="s">
        <v>48</v>
      </c>
      <c r="G2504" s="22">
        <f>'[7]Region-Time Slices'!N2498</f>
        <v>2.106E-4</v>
      </c>
    </row>
    <row r="2505" spans="2:7" x14ac:dyDescent="0.25">
      <c r="B2505" s="15" t="str">
        <f>'[7]Region-Time Slices'!M2499</f>
        <v>AG_5WD18</v>
      </c>
      <c r="D2505" s="15" t="s">
        <v>48</v>
      </c>
      <c r="G2505" s="22">
        <f>'[7]Region-Time Slices'!N2499</f>
        <v>2.106E-4</v>
      </c>
    </row>
    <row r="2506" spans="2:7" x14ac:dyDescent="0.25">
      <c r="B2506" s="15" t="str">
        <f>'[7]Region-Time Slices'!M2500</f>
        <v>AG_6WD18</v>
      </c>
      <c r="D2506" s="15" t="s">
        <v>48</v>
      </c>
      <c r="G2506" s="22">
        <f>'[7]Region-Time Slices'!N2500</f>
        <v>2.106E-4</v>
      </c>
    </row>
    <row r="2507" spans="2:7" x14ac:dyDescent="0.25">
      <c r="B2507" s="15" t="str">
        <f>'[7]Region-Time Slices'!M2501</f>
        <v>SP_1WD18</v>
      </c>
      <c r="D2507" s="15" t="s">
        <v>48</v>
      </c>
      <c r="G2507" s="22">
        <f>'[7]Region-Time Slices'!N2501</f>
        <v>2.0379999999999999E-4</v>
      </c>
    </row>
    <row r="2508" spans="2:7" x14ac:dyDescent="0.25">
      <c r="B2508" s="15" t="str">
        <f>'[7]Region-Time Slices'!M2502</f>
        <v>SP_2WD18</v>
      </c>
      <c r="D2508" s="15" t="s">
        <v>48</v>
      </c>
      <c r="G2508" s="22">
        <f>'[7]Region-Time Slices'!N2502</f>
        <v>2.0379999999999999E-4</v>
      </c>
    </row>
    <row r="2509" spans="2:7" x14ac:dyDescent="0.25">
      <c r="B2509" s="15" t="str">
        <f>'[7]Region-Time Slices'!M2503</f>
        <v>SP_3WD18</v>
      </c>
      <c r="D2509" s="15" t="s">
        <v>48</v>
      </c>
      <c r="G2509" s="22">
        <f>'[7]Region-Time Slices'!N2503</f>
        <v>2.0379999999999999E-4</v>
      </c>
    </row>
    <row r="2510" spans="2:7" x14ac:dyDescent="0.25">
      <c r="B2510" s="15" t="str">
        <f>'[7]Region-Time Slices'!M2504</f>
        <v>SP_4WD18</v>
      </c>
      <c r="D2510" s="15" t="s">
        <v>48</v>
      </c>
      <c r="G2510" s="22">
        <f>'[7]Region-Time Slices'!N2504</f>
        <v>2.0379999999999999E-4</v>
      </c>
    </row>
    <row r="2511" spans="2:7" x14ac:dyDescent="0.25">
      <c r="B2511" s="15" t="str">
        <f>'[7]Region-Time Slices'!M2505</f>
        <v>SP_5WD18</v>
      </c>
      <c r="D2511" s="15" t="s">
        <v>48</v>
      </c>
      <c r="G2511" s="22">
        <f>'[7]Region-Time Slices'!N2505</f>
        <v>2.0379999999999999E-4</v>
      </c>
    </row>
    <row r="2512" spans="2:7" x14ac:dyDescent="0.25">
      <c r="B2512" s="15" t="str">
        <f>'[7]Region-Time Slices'!M2506</f>
        <v>SP_6WD18</v>
      </c>
      <c r="D2512" s="15" t="s">
        <v>48</v>
      </c>
      <c r="G2512" s="22">
        <f>'[7]Region-Time Slices'!N2506</f>
        <v>2.0379999999999999E-4</v>
      </c>
    </row>
    <row r="2513" spans="2:7" x14ac:dyDescent="0.25">
      <c r="B2513" s="15" t="str">
        <f>'[7]Region-Time Slices'!M2507</f>
        <v>OT_1WD18</v>
      </c>
      <c r="D2513" s="15" t="s">
        <v>48</v>
      </c>
      <c r="G2513" s="22">
        <f>'[7]Region-Time Slices'!N2507</f>
        <v>2.106E-4</v>
      </c>
    </row>
    <row r="2514" spans="2:7" x14ac:dyDescent="0.25">
      <c r="B2514" s="15" t="str">
        <f>'[7]Region-Time Slices'!M2508</f>
        <v>OT_2WD18</v>
      </c>
      <c r="D2514" s="15" t="s">
        <v>48</v>
      </c>
      <c r="G2514" s="22">
        <f>'[7]Region-Time Slices'!N2508</f>
        <v>2.106E-4</v>
      </c>
    </row>
    <row r="2515" spans="2:7" x14ac:dyDescent="0.25">
      <c r="B2515" s="15" t="str">
        <f>'[7]Region-Time Slices'!M2509</f>
        <v>OT_3WD18</v>
      </c>
      <c r="D2515" s="15" t="s">
        <v>48</v>
      </c>
      <c r="G2515" s="22">
        <f>'[7]Region-Time Slices'!N2509</f>
        <v>2.106E-4</v>
      </c>
    </row>
    <row r="2516" spans="2:7" x14ac:dyDescent="0.25">
      <c r="B2516" s="15" t="str">
        <f>'[7]Region-Time Slices'!M2510</f>
        <v>OT_4WD18</v>
      </c>
      <c r="D2516" s="15" t="s">
        <v>48</v>
      </c>
      <c r="G2516" s="22">
        <f>'[7]Region-Time Slices'!N2510</f>
        <v>2.106E-4</v>
      </c>
    </row>
    <row r="2517" spans="2:7" x14ac:dyDescent="0.25">
      <c r="B2517" s="15" t="str">
        <f>'[7]Region-Time Slices'!M2511</f>
        <v>OT_5WD18</v>
      </c>
      <c r="D2517" s="15" t="s">
        <v>48</v>
      </c>
      <c r="G2517" s="22">
        <f>'[7]Region-Time Slices'!N2511</f>
        <v>2.106E-4</v>
      </c>
    </row>
    <row r="2518" spans="2:7" x14ac:dyDescent="0.25">
      <c r="B2518" s="15" t="str">
        <f>'[7]Region-Time Slices'!M2512</f>
        <v>OT_6WD18</v>
      </c>
      <c r="D2518" s="15" t="s">
        <v>48</v>
      </c>
      <c r="G2518" s="22">
        <f>'[7]Region-Time Slices'!N2512</f>
        <v>2.106E-4</v>
      </c>
    </row>
    <row r="2519" spans="2:7" x14ac:dyDescent="0.25">
      <c r="B2519" s="15" t="str">
        <f>'[7]Region-Time Slices'!M2513</f>
        <v>NV_1WD18</v>
      </c>
      <c r="D2519" s="15" t="s">
        <v>48</v>
      </c>
      <c r="G2519" s="22">
        <f>'[7]Region-Time Slices'!N2513</f>
        <v>2.0379999999999999E-4</v>
      </c>
    </row>
    <row r="2520" spans="2:7" x14ac:dyDescent="0.25">
      <c r="B2520" s="15" t="str">
        <f>'[7]Region-Time Slices'!M2514</f>
        <v>NV_2WD18</v>
      </c>
      <c r="D2520" s="15" t="s">
        <v>48</v>
      </c>
      <c r="G2520" s="22">
        <f>'[7]Region-Time Slices'!N2514</f>
        <v>2.0379999999999999E-4</v>
      </c>
    </row>
    <row r="2521" spans="2:7" x14ac:dyDescent="0.25">
      <c r="B2521" s="15" t="str">
        <f>'[7]Region-Time Slices'!M2515</f>
        <v>NV_3WD18</v>
      </c>
      <c r="D2521" s="15" t="s">
        <v>48</v>
      </c>
      <c r="G2521" s="22">
        <f>'[7]Region-Time Slices'!N2515</f>
        <v>2.0379999999999999E-4</v>
      </c>
    </row>
    <row r="2522" spans="2:7" x14ac:dyDescent="0.25">
      <c r="B2522" s="15" t="str">
        <f>'[7]Region-Time Slices'!M2516</f>
        <v>NV_4WD18</v>
      </c>
      <c r="D2522" s="15" t="s">
        <v>48</v>
      </c>
      <c r="G2522" s="22">
        <f>'[7]Region-Time Slices'!N2516</f>
        <v>2.0379999999999999E-4</v>
      </c>
    </row>
    <row r="2523" spans="2:7" x14ac:dyDescent="0.25">
      <c r="B2523" s="15" t="str">
        <f>'[7]Region-Time Slices'!M2517</f>
        <v>NV_5WD18</v>
      </c>
      <c r="D2523" s="15" t="s">
        <v>48</v>
      </c>
      <c r="G2523" s="22">
        <f>'[7]Region-Time Slices'!N2517</f>
        <v>2.0379999999999999E-4</v>
      </c>
    </row>
    <row r="2524" spans="2:7" x14ac:dyDescent="0.25">
      <c r="B2524" s="15" t="str">
        <f>'[7]Region-Time Slices'!M2518</f>
        <v>NV_6WD18</v>
      </c>
      <c r="D2524" s="15" t="s">
        <v>48</v>
      </c>
      <c r="G2524" s="22">
        <f>'[7]Region-Time Slices'!N2518</f>
        <v>2.0379999999999999E-4</v>
      </c>
    </row>
    <row r="2525" spans="2:7" x14ac:dyDescent="0.25">
      <c r="B2525" s="15" t="str">
        <f>'[7]Region-Time Slices'!M2519</f>
        <v>DC_1WD18</v>
      </c>
      <c r="D2525" s="15" t="s">
        <v>48</v>
      </c>
      <c r="G2525" s="22">
        <f>'[7]Region-Time Slices'!N2519</f>
        <v>2.106E-4</v>
      </c>
    </row>
    <row r="2526" spans="2:7" x14ac:dyDescent="0.25">
      <c r="B2526" s="15" t="str">
        <f>'[7]Region-Time Slices'!M2520</f>
        <v>DC_2WD18</v>
      </c>
      <c r="D2526" s="15" t="s">
        <v>48</v>
      </c>
      <c r="G2526" s="22">
        <f>'[7]Region-Time Slices'!N2520</f>
        <v>2.106E-4</v>
      </c>
    </row>
    <row r="2527" spans="2:7" x14ac:dyDescent="0.25">
      <c r="B2527" s="15" t="str">
        <f>'[7]Region-Time Slices'!M2521</f>
        <v>DC_3WD18</v>
      </c>
      <c r="D2527" s="15" t="s">
        <v>48</v>
      </c>
      <c r="G2527" s="22">
        <f>'[7]Region-Time Slices'!N2521</f>
        <v>2.106E-4</v>
      </c>
    </row>
    <row r="2528" spans="2:7" x14ac:dyDescent="0.25">
      <c r="B2528" s="15" t="str">
        <f>'[7]Region-Time Slices'!M2522</f>
        <v>DC_4WD18</v>
      </c>
      <c r="D2528" s="15" t="s">
        <v>48</v>
      </c>
      <c r="G2528" s="22">
        <f>'[7]Region-Time Slices'!N2522</f>
        <v>2.106E-4</v>
      </c>
    </row>
    <row r="2529" spans="2:7" x14ac:dyDescent="0.25">
      <c r="B2529" s="15" t="str">
        <f>'[7]Region-Time Slices'!M2523</f>
        <v>DC_5WD18</v>
      </c>
      <c r="D2529" s="15" t="s">
        <v>48</v>
      </c>
      <c r="G2529" s="22">
        <f>'[7]Region-Time Slices'!N2523</f>
        <v>2.106E-4</v>
      </c>
    </row>
    <row r="2530" spans="2:7" x14ac:dyDescent="0.25">
      <c r="B2530" s="15" t="str">
        <f>'[7]Region-Time Slices'!M2524</f>
        <v>DC_6WD18</v>
      </c>
      <c r="D2530" s="15" t="s">
        <v>48</v>
      </c>
      <c r="G2530" s="22">
        <f>'[7]Region-Time Slices'!N2524</f>
        <v>2.106E-4</v>
      </c>
    </row>
    <row r="2531" spans="2:7" x14ac:dyDescent="0.25">
      <c r="B2531" s="15" t="str">
        <f>'[7]Region-Time Slices'!M2525</f>
        <v>JA_7WD18</v>
      </c>
      <c r="D2531" s="15" t="s">
        <v>48</v>
      </c>
      <c r="G2531" s="22">
        <f>'[7]Region-Time Slices'!N2525</f>
        <v>2.106E-4</v>
      </c>
    </row>
    <row r="2532" spans="2:7" x14ac:dyDescent="0.25">
      <c r="B2532" s="15" t="str">
        <f>'[7]Region-Time Slices'!M2526</f>
        <v>JA_8WD18</v>
      </c>
      <c r="D2532" s="15" t="s">
        <v>48</v>
      </c>
      <c r="G2532" s="22">
        <f>'[7]Region-Time Slices'!N2526</f>
        <v>2.106E-4</v>
      </c>
    </row>
    <row r="2533" spans="2:7" x14ac:dyDescent="0.25">
      <c r="B2533" s="15" t="str">
        <f>'[7]Region-Time Slices'!M2527</f>
        <v>JA_9WD18</v>
      </c>
      <c r="D2533" s="15" t="s">
        <v>48</v>
      </c>
      <c r="G2533" s="22">
        <f>'[7]Region-Time Slices'!N2527</f>
        <v>2.106E-4</v>
      </c>
    </row>
    <row r="2534" spans="2:7" x14ac:dyDescent="0.25">
      <c r="B2534" s="15" t="str">
        <f>'[7]Region-Time Slices'!M2528</f>
        <v>JA_10WD18</v>
      </c>
      <c r="D2534" s="15" t="s">
        <v>48</v>
      </c>
      <c r="G2534" s="22">
        <f>'[7]Region-Time Slices'!N2528</f>
        <v>2.106E-4</v>
      </c>
    </row>
    <row r="2535" spans="2:7" x14ac:dyDescent="0.25">
      <c r="B2535" s="15" t="str">
        <f>'[7]Region-Time Slices'!M2529</f>
        <v>JA_11WD18</v>
      </c>
      <c r="D2535" s="15" t="s">
        <v>48</v>
      </c>
      <c r="G2535" s="22">
        <f>'[7]Region-Time Slices'!N2529</f>
        <v>2.106E-4</v>
      </c>
    </row>
    <row r="2536" spans="2:7" x14ac:dyDescent="0.25">
      <c r="B2536" s="15" t="str">
        <f>'[7]Region-Time Slices'!M2530</f>
        <v>JA_12WD18</v>
      </c>
      <c r="D2536" s="15" t="s">
        <v>48</v>
      </c>
      <c r="G2536" s="22">
        <f>'[7]Region-Time Slices'!N2530</f>
        <v>2.106E-4</v>
      </c>
    </row>
    <row r="2537" spans="2:7" x14ac:dyDescent="0.25">
      <c r="B2537" s="15" t="str">
        <f>'[7]Region-Time Slices'!M2531</f>
        <v>FB_7WD18</v>
      </c>
      <c r="D2537" s="15" t="s">
        <v>48</v>
      </c>
      <c r="G2537" s="22">
        <f>'[7]Region-Time Slices'!N2531</f>
        <v>1.9029999999999999E-4</v>
      </c>
    </row>
    <row r="2538" spans="2:7" x14ac:dyDescent="0.25">
      <c r="B2538" s="15" t="str">
        <f>'[7]Region-Time Slices'!M2532</f>
        <v>FB_8WD18</v>
      </c>
      <c r="D2538" s="15" t="s">
        <v>48</v>
      </c>
      <c r="G2538" s="22">
        <f>'[7]Region-Time Slices'!N2532</f>
        <v>1.9029999999999999E-4</v>
      </c>
    </row>
    <row r="2539" spans="2:7" x14ac:dyDescent="0.25">
      <c r="B2539" s="15" t="str">
        <f>'[7]Region-Time Slices'!M2533</f>
        <v>FB_9WD18</v>
      </c>
      <c r="D2539" s="15" t="s">
        <v>48</v>
      </c>
      <c r="G2539" s="22">
        <f>'[7]Region-Time Slices'!N2533</f>
        <v>1.9029999999999999E-4</v>
      </c>
    </row>
    <row r="2540" spans="2:7" x14ac:dyDescent="0.25">
      <c r="B2540" s="15" t="str">
        <f>'[7]Region-Time Slices'!M2534</f>
        <v>FB_10WD18</v>
      </c>
      <c r="D2540" s="15" t="s">
        <v>48</v>
      </c>
      <c r="G2540" s="22">
        <f>'[7]Region-Time Slices'!N2534</f>
        <v>1.9029999999999999E-4</v>
      </c>
    </row>
    <row r="2541" spans="2:7" x14ac:dyDescent="0.25">
      <c r="B2541" s="15" t="str">
        <f>'[7]Region-Time Slices'!M2535</f>
        <v>FB_11WD18</v>
      </c>
      <c r="D2541" s="15" t="s">
        <v>48</v>
      </c>
      <c r="G2541" s="22">
        <f>'[7]Region-Time Slices'!N2535</f>
        <v>1.9029999999999999E-4</v>
      </c>
    </row>
    <row r="2542" spans="2:7" x14ac:dyDescent="0.25">
      <c r="B2542" s="15" t="str">
        <f>'[7]Region-Time Slices'!M2536</f>
        <v>FB_12WD18</v>
      </c>
      <c r="D2542" s="15" t="s">
        <v>48</v>
      </c>
      <c r="G2542" s="22">
        <f>'[7]Region-Time Slices'!N2536</f>
        <v>1.9029999999999999E-4</v>
      </c>
    </row>
    <row r="2543" spans="2:7" x14ac:dyDescent="0.25">
      <c r="B2543" s="15" t="str">
        <f>'[7]Region-Time Slices'!M2537</f>
        <v>MR_7WD18</v>
      </c>
      <c r="D2543" s="15" t="s">
        <v>48</v>
      </c>
      <c r="G2543" s="22">
        <f>'[7]Region-Time Slices'!N2537</f>
        <v>2.106E-4</v>
      </c>
    </row>
    <row r="2544" spans="2:7" x14ac:dyDescent="0.25">
      <c r="B2544" s="15" t="str">
        <f>'[7]Region-Time Slices'!M2538</f>
        <v>MR_8WD18</v>
      </c>
      <c r="D2544" s="15" t="s">
        <v>48</v>
      </c>
      <c r="G2544" s="22">
        <f>'[7]Region-Time Slices'!N2538</f>
        <v>2.106E-4</v>
      </c>
    </row>
    <row r="2545" spans="2:7" x14ac:dyDescent="0.25">
      <c r="B2545" s="15" t="str">
        <f>'[7]Region-Time Slices'!M2539</f>
        <v>MR_9WD18</v>
      </c>
      <c r="D2545" s="15" t="s">
        <v>48</v>
      </c>
      <c r="G2545" s="22">
        <f>'[7]Region-Time Slices'!N2539</f>
        <v>2.106E-4</v>
      </c>
    </row>
    <row r="2546" spans="2:7" x14ac:dyDescent="0.25">
      <c r="B2546" s="15" t="str">
        <f>'[7]Region-Time Slices'!M2540</f>
        <v>MR_10WD18</v>
      </c>
      <c r="D2546" s="15" t="s">
        <v>48</v>
      </c>
      <c r="G2546" s="22">
        <f>'[7]Region-Time Slices'!N2540</f>
        <v>2.106E-4</v>
      </c>
    </row>
    <row r="2547" spans="2:7" x14ac:dyDescent="0.25">
      <c r="B2547" s="15" t="str">
        <f>'[7]Region-Time Slices'!M2541</f>
        <v>MR_11WD18</v>
      </c>
      <c r="D2547" s="15" t="s">
        <v>48</v>
      </c>
      <c r="G2547" s="22">
        <f>'[7]Region-Time Slices'!N2541</f>
        <v>2.106E-4</v>
      </c>
    </row>
    <row r="2548" spans="2:7" x14ac:dyDescent="0.25">
      <c r="B2548" s="15" t="str">
        <f>'[7]Region-Time Slices'!M2542</f>
        <v>MR_12WD18</v>
      </c>
      <c r="D2548" s="15" t="s">
        <v>48</v>
      </c>
      <c r="G2548" s="22">
        <f>'[7]Region-Time Slices'!N2542</f>
        <v>2.106E-4</v>
      </c>
    </row>
    <row r="2549" spans="2:7" x14ac:dyDescent="0.25">
      <c r="B2549" s="15" t="str">
        <f>'[7]Region-Time Slices'!M2543</f>
        <v>AR_7WD18</v>
      </c>
      <c r="D2549" s="15" t="s">
        <v>48</v>
      </c>
      <c r="G2549" s="22">
        <f>'[7]Region-Time Slices'!N2543</f>
        <v>2.0379999999999999E-4</v>
      </c>
    </row>
    <row r="2550" spans="2:7" x14ac:dyDescent="0.25">
      <c r="B2550" s="15" t="str">
        <f>'[7]Region-Time Slices'!M2544</f>
        <v>AR_8WD18</v>
      </c>
      <c r="D2550" s="15" t="s">
        <v>48</v>
      </c>
      <c r="G2550" s="22">
        <f>'[7]Region-Time Slices'!N2544</f>
        <v>2.0379999999999999E-4</v>
      </c>
    </row>
    <row r="2551" spans="2:7" x14ac:dyDescent="0.25">
      <c r="B2551" s="15" t="str">
        <f>'[7]Region-Time Slices'!M2545</f>
        <v>AR_9WD18</v>
      </c>
      <c r="D2551" s="15" t="s">
        <v>48</v>
      </c>
      <c r="G2551" s="22">
        <f>'[7]Region-Time Slices'!N2545</f>
        <v>2.0379999999999999E-4</v>
      </c>
    </row>
    <row r="2552" spans="2:7" x14ac:dyDescent="0.25">
      <c r="B2552" s="15" t="str">
        <f>'[7]Region-Time Slices'!M2546</f>
        <v>AR_10WD18</v>
      </c>
      <c r="D2552" s="15" t="s">
        <v>48</v>
      </c>
      <c r="G2552" s="22">
        <f>'[7]Region-Time Slices'!N2546</f>
        <v>2.0379999999999999E-4</v>
      </c>
    </row>
    <row r="2553" spans="2:7" x14ac:dyDescent="0.25">
      <c r="B2553" s="15" t="str">
        <f>'[7]Region-Time Slices'!M2547</f>
        <v>AR_11WD18</v>
      </c>
      <c r="D2553" s="15" t="s">
        <v>48</v>
      </c>
      <c r="G2553" s="22">
        <f>'[7]Region-Time Slices'!N2547</f>
        <v>2.0379999999999999E-4</v>
      </c>
    </row>
    <row r="2554" spans="2:7" x14ac:dyDescent="0.25">
      <c r="B2554" s="15" t="str">
        <f>'[7]Region-Time Slices'!M2548</f>
        <v>AR_12WD18</v>
      </c>
      <c r="D2554" s="15" t="s">
        <v>48</v>
      </c>
      <c r="G2554" s="22">
        <f>'[7]Region-Time Slices'!N2548</f>
        <v>2.0379999999999999E-4</v>
      </c>
    </row>
    <row r="2555" spans="2:7" x14ac:dyDescent="0.25">
      <c r="B2555" s="15" t="str">
        <f>'[7]Region-Time Slices'!M2549</f>
        <v>MY_7WD18</v>
      </c>
      <c r="D2555" s="15" t="s">
        <v>48</v>
      </c>
      <c r="G2555" s="22">
        <f>'[7]Region-Time Slices'!N2549</f>
        <v>2.106E-4</v>
      </c>
    </row>
    <row r="2556" spans="2:7" x14ac:dyDescent="0.25">
      <c r="B2556" s="15" t="str">
        <f>'[7]Region-Time Slices'!M2550</f>
        <v>MY_8WD18</v>
      </c>
      <c r="D2556" s="15" t="s">
        <v>48</v>
      </c>
      <c r="G2556" s="22">
        <f>'[7]Region-Time Slices'!N2550</f>
        <v>2.106E-4</v>
      </c>
    </row>
    <row r="2557" spans="2:7" x14ac:dyDescent="0.25">
      <c r="B2557" s="15" t="str">
        <f>'[7]Region-Time Slices'!M2551</f>
        <v>MY_9WD18</v>
      </c>
      <c r="D2557" s="15" t="s">
        <v>48</v>
      </c>
      <c r="G2557" s="22">
        <f>'[7]Region-Time Slices'!N2551</f>
        <v>2.106E-4</v>
      </c>
    </row>
    <row r="2558" spans="2:7" x14ac:dyDescent="0.25">
      <c r="B2558" s="15" t="str">
        <f>'[7]Region-Time Slices'!M2552</f>
        <v>MY_10WD18</v>
      </c>
      <c r="D2558" s="15" t="s">
        <v>48</v>
      </c>
      <c r="G2558" s="22">
        <f>'[7]Region-Time Slices'!N2552</f>
        <v>2.106E-4</v>
      </c>
    </row>
    <row r="2559" spans="2:7" x14ac:dyDescent="0.25">
      <c r="B2559" s="15" t="str">
        <f>'[7]Region-Time Slices'!M2553</f>
        <v>MY_11WD18</v>
      </c>
      <c r="D2559" s="15" t="s">
        <v>48</v>
      </c>
      <c r="G2559" s="22">
        <f>'[7]Region-Time Slices'!N2553</f>
        <v>2.106E-4</v>
      </c>
    </row>
    <row r="2560" spans="2:7" x14ac:dyDescent="0.25">
      <c r="B2560" s="15" t="str">
        <f>'[7]Region-Time Slices'!M2554</f>
        <v>MY_12WD18</v>
      </c>
      <c r="D2560" s="15" t="s">
        <v>48</v>
      </c>
      <c r="G2560" s="22">
        <f>'[7]Region-Time Slices'!N2554</f>
        <v>2.106E-4</v>
      </c>
    </row>
    <row r="2561" spans="2:7" x14ac:dyDescent="0.25">
      <c r="B2561" s="15" t="str">
        <f>'[7]Region-Time Slices'!M2555</f>
        <v>JN_7WD18</v>
      </c>
      <c r="D2561" s="15" t="s">
        <v>48</v>
      </c>
      <c r="G2561" s="22">
        <f>'[7]Region-Time Slices'!N2555</f>
        <v>2.0379999999999999E-4</v>
      </c>
    </row>
    <row r="2562" spans="2:7" x14ac:dyDescent="0.25">
      <c r="B2562" s="15" t="str">
        <f>'[7]Region-Time Slices'!M2556</f>
        <v>JN_8WD18</v>
      </c>
      <c r="D2562" s="15" t="s">
        <v>48</v>
      </c>
      <c r="G2562" s="22">
        <f>'[7]Region-Time Slices'!N2556</f>
        <v>2.0379999999999999E-4</v>
      </c>
    </row>
    <row r="2563" spans="2:7" x14ac:dyDescent="0.25">
      <c r="B2563" s="15" t="str">
        <f>'[7]Region-Time Slices'!M2557</f>
        <v>JN_9WD18</v>
      </c>
      <c r="D2563" s="15" t="s">
        <v>48</v>
      </c>
      <c r="G2563" s="22">
        <f>'[7]Region-Time Slices'!N2557</f>
        <v>2.0379999999999999E-4</v>
      </c>
    </row>
    <row r="2564" spans="2:7" x14ac:dyDescent="0.25">
      <c r="B2564" s="15" t="str">
        <f>'[7]Region-Time Slices'!M2558</f>
        <v>JN_10WD18</v>
      </c>
      <c r="D2564" s="15" t="s">
        <v>48</v>
      </c>
      <c r="G2564" s="22">
        <f>'[7]Region-Time Slices'!N2558</f>
        <v>2.0379999999999999E-4</v>
      </c>
    </row>
    <row r="2565" spans="2:7" x14ac:dyDescent="0.25">
      <c r="B2565" s="15" t="str">
        <f>'[7]Region-Time Slices'!M2559</f>
        <v>JN_11WD18</v>
      </c>
      <c r="D2565" s="15" t="s">
        <v>48</v>
      </c>
      <c r="G2565" s="22">
        <f>'[7]Region-Time Slices'!N2559</f>
        <v>2.0379999999999999E-4</v>
      </c>
    </row>
    <row r="2566" spans="2:7" x14ac:dyDescent="0.25">
      <c r="B2566" s="15" t="str">
        <f>'[7]Region-Time Slices'!M2560</f>
        <v>JN_12WD18</v>
      </c>
      <c r="D2566" s="15" t="s">
        <v>48</v>
      </c>
      <c r="G2566" s="22">
        <f>'[7]Region-Time Slices'!N2560</f>
        <v>2.0379999999999999E-4</v>
      </c>
    </row>
    <row r="2567" spans="2:7" x14ac:dyDescent="0.25">
      <c r="B2567" s="15" t="str">
        <f>'[7]Region-Time Slices'!M2561</f>
        <v>JL_7WD18</v>
      </c>
      <c r="D2567" s="15" t="s">
        <v>48</v>
      </c>
      <c r="G2567" s="22">
        <f>'[7]Region-Time Slices'!N2561</f>
        <v>2.106E-4</v>
      </c>
    </row>
    <row r="2568" spans="2:7" x14ac:dyDescent="0.25">
      <c r="B2568" s="15" t="str">
        <f>'[7]Region-Time Slices'!M2562</f>
        <v>JL_8WD18</v>
      </c>
      <c r="D2568" s="15" t="s">
        <v>48</v>
      </c>
      <c r="G2568" s="22">
        <f>'[7]Region-Time Slices'!N2562</f>
        <v>2.106E-4</v>
      </c>
    </row>
    <row r="2569" spans="2:7" x14ac:dyDescent="0.25">
      <c r="B2569" s="15" t="str">
        <f>'[7]Region-Time Slices'!M2563</f>
        <v>JL_9WD18</v>
      </c>
      <c r="D2569" s="15" t="s">
        <v>48</v>
      </c>
      <c r="G2569" s="22">
        <f>'[7]Region-Time Slices'!N2563</f>
        <v>2.106E-4</v>
      </c>
    </row>
    <row r="2570" spans="2:7" x14ac:dyDescent="0.25">
      <c r="B2570" s="15" t="str">
        <f>'[7]Region-Time Slices'!M2564</f>
        <v>JL_10WD18</v>
      </c>
      <c r="D2570" s="15" t="s">
        <v>48</v>
      </c>
      <c r="G2570" s="22">
        <f>'[7]Region-Time Slices'!N2564</f>
        <v>2.106E-4</v>
      </c>
    </row>
    <row r="2571" spans="2:7" x14ac:dyDescent="0.25">
      <c r="B2571" s="15" t="str">
        <f>'[7]Region-Time Slices'!M2565</f>
        <v>JL_11WD18</v>
      </c>
      <c r="D2571" s="15" t="s">
        <v>48</v>
      </c>
      <c r="G2571" s="22">
        <f>'[7]Region-Time Slices'!N2565</f>
        <v>2.106E-4</v>
      </c>
    </row>
    <row r="2572" spans="2:7" x14ac:dyDescent="0.25">
      <c r="B2572" s="15" t="str">
        <f>'[7]Region-Time Slices'!M2566</f>
        <v>JL_12WD18</v>
      </c>
      <c r="D2572" s="15" t="s">
        <v>48</v>
      </c>
      <c r="G2572" s="22">
        <f>'[7]Region-Time Slices'!N2566</f>
        <v>2.106E-4</v>
      </c>
    </row>
    <row r="2573" spans="2:7" x14ac:dyDescent="0.25">
      <c r="B2573" s="15" t="str">
        <f>'[7]Region-Time Slices'!M2567</f>
        <v>AG_7WD18</v>
      </c>
      <c r="D2573" s="15" t="s">
        <v>48</v>
      </c>
      <c r="G2573" s="22">
        <f>'[7]Region-Time Slices'!N2567</f>
        <v>2.106E-4</v>
      </c>
    </row>
    <row r="2574" spans="2:7" x14ac:dyDescent="0.25">
      <c r="B2574" s="15" t="str">
        <f>'[7]Region-Time Slices'!M2568</f>
        <v>AG_8WD18</v>
      </c>
      <c r="D2574" s="15" t="s">
        <v>48</v>
      </c>
      <c r="G2574" s="22">
        <f>'[7]Region-Time Slices'!N2568</f>
        <v>2.106E-4</v>
      </c>
    </row>
    <row r="2575" spans="2:7" x14ac:dyDescent="0.25">
      <c r="B2575" s="15" t="str">
        <f>'[7]Region-Time Slices'!M2569</f>
        <v>AG_9WD18</v>
      </c>
      <c r="D2575" s="15" t="s">
        <v>48</v>
      </c>
      <c r="G2575" s="22">
        <f>'[7]Region-Time Slices'!N2569</f>
        <v>2.106E-4</v>
      </c>
    </row>
    <row r="2576" spans="2:7" x14ac:dyDescent="0.25">
      <c r="B2576" s="15" t="str">
        <f>'[7]Region-Time Slices'!M2570</f>
        <v>AG_10WD18</v>
      </c>
      <c r="D2576" s="15" t="s">
        <v>48</v>
      </c>
      <c r="G2576" s="22">
        <f>'[7]Region-Time Slices'!N2570</f>
        <v>2.106E-4</v>
      </c>
    </row>
    <row r="2577" spans="2:7" x14ac:dyDescent="0.25">
      <c r="B2577" s="15" t="str">
        <f>'[7]Region-Time Slices'!M2571</f>
        <v>AG_11WD18</v>
      </c>
      <c r="D2577" s="15" t="s">
        <v>48</v>
      </c>
      <c r="G2577" s="22">
        <f>'[7]Region-Time Slices'!N2571</f>
        <v>2.106E-4</v>
      </c>
    </row>
    <row r="2578" spans="2:7" x14ac:dyDescent="0.25">
      <c r="B2578" s="15" t="str">
        <f>'[7]Region-Time Slices'!M2572</f>
        <v>AG_12WD18</v>
      </c>
      <c r="D2578" s="15" t="s">
        <v>48</v>
      </c>
      <c r="G2578" s="22">
        <f>'[7]Region-Time Slices'!N2572</f>
        <v>2.106E-4</v>
      </c>
    </row>
    <row r="2579" spans="2:7" x14ac:dyDescent="0.25">
      <c r="B2579" s="15" t="str">
        <f>'[7]Region-Time Slices'!M2573</f>
        <v>SP_7WD18</v>
      </c>
      <c r="D2579" s="15" t="s">
        <v>48</v>
      </c>
      <c r="G2579" s="22">
        <f>'[7]Region-Time Slices'!N2573</f>
        <v>2.0379999999999999E-4</v>
      </c>
    </row>
    <row r="2580" spans="2:7" x14ac:dyDescent="0.25">
      <c r="B2580" s="15" t="str">
        <f>'[7]Region-Time Slices'!M2574</f>
        <v>SP_8WD18</v>
      </c>
      <c r="D2580" s="15" t="s">
        <v>48</v>
      </c>
      <c r="G2580" s="22">
        <f>'[7]Region-Time Slices'!N2574</f>
        <v>2.0379999999999999E-4</v>
      </c>
    </row>
    <row r="2581" spans="2:7" x14ac:dyDescent="0.25">
      <c r="B2581" s="15" t="str">
        <f>'[7]Region-Time Slices'!M2575</f>
        <v>SP_9WD18</v>
      </c>
      <c r="D2581" s="15" t="s">
        <v>48</v>
      </c>
      <c r="G2581" s="22">
        <f>'[7]Region-Time Slices'!N2575</f>
        <v>2.0379999999999999E-4</v>
      </c>
    </row>
    <row r="2582" spans="2:7" x14ac:dyDescent="0.25">
      <c r="B2582" s="15" t="str">
        <f>'[7]Region-Time Slices'!M2576</f>
        <v>SP_10WD18</v>
      </c>
      <c r="D2582" s="15" t="s">
        <v>48</v>
      </c>
      <c r="G2582" s="22">
        <f>'[7]Region-Time Slices'!N2576</f>
        <v>2.0379999999999999E-4</v>
      </c>
    </row>
    <row r="2583" spans="2:7" x14ac:dyDescent="0.25">
      <c r="B2583" s="15" t="str">
        <f>'[7]Region-Time Slices'!M2577</f>
        <v>SP_11WD18</v>
      </c>
      <c r="D2583" s="15" t="s">
        <v>48</v>
      </c>
      <c r="G2583" s="22">
        <f>'[7]Region-Time Slices'!N2577</f>
        <v>2.0379999999999999E-4</v>
      </c>
    </row>
    <row r="2584" spans="2:7" x14ac:dyDescent="0.25">
      <c r="B2584" s="15" t="str">
        <f>'[7]Region-Time Slices'!M2578</f>
        <v>SP_12WD18</v>
      </c>
      <c r="D2584" s="15" t="s">
        <v>48</v>
      </c>
      <c r="G2584" s="22">
        <f>'[7]Region-Time Slices'!N2578</f>
        <v>2.0379999999999999E-4</v>
      </c>
    </row>
    <row r="2585" spans="2:7" x14ac:dyDescent="0.25">
      <c r="B2585" s="15" t="str">
        <f>'[7]Region-Time Slices'!M2579</f>
        <v>OT_7WD18</v>
      </c>
      <c r="D2585" s="15" t="s">
        <v>48</v>
      </c>
      <c r="G2585" s="22">
        <f>'[7]Region-Time Slices'!N2579</f>
        <v>2.106E-4</v>
      </c>
    </row>
    <row r="2586" spans="2:7" x14ac:dyDescent="0.25">
      <c r="B2586" s="15" t="str">
        <f>'[7]Region-Time Slices'!M2580</f>
        <v>OT_8WD18</v>
      </c>
      <c r="D2586" s="15" t="s">
        <v>48</v>
      </c>
      <c r="G2586" s="22">
        <f>'[7]Region-Time Slices'!N2580</f>
        <v>2.106E-4</v>
      </c>
    </row>
    <row r="2587" spans="2:7" x14ac:dyDescent="0.25">
      <c r="B2587" s="15" t="str">
        <f>'[7]Region-Time Slices'!M2581</f>
        <v>OT_9WD18</v>
      </c>
      <c r="D2587" s="15" t="s">
        <v>48</v>
      </c>
      <c r="G2587" s="22">
        <f>'[7]Region-Time Slices'!N2581</f>
        <v>2.106E-4</v>
      </c>
    </row>
    <row r="2588" spans="2:7" x14ac:dyDescent="0.25">
      <c r="B2588" s="15" t="str">
        <f>'[7]Region-Time Slices'!M2582</f>
        <v>OT_10WD18</v>
      </c>
      <c r="D2588" s="15" t="s">
        <v>48</v>
      </c>
      <c r="G2588" s="22">
        <f>'[7]Region-Time Slices'!N2582</f>
        <v>2.106E-4</v>
      </c>
    </row>
    <row r="2589" spans="2:7" x14ac:dyDescent="0.25">
      <c r="B2589" s="15" t="str">
        <f>'[7]Region-Time Slices'!M2583</f>
        <v>OT_11WD18</v>
      </c>
      <c r="D2589" s="15" t="s">
        <v>48</v>
      </c>
      <c r="G2589" s="22">
        <f>'[7]Region-Time Slices'!N2583</f>
        <v>2.106E-4</v>
      </c>
    </row>
    <row r="2590" spans="2:7" x14ac:dyDescent="0.25">
      <c r="B2590" s="15" t="str">
        <f>'[7]Region-Time Slices'!M2584</f>
        <v>OT_12WD18</v>
      </c>
      <c r="D2590" s="15" t="s">
        <v>48</v>
      </c>
      <c r="G2590" s="22">
        <f>'[7]Region-Time Slices'!N2584</f>
        <v>2.106E-4</v>
      </c>
    </row>
    <row r="2591" spans="2:7" x14ac:dyDescent="0.25">
      <c r="B2591" s="15" t="str">
        <f>'[7]Region-Time Slices'!M2585</f>
        <v>NV_7WD18</v>
      </c>
      <c r="D2591" s="15" t="s">
        <v>48</v>
      </c>
      <c r="G2591" s="22">
        <f>'[7]Region-Time Slices'!N2585</f>
        <v>2.0379999999999999E-4</v>
      </c>
    </row>
    <row r="2592" spans="2:7" x14ac:dyDescent="0.25">
      <c r="B2592" s="15" t="str">
        <f>'[7]Region-Time Slices'!M2586</f>
        <v>NV_8WD18</v>
      </c>
      <c r="D2592" s="15" t="s">
        <v>48</v>
      </c>
      <c r="G2592" s="22">
        <f>'[7]Region-Time Slices'!N2586</f>
        <v>2.0379999999999999E-4</v>
      </c>
    </row>
    <row r="2593" spans="2:7" x14ac:dyDescent="0.25">
      <c r="B2593" s="15" t="str">
        <f>'[7]Region-Time Slices'!M2587</f>
        <v>NV_9WD18</v>
      </c>
      <c r="D2593" s="15" t="s">
        <v>48</v>
      </c>
      <c r="G2593" s="22">
        <f>'[7]Region-Time Slices'!N2587</f>
        <v>2.0379999999999999E-4</v>
      </c>
    </row>
    <row r="2594" spans="2:7" x14ac:dyDescent="0.25">
      <c r="B2594" s="15" t="str">
        <f>'[7]Region-Time Slices'!M2588</f>
        <v>NV_10WD18</v>
      </c>
      <c r="D2594" s="15" t="s">
        <v>48</v>
      </c>
      <c r="G2594" s="22">
        <f>'[7]Region-Time Slices'!N2588</f>
        <v>2.0379999999999999E-4</v>
      </c>
    </row>
    <row r="2595" spans="2:7" x14ac:dyDescent="0.25">
      <c r="B2595" s="15" t="str">
        <f>'[7]Region-Time Slices'!M2589</f>
        <v>NV_11WD18</v>
      </c>
      <c r="D2595" s="15" t="s">
        <v>48</v>
      </c>
      <c r="G2595" s="22">
        <f>'[7]Region-Time Slices'!N2589</f>
        <v>2.0379999999999999E-4</v>
      </c>
    </row>
    <row r="2596" spans="2:7" x14ac:dyDescent="0.25">
      <c r="B2596" s="15" t="str">
        <f>'[7]Region-Time Slices'!M2590</f>
        <v>NV_12WD18</v>
      </c>
      <c r="D2596" s="15" t="s">
        <v>48</v>
      </c>
      <c r="G2596" s="22">
        <f>'[7]Region-Time Slices'!N2590</f>
        <v>2.0379999999999999E-4</v>
      </c>
    </row>
    <row r="2597" spans="2:7" x14ac:dyDescent="0.25">
      <c r="B2597" s="15" t="str">
        <f>'[7]Region-Time Slices'!M2591</f>
        <v>DC_7WD18</v>
      </c>
      <c r="D2597" s="15" t="s">
        <v>48</v>
      </c>
      <c r="G2597" s="22">
        <f>'[7]Region-Time Slices'!N2591</f>
        <v>2.106E-4</v>
      </c>
    </row>
    <row r="2598" spans="2:7" x14ac:dyDescent="0.25">
      <c r="B2598" s="15" t="str">
        <f>'[7]Region-Time Slices'!M2592</f>
        <v>DC_8WD18</v>
      </c>
      <c r="D2598" s="15" t="s">
        <v>48</v>
      </c>
      <c r="G2598" s="22">
        <f>'[7]Region-Time Slices'!N2592</f>
        <v>2.106E-4</v>
      </c>
    </row>
    <row r="2599" spans="2:7" x14ac:dyDescent="0.25">
      <c r="B2599" s="15" t="str">
        <f>'[7]Region-Time Slices'!M2593</f>
        <v>DC_9WD18</v>
      </c>
      <c r="D2599" s="15" t="s">
        <v>48</v>
      </c>
      <c r="G2599" s="22">
        <f>'[7]Region-Time Slices'!N2593</f>
        <v>2.106E-4</v>
      </c>
    </row>
    <row r="2600" spans="2:7" x14ac:dyDescent="0.25">
      <c r="B2600" s="15" t="str">
        <f>'[7]Region-Time Slices'!M2594</f>
        <v>DC_10WD18</v>
      </c>
      <c r="D2600" s="15" t="s">
        <v>48</v>
      </c>
      <c r="G2600" s="22">
        <f>'[7]Region-Time Slices'!N2594</f>
        <v>2.106E-4</v>
      </c>
    </row>
    <row r="2601" spans="2:7" x14ac:dyDescent="0.25">
      <c r="B2601" s="15" t="str">
        <f>'[7]Region-Time Slices'!M2595</f>
        <v>DC_11WD18</v>
      </c>
      <c r="D2601" s="15" t="s">
        <v>48</v>
      </c>
      <c r="G2601" s="22">
        <f>'[7]Region-Time Slices'!N2595</f>
        <v>2.106E-4</v>
      </c>
    </row>
    <row r="2602" spans="2:7" x14ac:dyDescent="0.25">
      <c r="B2602" s="15" t="str">
        <f>'[7]Region-Time Slices'!M2596</f>
        <v>DC_12WD18</v>
      </c>
      <c r="D2602" s="15" t="s">
        <v>48</v>
      </c>
      <c r="G2602" s="22">
        <f>'[7]Region-Time Slices'!N2596</f>
        <v>2.106E-4</v>
      </c>
    </row>
    <row r="2603" spans="2:7" x14ac:dyDescent="0.25">
      <c r="B2603" s="15" t="str">
        <f>'[7]Region-Time Slices'!M2597</f>
        <v>JA_1WD19</v>
      </c>
      <c r="D2603" s="15" t="s">
        <v>48</v>
      </c>
      <c r="G2603" s="22">
        <f>'[7]Region-Time Slices'!N2597</f>
        <v>2.106E-4</v>
      </c>
    </row>
    <row r="2604" spans="2:7" x14ac:dyDescent="0.25">
      <c r="B2604" s="15" t="str">
        <f>'[7]Region-Time Slices'!M2598</f>
        <v>JA_2WD19</v>
      </c>
      <c r="D2604" s="15" t="s">
        <v>48</v>
      </c>
      <c r="G2604" s="22">
        <f>'[7]Region-Time Slices'!N2598</f>
        <v>2.106E-4</v>
      </c>
    </row>
    <row r="2605" spans="2:7" x14ac:dyDescent="0.25">
      <c r="B2605" s="15" t="str">
        <f>'[7]Region-Time Slices'!M2599</f>
        <v>JA_3WD19</v>
      </c>
      <c r="D2605" s="15" t="s">
        <v>48</v>
      </c>
      <c r="G2605" s="22">
        <f>'[7]Region-Time Slices'!N2599</f>
        <v>2.106E-4</v>
      </c>
    </row>
    <row r="2606" spans="2:7" x14ac:dyDescent="0.25">
      <c r="B2606" s="15" t="str">
        <f>'[7]Region-Time Slices'!M2600</f>
        <v>JA_4WD19</v>
      </c>
      <c r="D2606" s="15" t="s">
        <v>48</v>
      </c>
      <c r="G2606" s="22">
        <f>'[7]Region-Time Slices'!N2600</f>
        <v>2.106E-4</v>
      </c>
    </row>
    <row r="2607" spans="2:7" x14ac:dyDescent="0.25">
      <c r="B2607" s="15" t="str">
        <f>'[7]Region-Time Slices'!M2601</f>
        <v>JA_5WD19</v>
      </c>
      <c r="D2607" s="15" t="s">
        <v>48</v>
      </c>
      <c r="G2607" s="22">
        <f>'[7]Region-Time Slices'!N2601</f>
        <v>2.106E-4</v>
      </c>
    </row>
    <row r="2608" spans="2:7" x14ac:dyDescent="0.25">
      <c r="B2608" s="15" t="str">
        <f>'[7]Region-Time Slices'!M2602</f>
        <v>JA_6WD19</v>
      </c>
      <c r="D2608" s="15" t="s">
        <v>48</v>
      </c>
      <c r="G2608" s="22">
        <f>'[7]Region-Time Slices'!N2602</f>
        <v>2.106E-4</v>
      </c>
    </row>
    <row r="2609" spans="2:7" x14ac:dyDescent="0.25">
      <c r="B2609" s="15" t="str">
        <f>'[7]Region-Time Slices'!M2603</f>
        <v>FB_1WD19</v>
      </c>
      <c r="D2609" s="15" t="s">
        <v>48</v>
      </c>
      <c r="G2609" s="22">
        <f>'[7]Region-Time Slices'!N2603</f>
        <v>1.9029999999999999E-4</v>
      </c>
    </row>
    <row r="2610" spans="2:7" x14ac:dyDescent="0.25">
      <c r="B2610" s="15" t="str">
        <f>'[7]Region-Time Slices'!M2604</f>
        <v>FB_2WD19</v>
      </c>
      <c r="D2610" s="15" t="s">
        <v>48</v>
      </c>
      <c r="G2610" s="22">
        <f>'[7]Region-Time Slices'!N2604</f>
        <v>1.9029999999999999E-4</v>
      </c>
    </row>
    <row r="2611" spans="2:7" x14ac:dyDescent="0.25">
      <c r="B2611" s="15" t="str">
        <f>'[7]Region-Time Slices'!M2605</f>
        <v>FB_3WD19</v>
      </c>
      <c r="D2611" s="15" t="s">
        <v>48</v>
      </c>
      <c r="G2611" s="22">
        <f>'[7]Region-Time Slices'!N2605</f>
        <v>1.9029999999999999E-4</v>
      </c>
    </row>
    <row r="2612" spans="2:7" x14ac:dyDescent="0.25">
      <c r="B2612" s="15" t="str">
        <f>'[7]Region-Time Slices'!M2606</f>
        <v>FB_4WD19</v>
      </c>
      <c r="D2612" s="15" t="s">
        <v>48</v>
      </c>
      <c r="G2612" s="22">
        <f>'[7]Region-Time Slices'!N2606</f>
        <v>1.9029999999999999E-4</v>
      </c>
    </row>
    <row r="2613" spans="2:7" x14ac:dyDescent="0.25">
      <c r="B2613" s="15" t="str">
        <f>'[7]Region-Time Slices'!M2607</f>
        <v>FB_5WD19</v>
      </c>
      <c r="D2613" s="15" t="s">
        <v>48</v>
      </c>
      <c r="G2613" s="22">
        <f>'[7]Region-Time Slices'!N2607</f>
        <v>1.9029999999999999E-4</v>
      </c>
    </row>
    <row r="2614" spans="2:7" x14ac:dyDescent="0.25">
      <c r="B2614" s="15" t="str">
        <f>'[7]Region-Time Slices'!M2608</f>
        <v>FB_6WD19</v>
      </c>
      <c r="D2614" s="15" t="s">
        <v>48</v>
      </c>
      <c r="G2614" s="22">
        <f>'[7]Region-Time Slices'!N2608</f>
        <v>1.9029999999999999E-4</v>
      </c>
    </row>
    <row r="2615" spans="2:7" x14ac:dyDescent="0.25">
      <c r="B2615" s="15" t="str">
        <f>'[7]Region-Time Slices'!M2609</f>
        <v>MR_1WD19</v>
      </c>
      <c r="D2615" s="15" t="s">
        <v>48</v>
      </c>
      <c r="G2615" s="22">
        <f>'[7]Region-Time Slices'!N2609</f>
        <v>2.106E-4</v>
      </c>
    </row>
    <row r="2616" spans="2:7" x14ac:dyDescent="0.25">
      <c r="B2616" s="15" t="str">
        <f>'[7]Region-Time Slices'!M2610</f>
        <v>MR_2WD19</v>
      </c>
      <c r="D2616" s="15" t="s">
        <v>48</v>
      </c>
      <c r="G2616" s="22">
        <f>'[7]Region-Time Slices'!N2610</f>
        <v>2.106E-4</v>
      </c>
    </row>
    <row r="2617" spans="2:7" x14ac:dyDescent="0.25">
      <c r="B2617" s="15" t="str">
        <f>'[7]Region-Time Slices'!M2611</f>
        <v>MR_3WD19</v>
      </c>
      <c r="D2617" s="15" t="s">
        <v>48</v>
      </c>
      <c r="G2617" s="22">
        <f>'[7]Region-Time Slices'!N2611</f>
        <v>2.106E-4</v>
      </c>
    </row>
    <row r="2618" spans="2:7" x14ac:dyDescent="0.25">
      <c r="B2618" s="15" t="str">
        <f>'[7]Region-Time Slices'!M2612</f>
        <v>MR_4WD19</v>
      </c>
      <c r="D2618" s="15" t="s">
        <v>48</v>
      </c>
      <c r="G2618" s="22">
        <f>'[7]Region-Time Slices'!N2612</f>
        <v>2.106E-4</v>
      </c>
    </row>
    <row r="2619" spans="2:7" x14ac:dyDescent="0.25">
      <c r="B2619" s="15" t="str">
        <f>'[7]Region-Time Slices'!M2613</f>
        <v>MR_5WD19</v>
      </c>
      <c r="D2619" s="15" t="s">
        <v>48</v>
      </c>
      <c r="G2619" s="22">
        <f>'[7]Region-Time Slices'!N2613</f>
        <v>2.106E-4</v>
      </c>
    </row>
    <row r="2620" spans="2:7" x14ac:dyDescent="0.25">
      <c r="B2620" s="15" t="str">
        <f>'[7]Region-Time Slices'!M2614</f>
        <v>MR_6WD19</v>
      </c>
      <c r="D2620" s="15" t="s">
        <v>48</v>
      </c>
      <c r="G2620" s="22">
        <f>'[7]Region-Time Slices'!N2614</f>
        <v>2.106E-4</v>
      </c>
    </row>
    <row r="2621" spans="2:7" x14ac:dyDescent="0.25">
      <c r="B2621" s="15" t="str">
        <f>'[7]Region-Time Slices'!M2615</f>
        <v>AR_1WD19</v>
      </c>
      <c r="D2621" s="15" t="s">
        <v>48</v>
      </c>
      <c r="G2621" s="22">
        <f>'[7]Region-Time Slices'!N2615</f>
        <v>2.0379999999999999E-4</v>
      </c>
    </row>
    <row r="2622" spans="2:7" x14ac:dyDescent="0.25">
      <c r="B2622" s="15" t="str">
        <f>'[7]Region-Time Slices'!M2616</f>
        <v>AR_2WD19</v>
      </c>
      <c r="D2622" s="15" t="s">
        <v>48</v>
      </c>
      <c r="G2622" s="22">
        <f>'[7]Region-Time Slices'!N2616</f>
        <v>2.0379999999999999E-4</v>
      </c>
    </row>
    <row r="2623" spans="2:7" x14ac:dyDescent="0.25">
      <c r="B2623" s="15" t="str">
        <f>'[7]Region-Time Slices'!M2617</f>
        <v>AR_3WD19</v>
      </c>
      <c r="D2623" s="15" t="s">
        <v>48</v>
      </c>
      <c r="G2623" s="22">
        <f>'[7]Region-Time Slices'!N2617</f>
        <v>2.0379999999999999E-4</v>
      </c>
    </row>
    <row r="2624" spans="2:7" x14ac:dyDescent="0.25">
      <c r="B2624" s="15" t="str">
        <f>'[7]Region-Time Slices'!M2618</f>
        <v>AR_4WD19</v>
      </c>
      <c r="D2624" s="15" t="s">
        <v>48</v>
      </c>
      <c r="G2624" s="22">
        <f>'[7]Region-Time Slices'!N2618</f>
        <v>2.0379999999999999E-4</v>
      </c>
    </row>
    <row r="2625" spans="2:7" x14ac:dyDescent="0.25">
      <c r="B2625" s="15" t="str">
        <f>'[7]Region-Time Slices'!M2619</f>
        <v>AR_5WD19</v>
      </c>
      <c r="D2625" s="15" t="s">
        <v>48</v>
      </c>
      <c r="G2625" s="22">
        <f>'[7]Region-Time Slices'!N2619</f>
        <v>2.0379999999999999E-4</v>
      </c>
    </row>
    <row r="2626" spans="2:7" x14ac:dyDescent="0.25">
      <c r="B2626" s="15" t="str">
        <f>'[7]Region-Time Slices'!M2620</f>
        <v>AR_6WD19</v>
      </c>
      <c r="D2626" s="15" t="s">
        <v>48</v>
      </c>
      <c r="G2626" s="22">
        <f>'[7]Region-Time Slices'!N2620</f>
        <v>2.0379999999999999E-4</v>
      </c>
    </row>
    <row r="2627" spans="2:7" x14ac:dyDescent="0.25">
      <c r="B2627" s="15" t="str">
        <f>'[7]Region-Time Slices'!M2621</f>
        <v>MY_1WD19</v>
      </c>
      <c r="D2627" s="15" t="s">
        <v>48</v>
      </c>
      <c r="G2627" s="22">
        <f>'[7]Region-Time Slices'!N2621</f>
        <v>2.106E-4</v>
      </c>
    </row>
    <row r="2628" spans="2:7" x14ac:dyDescent="0.25">
      <c r="B2628" s="15" t="str">
        <f>'[7]Region-Time Slices'!M2622</f>
        <v>MY_2WD19</v>
      </c>
      <c r="D2628" s="15" t="s">
        <v>48</v>
      </c>
      <c r="G2628" s="22">
        <f>'[7]Region-Time Slices'!N2622</f>
        <v>2.106E-4</v>
      </c>
    </row>
    <row r="2629" spans="2:7" x14ac:dyDescent="0.25">
      <c r="B2629" s="15" t="str">
        <f>'[7]Region-Time Slices'!M2623</f>
        <v>MY_3WD19</v>
      </c>
      <c r="D2629" s="15" t="s">
        <v>48</v>
      </c>
      <c r="G2629" s="22">
        <f>'[7]Region-Time Slices'!N2623</f>
        <v>2.106E-4</v>
      </c>
    </row>
    <row r="2630" spans="2:7" x14ac:dyDescent="0.25">
      <c r="B2630" s="15" t="str">
        <f>'[7]Region-Time Slices'!M2624</f>
        <v>MY_4WD19</v>
      </c>
      <c r="D2630" s="15" t="s">
        <v>48</v>
      </c>
      <c r="G2630" s="22">
        <f>'[7]Region-Time Slices'!N2624</f>
        <v>2.106E-4</v>
      </c>
    </row>
    <row r="2631" spans="2:7" x14ac:dyDescent="0.25">
      <c r="B2631" s="15" t="str">
        <f>'[7]Region-Time Slices'!M2625</f>
        <v>MY_5WD19</v>
      </c>
      <c r="D2631" s="15" t="s">
        <v>48</v>
      </c>
      <c r="G2631" s="22">
        <f>'[7]Region-Time Slices'!N2625</f>
        <v>2.106E-4</v>
      </c>
    </row>
    <row r="2632" spans="2:7" x14ac:dyDescent="0.25">
      <c r="B2632" s="15" t="str">
        <f>'[7]Region-Time Slices'!M2626</f>
        <v>MY_6WD19</v>
      </c>
      <c r="D2632" s="15" t="s">
        <v>48</v>
      </c>
      <c r="G2632" s="22">
        <f>'[7]Region-Time Slices'!N2626</f>
        <v>2.106E-4</v>
      </c>
    </row>
    <row r="2633" spans="2:7" x14ac:dyDescent="0.25">
      <c r="B2633" s="15" t="str">
        <f>'[7]Region-Time Slices'!M2627</f>
        <v>JN_1WD19</v>
      </c>
      <c r="D2633" s="15" t="s">
        <v>48</v>
      </c>
      <c r="G2633" s="22">
        <f>'[7]Region-Time Slices'!N2627</f>
        <v>2.0379999999999999E-4</v>
      </c>
    </row>
    <row r="2634" spans="2:7" x14ac:dyDescent="0.25">
      <c r="B2634" s="15" t="str">
        <f>'[7]Region-Time Slices'!M2628</f>
        <v>JN_2WD19</v>
      </c>
      <c r="D2634" s="15" t="s">
        <v>48</v>
      </c>
      <c r="G2634" s="22">
        <f>'[7]Region-Time Slices'!N2628</f>
        <v>2.0379999999999999E-4</v>
      </c>
    </row>
    <row r="2635" spans="2:7" x14ac:dyDescent="0.25">
      <c r="B2635" s="15" t="str">
        <f>'[7]Region-Time Slices'!M2629</f>
        <v>JN_3WD19</v>
      </c>
      <c r="D2635" s="15" t="s">
        <v>48</v>
      </c>
      <c r="G2635" s="22">
        <f>'[7]Region-Time Slices'!N2629</f>
        <v>2.0379999999999999E-4</v>
      </c>
    </row>
    <row r="2636" spans="2:7" x14ac:dyDescent="0.25">
      <c r="B2636" s="15" t="str">
        <f>'[7]Region-Time Slices'!M2630</f>
        <v>JN_4WD19</v>
      </c>
      <c r="D2636" s="15" t="s">
        <v>48</v>
      </c>
      <c r="G2636" s="22">
        <f>'[7]Region-Time Slices'!N2630</f>
        <v>2.0379999999999999E-4</v>
      </c>
    </row>
    <row r="2637" spans="2:7" x14ac:dyDescent="0.25">
      <c r="B2637" s="15" t="str">
        <f>'[7]Region-Time Slices'!M2631</f>
        <v>JN_5WD19</v>
      </c>
      <c r="D2637" s="15" t="s">
        <v>48</v>
      </c>
      <c r="G2637" s="22">
        <f>'[7]Region-Time Slices'!N2631</f>
        <v>2.0379999999999999E-4</v>
      </c>
    </row>
    <row r="2638" spans="2:7" x14ac:dyDescent="0.25">
      <c r="B2638" s="15" t="str">
        <f>'[7]Region-Time Slices'!M2632</f>
        <v>JN_6WD19</v>
      </c>
      <c r="D2638" s="15" t="s">
        <v>48</v>
      </c>
      <c r="G2638" s="22">
        <f>'[7]Region-Time Slices'!N2632</f>
        <v>2.0379999999999999E-4</v>
      </c>
    </row>
    <row r="2639" spans="2:7" x14ac:dyDescent="0.25">
      <c r="B2639" s="15" t="str">
        <f>'[7]Region-Time Slices'!M2633</f>
        <v>JL_1WD19</v>
      </c>
      <c r="D2639" s="15" t="s">
        <v>48</v>
      </c>
      <c r="G2639" s="22">
        <f>'[7]Region-Time Slices'!N2633</f>
        <v>2.106E-4</v>
      </c>
    </row>
    <row r="2640" spans="2:7" x14ac:dyDescent="0.25">
      <c r="B2640" s="15" t="str">
        <f>'[7]Region-Time Slices'!M2634</f>
        <v>JL_2WD19</v>
      </c>
      <c r="D2640" s="15" t="s">
        <v>48</v>
      </c>
      <c r="G2640" s="22">
        <f>'[7]Region-Time Slices'!N2634</f>
        <v>2.106E-4</v>
      </c>
    </row>
    <row r="2641" spans="2:7" x14ac:dyDescent="0.25">
      <c r="B2641" s="15" t="str">
        <f>'[7]Region-Time Slices'!M2635</f>
        <v>JL_3WD19</v>
      </c>
      <c r="D2641" s="15" t="s">
        <v>48</v>
      </c>
      <c r="G2641" s="22">
        <f>'[7]Region-Time Slices'!N2635</f>
        <v>2.106E-4</v>
      </c>
    </row>
    <row r="2642" spans="2:7" x14ac:dyDescent="0.25">
      <c r="B2642" s="15" t="str">
        <f>'[7]Region-Time Slices'!M2636</f>
        <v>JL_4WD19</v>
      </c>
      <c r="D2642" s="15" t="s">
        <v>48</v>
      </c>
      <c r="G2642" s="22">
        <f>'[7]Region-Time Slices'!N2636</f>
        <v>2.106E-4</v>
      </c>
    </row>
    <row r="2643" spans="2:7" x14ac:dyDescent="0.25">
      <c r="B2643" s="15" t="str">
        <f>'[7]Region-Time Slices'!M2637</f>
        <v>JL_5WD19</v>
      </c>
      <c r="D2643" s="15" t="s">
        <v>48</v>
      </c>
      <c r="G2643" s="22">
        <f>'[7]Region-Time Slices'!N2637</f>
        <v>2.106E-4</v>
      </c>
    </row>
    <row r="2644" spans="2:7" x14ac:dyDescent="0.25">
      <c r="B2644" s="15" t="str">
        <f>'[7]Region-Time Slices'!M2638</f>
        <v>JL_6WD19</v>
      </c>
      <c r="D2644" s="15" t="s">
        <v>48</v>
      </c>
      <c r="G2644" s="22">
        <f>'[7]Region-Time Slices'!N2638</f>
        <v>2.106E-4</v>
      </c>
    </row>
    <row r="2645" spans="2:7" x14ac:dyDescent="0.25">
      <c r="B2645" s="15" t="str">
        <f>'[7]Region-Time Slices'!M2639</f>
        <v>AG_1WD19</v>
      </c>
      <c r="D2645" s="15" t="s">
        <v>48</v>
      </c>
      <c r="G2645" s="22">
        <f>'[7]Region-Time Slices'!N2639</f>
        <v>2.106E-4</v>
      </c>
    </row>
    <row r="2646" spans="2:7" x14ac:dyDescent="0.25">
      <c r="B2646" s="15" t="str">
        <f>'[7]Region-Time Slices'!M2640</f>
        <v>AG_2WD19</v>
      </c>
      <c r="D2646" s="15" t="s">
        <v>48</v>
      </c>
      <c r="G2646" s="22">
        <f>'[7]Region-Time Slices'!N2640</f>
        <v>2.106E-4</v>
      </c>
    </row>
    <row r="2647" spans="2:7" x14ac:dyDescent="0.25">
      <c r="B2647" s="15" t="str">
        <f>'[7]Region-Time Slices'!M2641</f>
        <v>AG_3WD19</v>
      </c>
      <c r="D2647" s="15" t="s">
        <v>48</v>
      </c>
      <c r="G2647" s="22">
        <f>'[7]Region-Time Slices'!N2641</f>
        <v>2.106E-4</v>
      </c>
    </row>
    <row r="2648" spans="2:7" x14ac:dyDescent="0.25">
      <c r="B2648" s="15" t="str">
        <f>'[7]Region-Time Slices'!M2642</f>
        <v>AG_4WD19</v>
      </c>
      <c r="D2648" s="15" t="s">
        <v>48</v>
      </c>
      <c r="G2648" s="22">
        <f>'[7]Region-Time Slices'!N2642</f>
        <v>2.106E-4</v>
      </c>
    </row>
    <row r="2649" spans="2:7" x14ac:dyDescent="0.25">
      <c r="B2649" s="15" t="str">
        <f>'[7]Region-Time Slices'!M2643</f>
        <v>AG_5WD19</v>
      </c>
      <c r="D2649" s="15" t="s">
        <v>48</v>
      </c>
      <c r="G2649" s="22">
        <f>'[7]Region-Time Slices'!N2643</f>
        <v>2.106E-4</v>
      </c>
    </row>
    <row r="2650" spans="2:7" x14ac:dyDescent="0.25">
      <c r="B2650" s="15" t="str">
        <f>'[7]Region-Time Slices'!M2644</f>
        <v>AG_6WD19</v>
      </c>
      <c r="D2650" s="15" t="s">
        <v>48</v>
      </c>
      <c r="G2650" s="22">
        <f>'[7]Region-Time Slices'!N2644</f>
        <v>2.106E-4</v>
      </c>
    </row>
    <row r="2651" spans="2:7" x14ac:dyDescent="0.25">
      <c r="B2651" s="15" t="str">
        <f>'[7]Region-Time Slices'!M2645</f>
        <v>SP_1WD19</v>
      </c>
      <c r="D2651" s="15" t="s">
        <v>48</v>
      </c>
      <c r="G2651" s="22">
        <f>'[7]Region-Time Slices'!N2645</f>
        <v>2.0379999999999999E-4</v>
      </c>
    </row>
    <row r="2652" spans="2:7" x14ac:dyDescent="0.25">
      <c r="B2652" s="15" t="str">
        <f>'[7]Region-Time Slices'!M2646</f>
        <v>SP_2WD19</v>
      </c>
      <c r="D2652" s="15" t="s">
        <v>48</v>
      </c>
      <c r="G2652" s="22">
        <f>'[7]Region-Time Slices'!N2646</f>
        <v>2.0379999999999999E-4</v>
      </c>
    </row>
    <row r="2653" spans="2:7" x14ac:dyDescent="0.25">
      <c r="B2653" s="15" t="str">
        <f>'[7]Region-Time Slices'!M2647</f>
        <v>SP_3WD19</v>
      </c>
      <c r="D2653" s="15" t="s">
        <v>48</v>
      </c>
      <c r="G2653" s="22">
        <f>'[7]Region-Time Slices'!N2647</f>
        <v>2.0379999999999999E-4</v>
      </c>
    </row>
    <row r="2654" spans="2:7" x14ac:dyDescent="0.25">
      <c r="B2654" s="15" t="str">
        <f>'[7]Region-Time Slices'!M2648</f>
        <v>SP_4WD19</v>
      </c>
      <c r="D2654" s="15" t="s">
        <v>48</v>
      </c>
      <c r="G2654" s="22">
        <f>'[7]Region-Time Slices'!N2648</f>
        <v>2.0379999999999999E-4</v>
      </c>
    </row>
    <row r="2655" spans="2:7" x14ac:dyDescent="0.25">
      <c r="B2655" s="15" t="str">
        <f>'[7]Region-Time Slices'!M2649</f>
        <v>SP_5WD19</v>
      </c>
      <c r="D2655" s="15" t="s">
        <v>48</v>
      </c>
      <c r="G2655" s="22">
        <f>'[7]Region-Time Slices'!N2649</f>
        <v>2.0379999999999999E-4</v>
      </c>
    </row>
    <row r="2656" spans="2:7" x14ac:dyDescent="0.25">
      <c r="B2656" s="15" t="str">
        <f>'[7]Region-Time Slices'!M2650</f>
        <v>SP_6WD19</v>
      </c>
      <c r="D2656" s="15" t="s">
        <v>48</v>
      </c>
      <c r="G2656" s="22">
        <f>'[7]Region-Time Slices'!N2650</f>
        <v>2.0379999999999999E-4</v>
      </c>
    </row>
    <row r="2657" spans="2:7" x14ac:dyDescent="0.25">
      <c r="B2657" s="15" t="str">
        <f>'[7]Region-Time Slices'!M2651</f>
        <v>OT_1WD19</v>
      </c>
      <c r="D2657" s="15" t="s">
        <v>48</v>
      </c>
      <c r="G2657" s="22">
        <f>'[7]Region-Time Slices'!N2651</f>
        <v>2.106E-4</v>
      </c>
    </row>
    <row r="2658" spans="2:7" x14ac:dyDescent="0.25">
      <c r="B2658" s="15" t="str">
        <f>'[7]Region-Time Slices'!M2652</f>
        <v>OT_2WD19</v>
      </c>
      <c r="D2658" s="15" t="s">
        <v>48</v>
      </c>
      <c r="G2658" s="22">
        <f>'[7]Region-Time Slices'!N2652</f>
        <v>2.106E-4</v>
      </c>
    </row>
    <row r="2659" spans="2:7" x14ac:dyDescent="0.25">
      <c r="B2659" s="15" t="str">
        <f>'[7]Region-Time Slices'!M2653</f>
        <v>OT_3WD19</v>
      </c>
      <c r="D2659" s="15" t="s">
        <v>48</v>
      </c>
      <c r="G2659" s="22">
        <f>'[7]Region-Time Slices'!N2653</f>
        <v>2.106E-4</v>
      </c>
    </row>
    <row r="2660" spans="2:7" x14ac:dyDescent="0.25">
      <c r="B2660" s="15" t="str">
        <f>'[7]Region-Time Slices'!M2654</f>
        <v>OT_4WD19</v>
      </c>
      <c r="D2660" s="15" t="s">
        <v>48</v>
      </c>
      <c r="G2660" s="22">
        <f>'[7]Region-Time Slices'!N2654</f>
        <v>2.106E-4</v>
      </c>
    </row>
    <row r="2661" spans="2:7" x14ac:dyDescent="0.25">
      <c r="B2661" s="15" t="str">
        <f>'[7]Region-Time Slices'!M2655</f>
        <v>OT_5WD19</v>
      </c>
      <c r="D2661" s="15" t="s">
        <v>48</v>
      </c>
      <c r="G2661" s="22">
        <f>'[7]Region-Time Slices'!N2655</f>
        <v>2.106E-4</v>
      </c>
    </row>
    <row r="2662" spans="2:7" x14ac:dyDescent="0.25">
      <c r="B2662" s="15" t="str">
        <f>'[7]Region-Time Slices'!M2656</f>
        <v>OT_6WD19</v>
      </c>
      <c r="D2662" s="15" t="s">
        <v>48</v>
      </c>
      <c r="G2662" s="22">
        <f>'[7]Region-Time Slices'!N2656</f>
        <v>2.106E-4</v>
      </c>
    </row>
    <row r="2663" spans="2:7" x14ac:dyDescent="0.25">
      <c r="B2663" s="15" t="str">
        <f>'[7]Region-Time Slices'!M2657</f>
        <v>NV_1WD19</v>
      </c>
      <c r="D2663" s="15" t="s">
        <v>48</v>
      </c>
      <c r="G2663" s="22">
        <f>'[7]Region-Time Slices'!N2657</f>
        <v>2.0379999999999999E-4</v>
      </c>
    </row>
    <row r="2664" spans="2:7" x14ac:dyDescent="0.25">
      <c r="B2664" s="15" t="str">
        <f>'[7]Region-Time Slices'!M2658</f>
        <v>NV_2WD19</v>
      </c>
      <c r="D2664" s="15" t="s">
        <v>48</v>
      </c>
      <c r="G2664" s="22">
        <f>'[7]Region-Time Slices'!N2658</f>
        <v>2.0379999999999999E-4</v>
      </c>
    </row>
    <row r="2665" spans="2:7" x14ac:dyDescent="0.25">
      <c r="B2665" s="15" t="str">
        <f>'[7]Region-Time Slices'!M2659</f>
        <v>NV_3WD19</v>
      </c>
      <c r="D2665" s="15" t="s">
        <v>48</v>
      </c>
      <c r="G2665" s="22">
        <f>'[7]Region-Time Slices'!N2659</f>
        <v>2.0379999999999999E-4</v>
      </c>
    </row>
    <row r="2666" spans="2:7" x14ac:dyDescent="0.25">
      <c r="B2666" s="15" t="str">
        <f>'[7]Region-Time Slices'!M2660</f>
        <v>NV_4WD19</v>
      </c>
      <c r="D2666" s="15" t="s">
        <v>48</v>
      </c>
      <c r="G2666" s="22">
        <f>'[7]Region-Time Slices'!N2660</f>
        <v>2.0379999999999999E-4</v>
      </c>
    </row>
    <row r="2667" spans="2:7" x14ac:dyDescent="0.25">
      <c r="B2667" s="15" t="str">
        <f>'[7]Region-Time Slices'!M2661</f>
        <v>NV_5WD19</v>
      </c>
      <c r="D2667" s="15" t="s">
        <v>48</v>
      </c>
      <c r="G2667" s="22">
        <f>'[7]Region-Time Slices'!N2661</f>
        <v>2.0379999999999999E-4</v>
      </c>
    </row>
    <row r="2668" spans="2:7" x14ac:dyDescent="0.25">
      <c r="B2668" s="15" t="str">
        <f>'[7]Region-Time Slices'!M2662</f>
        <v>NV_6WD19</v>
      </c>
      <c r="D2668" s="15" t="s">
        <v>48</v>
      </c>
      <c r="G2668" s="22">
        <f>'[7]Region-Time Slices'!N2662</f>
        <v>2.0379999999999999E-4</v>
      </c>
    </row>
    <row r="2669" spans="2:7" x14ac:dyDescent="0.25">
      <c r="B2669" s="15" t="str">
        <f>'[7]Region-Time Slices'!M2663</f>
        <v>DC_1WD19</v>
      </c>
      <c r="D2669" s="15" t="s">
        <v>48</v>
      </c>
      <c r="G2669" s="22">
        <f>'[7]Region-Time Slices'!N2663</f>
        <v>2.106E-4</v>
      </c>
    </row>
    <row r="2670" spans="2:7" x14ac:dyDescent="0.25">
      <c r="B2670" s="15" t="str">
        <f>'[7]Region-Time Slices'!M2664</f>
        <v>DC_2WD19</v>
      </c>
      <c r="D2670" s="15" t="s">
        <v>48</v>
      </c>
      <c r="G2670" s="22">
        <f>'[7]Region-Time Slices'!N2664</f>
        <v>2.106E-4</v>
      </c>
    </row>
    <row r="2671" spans="2:7" x14ac:dyDescent="0.25">
      <c r="B2671" s="15" t="str">
        <f>'[7]Region-Time Slices'!M2665</f>
        <v>DC_3WD19</v>
      </c>
      <c r="D2671" s="15" t="s">
        <v>48</v>
      </c>
      <c r="G2671" s="22">
        <f>'[7]Region-Time Slices'!N2665</f>
        <v>2.106E-4</v>
      </c>
    </row>
    <row r="2672" spans="2:7" x14ac:dyDescent="0.25">
      <c r="B2672" s="15" t="str">
        <f>'[7]Region-Time Slices'!M2666</f>
        <v>DC_4WD19</v>
      </c>
      <c r="D2672" s="15" t="s">
        <v>48</v>
      </c>
      <c r="G2672" s="22">
        <f>'[7]Region-Time Slices'!N2666</f>
        <v>2.106E-4</v>
      </c>
    </row>
    <row r="2673" spans="2:7" x14ac:dyDescent="0.25">
      <c r="B2673" s="15" t="str">
        <f>'[7]Region-Time Slices'!M2667</f>
        <v>DC_5WD19</v>
      </c>
      <c r="D2673" s="15" t="s">
        <v>48</v>
      </c>
      <c r="G2673" s="22">
        <f>'[7]Region-Time Slices'!N2667</f>
        <v>2.106E-4</v>
      </c>
    </row>
    <row r="2674" spans="2:7" x14ac:dyDescent="0.25">
      <c r="B2674" s="15" t="str">
        <f>'[7]Region-Time Slices'!M2668</f>
        <v>DC_6WD19</v>
      </c>
      <c r="D2674" s="15" t="s">
        <v>48</v>
      </c>
      <c r="G2674" s="22">
        <f>'[7]Region-Time Slices'!N2668</f>
        <v>2.106E-4</v>
      </c>
    </row>
    <row r="2675" spans="2:7" x14ac:dyDescent="0.25">
      <c r="B2675" s="15" t="str">
        <f>'[7]Region-Time Slices'!M2669</f>
        <v>JA_7WD19</v>
      </c>
      <c r="D2675" s="15" t="s">
        <v>48</v>
      </c>
      <c r="G2675" s="22">
        <f>'[7]Region-Time Slices'!N2669</f>
        <v>2.106E-4</v>
      </c>
    </row>
    <row r="2676" spans="2:7" x14ac:dyDescent="0.25">
      <c r="B2676" s="15" t="str">
        <f>'[7]Region-Time Slices'!M2670</f>
        <v>JA_8WD19</v>
      </c>
      <c r="D2676" s="15" t="s">
        <v>48</v>
      </c>
      <c r="G2676" s="22">
        <f>'[7]Region-Time Slices'!N2670</f>
        <v>2.106E-4</v>
      </c>
    </row>
    <row r="2677" spans="2:7" x14ac:dyDescent="0.25">
      <c r="B2677" s="15" t="str">
        <f>'[7]Region-Time Slices'!M2671</f>
        <v>JA_9WD19</v>
      </c>
      <c r="D2677" s="15" t="s">
        <v>48</v>
      </c>
      <c r="G2677" s="22">
        <f>'[7]Region-Time Slices'!N2671</f>
        <v>2.106E-4</v>
      </c>
    </row>
    <row r="2678" spans="2:7" x14ac:dyDescent="0.25">
      <c r="B2678" s="15" t="str">
        <f>'[7]Region-Time Slices'!M2672</f>
        <v>JA_10WD19</v>
      </c>
      <c r="D2678" s="15" t="s">
        <v>48</v>
      </c>
      <c r="G2678" s="22">
        <f>'[7]Region-Time Slices'!N2672</f>
        <v>2.106E-4</v>
      </c>
    </row>
    <row r="2679" spans="2:7" x14ac:dyDescent="0.25">
      <c r="B2679" s="15" t="str">
        <f>'[7]Region-Time Slices'!M2673</f>
        <v>JA_11WD19</v>
      </c>
      <c r="D2679" s="15" t="s">
        <v>48</v>
      </c>
      <c r="G2679" s="22">
        <f>'[7]Region-Time Slices'!N2673</f>
        <v>2.106E-4</v>
      </c>
    </row>
    <row r="2680" spans="2:7" x14ac:dyDescent="0.25">
      <c r="B2680" s="15" t="str">
        <f>'[7]Region-Time Slices'!M2674</f>
        <v>JA_12WD19</v>
      </c>
      <c r="D2680" s="15" t="s">
        <v>48</v>
      </c>
      <c r="G2680" s="22">
        <f>'[7]Region-Time Slices'!N2674</f>
        <v>2.106E-4</v>
      </c>
    </row>
    <row r="2681" spans="2:7" x14ac:dyDescent="0.25">
      <c r="B2681" s="15" t="str">
        <f>'[7]Region-Time Slices'!M2675</f>
        <v>FB_7WD19</v>
      </c>
      <c r="D2681" s="15" t="s">
        <v>48</v>
      </c>
      <c r="G2681" s="22">
        <f>'[7]Region-Time Slices'!N2675</f>
        <v>1.9029999999999999E-4</v>
      </c>
    </row>
    <row r="2682" spans="2:7" x14ac:dyDescent="0.25">
      <c r="B2682" s="15" t="str">
        <f>'[7]Region-Time Slices'!M2676</f>
        <v>FB_8WD19</v>
      </c>
      <c r="D2682" s="15" t="s">
        <v>48</v>
      </c>
      <c r="G2682" s="22">
        <f>'[7]Region-Time Slices'!N2676</f>
        <v>1.9029999999999999E-4</v>
      </c>
    </row>
    <row r="2683" spans="2:7" x14ac:dyDescent="0.25">
      <c r="B2683" s="15" t="str">
        <f>'[7]Region-Time Slices'!M2677</f>
        <v>FB_9WD19</v>
      </c>
      <c r="D2683" s="15" t="s">
        <v>48</v>
      </c>
      <c r="G2683" s="22">
        <f>'[7]Region-Time Slices'!N2677</f>
        <v>1.9029999999999999E-4</v>
      </c>
    </row>
    <row r="2684" spans="2:7" x14ac:dyDescent="0.25">
      <c r="B2684" s="15" t="str">
        <f>'[7]Region-Time Slices'!M2678</f>
        <v>FB_10WD19</v>
      </c>
      <c r="D2684" s="15" t="s">
        <v>48</v>
      </c>
      <c r="G2684" s="22">
        <f>'[7]Region-Time Slices'!N2678</f>
        <v>1.9029999999999999E-4</v>
      </c>
    </row>
    <row r="2685" spans="2:7" x14ac:dyDescent="0.25">
      <c r="B2685" s="15" t="str">
        <f>'[7]Region-Time Slices'!M2679</f>
        <v>FB_11WD19</v>
      </c>
      <c r="D2685" s="15" t="s">
        <v>48</v>
      </c>
      <c r="G2685" s="22">
        <f>'[7]Region-Time Slices'!N2679</f>
        <v>1.9029999999999999E-4</v>
      </c>
    </row>
    <row r="2686" spans="2:7" x14ac:dyDescent="0.25">
      <c r="B2686" s="15" t="str">
        <f>'[7]Region-Time Slices'!M2680</f>
        <v>FB_12WD19</v>
      </c>
      <c r="D2686" s="15" t="s">
        <v>48</v>
      </c>
      <c r="G2686" s="22">
        <f>'[7]Region-Time Slices'!N2680</f>
        <v>1.9029999999999999E-4</v>
      </c>
    </row>
    <row r="2687" spans="2:7" x14ac:dyDescent="0.25">
      <c r="B2687" s="15" t="str">
        <f>'[7]Region-Time Slices'!M2681</f>
        <v>MR_7WD19</v>
      </c>
      <c r="D2687" s="15" t="s">
        <v>48</v>
      </c>
      <c r="G2687" s="22">
        <f>'[7]Region-Time Slices'!N2681</f>
        <v>2.106E-4</v>
      </c>
    </row>
    <row r="2688" spans="2:7" x14ac:dyDescent="0.25">
      <c r="B2688" s="15" t="str">
        <f>'[7]Region-Time Slices'!M2682</f>
        <v>MR_8WD19</v>
      </c>
      <c r="D2688" s="15" t="s">
        <v>48</v>
      </c>
      <c r="G2688" s="22">
        <f>'[7]Region-Time Slices'!N2682</f>
        <v>2.106E-4</v>
      </c>
    </row>
    <row r="2689" spans="2:7" x14ac:dyDescent="0.25">
      <c r="B2689" s="15" t="str">
        <f>'[7]Region-Time Slices'!M2683</f>
        <v>MR_9WD19</v>
      </c>
      <c r="D2689" s="15" t="s">
        <v>48</v>
      </c>
      <c r="G2689" s="22">
        <f>'[7]Region-Time Slices'!N2683</f>
        <v>2.106E-4</v>
      </c>
    </row>
    <row r="2690" spans="2:7" x14ac:dyDescent="0.25">
      <c r="B2690" s="15" t="str">
        <f>'[7]Region-Time Slices'!M2684</f>
        <v>MR_10WD19</v>
      </c>
      <c r="D2690" s="15" t="s">
        <v>48</v>
      </c>
      <c r="G2690" s="22">
        <f>'[7]Region-Time Slices'!N2684</f>
        <v>2.106E-4</v>
      </c>
    </row>
    <row r="2691" spans="2:7" x14ac:dyDescent="0.25">
      <c r="B2691" s="15" t="str">
        <f>'[7]Region-Time Slices'!M2685</f>
        <v>MR_11WD19</v>
      </c>
      <c r="D2691" s="15" t="s">
        <v>48</v>
      </c>
      <c r="G2691" s="22">
        <f>'[7]Region-Time Slices'!N2685</f>
        <v>2.106E-4</v>
      </c>
    </row>
    <row r="2692" spans="2:7" x14ac:dyDescent="0.25">
      <c r="B2692" s="15" t="str">
        <f>'[7]Region-Time Slices'!M2686</f>
        <v>MR_12WD19</v>
      </c>
      <c r="D2692" s="15" t="s">
        <v>48</v>
      </c>
      <c r="G2692" s="22">
        <f>'[7]Region-Time Slices'!N2686</f>
        <v>2.106E-4</v>
      </c>
    </row>
    <row r="2693" spans="2:7" x14ac:dyDescent="0.25">
      <c r="B2693" s="15" t="str">
        <f>'[7]Region-Time Slices'!M2687</f>
        <v>AR_7WD19</v>
      </c>
      <c r="D2693" s="15" t="s">
        <v>48</v>
      </c>
      <c r="G2693" s="22">
        <f>'[7]Region-Time Slices'!N2687</f>
        <v>2.0379999999999999E-4</v>
      </c>
    </row>
    <row r="2694" spans="2:7" x14ac:dyDescent="0.25">
      <c r="B2694" s="15" t="str">
        <f>'[7]Region-Time Slices'!M2688</f>
        <v>AR_8WD19</v>
      </c>
      <c r="D2694" s="15" t="s">
        <v>48</v>
      </c>
      <c r="G2694" s="22">
        <f>'[7]Region-Time Slices'!N2688</f>
        <v>2.0379999999999999E-4</v>
      </c>
    </row>
    <row r="2695" spans="2:7" x14ac:dyDescent="0.25">
      <c r="B2695" s="15" t="str">
        <f>'[7]Region-Time Slices'!M2689</f>
        <v>AR_9WD19</v>
      </c>
      <c r="D2695" s="15" t="s">
        <v>48</v>
      </c>
      <c r="G2695" s="22">
        <f>'[7]Region-Time Slices'!N2689</f>
        <v>2.0379999999999999E-4</v>
      </c>
    </row>
    <row r="2696" spans="2:7" x14ac:dyDescent="0.25">
      <c r="B2696" s="15" t="str">
        <f>'[7]Region-Time Slices'!M2690</f>
        <v>AR_10WD19</v>
      </c>
      <c r="D2696" s="15" t="s">
        <v>48</v>
      </c>
      <c r="G2696" s="22">
        <f>'[7]Region-Time Slices'!N2690</f>
        <v>2.0379999999999999E-4</v>
      </c>
    </row>
    <row r="2697" spans="2:7" x14ac:dyDescent="0.25">
      <c r="B2697" s="15" t="str">
        <f>'[7]Region-Time Slices'!M2691</f>
        <v>AR_11WD19</v>
      </c>
      <c r="D2697" s="15" t="s">
        <v>48</v>
      </c>
      <c r="G2697" s="22">
        <f>'[7]Region-Time Slices'!N2691</f>
        <v>2.0379999999999999E-4</v>
      </c>
    </row>
    <row r="2698" spans="2:7" x14ac:dyDescent="0.25">
      <c r="B2698" s="15" t="str">
        <f>'[7]Region-Time Slices'!M2692</f>
        <v>AR_12WD19</v>
      </c>
      <c r="D2698" s="15" t="s">
        <v>48</v>
      </c>
      <c r="G2698" s="22">
        <f>'[7]Region-Time Slices'!N2692</f>
        <v>2.0379999999999999E-4</v>
      </c>
    </row>
    <row r="2699" spans="2:7" x14ac:dyDescent="0.25">
      <c r="B2699" s="15" t="str">
        <f>'[7]Region-Time Slices'!M2693</f>
        <v>MY_7WD19</v>
      </c>
      <c r="D2699" s="15" t="s">
        <v>48</v>
      </c>
      <c r="G2699" s="22">
        <f>'[7]Region-Time Slices'!N2693</f>
        <v>2.106E-4</v>
      </c>
    </row>
    <row r="2700" spans="2:7" x14ac:dyDescent="0.25">
      <c r="B2700" s="15" t="str">
        <f>'[7]Region-Time Slices'!M2694</f>
        <v>MY_8WD19</v>
      </c>
      <c r="D2700" s="15" t="s">
        <v>48</v>
      </c>
      <c r="G2700" s="22">
        <f>'[7]Region-Time Slices'!N2694</f>
        <v>2.106E-4</v>
      </c>
    </row>
    <row r="2701" spans="2:7" x14ac:dyDescent="0.25">
      <c r="B2701" s="15" t="str">
        <f>'[7]Region-Time Slices'!M2695</f>
        <v>MY_9WD19</v>
      </c>
      <c r="D2701" s="15" t="s">
        <v>48</v>
      </c>
      <c r="G2701" s="22">
        <f>'[7]Region-Time Slices'!N2695</f>
        <v>2.106E-4</v>
      </c>
    </row>
    <row r="2702" spans="2:7" x14ac:dyDescent="0.25">
      <c r="B2702" s="15" t="str">
        <f>'[7]Region-Time Slices'!M2696</f>
        <v>MY_10WD19</v>
      </c>
      <c r="D2702" s="15" t="s">
        <v>48</v>
      </c>
      <c r="G2702" s="22">
        <f>'[7]Region-Time Slices'!N2696</f>
        <v>2.106E-4</v>
      </c>
    </row>
    <row r="2703" spans="2:7" x14ac:dyDescent="0.25">
      <c r="B2703" s="15" t="str">
        <f>'[7]Region-Time Slices'!M2697</f>
        <v>MY_11WD19</v>
      </c>
      <c r="D2703" s="15" t="s">
        <v>48</v>
      </c>
      <c r="G2703" s="22">
        <f>'[7]Region-Time Slices'!N2697</f>
        <v>2.106E-4</v>
      </c>
    </row>
    <row r="2704" spans="2:7" x14ac:dyDescent="0.25">
      <c r="B2704" s="15" t="str">
        <f>'[7]Region-Time Slices'!M2698</f>
        <v>MY_12WD19</v>
      </c>
      <c r="D2704" s="15" t="s">
        <v>48</v>
      </c>
      <c r="G2704" s="22">
        <f>'[7]Region-Time Slices'!N2698</f>
        <v>2.106E-4</v>
      </c>
    </row>
    <row r="2705" spans="2:7" x14ac:dyDescent="0.25">
      <c r="B2705" s="15" t="str">
        <f>'[7]Region-Time Slices'!M2699</f>
        <v>JN_7WD19</v>
      </c>
      <c r="D2705" s="15" t="s">
        <v>48</v>
      </c>
      <c r="G2705" s="22">
        <f>'[7]Region-Time Slices'!N2699</f>
        <v>2.0379999999999999E-4</v>
      </c>
    </row>
    <row r="2706" spans="2:7" x14ac:dyDescent="0.25">
      <c r="B2706" s="15" t="str">
        <f>'[7]Region-Time Slices'!M2700</f>
        <v>JN_8WD19</v>
      </c>
      <c r="D2706" s="15" t="s">
        <v>48</v>
      </c>
      <c r="G2706" s="22">
        <f>'[7]Region-Time Slices'!N2700</f>
        <v>2.0379999999999999E-4</v>
      </c>
    </row>
    <row r="2707" spans="2:7" x14ac:dyDescent="0.25">
      <c r="B2707" s="15" t="str">
        <f>'[7]Region-Time Slices'!M2701</f>
        <v>JN_9WD19</v>
      </c>
      <c r="D2707" s="15" t="s">
        <v>48</v>
      </c>
      <c r="G2707" s="22">
        <f>'[7]Region-Time Slices'!N2701</f>
        <v>2.0379999999999999E-4</v>
      </c>
    </row>
    <row r="2708" spans="2:7" x14ac:dyDescent="0.25">
      <c r="B2708" s="15" t="str">
        <f>'[7]Region-Time Slices'!M2702</f>
        <v>JN_10WD19</v>
      </c>
      <c r="D2708" s="15" t="s">
        <v>48</v>
      </c>
      <c r="G2708" s="22">
        <f>'[7]Region-Time Slices'!N2702</f>
        <v>2.0379999999999999E-4</v>
      </c>
    </row>
    <row r="2709" spans="2:7" x14ac:dyDescent="0.25">
      <c r="B2709" s="15" t="str">
        <f>'[7]Region-Time Slices'!M2703</f>
        <v>JN_11WD19</v>
      </c>
      <c r="D2709" s="15" t="s">
        <v>48</v>
      </c>
      <c r="G2709" s="22">
        <f>'[7]Region-Time Slices'!N2703</f>
        <v>2.0379999999999999E-4</v>
      </c>
    </row>
    <row r="2710" spans="2:7" x14ac:dyDescent="0.25">
      <c r="B2710" s="15" t="str">
        <f>'[7]Region-Time Slices'!M2704</f>
        <v>JN_12WD19</v>
      </c>
      <c r="D2710" s="15" t="s">
        <v>48</v>
      </c>
      <c r="G2710" s="22">
        <f>'[7]Region-Time Slices'!N2704</f>
        <v>2.0379999999999999E-4</v>
      </c>
    </row>
    <row r="2711" spans="2:7" x14ac:dyDescent="0.25">
      <c r="B2711" s="15" t="str">
        <f>'[7]Region-Time Slices'!M2705</f>
        <v>JL_7WD19</v>
      </c>
      <c r="D2711" s="15" t="s">
        <v>48</v>
      </c>
      <c r="G2711" s="22">
        <f>'[7]Region-Time Slices'!N2705</f>
        <v>2.106E-4</v>
      </c>
    </row>
    <row r="2712" spans="2:7" x14ac:dyDescent="0.25">
      <c r="B2712" s="15" t="str">
        <f>'[7]Region-Time Slices'!M2706</f>
        <v>JL_8WD19</v>
      </c>
      <c r="D2712" s="15" t="s">
        <v>48</v>
      </c>
      <c r="G2712" s="22">
        <f>'[7]Region-Time Slices'!N2706</f>
        <v>2.106E-4</v>
      </c>
    </row>
    <row r="2713" spans="2:7" x14ac:dyDescent="0.25">
      <c r="B2713" s="15" t="str">
        <f>'[7]Region-Time Slices'!M2707</f>
        <v>JL_9WD19</v>
      </c>
      <c r="D2713" s="15" t="s">
        <v>48</v>
      </c>
      <c r="G2713" s="22">
        <f>'[7]Region-Time Slices'!N2707</f>
        <v>2.106E-4</v>
      </c>
    </row>
    <row r="2714" spans="2:7" x14ac:dyDescent="0.25">
      <c r="B2714" s="15" t="str">
        <f>'[7]Region-Time Slices'!M2708</f>
        <v>JL_10WD19</v>
      </c>
      <c r="D2714" s="15" t="s">
        <v>48</v>
      </c>
      <c r="G2714" s="22">
        <f>'[7]Region-Time Slices'!N2708</f>
        <v>2.106E-4</v>
      </c>
    </row>
    <row r="2715" spans="2:7" x14ac:dyDescent="0.25">
      <c r="B2715" s="15" t="str">
        <f>'[7]Region-Time Slices'!M2709</f>
        <v>JL_11WD19</v>
      </c>
      <c r="D2715" s="15" t="s">
        <v>48</v>
      </c>
      <c r="G2715" s="22">
        <f>'[7]Region-Time Slices'!N2709</f>
        <v>2.106E-4</v>
      </c>
    </row>
    <row r="2716" spans="2:7" x14ac:dyDescent="0.25">
      <c r="B2716" s="15" t="str">
        <f>'[7]Region-Time Slices'!M2710</f>
        <v>JL_12WD19</v>
      </c>
      <c r="D2716" s="15" t="s">
        <v>48</v>
      </c>
      <c r="G2716" s="22">
        <f>'[7]Region-Time Slices'!N2710</f>
        <v>2.106E-4</v>
      </c>
    </row>
    <row r="2717" spans="2:7" x14ac:dyDescent="0.25">
      <c r="B2717" s="15" t="str">
        <f>'[7]Region-Time Slices'!M2711</f>
        <v>AG_7WD19</v>
      </c>
      <c r="D2717" s="15" t="s">
        <v>48</v>
      </c>
      <c r="G2717" s="22">
        <f>'[7]Region-Time Slices'!N2711</f>
        <v>2.106E-4</v>
      </c>
    </row>
    <row r="2718" spans="2:7" x14ac:dyDescent="0.25">
      <c r="B2718" s="15" t="str">
        <f>'[7]Region-Time Slices'!M2712</f>
        <v>AG_8WD19</v>
      </c>
      <c r="D2718" s="15" t="s">
        <v>48</v>
      </c>
      <c r="G2718" s="22">
        <f>'[7]Region-Time Slices'!N2712</f>
        <v>2.106E-4</v>
      </c>
    </row>
    <row r="2719" spans="2:7" x14ac:dyDescent="0.25">
      <c r="B2719" s="15" t="str">
        <f>'[7]Region-Time Slices'!M2713</f>
        <v>AG_9WD19</v>
      </c>
      <c r="D2719" s="15" t="s">
        <v>48</v>
      </c>
      <c r="G2719" s="22">
        <f>'[7]Region-Time Slices'!N2713</f>
        <v>2.106E-4</v>
      </c>
    </row>
    <row r="2720" spans="2:7" x14ac:dyDescent="0.25">
      <c r="B2720" s="15" t="str">
        <f>'[7]Region-Time Slices'!M2714</f>
        <v>AG_10WD19</v>
      </c>
      <c r="D2720" s="15" t="s">
        <v>48</v>
      </c>
      <c r="G2720" s="22">
        <f>'[7]Region-Time Slices'!N2714</f>
        <v>2.106E-4</v>
      </c>
    </row>
    <row r="2721" spans="2:7" x14ac:dyDescent="0.25">
      <c r="B2721" s="15" t="str">
        <f>'[7]Region-Time Slices'!M2715</f>
        <v>AG_11WD19</v>
      </c>
      <c r="D2721" s="15" t="s">
        <v>48</v>
      </c>
      <c r="G2721" s="22">
        <f>'[7]Region-Time Slices'!N2715</f>
        <v>2.106E-4</v>
      </c>
    </row>
    <row r="2722" spans="2:7" x14ac:dyDescent="0.25">
      <c r="B2722" s="15" t="str">
        <f>'[7]Region-Time Slices'!M2716</f>
        <v>AG_12WD19</v>
      </c>
      <c r="D2722" s="15" t="s">
        <v>48</v>
      </c>
      <c r="G2722" s="22">
        <f>'[7]Region-Time Slices'!N2716</f>
        <v>2.106E-4</v>
      </c>
    </row>
    <row r="2723" spans="2:7" x14ac:dyDescent="0.25">
      <c r="B2723" s="15" t="str">
        <f>'[7]Region-Time Slices'!M2717</f>
        <v>SP_7WD19</v>
      </c>
      <c r="D2723" s="15" t="s">
        <v>48</v>
      </c>
      <c r="G2723" s="22">
        <f>'[7]Region-Time Slices'!N2717</f>
        <v>2.0379999999999999E-4</v>
      </c>
    </row>
    <row r="2724" spans="2:7" x14ac:dyDescent="0.25">
      <c r="B2724" s="15" t="str">
        <f>'[7]Region-Time Slices'!M2718</f>
        <v>SP_8WD19</v>
      </c>
      <c r="D2724" s="15" t="s">
        <v>48</v>
      </c>
      <c r="G2724" s="22">
        <f>'[7]Region-Time Slices'!N2718</f>
        <v>2.0379999999999999E-4</v>
      </c>
    </row>
    <row r="2725" spans="2:7" x14ac:dyDescent="0.25">
      <c r="B2725" s="15" t="str">
        <f>'[7]Region-Time Slices'!M2719</f>
        <v>SP_9WD19</v>
      </c>
      <c r="D2725" s="15" t="s">
        <v>48</v>
      </c>
      <c r="G2725" s="22">
        <f>'[7]Region-Time Slices'!N2719</f>
        <v>2.0379999999999999E-4</v>
      </c>
    </row>
    <row r="2726" spans="2:7" x14ac:dyDescent="0.25">
      <c r="B2726" s="15" t="str">
        <f>'[7]Region-Time Slices'!M2720</f>
        <v>SP_10WD19</v>
      </c>
      <c r="D2726" s="15" t="s">
        <v>48</v>
      </c>
      <c r="G2726" s="22">
        <f>'[7]Region-Time Slices'!N2720</f>
        <v>2.0379999999999999E-4</v>
      </c>
    </row>
    <row r="2727" spans="2:7" x14ac:dyDescent="0.25">
      <c r="B2727" s="15" t="str">
        <f>'[7]Region-Time Slices'!M2721</f>
        <v>SP_11WD19</v>
      </c>
      <c r="D2727" s="15" t="s">
        <v>48</v>
      </c>
      <c r="G2727" s="22">
        <f>'[7]Region-Time Slices'!N2721</f>
        <v>2.0379999999999999E-4</v>
      </c>
    </row>
    <row r="2728" spans="2:7" x14ac:dyDescent="0.25">
      <c r="B2728" s="15" t="str">
        <f>'[7]Region-Time Slices'!M2722</f>
        <v>SP_12WD19</v>
      </c>
      <c r="D2728" s="15" t="s">
        <v>48</v>
      </c>
      <c r="G2728" s="22">
        <f>'[7]Region-Time Slices'!N2722</f>
        <v>2.0379999999999999E-4</v>
      </c>
    </row>
    <row r="2729" spans="2:7" x14ac:dyDescent="0.25">
      <c r="B2729" s="15" t="str">
        <f>'[7]Region-Time Slices'!M2723</f>
        <v>OT_7WD19</v>
      </c>
      <c r="D2729" s="15" t="s">
        <v>48</v>
      </c>
      <c r="G2729" s="22">
        <f>'[7]Region-Time Slices'!N2723</f>
        <v>2.106E-4</v>
      </c>
    </row>
    <row r="2730" spans="2:7" x14ac:dyDescent="0.25">
      <c r="B2730" s="15" t="str">
        <f>'[7]Region-Time Slices'!M2724</f>
        <v>OT_8WD19</v>
      </c>
      <c r="D2730" s="15" t="s">
        <v>48</v>
      </c>
      <c r="G2730" s="22">
        <f>'[7]Region-Time Slices'!N2724</f>
        <v>2.106E-4</v>
      </c>
    </row>
    <row r="2731" spans="2:7" x14ac:dyDescent="0.25">
      <c r="B2731" s="15" t="str">
        <f>'[7]Region-Time Slices'!M2725</f>
        <v>OT_9WD19</v>
      </c>
      <c r="D2731" s="15" t="s">
        <v>48</v>
      </c>
      <c r="G2731" s="22">
        <f>'[7]Region-Time Slices'!N2725</f>
        <v>2.106E-4</v>
      </c>
    </row>
    <row r="2732" spans="2:7" x14ac:dyDescent="0.25">
      <c r="B2732" s="15" t="str">
        <f>'[7]Region-Time Slices'!M2726</f>
        <v>OT_10WD19</v>
      </c>
      <c r="D2732" s="15" t="s">
        <v>48</v>
      </c>
      <c r="G2732" s="22">
        <f>'[7]Region-Time Slices'!N2726</f>
        <v>2.106E-4</v>
      </c>
    </row>
    <row r="2733" spans="2:7" x14ac:dyDescent="0.25">
      <c r="B2733" s="15" t="str">
        <f>'[7]Region-Time Slices'!M2727</f>
        <v>OT_11WD19</v>
      </c>
      <c r="D2733" s="15" t="s">
        <v>48</v>
      </c>
      <c r="G2733" s="22">
        <f>'[7]Region-Time Slices'!N2727</f>
        <v>2.106E-4</v>
      </c>
    </row>
    <row r="2734" spans="2:7" x14ac:dyDescent="0.25">
      <c r="B2734" s="15" t="str">
        <f>'[7]Region-Time Slices'!M2728</f>
        <v>OT_12WD19</v>
      </c>
      <c r="D2734" s="15" t="s">
        <v>48</v>
      </c>
      <c r="G2734" s="22">
        <f>'[7]Region-Time Slices'!N2728</f>
        <v>2.106E-4</v>
      </c>
    </row>
    <row r="2735" spans="2:7" x14ac:dyDescent="0.25">
      <c r="B2735" s="15" t="str">
        <f>'[7]Region-Time Slices'!M2729</f>
        <v>NV_7WD19</v>
      </c>
      <c r="D2735" s="15" t="s">
        <v>48</v>
      </c>
      <c r="G2735" s="22">
        <f>'[7]Region-Time Slices'!N2729</f>
        <v>2.0379999999999999E-4</v>
      </c>
    </row>
    <row r="2736" spans="2:7" x14ac:dyDescent="0.25">
      <c r="B2736" s="15" t="str">
        <f>'[7]Region-Time Slices'!M2730</f>
        <v>NV_8WD19</v>
      </c>
      <c r="D2736" s="15" t="s">
        <v>48</v>
      </c>
      <c r="G2736" s="22">
        <f>'[7]Region-Time Slices'!N2730</f>
        <v>2.0379999999999999E-4</v>
      </c>
    </row>
    <row r="2737" spans="2:7" x14ac:dyDescent="0.25">
      <c r="B2737" s="15" t="str">
        <f>'[7]Region-Time Slices'!M2731</f>
        <v>NV_9WD19</v>
      </c>
      <c r="D2737" s="15" t="s">
        <v>48</v>
      </c>
      <c r="G2737" s="22">
        <f>'[7]Region-Time Slices'!N2731</f>
        <v>2.0379999999999999E-4</v>
      </c>
    </row>
    <row r="2738" spans="2:7" x14ac:dyDescent="0.25">
      <c r="B2738" s="15" t="str">
        <f>'[7]Region-Time Slices'!M2732</f>
        <v>NV_10WD19</v>
      </c>
      <c r="D2738" s="15" t="s">
        <v>48</v>
      </c>
      <c r="G2738" s="22">
        <f>'[7]Region-Time Slices'!N2732</f>
        <v>2.0379999999999999E-4</v>
      </c>
    </row>
    <row r="2739" spans="2:7" x14ac:dyDescent="0.25">
      <c r="B2739" s="15" t="str">
        <f>'[7]Region-Time Slices'!M2733</f>
        <v>NV_11WD19</v>
      </c>
      <c r="D2739" s="15" t="s">
        <v>48</v>
      </c>
      <c r="G2739" s="22">
        <f>'[7]Region-Time Slices'!N2733</f>
        <v>2.0379999999999999E-4</v>
      </c>
    </row>
    <row r="2740" spans="2:7" x14ac:dyDescent="0.25">
      <c r="B2740" s="15" t="str">
        <f>'[7]Region-Time Slices'!M2734</f>
        <v>NV_12WD19</v>
      </c>
      <c r="D2740" s="15" t="s">
        <v>48</v>
      </c>
      <c r="G2740" s="22">
        <f>'[7]Region-Time Slices'!N2734</f>
        <v>2.0379999999999999E-4</v>
      </c>
    </row>
    <row r="2741" spans="2:7" x14ac:dyDescent="0.25">
      <c r="B2741" s="15" t="str">
        <f>'[7]Region-Time Slices'!M2735</f>
        <v>DC_7WD19</v>
      </c>
      <c r="D2741" s="15" t="s">
        <v>48</v>
      </c>
      <c r="G2741" s="22">
        <f>'[7]Region-Time Slices'!N2735</f>
        <v>2.106E-4</v>
      </c>
    </row>
    <row r="2742" spans="2:7" x14ac:dyDescent="0.25">
      <c r="B2742" s="15" t="str">
        <f>'[7]Region-Time Slices'!M2736</f>
        <v>DC_8WD19</v>
      </c>
      <c r="D2742" s="15" t="s">
        <v>48</v>
      </c>
      <c r="G2742" s="22">
        <f>'[7]Region-Time Slices'!N2736</f>
        <v>2.106E-4</v>
      </c>
    </row>
    <row r="2743" spans="2:7" x14ac:dyDescent="0.25">
      <c r="B2743" s="15" t="str">
        <f>'[7]Region-Time Slices'!M2737</f>
        <v>DC_9WD19</v>
      </c>
      <c r="D2743" s="15" t="s">
        <v>48</v>
      </c>
      <c r="G2743" s="22">
        <f>'[7]Region-Time Slices'!N2737</f>
        <v>2.106E-4</v>
      </c>
    </row>
    <row r="2744" spans="2:7" x14ac:dyDescent="0.25">
      <c r="B2744" s="15" t="str">
        <f>'[7]Region-Time Slices'!M2738</f>
        <v>DC_10WD19</v>
      </c>
      <c r="D2744" s="15" t="s">
        <v>48</v>
      </c>
      <c r="G2744" s="22">
        <f>'[7]Region-Time Slices'!N2738</f>
        <v>2.106E-4</v>
      </c>
    </row>
    <row r="2745" spans="2:7" x14ac:dyDescent="0.25">
      <c r="B2745" s="15" t="str">
        <f>'[7]Region-Time Slices'!M2739</f>
        <v>DC_11WD19</v>
      </c>
      <c r="D2745" s="15" t="s">
        <v>48</v>
      </c>
      <c r="G2745" s="22">
        <f>'[7]Region-Time Slices'!N2739</f>
        <v>2.106E-4</v>
      </c>
    </row>
    <row r="2746" spans="2:7" x14ac:dyDescent="0.25">
      <c r="B2746" s="15" t="str">
        <f>'[7]Region-Time Slices'!M2740</f>
        <v>DC_12WD19</v>
      </c>
      <c r="D2746" s="15" t="s">
        <v>48</v>
      </c>
      <c r="G2746" s="22">
        <f>'[7]Region-Time Slices'!N2740</f>
        <v>2.106E-4</v>
      </c>
    </row>
    <row r="2747" spans="2:7" x14ac:dyDescent="0.25">
      <c r="B2747" s="15" t="str">
        <f>'[7]Region-Time Slices'!M2741</f>
        <v>JA_1WD20</v>
      </c>
      <c r="D2747" s="15" t="s">
        <v>48</v>
      </c>
      <c r="G2747" s="22">
        <f>'[7]Region-Time Slices'!N2741</f>
        <v>2.106E-4</v>
      </c>
    </row>
    <row r="2748" spans="2:7" x14ac:dyDescent="0.25">
      <c r="B2748" s="15" t="str">
        <f>'[7]Region-Time Slices'!M2742</f>
        <v>JA_2WD20</v>
      </c>
      <c r="D2748" s="15" t="s">
        <v>48</v>
      </c>
      <c r="G2748" s="22">
        <f>'[7]Region-Time Slices'!N2742</f>
        <v>2.106E-4</v>
      </c>
    </row>
    <row r="2749" spans="2:7" x14ac:dyDescent="0.25">
      <c r="B2749" s="15" t="str">
        <f>'[7]Region-Time Slices'!M2743</f>
        <v>JA_3WD20</v>
      </c>
      <c r="D2749" s="15" t="s">
        <v>48</v>
      </c>
      <c r="G2749" s="22">
        <f>'[7]Region-Time Slices'!N2743</f>
        <v>2.106E-4</v>
      </c>
    </row>
    <row r="2750" spans="2:7" x14ac:dyDescent="0.25">
      <c r="B2750" s="15" t="str">
        <f>'[7]Region-Time Slices'!M2744</f>
        <v>JA_4WD20</v>
      </c>
      <c r="D2750" s="15" t="s">
        <v>48</v>
      </c>
      <c r="G2750" s="22">
        <f>'[7]Region-Time Slices'!N2744</f>
        <v>2.106E-4</v>
      </c>
    </row>
    <row r="2751" spans="2:7" x14ac:dyDescent="0.25">
      <c r="B2751" s="15" t="str">
        <f>'[7]Region-Time Slices'!M2745</f>
        <v>JA_5WD20</v>
      </c>
      <c r="D2751" s="15" t="s">
        <v>48</v>
      </c>
      <c r="G2751" s="22">
        <f>'[7]Region-Time Slices'!N2745</f>
        <v>2.106E-4</v>
      </c>
    </row>
    <row r="2752" spans="2:7" x14ac:dyDescent="0.25">
      <c r="B2752" s="15" t="str">
        <f>'[7]Region-Time Slices'!M2746</f>
        <v>JA_6WD20</v>
      </c>
      <c r="D2752" s="15" t="s">
        <v>48</v>
      </c>
      <c r="G2752" s="22">
        <f>'[7]Region-Time Slices'!N2746</f>
        <v>2.106E-4</v>
      </c>
    </row>
    <row r="2753" spans="2:7" x14ac:dyDescent="0.25">
      <c r="B2753" s="15" t="str">
        <f>'[7]Region-Time Slices'!M2747</f>
        <v>FB_1WD20</v>
      </c>
      <c r="D2753" s="15" t="s">
        <v>48</v>
      </c>
      <c r="G2753" s="22">
        <f>'[7]Region-Time Slices'!N2747</f>
        <v>1.9029999999999999E-4</v>
      </c>
    </row>
    <row r="2754" spans="2:7" x14ac:dyDescent="0.25">
      <c r="B2754" s="15" t="str">
        <f>'[7]Region-Time Slices'!M2748</f>
        <v>FB_2WD20</v>
      </c>
      <c r="D2754" s="15" t="s">
        <v>48</v>
      </c>
      <c r="G2754" s="22">
        <f>'[7]Region-Time Slices'!N2748</f>
        <v>1.9029999999999999E-4</v>
      </c>
    </row>
    <row r="2755" spans="2:7" x14ac:dyDescent="0.25">
      <c r="B2755" s="15" t="str">
        <f>'[7]Region-Time Slices'!M2749</f>
        <v>FB_3WD20</v>
      </c>
      <c r="D2755" s="15" t="s">
        <v>48</v>
      </c>
      <c r="G2755" s="22">
        <f>'[7]Region-Time Slices'!N2749</f>
        <v>1.9029999999999999E-4</v>
      </c>
    </row>
    <row r="2756" spans="2:7" x14ac:dyDescent="0.25">
      <c r="B2756" s="15" t="str">
        <f>'[7]Region-Time Slices'!M2750</f>
        <v>FB_4WD20</v>
      </c>
      <c r="D2756" s="15" t="s">
        <v>48</v>
      </c>
      <c r="G2756" s="22">
        <f>'[7]Region-Time Slices'!N2750</f>
        <v>1.9029999999999999E-4</v>
      </c>
    </row>
    <row r="2757" spans="2:7" x14ac:dyDescent="0.25">
      <c r="B2757" s="15" t="str">
        <f>'[7]Region-Time Slices'!M2751</f>
        <v>FB_5WD20</v>
      </c>
      <c r="D2757" s="15" t="s">
        <v>48</v>
      </c>
      <c r="G2757" s="22">
        <f>'[7]Region-Time Slices'!N2751</f>
        <v>1.9029999999999999E-4</v>
      </c>
    </row>
    <row r="2758" spans="2:7" x14ac:dyDescent="0.25">
      <c r="B2758" s="15" t="str">
        <f>'[7]Region-Time Slices'!M2752</f>
        <v>FB_6WD20</v>
      </c>
      <c r="D2758" s="15" t="s">
        <v>48</v>
      </c>
      <c r="G2758" s="22">
        <f>'[7]Region-Time Slices'!N2752</f>
        <v>1.9029999999999999E-4</v>
      </c>
    </row>
    <row r="2759" spans="2:7" x14ac:dyDescent="0.25">
      <c r="B2759" s="15" t="str">
        <f>'[7]Region-Time Slices'!M2753</f>
        <v>MR_1WD20</v>
      </c>
      <c r="D2759" s="15" t="s">
        <v>48</v>
      </c>
      <c r="G2759" s="22">
        <f>'[7]Region-Time Slices'!N2753</f>
        <v>2.106E-4</v>
      </c>
    </row>
    <row r="2760" spans="2:7" x14ac:dyDescent="0.25">
      <c r="B2760" s="15" t="str">
        <f>'[7]Region-Time Slices'!M2754</f>
        <v>MR_2WD20</v>
      </c>
      <c r="D2760" s="15" t="s">
        <v>48</v>
      </c>
      <c r="G2760" s="22">
        <f>'[7]Region-Time Slices'!N2754</f>
        <v>2.106E-4</v>
      </c>
    </row>
    <row r="2761" spans="2:7" x14ac:dyDescent="0.25">
      <c r="B2761" s="15" t="str">
        <f>'[7]Region-Time Slices'!M2755</f>
        <v>MR_3WD20</v>
      </c>
      <c r="D2761" s="15" t="s">
        <v>48</v>
      </c>
      <c r="G2761" s="22">
        <f>'[7]Region-Time Slices'!N2755</f>
        <v>2.106E-4</v>
      </c>
    </row>
    <row r="2762" spans="2:7" x14ac:dyDescent="0.25">
      <c r="B2762" s="15" t="str">
        <f>'[7]Region-Time Slices'!M2756</f>
        <v>MR_4WD20</v>
      </c>
      <c r="D2762" s="15" t="s">
        <v>48</v>
      </c>
      <c r="G2762" s="22">
        <f>'[7]Region-Time Slices'!N2756</f>
        <v>2.106E-4</v>
      </c>
    </row>
    <row r="2763" spans="2:7" x14ac:dyDescent="0.25">
      <c r="B2763" s="15" t="str">
        <f>'[7]Region-Time Slices'!M2757</f>
        <v>MR_5WD20</v>
      </c>
      <c r="D2763" s="15" t="s">
        <v>48</v>
      </c>
      <c r="G2763" s="22">
        <f>'[7]Region-Time Slices'!N2757</f>
        <v>2.106E-4</v>
      </c>
    </row>
    <row r="2764" spans="2:7" x14ac:dyDescent="0.25">
      <c r="B2764" s="15" t="str">
        <f>'[7]Region-Time Slices'!M2758</f>
        <v>MR_6WD20</v>
      </c>
      <c r="D2764" s="15" t="s">
        <v>48</v>
      </c>
      <c r="G2764" s="22">
        <f>'[7]Region-Time Slices'!N2758</f>
        <v>2.106E-4</v>
      </c>
    </row>
    <row r="2765" spans="2:7" x14ac:dyDescent="0.25">
      <c r="B2765" s="15" t="str">
        <f>'[7]Region-Time Slices'!M2759</f>
        <v>AR_1WD20</v>
      </c>
      <c r="D2765" s="15" t="s">
        <v>48</v>
      </c>
      <c r="G2765" s="22">
        <f>'[7]Region-Time Slices'!N2759</f>
        <v>2.0379999999999999E-4</v>
      </c>
    </row>
    <row r="2766" spans="2:7" x14ac:dyDescent="0.25">
      <c r="B2766" s="15" t="str">
        <f>'[7]Region-Time Slices'!M2760</f>
        <v>AR_2WD20</v>
      </c>
      <c r="D2766" s="15" t="s">
        <v>48</v>
      </c>
      <c r="G2766" s="22">
        <f>'[7]Region-Time Slices'!N2760</f>
        <v>2.0379999999999999E-4</v>
      </c>
    </row>
    <row r="2767" spans="2:7" x14ac:dyDescent="0.25">
      <c r="B2767" s="15" t="str">
        <f>'[7]Region-Time Slices'!M2761</f>
        <v>AR_3WD20</v>
      </c>
      <c r="D2767" s="15" t="s">
        <v>48</v>
      </c>
      <c r="G2767" s="22">
        <f>'[7]Region-Time Slices'!N2761</f>
        <v>2.0379999999999999E-4</v>
      </c>
    </row>
    <row r="2768" spans="2:7" x14ac:dyDescent="0.25">
      <c r="B2768" s="15" t="str">
        <f>'[7]Region-Time Slices'!M2762</f>
        <v>AR_4WD20</v>
      </c>
      <c r="D2768" s="15" t="s">
        <v>48</v>
      </c>
      <c r="G2768" s="22">
        <f>'[7]Region-Time Slices'!N2762</f>
        <v>2.0379999999999999E-4</v>
      </c>
    </row>
    <row r="2769" spans="2:7" x14ac:dyDescent="0.25">
      <c r="B2769" s="15" t="str">
        <f>'[7]Region-Time Slices'!M2763</f>
        <v>AR_5WD20</v>
      </c>
      <c r="D2769" s="15" t="s">
        <v>48</v>
      </c>
      <c r="G2769" s="22">
        <f>'[7]Region-Time Slices'!N2763</f>
        <v>2.0379999999999999E-4</v>
      </c>
    </row>
    <row r="2770" spans="2:7" x14ac:dyDescent="0.25">
      <c r="B2770" s="15" t="str">
        <f>'[7]Region-Time Slices'!M2764</f>
        <v>AR_6WD20</v>
      </c>
      <c r="D2770" s="15" t="s">
        <v>48</v>
      </c>
      <c r="G2770" s="22">
        <f>'[7]Region-Time Slices'!N2764</f>
        <v>2.0379999999999999E-4</v>
      </c>
    </row>
    <row r="2771" spans="2:7" x14ac:dyDescent="0.25">
      <c r="B2771" s="15" t="str">
        <f>'[7]Region-Time Slices'!M2765</f>
        <v>MY_1WD20</v>
      </c>
      <c r="D2771" s="15" t="s">
        <v>48</v>
      </c>
      <c r="G2771" s="22">
        <f>'[7]Region-Time Slices'!N2765</f>
        <v>2.106E-4</v>
      </c>
    </row>
    <row r="2772" spans="2:7" x14ac:dyDescent="0.25">
      <c r="B2772" s="15" t="str">
        <f>'[7]Region-Time Slices'!M2766</f>
        <v>MY_2WD20</v>
      </c>
      <c r="D2772" s="15" t="s">
        <v>48</v>
      </c>
      <c r="G2772" s="22">
        <f>'[7]Region-Time Slices'!N2766</f>
        <v>2.106E-4</v>
      </c>
    </row>
    <row r="2773" spans="2:7" x14ac:dyDescent="0.25">
      <c r="B2773" s="15" t="str">
        <f>'[7]Region-Time Slices'!M2767</f>
        <v>MY_3WD20</v>
      </c>
      <c r="D2773" s="15" t="s">
        <v>48</v>
      </c>
      <c r="G2773" s="22">
        <f>'[7]Region-Time Slices'!N2767</f>
        <v>2.106E-4</v>
      </c>
    </row>
    <row r="2774" spans="2:7" x14ac:dyDescent="0.25">
      <c r="B2774" s="15" t="str">
        <f>'[7]Region-Time Slices'!M2768</f>
        <v>MY_4WD20</v>
      </c>
      <c r="D2774" s="15" t="s">
        <v>48</v>
      </c>
      <c r="G2774" s="22">
        <f>'[7]Region-Time Slices'!N2768</f>
        <v>2.106E-4</v>
      </c>
    </row>
    <row r="2775" spans="2:7" x14ac:dyDescent="0.25">
      <c r="B2775" s="15" t="str">
        <f>'[7]Region-Time Slices'!M2769</f>
        <v>MY_5WD20</v>
      </c>
      <c r="D2775" s="15" t="s">
        <v>48</v>
      </c>
      <c r="G2775" s="22">
        <f>'[7]Region-Time Slices'!N2769</f>
        <v>2.106E-4</v>
      </c>
    </row>
    <row r="2776" spans="2:7" x14ac:dyDescent="0.25">
      <c r="B2776" s="15" t="str">
        <f>'[7]Region-Time Slices'!M2770</f>
        <v>MY_6WD20</v>
      </c>
      <c r="D2776" s="15" t="s">
        <v>48</v>
      </c>
      <c r="G2776" s="22">
        <f>'[7]Region-Time Slices'!N2770</f>
        <v>2.106E-4</v>
      </c>
    </row>
    <row r="2777" spans="2:7" x14ac:dyDescent="0.25">
      <c r="B2777" s="15" t="str">
        <f>'[7]Region-Time Slices'!M2771</f>
        <v>JN_1WD20</v>
      </c>
      <c r="D2777" s="15" t="s">
        <v>48</v>
      </c>
      <c r="G2777" s="22">
        <f>'[7]Region-Time Slices'!N2771</f>
        <v>2.0379999999999999E-4</v>
      </c>
    </row>
    <row r="2778" spans="2:7" x14ac:dyDescent="0.25">
      <c r="B2778" s="15" t="str">
        <f>'[7]Region-Time Slices'!M2772</f>
        <v>JN_2WD20</v>
      </c>
      <c r="D2778" s="15" t="s">
        <v>48</v>
      </c>
      <c r="G2778" s="22">
        <f>'[7]Region-Time Slices'!N2772</f>
        <v>2.0379999999999999E-4</v>
      </c>
    </row>
    <row r="2779" spans="2:7" x14ac:dyDescent="0.25">
      <c r="B2779" s="15" t="str">
        <f>'[7]Region-Time Slices'!M2773</f>
        <v>JN_3WD20</v>
      </c>
      <c r="D2779" s="15" t="s">
        <v>48</v>
      </c>
      <c r="G2779" s="22">
        <f>'[7]Region-Time Slices'!N2773</f>
        <v>2.0379999999999999E-4</v>
      </c>
    </row>
    <row r="2780" spans="2:7" x14ac:dyDescent="0.25">
      <c r="B2780" s="15" t="str">
        <f>'[7]Region-Time Slices'!M2774</f>
        <v>JN_4WD20</v>
      </c>
      <c r="D2780" s="15" t="s">
        <v>48</v>
      </c>
      <c r="G2780" s="22">
        <f>'[7]Region-Time Slices'!N2774</f>
        <v>2.0379999999999999E-4</v>
      </c>
    </row>
    <row r="2781" spans="2:7" x14ac:dyDescent="0.25">
      <c r="B2781" s="15" t="str">
        <f>'[7]Region-Time Slices'!M2775</f>
        <v>JN_5WD20</v>
      </c>
      <c r="D2781" s="15" t="s">
        <v>48</v>
      </c>
      <c r="G2781" s="22">
        <f>'[7]Region-Time Slices'!N2775</f>
        <v>2.0379999999999999E-4</v>
      </c>
    </row>
    <row r="2782" spans="2:7" x14ac:dyDescent="0.25">
      <c r="B2782" s="15" t="str">
        <f>'[7]Region-Time Slices'!M2776</f>
        <v>JN_6WD20</v>
      </c>
      <c r="D2782" s="15" t="s">
        <v>48</v>
      </c>
      <c r="G2782" s="22">
        <f>'[7]Region-Time Slices'!N2776</f>
        <v>2.0379999999999999E-4</v>
      </c>
    </row>
    <row r="2783" spans="2:7" x14ac:dyDescent="0.25">
      <c r="B2783" s="15" t="str">
        <f>'[7]Region-Time Slices'!M2777</f>
        <v>JL_1WD20</v>
      </c>
      <c r="D2783" s="15" t="s">
        <v>48</v>
      </c>
      <c r="G2783" s="22">
        <f>'[7]Region-Time Slices'!N2777</f>
        <v>2.106E-4</v>
      </c>
    </row>
    <row r="2784" spans="2:7" x14ac:dyDescent="0.25">
      <c r="B2784" s="15" t="str">
        <f>'[7]Region-Time Slices'!M2778</f>
        <v>JL_2WD20</v>
      </c>
      <c r="D2784" s="15" t="s">
        <v>48</v>
      </c>
      <c r="G2784" s="22">
        <f>'[7]Region-Time Slices'!N2778</f>
        <v>2.106E-4</v>
      </c>
    </row>
    <row r="2785" spans="2:7" x14ac:dyDescent="0.25">
      <c r="B2785" s="15" t="str">
        <f>'[7]Region-Time Slices'!M2779</f>
        <v>JL_3WD20</v>
      </c>
      <c r="D2785" s="15" t="s">
        <v>48</v>
      </c>
      <c r="G2785" s="22">
        <f>'[7]Region-Time Slices'!N2779</f>
        <v>2.106E-4</v>
      </c>
    </row>
    <row r="2786" spans="2:7" x14ac:dyDescent="0.25">
      <c r="B2786" s="15" t="str">
        <f>'[7]Region-Time Slices'!M2780</f>
        <v>JL_4WD20</v>
      </c>
      <c r="D2786" s="15" t="s">
        <v>48</v>
      </c>
      <c r="G2786" s="22">
        <f>'[7]Region-Time Slices'!N2780</f>
        <v>2.106E-4</v>
      </c>
    </row>
    <row r="2787" spans="2:7" x14ac:dyDescent="0.25">
      <c r="B2787" s="15" t="str">
        <f>'[7]Region-Time Slices'!M2781</f>
        <v>JL_5WD20</v>
      </c>
      <c r="D2787" s="15" t="s">
        <v>48</v>
      </c>
      <c r="G2787" s="22">
        <f>'[7]Region-Time Slices'!N2781</f>
        <v>2.106E-4</v>
      </c>
    </row>
    <row r="2788" spans="2:7" x14ac:dyDescent="0.25">
      <c r="B2788" s="15" t="str">
        <f>'[7]Region-Time Slices'!M2782</f>
        <v>JL_6WD20</v>
      </c>
      <c r="D2788" s="15" t="s">
        <v>48</v>
      </c>
      <c r="G2788" s="22">
        <f>'[7]Region-Time Slices'!N2782</f>
        <v>2.106E-4</v>
      </c>
    </row>
    <row r="2789" spans="2:7" x14ac:dyDescent="0.25">
      <c r="B2789" s="15" t="str">
        <f>'[7]Region-Time Slices'!M2783</f>
        <v>AG_1WD20</v>
      </c>
      <c r="D2789" s="15" t="s">
        <v>48</v>
      </c>
      <c r="G2789" s="22">
        <f>'[7]Region-Time Slices'!N2783</f>
        <v>2.106E-4</v>
      </c>
    </row>
    <row r="2790" spans="2:7" x14ac:dyDescent="0.25">
      <c r="B2790" s="15" t="str">
        <f>'[7]Region-Time Slices'!M2784</f>
        <v>AG_2WD20</v>
      </c>
      <c r="D2790" s="15" t="s">
        <v>48</v>
      </c>
      <c r="G2790" s="22">
        <f>'[7]Region-Time Slices'!N2784</f>
        <v>2.106E-4</v>
      </c>
    </row>
    <row r="2791" spans="2:7" x14ac:dyDescent="0.25">
      <c r="B2791" s="15" t="str">
        <f>'[7]Region-Time Slices'!M2785</f>
        <v>AG_3WD20</v>
      </c>
      <c r="D2791" s="15" t="s">
        <v>48</v>
      </c>
      <c r="G2791" s="22">
        <f>'[7]Region-Time Slices'!N2785</f>
        <v>2.106E-4</v>
      </c>
    </row>
    <row r="2792" spans="2:7" x14ac:dyDescent="0.25">
      <c r="B2792" s="15" t="str">
        <f>'[7]Region-Time Slices'!M2786</f>
        <v>AG_4WD20</v>
      </c>
      <c r="D2792" s="15" t="s">
        <v>48</v>
      </c>
      <c r="G2792" s="22">
        <f>'[7]Region-Time Slices'!N2786</f>
        <v>2.106E-4</v>
      </c>
    </row>
    <row r="2793" spans="2:7" x14ac:dyDescent="0.25">
      <c r="B2793" s="15" t="str">
        <f>'[7]Region-Time Slices'!M2787</f>
        <v>AG_5WD20</v>
      </c>
      <c r="D2793" s="15" t="s">
        <v>48</v>
      </c>
      <c r="G2793" s="22">
        <f>'[7]Region-Time Slices'!N2787</f>
        <v>2.106E-4</v>
      </c>
    </row>
    <row r="2794" spans="2:7" x14ac:dyDescent="0.25">
      <c r="B2794" s="15" t="str">
        <f>'[7]Region-Time Slices'!M2788</f>
        <v>AG_6WD20</v>
      </c>
      <c r="D2794" s="15" t="s">
        <v>48</v>
      </c>
      <c r="G2794" s="22">
        <f>'[7]Region-Time Slices'!N2788</f>
        <v>2.106E-4</v>
      </c>
    </row>
    <row r="2795" spans="2:7" x14ac:dyDescent="0.25">
      <c r="B2795" s="15" t="str">
        <f>'[7]Region-Time Slices'!M2789</f>
        <v>SP_1WD20</v>
      </c>
      <c r="D2795" s="15" t="s">
        <v>48</v>
      </c>
      <c r="G2795" s="22">
        <f>'[7]Region-Time Slices'!N2789</f>
        <v>2.0379999999999999E-4</v>
      </c>
    </row>
    <row r="2796" spans="2:7" x14ac:dyDescent="0.25">
      <c r="B2796" s="15" t="str">
        <f>'[7]Region-Time Slices'!M2790</f>
        <v>SP_2WD20</v>
      </c>
      <c r="D2796" s="15" t="s">
        <v>48</v>
      </c>
      <c r="G2796" s="22">
        <f>'[7]Region-Time Slices'!N2790</f>
        <v>2.0379999999999999E-4</v>
      </c>
    </row>
    <row r="2797" spans="2:7" x14ac:dyDescent="0.25">
      <c r="B2797" s="15" t="str">
        <f>'[7]Region-Time Slices'!M2791</f>
        <v>SP_3WD20</v>
      </c>
      <c r="D2797" s="15" t="s">
        <v>48</v>
      </c>
      <c r="G2797" s="22">
        <f>'[7]Region-Time Slices'!N2791</f>
        <v>2.0379999999999999E-4</v>
      </c>
    </row>
    <row r="2798" spans="2:7" x14ac:dyDescent="0.25">
      <c r="B2798" s="15" t="str">
        <f>'[7]Region-Time Slices'!M2792</f>
        <v>SP_4WD20</v>
      </c>
      <c r="D2798" s="15" t="s">
        <v>48</v>
      </c>
      <c r="G2798" s="22">
        <f>'[7]Region-Time Slices'!N2792</f>
        <v>2.0379999999999999E-4</v>
      </c>
    </row>
    <row r="2799" spans="2:7" x14ac:dyDescent="0.25">
      <c r="B2799" s="15" t="str">
        <f>'[7]Region-Time Slices'!M2793</f>
        <v>SP_5WD20</v>
      </c>
      <c r="D2799" s="15" t="s">
        <v>48</v>
      </c>
      <c r="G2799" s="22">
        <f>'[7]Region-Time Slices'!N2793</f>
        <v>2.0379999999999999E-4</v>
      </c>
    </row>
    <row r="2800" spans="2:7" x14ac:dyDescent="0.25">
      <c r="B2800" s="15" t="str">
        <f>'[7]Region-Time Slices'!M2794</f>
        <v>SP_6WD20</v>
      </c>
      <c r="D2800" s="15" t="s">
        <v>48</v>
      </c>
      <c r="G2800" s="22">
        <f>'[7]Region-Time Slices'!N2794</f>
        <v>2.0379999999999999E-4</v>
      </c>
    </row>
    <row r="2801" spans="2:7" x14ac:dyDescent="0.25">
      <c r="B2801" s="15" t="str">
        <f>'[7]Region-Time Slices'!M2795</f>
        <v>OT_1WD20</v>
      </c>
      <c r="D2801" s="15" t="s">
        <v>48</v>
      </c>
      <c r="G2801" s="22">
        <f>'[7]Region-Time Slices'!N2795</f>
        <v>2.106E-4</v>
      </c>
    </row>
    <row r="2802" spans="2:7" x14ac:dyDescent="0.25">
      <c r="B2802" s="15" t="str">
        <f>'[7]Region-Time Slices'!M2796</f>
        <v>OT_2WD20</v>
      </c>
      <c r="D2802" s="15" t="s">
        <v>48</v>
      </c>
      <c r="G2802" s="22">
        <f>'[7]Region-Time Slices'!N2796</f>
        <v>2.106E-4</v>
      </c>
    </row>
    <row r="2803" spans="2:7" x14ac:dyDescent="0.25">
      <c r="B2803" s="15" t="str">
        <f>'[7]Region-Time Slices'!M2797</f>
        <v>OT_3WD20</v>
      </c>
      <c r="D2803" s="15" t="s">
        <v>48</v>
      </c>
      <c r="G2803" s="22">
        <f>'[7]Region-Time Slices'!N2797</f>
        <v>2.106E-4</v>
      </c>
    </row>
    <row r="2804" spans="2:7" x14ac:dyDescent="0.25">
      <c r="B2804" s="15" t="str">
        <f>'[7]Region-Time Slices'!M2798</f>
        <v>OT_4WD20</v>
      </c>
      <c r="D2804" s="15" t="s">
        <v>48</v>
      </c>
      <c r="G2804" s="22">
        <f>'[7]Region-Time Slices'!N2798</f>
        <v>2.106E-4</v>
      </c>
    </row>
    <row r="2805" spans="2:7" x14ac:dyDescent="0.25">
      <c r="B2805" s="15" t="str">
        <f>'[7]Region-Time Slices'!M2799</f>
        <v>OT_5WD20</v>
      </c>
      <c r="D2805" s="15" t="s">
        <v>48</v>
      </c>
      <c r="G2805" s="22">
        <f>'[7]Region-Time Slices'!N2799</f>
        <v>2.106E-4</v>
      </c>
    </row>
    <row r="2806" spans="2:7" x14ac:dyDescent="0.25">
      <c r="B2806" s="15" t="str">
        <f>'[7]Region-Time Slices'!M2800</f>
        <v>OT_6WD20</v>
      </c>
      <c r="D2806" s="15" t="s">
        <v>48</v>
      </c>
      <c r="G2806" s="22">
        <f>'[7]Region-Time Slices'!N2800</f>
        <v>2.106E-4</v>
      </c>
    </row>
    <row r="2807" spans="2:7" x14ac:dyDescent="0.25">
      <c r="B2807" s="15" t="str">
        <f>'[7]Region-Time Slices'!M2801</f>
        <v>NV_1WD20</v>
      </c>
      <c r="D2807" s="15" t="s">
        <v>48</v>
      </c>
      <c r="G2807" s="22">
        <f>'[7]Region-Time Slices'!N2801</f>
        <v>2.0379999999999999E-4</v>
      </c>
    </row>
    <row r="2808" spans="2:7" x14ac:dyDescent="0.25">
      <c r="B2808" s="15" t="str">
        <f>'[7]Region-Time Slices'!M2802</f>
        <v>NV_2WD20</v>
      </c>
      <c r="D2808" s="15" t="s">
        <v>48</v>
      </c>
      <c r="G2808" s="22">
        <f>'[7]Region-Time Slices'!N2802</f>
        <v>2.0379999999999999E-4</v>
      </c>
    </row>
    <row r="2809" spans="2:7" x14ac:dyDescent="0.25">
      <c r="B2809" s="15" t="str">
        <f>'[7]Region-Time Slices'!M2803</f>
        <v>NV_3WD20</v>
      </c>
      <c r="D2809" s="15" t="s">
        <v>48</v>
      </c>
      <c r="G2809" s="22">
        <f>'[7]Region-Time Slices'!N2803</f>
        <v>2.0379999999999999E-4</v>
      </c>
    </row>
    <row r="2810" spans="2:7" x14ac:dyDescent="0.25">
      <c r="B2810" s="15" t="str">
        <f>'[7]Region-Time Slices'!M2804</f>
        <v>NV_4WD20</v>
      </c>
      <c r="D2810" s="15" t="s">
        <v>48</v>
      </c>
      <c r="G2810" s="22">
        <f>'[7]Region-Time Slices'!N2804</f>
        <v>2.0379999999999999E-4</v>
      </c>
    </row>
    <row r="2811" spans="2:7" x14ac:dyDescent="0.25">
      <c r="B2811" s="15" t="str">
        <f>'[7]Region-Time Slices'!M2805</f>
        <v>NV_5WD20</v>
      </c>
      <c r="D2811" s="15" t="s">
        <v>48</v>
      </c>
      <c r="G2811" s="22">
        <f>'[7]Region-Time Slices'!N2805</f>
        <v>2.0379999999999999E-4</v>
      </c>
    </row>
    <row r="2812" spans="2:7" x14ac:dyDescent="0.25">
      <c r="B2812" s="15" t="str">
        <f>'[7]Region-Time Slices'!M2806</f>
        <v>NV_6WD20</v>
      </c>
      <c r="D2812" s="15" t="s">
        <v>48</v>
      </c>
      <c r="G2812" s="22">
        <f>'[7]Region-Time Slices'!N2806</f>
        <v>2.0379999999999999E-4</v>
      </c>
    </row>
    <row r="2813" spans="2:7" x14ac:dyDescent="0.25">
      <c r="B2813" s="15" t="str">
        <f>'[7]Region-Time Slices'!M2807</f>
        <v>DC_1WD20</v>
      </c>
      <c r="D2813" s="15" t="s">
        <v>48</v>
      </c>
      <c r="G2813" s="22">
        <f>'[7]Region-Time Slices'!N2807</f>
        <v>2.106E-4</v>
      </c>
    </row>
    <row r="2814" spans="2:7" x14ac:dyDescent="0.25">
      <c r="B2814" s="15" t="str">
        <f>'[7]Region-Time Slices'!M2808</f>
        <v>DC_2WD20</v>
      </c>
      <c r="D2814" s="15" t="s">
        <v>48</v>
      </c>
      <c r="G2814" s="22">
        <f>'[7]Region-Time Slices'!N2808</f>
        <v>2.106E-4</v>
      </c>
    </row>
    <row r="2815" spans="2:7" x14ac:dyDescent="0.25">
      <c r="B2815" s="15" t="str">
        <f>'[7]Region-Time Slices'!M2809</f>
        <v>DC_3WD20</v>
      </c>
      <c r="D2815" s="15" t="s">
        <v>48</v>
      </c>
      <c r="G2815" s="22">
        <f>'[7]Region-Time Slices'!N2809</f>
        <v>2.106E-4</v>
      </c>
    </row>
    <row r="2816" spans="2:7" x14ac:dyDescent="0.25">
      <c r="B2816" s="15" t="str">
        <f>'[7]Region-Time Slices'!M2810</f>
        <v>DC_4WD20</v>
      </c>
      <c r="D2816" s="15" t="s">
        <v>48</v>
      </c>
      <c r="G2816" s="22">
        <f>'[7]Region-Time Slices'!N2810</f>
        <v>2.106E-4</v>
      </c>
    </row>
    <row r="2817" spans="2:7" x14ac:dyDescent="0.25">
      <c r="B2817" s="15" t="str">
        <f>'[7]Region-Time Slices'!M2811</f>
        <v>DC_5WD20</v>
      </c>
      <c r="D2817" s="15" t="s">
        <v>48</v>
      </c>
      <c r="G2817" s="22">
        <f>'[7]Region-Time Slices'!N2811</f>
        <v>2.106E-4</v>
      </c>
    </row>
    <row r="2818" spans="2:7" x14ac:dyDescent="0.25">
      <c r="B2818" s="15" t="str">
        <f>'[7]Region-Time Slices'!M2812</f>
        <v>DC_6WD20</v>
      </c>
      <c r="D2818" s="15" t="s">
        <v>48</v>
      </c>
      <c r="G2818" s="22">
        <f>'[7]Region-Time Slices'!N2812</f>
        <v>2.106E-4</v>
      </c>
    </row>
    <row r="2819" spans="2:7" x14ac:dyDescent="0.25">
      <c r="B2819" s="15" t="str">
        <f>'[7]Region-Time Slices'!M2813</f>
        <v>JA_7WD20</v>
      </c>
      <c r="D2819" s="15" t="s">
        <v>48</v>
      </c>
      <c r="G2819" s="22">
        <f>'[7]Region-Time Slices'!N2813</f>
        <v>2.106E-4</v>
      </c>
    </row>
    <row r="2820" spans="2:7" x14ac:dyDescent="0.25">
      <c r="B2820" s="15" t="str">
        <f>'[7]Region-Time Slices'!M2814</f>
        <v>JA_8WD20</v>
      </c>
      <c r="D2820" s="15" t="s">
        <v>48</v>
      </c>
      <c r="G2820" s="22">
        <f>'[7]Region-Time Slices'!N2814</f>
        <v>2.106E-4</v>
      </c>
    </row>
    <row r="2821" spans="2:7" x14ac:dyDescent="0.25">
      <c r="B2821" s="15" t="str">
        <f>'[7]Region-Time Slices'!M2815</f>
        <v>JA_9WD20</v>
      </c>
      <c r="D2821" s="15" t="s">
        <v>48</v>
      </c>
      <c r="G2821" s="22">
        <f>'[7]Region-Time Slices'!N2815</f>
        <v>2.106E-4</v>
      </c>
    </row>
    <row r="2822" spans="2:7" x14ac:dyDescent="0.25">
      <c r="B2822" s="15" t="str">
        <f>'[7]Region-Time Slices'!M2816</f>
        <v>JA_10WD20</v>
      </c>
      <c r="D2822" s="15" t="s">
        <v>48</v>
      </c>
      <c r="G2822" s="22">
        <f>'[7]Region-Time Slices'!N2816</f>
        <v>2.106E-4</v>
      </c>
    </row>
    <row r="2823" spans="2:7" x14ac:dyDescent="0.25">
      <c r="B2823" s="15" t="str">
        <f>'[7]Region-Time Slices'!M2817</f>
        <v>JA_11WD20</v>
      </c>
      <c r="D2823" s="15" t="s">
        <v>48</v>
      </c>
      <c r="G2823" s="22">
        <f>'[7]Region-Time Slices'!N2817</f>
        <v>2.106E-4</v>
      </c>
    </row>
    <row r="2824" spans="2:7" x14ac:dyDescent="0.25">
      <c r="B2824" s="15" t="str">
        <f>'[7]Region-Time Slices'!M2818</f>
        <v>JA_12WD20</v>
      </c>
      <c r="D2824" s="15" t="s">
        <v>48</v>
      </c>
      <c r="G2824" s="22">
        <f>'[7]Region-Time Slices'!N2818</f>
        <v>2.106E-4</v>
      </c>
    </row>
    <row r="2825" spans="2:7" x14ac:dyDescent="0.25">
      <c r="B2825" s="15" t="str">
        <f>'[7]Region-Time Slices'!M2819</f>
        <v>FB_7WD20</v>
      </c>
      <c r="D2825" s="15" t="s">
        <v>48</v>
      </c>
      <c r="G2825" s="22">
        <f>'[7]Region-Time Slices'!N2819</f>
        <v>1.9029999999999999E-4</v>
      </c>
    </row>
    <row r="2826" spans="2:7" x14ac:dyDescent="0.25">
      <c r="B2826" s="15" t="str">
        <f>'[7]Region-Time Slices'!M2820</f>
        <v>FB_8WD20</v>
      </c>
      <c r="D2826" s="15" t="s">
        <v>48</v>
      </c>
      <c r="G2826" s="22">
        <f>'[7]Region-Time Slices'!N2820</f>
        <v>1.9029999999999999E-4</v>
      </c>
    </row>
    <row r="2827" spans="2:7" x14ac:dyDescent="0.25">
      <c r="B2827" s="15" t="str">
        <f>'[7]Region-Time Slices'!M2821</f>
        <v>FB_9WD20</v>
      </c>
      <c r="D2827" s="15" t="s">
        <v>48</v>
      </c>
      <c r="G2827" s="22">
        <f>'[7]Region-Time Slices'!N2821</f>
        <v>1.9029999999999999E-4</v>
      </c>
    </row>
    <row r="2828" spans="2:7" x14ac:dyDescent="0.25">
      <c r="B2828" s="15" t="str">
        <f>'[7]Region-Time Slices'!M2822</f>
        <v>FB_10WD20</v>
      </c>
      <c r="D2828" s="15" t="s">
        <v>48</v>
      </c>
      <c r="G2828" s="22">
        <f>'[7]Region-Time Slices'!N2822</f>
        <v>1.9029999999999999E-4</v>
      </c>
    </row>
    <row r="2829" spans="2:7" x14ac:dyDescent="0.25">
      <c r="B2829" s="15" t="str">
        <f>'[7]Region-Time Slices'!M2823</f>
        <v>FB_11WD20</v>
      </c>
      <c r="D2829" s="15" t="s">
        <v>48</v>
      </c>
      <c r="G2829" s="22">
        <f>'[7]Region-Time Slices'!N2823</f>
        <v>1.9029999999999999E-4</v>
      </c>
    </row>
    <row r="2830" spans="2:7" x14ac:dyDescent="0.25">
      <c r="B2830" s="15" t="str">
        <f>'[7]Region-Time Slices'!M2824</f>
        <v>FB_12WD20</v>
      </c>
      <c r="D2830" s="15" t="s">
        <v>48</v>
      </c>
      <c r="G2830" s="22">
        <f>'[7]Region-Time Slices'!N2824</f>
        <v>1.9029999999999999E-4</v>
      </c>
    </row>
    <row r="2831" spans="2:7" x14ac:dyDescent="0.25">
      <c r="B2831" s="15" t="str">
        <f>'[7]Region-Time Slices'!M2825</f>
        <v>MR_7WD20</v>
      </c>
      <c r="D2831" s="15" t="s">
        <v>48</v>
      </c>
      <c r="G2831" s="22">
        <f>'[7]Region-Time Slices'!N2825</f>
        <v>2.106E-4</v>
      </c>
    </row>
    <row r="2832" spans="2:7" x14ac:dyDescent="0.25">
      <c r="B2832" s="15" t="str">
        <f>'[7]Region-Time Slices'!M2826</f>
        <v>MR_8WD20</v>
      </c>
      <c r="D2832" s="15" t="s">
        <v>48</v>
      </c>
      <c r="G2832" s="22">
        <f>'[7]Region-Time Slices'!N2826</f>
        <v>2.106E-4</v>
      </c>
    </row>
    <row r="2833" spans="2:7" x14ac:dyDescent="0.25">
      <c r="B2833" s="15" t="str">
        <f>'[7]Region-Time Slices'!M2827</f>
        <v>MR_9WD20</v>
      </c>
      <c r="D2833" s="15" t="s">
        <v>48</v>
      </c>
      <c r="G2833" s="22">
        <f>'[7]Region-Time Slices'!N2827</f>
        <v>2.106E-4</v>
      </c>
    </row>
    <row r="2834" spans="2:7" x14ac:dyDescent="0.25">
      <c r="B2834" s="15" t="str">
        <f>'[7]Region-Time Slices'!M2828</f>
        <v>MR_10WD20</v>
      </c>
      <c r="D2834" s="15" t="s">
        <v>48</v>
      </c>
      <c r="G2834" s="22">
        <f>'[7]Region-Time Slices'!N2828</f>
        <v>2.106E-4</v>
      </c>
    </row>
    <row r="2835" spans="2:7" x14ac:dyDescent="0.25">
      <c r="B2835" s="15" t="str">
        <f>'[7]Region-Time Slices'!M2829</f>
        <v>MR_11WD20</v>
      </c>
      <c r="D2835" s="15" t="s">
        <v>48</v>
      </c>
      <c r="G2835" s="22">
        <f>'[7]Region-Time Slices'!N2829</f>
        <v>2.106E-4</v>
      </c>
    </row>
    <row r="2836" spans="2:7" x14ac:dyDescent="0.25">
      <c r="B2836" s="15" t="str">
        <f>'[7]Region-Time Slices'!M2830</f>
        <v>MR_12WD20</v>
      </c>
      <c r="D2836" s="15" t="s">
        <v>48</v>
      </c>
      <c r="G2836" s="22">
        <f>'[7]Region-Time Slices'!N2830</f>
        <v>2.106E-4</v>
      </c>
    </row>
    <row r="2837" spans="2:7" x14ac:dyDescent="0.25">
      <c r="B2837" s="15" t="str">
        <f>'[7]Region-Time Slices'!M2831</f>
        <v>AR_7WD20</v>
      </c>
      <c r="D2837" s="15" t="s">
        <v>48</v>
      </c>
      <c r="G2837" s="22">
        <f>'[7]Region-Time Slices'!N2831</f>
        <v>2.0379999999999999E-4</v>
      </c>
    </row>
    <row r="2838" spans="2:7" x14ac:dyDescent="0.25">
      <c r="B2838" s="15" t="str">
        <f>'[7]Region-Time Slices'!M2832</f>
        <v>AR_8WD20</v>
      </c>
      <c r="D2838" s="15" t="s">
        <v>48</v>
      </c>
      <c r="G2838" s="22">
        <f>'[7]Region-Time Slices'!N2832</f>
        <v>2.0379999999999999E-4</v>
      </c>
    </row>
    <row r="2839" spans="2:7" x14ac:dyDescent="0.25">
      <c r="B2839" s="15" t="str">
        <f>'[7]Region-Time Slices'!M2833</f>
        <v>AR_9WD20</v>
      </c>
      <c r="D2839" s="15" t="s">
        <v>48</v>
      </c>
      <c r="G2839" s="22">
        <f>'[7]Region-Time Slices'!N2833</f>
        <v>2.0379999999999999E-4</v>
      </c>
    </row>
    <row r="2840" spans="2:7" x14ac:dyDescent="0.25">
      <c r="B2840" s="15" t="str">
        <f>'[7]Region-Time Slices'!M2834</f>
        <v>AR_10WD20</v>
      </c>
      <c r="D2840" s="15" t="s">
        <v>48</v>
      </c>
      <c r="G2840" s="22">
        <f>'[7]Region-Time Slices'!N2834</f>
        <v>2.0379999999999999E-4</v>
      </c>
    </row>
    <row r="2841" spans="2:7" x14ac:dyDescent="0.25">
      <c r="B2841" s="15" t="str">
        <f>'[7]Region-Time Slices'!M2835</f>
        <v>AR_11WD20</v>
      </c>
      <c r="D2841" s="15" t="s">
        <v>48</v>
      </c>
      <c r="G2841" s="22">
        <f>'[7]Region-Time Slices'!N2835</f>
        <v>2.0379999999999999E-4</v>
      </c>
    </row>
    <row r="2842" spans="2:7" x14ac:dyDescent="0.25">
      <c r="B2842" s="15" t="str">
        <f>'[7]Region-Time Slices'!M2836</f>
        <v>AR_12WD20</v>
      </c>
      <c r="D2842" s="15" t="s">
        <v>48</v>
      </c>
      <c r="G2842" s="22">
        <f>'[7]Region-Time Slices'!N2836</f>
        <v>2.0379999999999999E-4</v>
      </c>
    </row>
    <row r="2843" spans="2:7" x14ac:dyDescent="0.25">
      <c r="B2843" s="15" t="str">
        <f>'[7]Region-Time Slices'!M2837</f>
        <v>MY_7WD20</v>
      </c>
      <c r="D2843" s="15" t="s">
        <v>48</v>
      </c>
      <c r="G2843" s="22">
        <f>'[7]Region-Time Slices'!N2837</f>
        <v>2.106E-4</v>
      </c>
    </row>
    <row r="2844" spans="2:7" x14ac:dyDescent="0.25">
      <c r="B2844" s="15" t="str">
        <f>'[7]Region-Time Slices'!M2838</f>
        <v>MY_8WD20</v>
      </c>
      <c r="D2844" s="15" t="s">
        <v>48</v>
      </c>
      <c r="G2844" s="22">
        <f>'[7]Region-Time Slices'!N2838</f>
        <v>2.106E-4</v>
      </c>
    </row>
    <row r="2845" spans="2:7" x14ac:dyDescent="0.25">
      <c r="B2845" s="15" t="str">
        <f>'[7]Region-Time Slices'!M2839</f>
        <v>MY_9WD20</v>
      </c>
      <c r="D2845" s="15" t="s">
        <v>48</v>
      </c>
      <c r="G2845" s="22">
        <f>'[7]Region-Time Slices'!N2839</f>
        <v>2.106E-4</v>
      </c>
    </row>
    <row r="2846" spans="2:7" x14ac:dyDescent="0.25">
      <c r="B2846" s="15" t="str">
        <f>'[7]Region-Time Slices'!M2840</f>
        <v>MY_10WD20</v>
      </c>
      <c r="D2846" s="15" t="s">
        <v>48</v>
      </c>
      <c r="G2846" s="22">
        <f>'[7]Region-Time Slices'!N2840</f>
        <v>2.106E-4</v>
      </c>
    </row>
    <row r="2847" spans="2:7" x14ac:dyDescent="0.25">
      <c r="B2847" s="15" t="str">
        <f>'[7]Region-Time Slices'!M2841</f>
        <v>MY_11WD20</v>
      </c>
      <c r="D2847" s="15" t="s">
        <v>48</v>
      </c>
      <c r="G2847" s="22">
        <f>'[7]Region-Time Slices'!N2841</f>
        <v>2.106E-4</v>
      </c>
    </row>
    <row r="2848" spans="2:7" x14ac:dyDescent="0.25">
      <c r="B2848" s="15" t="str">
        <f>'[7]Region-Time Slices'!M2842</f>
        <v>MY_12WD20</v>
      </c>
      <c r="D2848" s="15" t="s">
        <v>48</v>
      </c>
      <c r="G2848" s="22">
        <f>'[7]Region-Time Slices'!N2842</f>
        <v>2.106E-4</v>
      </c>
    </row>
    <row r="2849" spans="2:7" x14ac:dyDescent="0.25">
      <c r="B2849" s="15" t="str">
        <f>'[7]Region-Time Slices'!M2843</f>
        <v>JN_7WD20</v>
      </c>
      <c r="D2849" s="15" t="s">
        <v>48</v>
      </c>
      <c r="G2849" s="22">
        <f>'[7]Region-Time Slices'!N2843</f>
        <v>2.0379999999999999E-4</v>
      </c>
    </row>
    <row r="2850" spans="2:7" x14ac:dyDescent="0.25">
      <c r="B2850" s="15" t="str">
        <f>'[7]Region-Time Slices'!M2844</f>
        <v>JN_8WD20</v>
      </c>
      <c r="D2850" s="15" t="s">
        <v>48</v>
      </c>
      <c r="G2850" s="22">
        <f>'[7]Region-Time Slices'!N2844</f>
        <v>2.0379999999999999E-4</v>
      </c>
    </row>
    <row r="2851" spans="2:7" x14ac:dyDescent="0.25">
      <c r="B2851" s="15" t="str">
        <f>'[7]Region-Time Slices'!M2845</f>
        <v>JN_9WD20</v>
      </c>
      <c r="D2851" s="15" t="s">
        <v>48</v>
      </c>
      <c r="G2851" s="22">
        <f>'[7]Region-Time Slices'!N2845</f>
        <v>2.0379999999999999E-4</v>
      </c>
    </row>
    <row r="2852" spans="2:7" x14ac:dyDescent="0.25">
      <c r="B2852" s="15" t="str">
        <f>'[7]Region-Time Slices'!M2846</f>
        <v>JN_10WD20</v>
      </c>
      <c r="D2852" s="15" t="s">
        <v>48</v>
      </c>
      <c r="G2852" s="22">
        <f>'[7]Region-Time Slices'!N2846</f>
        <v>2.0379999999999999E-4</v>
      </c>
    </row>
    <row r="2853" spans="2:7" x14ac:dyDescent="0.25">
      <c r="B2853" s="15" t="str">
        <f>'[7]Region-Time Slices'!M2847</f>
        <v>JN_11WD20</v>
      </c>
      <c r="D2853" s="15" t="s">
        <v>48</v>
      </c>
      <c r="G2853" s="22">
        <f>'[7]Region-Time Slices'!N2847</f>
        <v>2.0379999999999999E-4</v>
      </c>
    </row>
    <row r="2854" spans="2:7" x14ac:dyDescent="0.25">
      <c r="B2854" s="15" t="str">
        <f>'[7]Region-Time Slices'!M2848</f>
        <v>JN_12WD20</v>
      </c>
      <c r="D2854" s="15" t="s">
        <v>48</v>
      </c>
      <c r="G2854" s="22">
        <f>'[7]Region-Time Slices'!N2848</f>
        <v>2.0379999999999999E-4</v>
      </c>
    </row>
    <row r="2855" spans="2:7" x14ac:dyDescent="0.25">
      <c r="B2855" s="15" t="str">
        <f>'[7]Region-Time Slices'!M2849</f>
        <v>JL_7WD20</v>
      </c>
      <c r="D2855" s="15" t="s">
        <v>48</v>
      </c>
      <c r="G2855" s="22">
        <f>'[7]Region-Time Slices'!N2849</f>
        <v>2.106E-4</v>
      </c>
    </row>
    <row r="2856" spans="2:7" x14ac:dyDescent="0.25">
      <c r="B2856" s="15" t="str">
        <f>'[7]Region-Time Slices'!M2850</f>
        <v>JL_8WD20</v>
      </c>
      <c r="D2856" s="15" t="s">
        <v>48</v>
      </c>
      <c r="G2856" s="22">
        <f>'[7]Region-Time Slices'!N2850</f>
        <v>2.106E-4</v>
      </c>
    </row>
    <row r="2857" spans="2:7" x14ac:dyDescent="0.25">
      <c r="B2857" s="15" t="str">
        <f>'[7]Region-Time Slices'!M2851</f>
        <v>JL_9WD20</v>
      </c>
      <c r="D2857" s="15" t="s">
        <v>48</v>
      </c>
      <c r="G2857" s="22">
        <f>'[7]Region-Time Slices'!N2851</f>
        <v>2.106E-4</v>
      </c>
    </row>
    <row r="2858" spans="2:7" x14ac:dyDescent="0.25">
      <c r="B2858" s="15" t="str">
        <f>'[7]Region-Time Slices'!M2852</f>
        <v>JL_10WD20</v>
      </c>
      <c r="D2858" s="15" t="s">
        <v>48</v>
      </c>
      <c r="G2858" s="22">
        <f>'[7]Region-Time Slices'!N2852</f>
        <v>2.106E-4</v>
      </c>
    </row>
    <row r="2859" spans="2:7" x14ac:dyDescent="0.25">
      <c r="B2859" s="15" t="str">
        <f>'[7]Region-Time Slices'!M2853</f>
        <v>JL_11WD20</v>
      </c>
      <c r="D2859" s="15" t="s">
        <v>48</v>
      </c>
      <c r="G2859" s="22">
        <f>'[7]Region-Time Slices'!N2853</f>
        <v>2.106E-4</v>
      </c>
    </row>
    <row r="2860" spans="2:7" x14ac:dyDescent="0.25">
      <c r="B2860" s="15" t="str">
        <f>'[7]Region-Time Slices'!M2854</f>
        <v>JL_12WD20</v>
      </c>
      <c r="D2860" s="15" t="s">
        <v>48</v>
      </c>
      <c r="G2860" s="22">
        <f>'[7]Region-Time Slices'!N2854</f>
        <v>2.106E-4</v>
      </c>
    </row>
    <row r="2861" spans="2:7" x14ac:dyDescent="0.25">
      <c r="B2861" s="15" t="str">
        <f>'[7]Region-Time Slices'!M2855</f>
        <v>AG_7WD20</v>
      </c>
      <c r="D2861" s="15" t="s">
        <v>48</v>
      </c>
      <c r="G2861" s="22">
        <f>'[7]Region-Time Slices'!N2855</f>
        <v>2.106E-4</v>
      </c>
    </row>
    <row r="2862" spans="2:7" x14ac:dyDescent="0.25">
      <c r="B2862" s="15" t="str">
        <f>'[7]Region-Time Slices'!M2856</f>
        <v>AG_8WD20</v>
      </c>
      <c r="D2862" s="15" t="s">
        <v>48</v>
      </c>
      <c r="G2862" s="22">
        <f>'[7]Region-Time Slices'!N2856</f>
        <v>2.106E-4</v>
      </c>
    </row>
    <row r="2863" spans="2:7" x14ac:dyDescent="0.25">
      <c r="B2863" s="15" t="str">
        <f>'[7]Region-Time Slices'!M2857</f>
        <v>AG_9WD20</v>
      </c>
      <c r="D2863" s="15" t="s">
        <v>48</v>
      </c>
      <c r="G2863" s="22">
        <f>'[7]Region-Time Slices'!N2857</f>
        <v>2.106E-4</v>
      </c>
    </row>
    <row r="2864" spans="2:7" x14ac:dyDescent="0.25">
      <c r="B2864" s="15" t="str">
        <f>'[7]Region-Time Slices'!M2858</f>
        <v>AG_10WD20</v>
      </c>
      <c r="D2864" s="15" t="s">
        <v>48</v>
      </c>
      <c r="G2864" s="22">
        <f>'[7]Region-Time Slices'!N2858</f>
        <v>2.106E-4</v>
      </c>
    </row>
    <row r="2865" spans="2:7" x14ac:dyDescent="0.25">
      <c r="B2865" s="15" t="str">
        <f>'[7]Region-Time Slices'!M2859</f>
        <v>AG_11WD20</v>
      </c>
      <c r="D2865" s="15" t="s">
        <v>48</v>
      </c>
      <c r="G2865" s="22">
        <f>'[7]Region-Time Slices'!N2859</f>
        <v>2.106E-4</v>
      </c>
    </row>
    <row r="2866" spans="2:7" x14ac:dyDescent="0.25">
      <c r="B2866" s="15" t="str">
        <f>'[7]Region-Time Slices'!M2860</f>
        <v>AG_12WD20</v>
      </c>
      <c r="D2866" s="15" t="s">
        <v>48</v>
      </c>
      <c r="G2866" s="22">
        <f>'[7]Region-Time Slices'!N2860</f>
        <v>2.106E-4</v>
      </c>
    </row>
    <row r="2867" spans="2:7" x14ac:dyDescent="0.25">
      <c r="B2867" s="15" t="str">
        <f>'[7]Region-Time Slices'!M2861</f>
        <v>SP_7WD20</v>
      </c>
      <c r="D2867" s="15" t="s">
        <v>48</v>
      </c>
      <c r="G2867" s="22">
        <f>'[7]Region-Time Slices'!N2861</f>
        <v>2.0379999999999999E-4</v>
      </c>
    </row>
    <row r="2868" spans="2:7" x14ac:dyDescent="0.25">
      <c r="B2868" s="15" t="str">
        <f>'[7]Region-Time Slices'!M2862</f>
        <v>SP_8WD20</v>
      </c>
      <c r="D2868" s="15" t="s">
        <v>48</v>
      </c>
      <c r="G2868" s="22">
        <f>'[7]Region-Time Slices'!N2862</f>
        <v>2.0379999999999999E-4</v>
      </c>
    </row>
    <row r="2869" spans="2:7" x14ac:dyDescent="0.25">
      <c r="B2869" s="15" t="str">
        <f>'[7]Region-Time Slices'!M2863</f>
        <v>SP_9WD20</v>
      </c>
      <c r="D2869" s="15" t="s">
        <v>48</v>
      </c>
      <c r="G2869" s="22">
        <f>'[7]Region-Time Slices'!N2863</f>
        <v>2.0379999999999999E-4</v>
      </c>
    </row>
    <row r="2870" spans="2:7" x14ac:dyDescent="0.25">
      <c r="B2870" s="15" t="str">
        <f>'[7]Region-Time Slices'!M2864</f>
        <v>SP_10WD20</v>
      </c>
      <c r="D2870" s="15" t="s">
        <v>48</v>
      </c>
      <c r="G2870" s="22">
        <f>'[7]Region-Time Slices'!N2864</f>
        <v>2.0379999999999999E-4</v>
      </c>
    </row>
    <row r="2871" spans="2:7" x14ac:dyDescent="0.25">
      <c r="B2871" s="15" t="str">
        <f>'[7]Region-Time Slices'!M2865</f>
        <v>SP_11WD20</v>
      </c>
      <c r="D2871" s="15" t="s">
        <v>48</v>
      </c>
      <c r="G2871" s="22">
        <f>'[7]Region-Time Slices'!N2865</f>
        <v>2.0379999999999999E-4</v>
      </c>
    </row>
    <row r="2872" spans="2:7" x14ac:dyDescent="0.25">
      <c r="B2872" s="15" t="str">
        <f>'[7]Region-Time Slices'!M2866</f>
        <v>SP_12WD20</v>
      </c>
      <c r="D2872" s="15" t="s">
        <v>48</v>
      </c>
      <c r="G2872" s="22">
        <f>'[7]Region-Time Slices'!N2866</f>
        <v>2.0379999999999999E-4</v>
      </c>
    </row>
    <row r="2873" spans="2:7" x14ac:dyDescent="0.25">
      <c r="B2873" s="15" t="str">
        <f>'[7]Region-Time Slices'!M2867</f>
        <v>OT_7WD20</v>
      </c>
      <c r="D2873" s="15" t="s">
        <v>48</v>
      </c>
      <c r="G2873" s="22">
        <f>'[7]Region-Time Slices'!N2867</f>
        <v>2.106E-4</v>
      </c>
    </row>
    <row r="2874" spans="2:7" x14ac:dyDescent="0.25">
      <c r="B2874" s="15" t="str">
        <f>'[7]Region-Time Slices'!M2868</f>
        <v>OT_8WD20</v>
      </c>
      <c r="D2874" s="15" t="s">
        <v>48</v>
      </c>
      <c r="G2874" s="22">
        <f>'[7]Region-Time Slices'!N2868</f>
        <v>2.106E-4</v>
      </c>
    </row>
    <row r="2875" spans="2:7" x14ac:dyDescent="0.25">
      <c r="B2875" s="15" t="str">
        <f>'[7]Region-Time Slices'!M2869</f>
        <v>OT_9WD20</v>
      </c>
      <c r="D2875" s="15" t="s">
        <v>48</v>
      </c>
      <c r="G2875" s="22">
        <f>'[7]Region-Time Slices'!N2869</f>
        <v>2.106E-4</v>
      </c>
    </row>
    <row r="2876" spans="2:7" x14ac:dyDescent="0.25">
      <c r="B2876" s="15" t="str">
        <f>'[7]Region-Time Slices'!M2870</f>
        <v>OT_10WD20</v>
      </c>
      <c r="D2876" s="15" t="s">
        <v>48</v>
      </c>
      <c r="G2876" s="22">
        <f>'[7]Region-Time Slices'!N2870</f>
        <v>2.106E-4</v>
      </c>
    </row>
    <row r="2877" spans="2:7" x14ac:dyDescent="0.25">
      <c r="B2877" s="15" t="str">
        <f>'[7]Region-Time Slices'!M2871</f>
        <v>OT_11WD20</v>
      </c>
      <c r="D2877" s="15" t="s">
        <v>48</v>
      </c>
      <c r="G2877" s="22">
        <f>'[7]Region-Time Slices'!N2871</f>
        <v>2.106E-4</v>
      </c>
    </row>
    <row r="2878" spans="2:7" x14ac:dyDescent="0.25">
      <c r="B2878" s="15" t="str">
        <f>'[7]Region-Time Slices'!M2872</f>
        <v>OT_12WD20</v>
      </c>
      <c r="D2878" s="15" t="s">
        <v>48</v>
      </c>
      <c r="G2878" s="22">
        <f>'[7]Region-Time Slices'!N2872</f>
        <v>2.106E-4</v>
      </c>
    </row>
    <row r="2879" spans="2:7" x14ac:dyDescent="0.25">
      <c r="B2879" s="15" t="str">
        <f>'[7]Region-Time Slices'!M2873</f>
        <v>NV_7WD20</v>
      </c>
      <c r="D2879" s="15" t="s">
        <v>48</v>
      </c>
      <c r="G2879" s="22">
        <f>'[7]Region-Time Slices'!N2873</f>
        <v>2.0379999999999999E-4</v>
      </c>
    </row>
    <row r="2880" spans="2:7" x14ac:dyDescent="0.25">
      <c r="B2880" s="15" t="str">
        <f>'[7]Region-Time Slices'!M2874</f>
        <v>NV_8WD20</v>
      </c>
      <c r="D2880" s="15" t="s">
        <v>48</v>
      </c>
      <c r="G2880" s="22">
        <f>'[7]Region-Time Slices'!N2874</f>
        <v>2.0379999999999999E-4</v>
      </c>
    </row>
    <row r="2881" spans="2:7" x14ac:dyDescent="0.25">
      <c r="B2881" s="15" t="str">
        <f>'[7]Region-Time Slices'!M2875</f>
        <v>NV_9WD20</v>
      </c>
      <c r="D2881" s="15" t="s">
        <v>48</v>
      </c>
      <c r="G2881" s="22">
        <f>'[7]Region-Time Slices'!N2875</f>
        <v>2.0379999999999999E-4</v>
      </c>
    </row>
    <row r="2882" spans="2:7" x14ac:dyDescent="0.25">
      <c r="B2882" s="15" t="str">
        <f>'[7]Region-Time Slices'!M2876</f>
        <v>NV_10WD20</v>
      </c>
      <c r="D2882" s="15" t="s">
        <v>48</v>
      </c>
      <c r="G2882" s="22">
        <f>'[7]Region-Time Slices'!N2876</f>
        <v>2.0379999999999999E-4</v>
      </c>
    </row>
    <row r="2883" spans="2:7" x14ac:dyDescent="0.25">
      <c r="B2883" s="15" t="str">
        <f>'[7]Region-Time Slices'!M2877</f>
        <v>NV_11WD20</v>
      </c>
      <c r="D2883" s="15" t="s">
        <v>48</v>
      </c>
      <c r="G2883" s="22">
        <f>'[7]Region-Time Slices'!N2877</f>
        <v>2.0379999999999999E-4</v>
      </c>
    </row>
    <row r="2884" spans="2:7" x14ac:dyDescent="0.25">
      <c r="B2884" s="15" t="str">
        <f>'[7]Region-Time Slices'!M2878</f>
        <v>NV_12WD20</v>
      </c>
      <c r="D2884" s="15" t="s">
        <v>48</v>
      </c>
      <c r="G2884" s="22">
        <f>'[7]Region-Time Slices'!N2878</f>
        <v>2.0379999999999999E-4</v>
      </c>
    </row>
    <row r="2885" spans="2:7" x14ac:dyDescent="0.25">
      <c r="B2885" s="15" t="str">
        <f>'[7]Region-Time Slices'!M2879</f>
        <v>DC_7WD20</v>
      </c>
      <c r="D2885" s="15" t="s">
        <v>48</v>
      </c>
      <c r="G2885" s="22">
        <f>'[7]Region-Time Slices'!N2879</f>
        <v>2.106E-4</v>
      </c>
    </row>
    <row r="2886" spans="2:7" x14ac:dyDescent="0.25">
      <c r="B2886" s="15" t="str">
        <f>'[7]Region-Time Slices'!M2880</f>
        <v>DC_8WD20</v>
      </c>
      <c r="D2886" s="15" t="s">
        <v>48</v>
      </c>
      <c r="G2886" s="22">
        <f>'[7]Region-Time Slices'!N2880</f>
        <v>2.106E-4</v>
      </c>
    </row>
    <row r="2887" spans="2:7" x14ac:dyDescent="0.25">
      <c r="B2887" s="15" t="str">
        <f>'[7]Region-Time Slices'!M2881</f>
        <v>DC_9WD20</v>
      </c>
      <c r="D2887" s="15" t="s">
        <v>48</v>
      </c>
      <c r="G2887" s="22">
        <f>'[7]Region-Time Slices'!N2881</f>
        <v>2.106E-4</v>
      </c>
    </row>
    <row r="2888" spans="2:7" x14ac:dyDescent="0.25">
      <c r="B2888" s="15" t="str">
        <f>'[7]Region-Time Slices'!M2882</f>
        <v>DC_10WD20</v>
      </c>
      <c r="D2888" s="15" t="s">
        <v>48</v>
      </c>
      <c r="G2888" s="22">
        <f>'[7]Region-Time Slices'!N2882</f>
        <v>2.106E-4</v>
      </c>
    </row>
    <row r="2889" spans="2:7" x14ac:dyDescent="0.25">
      <c r="B2889" s="15" t="str">
        <f>'[7]Region-Time Slices'!M2883</f>
        <v>DC_11WD20</v>
      </c>
      <c r="D2889" s="15" t="s">
        <v>48</v>
      </c>
      <c r="G2889" s="22">
        <f>'[7]Region-Time Slices'!N2883</f>
        <v>2.106E-4</v>
      </c>
    </row>
    <row r="2890" spans="2:7" x14ac:dyDescent="0.25">
      <c r="B2890" s="15" t="str">
        <f>'[7]Region-Time Slices'!M2884</f>
        <v>DC_12WD20</v>
      </c>
      <c r="D2890" s="15" t="s">
        <v>48</v>
      </c>
      <c r="G2890" s="22">
        <f>'[7]Region-Time Slices'!N2884</f>
        <v>2.106E-4</v>
      </c>
    </row>
    <row r="2891" spans="2:7" x14ac:dyDescent="0.25">
      <c r="B2891" s="15" t="str">
        <f>'[7]Region-Time Slices'!M2885</f>
        <v>JA_1WD21</v>
      </c>
      <c r="D2891" s="15" t="s">
        <v>48</v>
      </c>
      <c r="G2891" s="22">
        <f>'[7]Region-Time Slices'!N2885</f>
        <v>2.106E-4</v>
      </c>
    </row>
    <row r="2892" spans="2:7" x14ac:dyDescent="0.25">
      <c r="B2892" s="15" t="str">
        <f>'[7]Region-Time Slices'!M2886</f>
        <v>JA_2WD21</v>
      </c>
      <c r="D2892" s="15" t="s">
        <v>48</v>
      </c>
      <c r="G2892" s="22">
        <f>'[7]Region-Time Slices'!N2886</f>
        <v>2.106E-4</v>
      </c>
    </row>
    <row r="2893" spans="2:7" x14ac:dyDescent="0.25">
      <c r="B2893" s="15" t="str">
        <f>'[7]Region-Time Slices'!M2887</f>
        <v>JA_3WD21</v>
      </c>
      <c r="D2893" s="15" t="s">
        <v>48</v>
      </c>
      <c r="G2893" s="22">
        <f>'[7]Region-Time Slices'!N2887</f>
        <v>2.106E-4</v>
      </c>
    </row>
    <row r="2894" spans="2:7" x14ac:dyDescent="0.25">
      <c r="B2894" s="15" t="str">
        <f>'[7]Region-Time Slices'!M2888</f>
        <v>JA_4WD21</v>
      </c>
      <c r="D2894" s="15" t="s">
        <v>48</v>
      </c>
      <c r="G2894" s="22">
        <f>'[7]Region-Time Slices'!N2888</f>
        <v>2.106E-4</v>
      </c>
    </row>
    <row r="2895" spans="2:7" x14ac:dyDescent="0.25">
      <c r="B2895" s="15" t="str">
        <f>'[7]Region-Time Slices'!M2889</f>
        <v>JA_5WD21</v>
      </c>
      <c r="D2895" s="15" t="s">
        <v>48</v>
      </c>
      <c r="G2895" s="22">
        <f>'[7]Region-Time Slices'!N2889</f>
        <v>2.106E-4</v>
      </c>
    </row>
    <row r="2896" spans="2:7" x14ac:dyDescent="0.25">
      <c r="B2896" s="15" t="str">
        <f>'[7]Region-Time Slices'!M2890</f>
        <v>JA_6WD21</v>
      </c>
      <c r="D2896" s="15" t="s">
        <v>48</v>
      </c>
      <c r="G2896" s="22">
        <f>'[7]Region-Time Slices'!N2890</f>
        <v>2.106E-4</v>
      </c>
    </row>
    <row r="2897" spans="2:7" x14ac:dyDescent="0.25">
      <c r="B2897" s="15" t="str">
        <f>'[7]Region-Time Slices'!M2891</f>
        <v>FB_1WD21</v>
      </c>
      <c r="D2897" s="15" t="s">
        <v>48</v>
      </c>
      <c r="G2897" s="22">
        <f>'[7]Region-Time Slices'!N2891</f>
        <v>1.9029999999999999E-4</v>
      </c>
    </row>
    <row r="2898" spans="2:7" x14ac:dyDescent="0.25">
      <c r="B2898" s="15" t="str">
        <f>'[7]Region-Time Slices'!M2892</f>
        <v>FB_2WD21</v>
      </c>
      <c r="D2898" s="15" t="s">
        <v>48</v>
      </c>
      <c r="G2898" s="22">
        <f>'[7]Region-Time Slices'!N2892</f>
        <v>1.9029999999999999E-4</v>
      </c>
    </row>
    <row r="2899" spans="2:7" x14ac:dyDescent="0.25">
      <c r="B2899" s="15" t="str">
        <f>'[7]Region-Time Slices'!M2893</f>
        <v>FB_3WD21</v>
      </c>
      <c r="D2899" s="15" t="s">
        <v>48</v>
      </c>
      <c r="G2899" s="22">
        <f>'[7]Region-Time Slices'!N2893</f>
        <v>1.9029999999999999E-4</v>
      </c>
    </row>
    <row r="2900" spans="2:7" x14ac:dyDescent="0.25">
      <c r="B2900" s="15" t="str">
        <f>'[7]Region-Time Slices'!M2894</f>
        <v>FB_4WD21</v>
      </c>
      <c r="D2900" s="15" t="s">
        <v>48</v>
      </c>
      <c r="G2900" s="22">
        <f>'[7]Region-Time Slices'!N2894</f>
        <v>1.9029999999999999E-4</v>
      </c>
    </row>
    <row r="2901" spans="2:7" x14ac:dyDescent="0.25">
      <c r="B2901" s="15" t="str">
        <f>'[7]Region-Time Slices'!M2895</f>
        <v>FB_5WD21</v>
      </c>
      <c r="D2901" s="15" t="s">
        <v>48</v>
      </c>
      <c r="G2901" s="22">
        <f>'[7]Region-Time Slices'!N2895</f>
        <v>1.9029999999999999E-4</v>
      </c>
    </row>
    <row r="2902" spans="2:7" x14ac:dyDescent="0.25">
      <c r="B2902" s="15" t="str">
        <f>'[7]Region-Time Slices'!M2896</f>
        <v>FB_6WD21</v>
      </c>
      <c r="D2902" s="15" t="s">
        <v>48</v>
      </c>
      <c r="G2902" s="22">
        <f>'[7]Region-Time Slices'!N2896</f>
        <v>1.9029999999999999E-4</v>
      </c>
    </row>
    <row r="2903" spans="2:7" x14ac:dyDescent="0.25">
      <c r="B2903" s="15" t="str">
        <f>'[7]Region-Time Slices'!M2897</f>
        <v>MR_1WD21</v>
      </c>
      <c r="D2903" s="15" t="s">
        <v>48</v>
      </c>
      <c r="G2903" s="22">
        <f>'[7]Region-Time Slices'!N2897</f>
        <v>2.106E-4</v>
      </c>
    </row>
    <row r="2904" spans="2:7" x14ac:dyDescent="0.25">
      <c r="B2904" s="15" t="str">
        <f>'[7]Region-Time Slices'!M2898</f>
        <v>MR_2WD21</v>
      </c>
      <c r="D2904" s="15" t="s">
        <v>48</v>
      </c>
      <c r="G2904" s="22">
        <f>'[7]Region-Time Slices'!N2898</f>
        <v>2.106E-4</v>
      </c>
    </row>
    <row r="2905" spans="2:7" x14ac:dyDescent="0.25">
      <c r="B2905" s="15" t="str">
        <f>'[7]Region-Time Slices'!M2899</f>
        <v>MR_3WD21</v>
      </c>
      <c r="D2905" s="15" t="s">
        <v>48</v>
      </c>
      <c r="G2905" s="22">
        <f>'[7]Region-Time Slices'!N2899</f>
        <v>2.106E-4</v>
      </c>
    </row>
    <row r="2906" spans="2:7" x14ac:dyDescent="0.25">
      <c r="B2906" s="15" t="str">
        <f>'[7]Region-Time Slices'!M2900</f>
        <v>MR_4WD21</v>
      </c>
      <c r="D2906" s="15" t="s">
        <v>48</v>
      </c>
      <c r="G2906" s="22">
        <f>'[7]Region-Time Slices'!N2900</f>
        <v>2.106E-4</v>
      </c>
    </row>
    <row r="2907" spans="2:7" x14ac:dyDescent="0.25">
      <c r="B2907" s="15" t="str">
        <f>'[7]Region-Time Slices'!M2901</f>
        <v>MR_5WD21</v>
      </c>
      <c r="D2907" s="15" t="s">
        <v>48</v>
      </c>
      <c r="G2907" s="22">
        <f>'[7]Region-Time Slices'!N2901</f>
        <v>2.106E-4</v>
      </c>
    </row>
    <row r="2908" spans="2:7" x14ac:dyDescent="0.25">
      <c r="B2908" s="15" t="str">
        <f>'[7]Region-Time Slices'!M2902</f>
        <v>MR_6WD21</v>
      </c>
      <c r="D2908" s="15" t="s">
        <v>48</v>
      </c>
      <c r="G2908" s="22">
        <f>'[7]Region-Time Slices'!N2902</f>
        <v>2.106E-4</v>
      </c>
    </row>
    <row r="2909" spans="2:7" x14ac:dyDescent="0.25">
      <c r="B2909" s="15" t="str">
        <f>'[7]Region-Time Slices'!M2903</f>
        <v>AR_1WD21</v>
      </c>
      <c r="D2909" s="15" t="s">
        <v>48</v>
      </c>
      <c r="G2909" s="22">
        <f>'[7]Region-Time Slices'!N2903</f>
        <v>2.0379999999999999E-4</v>
      </c>
    </row>
    <row r="2910" spans="2:7" x14ac:dyDescent="0.25">
      <c r="B2910" s="15" t="str">
        <f>'[7]Region-Time Slices'!M2904</f>
        <v>AR_2WD21</v>
      </c>
      <c r="D2910" s="15" t="s">
        <v>48</v>
      </c>
      <c r="G2910" s="22">
        <f>'[7]Region-Time Slices'!N2904</f>
        <v>2.0379999999999999E-4</v>
      </c>
    </row>
    <row r="2911" spans="2:7" x14ac:dyDescent="0.25">
      <c r="B2911" s="15" t="str">
        <f>'[7]Region-Time Slices'!M2905</f>
        <v>AR_3WD21</v>
      </c>
      <c r="D2911" s="15" t="s">
        <v>48</v>
      </c>
      <c r="G2911" s="22">
        <f>'[7]Region-Time Slices'!N2905</f>
        <v>2.0379999999999999E-4</v>
      </c>
    </row>
    <row r="2912" spans="2:7" x14ac:dyDescent="0.25">
      <c r="B2912" s="15" t="str">
        <f>'[7]Region-Time Slices'!M2906</f>
        <v>AR_4WD21</v>
      </c>
      <c r="D2912" s="15" t="s">
        <v>48</v>
      </c>
      <c r="G2912" s="22">
        <f>'[7]Region-Time Slices'!N2906</f>
        <v>2.0379999999999999E-4</v>
      </c>
    </row>
    <row r="2913" spans="2:7" x14ac:dyDescent="0.25">
      <c r="B2913" s="15" t="str">
        <f>'[7]Region-Time Slices'!M2907</f>
        <v>AR_5WD21</v>
      </c>
      <c r="D2913" s="15" t="s">
        <v>48</v>
      </c>
      <c r="G2913" s="22">
        <f>'[7]Region-Time Slices'!N2907</f>
        <v>2.0379999999999999E-4</v>
      </c>
    </row>
    <row r="2914" spans="2:7" x14ac:dyDescent="0.25">
      <c r="B2914" s="15" t="str">
        <f>'[7]Region-Time Slices'!M2908</f>
        <v>AR_6WD21</v>
      </c>
      <c r="D2914" s="15" t="s">
        <v>48</v>
      </c>
      <c r="G2914" s="22">
        <f>'[7]Region-Time Slices'!N2908</f>
        <v>2.0379999999999999E-4</v>
      </c>
    </row>
    <row r="2915" spans="2:7" x14ac:dyDescent="0.25">
      <c r="B2915" s="15" t="str">
        <f>'[7]Region-Time Slices'!M2909</f>
        <v>MY_1WD21</v>
      </c>
      <c r="D2915" s="15" t="s">
        <v>48</v>
      </c>
      <c r="G2915" s="22">
        <f>'[7]Region-Time Slices'!N2909</f>
        <v>2.106E-4</v>
      </c>
    </row>
    <row r="2916" spans="2:7" x14ac:dyDescent="0.25">
      <c r="B2916" s="15" t="str">
        <f>'[7]Region-Time Slices'!M2910</f>
        <v>MY_2WD21</v>
      </c>
      <c r="D2916" s="15" t="s">
        <v>48</v>
      </c>
      <c r="G2916" s="22">
        <f>'[7]Region-Time Slices'!N2910</f>
        <v>2.106E-4</v>
      </c>
    </row>
    <row r="2917" spans="2:7" x14ac:dyDescent="0.25">
      <c r="B2917" s="15" t="str">
        <f>'[7]Region-Time Slices'!M2911</f>
        <v>MY_3WD21</v>
      </c>
      <c r="D2917" s="15" t="s">
        <v>48</v>
      </c>
      <c r="G2917" s="22">
        <f>'[7]Region-Time Slices'!N2911</f>
        <v>2.106E-4</v>
      </c>
    </row>
    <row r="2918" spans="2:7" x14ac:dyDescent="0.25">
      <c r="B2918" s="15" t="str">
        <f>'[7]Region-Time Slices'!M2912</f>
        <v>MY_4WD21</v>
      </c>
      <c r="D2918" s="15" t="s">
        <v>48</v>
      </c>
      <c r="G2918" s="22">
        <f>'[7]Region-Time Slices'!N2912</f>
        <v>2.106E-4</v>
      </c>
    </row>
    <row r="2919" spans="2:7" x14ac:dyDescent="0.25">
      <c r="B2919" s="15" t="str">
        <f>'[7]Region-Time Slices'!M2913</f>
        <v>MY_5WD21</v>
      </c>
      <c r="D2919" s="15" t="s">
        <v>48</v>
      </c>
      <c r="G2919" s="22">
        <f>'[7]Region-Time Slices'!N2913</f>
        <v>2.106E-4</v>
      </c>
    </row>
    <row r="2920" spans="2:7" x14ac:dyDescent="0.25">
      <c r="B2920" s="15" t="str">
        <f>'[7]Region-Time Slices'!M2914</f>
        <v>MY_6WD21</v>
      </c>
      <c r="D2920" s="15" t="s">
        <v>48</v>
      </c>
      <c r="G2920" s="22">
        <f>'[7]Region-Time Slices'!N2914</f>
        <v>2.106E-4</v>
      </c>
    </row>
    <row r="2921" spans="2:7" x14ac:dyDescent="0.25">
      <c r="B2921" s="15" t="str">
        <f>'[7]Region-Time Slices'!M2915</f>
        <v>JN_1WD21</v>
      </c>
      <c r="D2921" s="15" t="s">
        <v>48</v>
      </c>
      <c r="G2921" s="22">
        <f>'[7]Region-Time Slices'!N2915</f>
        <v>2.0379999999999999E-4</v>
      </c>
    </row>
    <row r="2922" spans="2:7" x14ac:dyDescent="0.25">
      <c r="B2922" s="15" t="str">
        <f>'[7]Region-Time Slices'!M2916</f>
        <v>JN_2WD21</v>
      </c>
      <c r="D2922" s="15" t="s">
        <v>48</v>
      </c>
      <c r="G2922" s="22">
        <f>'[7]Region-Time Slices'!N2916</f>
        <v>2.0379999999999999E-4</v>
      </c>
    </row>
    <row r="2923" spans="2:7" x14ac:dyDescent="0.25">
      <c r="B2923" s="15" t="str">
        <f>'[7]Region-Time Slices'!M2917</f>
        <v>JN_3WD21</v>
      </c>
      <c r="D2923" s="15" t="s">
        <v>48</v>
      </c>
      <c r="G2923" s="22">
        <f>'[7]Region-Time Slices'!N2917</f>
        <v>2.0379999999999999E-4</v>
      </c>
    </row>
    <row r="2924" spans="2:7" x14ac:dyDescent="0.25">
      <c r="B2924" s="15" t="str">
        <f>'[7]Region-Time Slices'!M2918</f>
        <v>JN_4WD21</v>
      </c>
      <c r="D2924" s="15" t="s">
        <v>48</v>
      </c>
      <c r="G2924" s="22">
        <f>'[7]Region-Time Slices'!N2918</f>
        <v>2.0379999999999999E-4</v>
      </c>
    </row>
    <row r="2925" spans="2:7" x14ac:dyDescent="0.25">
      <c r="B2925" s="15" t="str">
        <f>'[7]Region-Time Slices'!M2919</f>
        <v>JN_5WD21</v>
      </c>
      <c r="D2925" s="15" t="s">
        <v>48</v>
      </c>
      <c r="G2925" s="22">
        <f>'[7]Region-Time Slices'!N2919</f>
        <v>2.0379999999999999E-4</v>
      </c>
    </row>
    <row r="2926" spans="2:7" x14ac:dyDescent="0.25">
      <c r="B2926" s="15" t="str">
        <f>'[7]Region-Time Slices'!M2920</f>
        <v>JN_6WD21</v>
      </c>
      <c r="D2926" s="15" t="s">
        <v>48</v>
      </c>
      <c r="G2926" s="22">
        <f>'[7]Region-Time Slices'!N2920</f>
        <v>2.0379999999999999E-4</v>
      </c>
    </row>
    <row r="2927" spans="2:7" x14ac:dyDescent="0.25">
      <c r="B2927" s="15" t="str">
        <f>'[7]Region-Time Slices'!M2921</f>
        <v>JL_1WD21</v>
      </c>
      <c r="D2927" s="15" t="s">
        <v>48</v>
      </c>
      <c r="G2927" s="22">
        <f>'[7]Region-Time Slices'!N2921</f>
        <v>2.106E-4</v>
      </c>
    </row>
    <row r="2928" spans="2:7" x14ac:dyDescent="0.25">
      <c r="B2928" s="15" t="str">
        <f>'[7]Region-Time Slices'!M2922</f>
        <v>JL_2WD21</v>
      </c>
      <c r="D2928" s="15" t="s">
        <v>48</v>
      </c>
      <c r="G2928" s="22">
        <f>'[7]Region-Time Slices'!N2922</f>
        <v>2.106E-4</v>
      </c>
    </row>
    <row r="2929" spans="2:7" x14ac:dyDescent="0.25">
      <c r="B2929" s="15" t="str">
        <f>'[7]Region-Time Slices'!M2923</f>
        <v>JL_3WD21</v>
      </c>
      <c r="D2929" s="15" t="s">
        <v>48</v>
      </c>
      <c r="G2929" s="22">
        <f>'[7]Region-Time Slices'!N2923</f>
        <v>2.106E-4</v>
      </c>
    </row>
    <row r="2930" spans="2:7" x14ac:dyDescent="0.25">
      <c r="B2930" s="15" t="str">
        <f>'[7]Region-Time Slices'!M2924</f>
        <v>JL_4WD21</v>
      </c>
      <c r="D2930" s="15" t="s">
        <v>48</v>
      </c>
      <c r="G2930" s="22">
        <f>'[7]Region-Time Slices'!N2924</f>
        <v>2.106E-4</v>
      </c>
    </row>
    <row r="2931" spans="2:7" x14ac:dyDescent="0.25">
      <c r="B2931" s="15" t="str">
        <f>'[7]Region-Time Slices'!M2925</f>
        <v>JL_5WD21</v>
      </c>
      <c r="D2931" s="15" t="s">
        <v>48</v>
      </c>
      <c r="G2931" s="22">
        <f>'[7]Region-Time Slices'!N2925</f>
        <v>2.106E-4</v>
      </c>
    </row>
    <row r="2932" spans="2:7" x14ac:dyDescent="0.25">
      <c r="B2932" s="15" t="str">
        <f>'[7]Region-Time Slices'!M2926</f>
        <v>JL_6WD21</v>
      </c>
      <c r="D2932" s="15" t="s">
        <v>48</v>
      </c>
      <c r="G2932" s="22">
        <f>'[7]Region-Time Slices'!N2926</f>
        <v>2.106E-4</v>
      </c>
    </row>
    <row r="2933" spans="2:7" x14ac:dyDescent="0.25">
      <c r="B2933" s="15" t="str">
        <f>'[7]Region-Time Slices'!M2927</f>
        <v>AG_1WD21</v>
      </c>
      <c r="D2933" s="15" t="s">
        <v>48</v>
      </c>
      <c r="G2933" s="22">
        <f>'[7]Region-Time Slices'!N2927</f>
        <v>2.106E-4</v>
      </c>
    </row>
    <row r="2934" spans="2:7" x14ac:dyDescent="0.25">
      <c r="B2934" s="15" t="str">
        <f>'[7]Region-Time Slices'!M2928</f>
        <v>AG_2WD21</v>
      </c>
      <c r="D2934" s="15" t="s">
        <v>48</v>
      </c>
      <c r="G2934" s="22">
        <f>'[7]Region-Time Slices'!N2928</f>
        <v>2.106E-4</v>
      </c>
    </row>
    <row r="2935" spans="2:7" x14ac:dyDescent="0.25">
      <c r="B2935" s="15" t="str">
        <f>'[7]Region-Time Slices'!M2929</f>
        <v>AG_3WD21</v>
      </c>
      <c r="D2935" s="15" t="s">
        <v>48</v>
      </c>
      <c r="G2935" s="22">
        <f>'[7]Region-Time Slices'!N2929</f>
        <v>2.106E-4</v>
      </c>
    </row>
    <row r="2936" spans="2:7" x14ac:dyDescent="0.25">
      <c r="B2936" s="15" t="str">
        <f>'[7]Region-Time Slices'!M2930</f>
        <v>AG_4WD21</v>
      </c>
      <c r="D2936" s="15" t="s">
        <v>48</v>
      </c>
      <c r="G2936" s="22">
        <f>'[7]Region-Time Slices'!N2930</f>
        <v>2.106E-4</v>
      </c>
    </row>
    <row r="2937" spans="2:7" x14ac:dyDescent="0.25">
      <c r="B2937" s="15" t="str">
        <f>'[7]Region-Time Slices'!M2931</f>
        <v>AG_5WD21</v>
      </c>
      <c r="D2937" s="15" t="s">
        <v>48</v>
      </c>
      <c r="G2937" s="22">
        <f>'[7]Region-Time Slices'!N2931</f>
        <v>2.106E-4</v>
      </c>
    </row>
    <row r="2938" spans="2:7" x14ac:dyDescent="0.25">
      <c r="B2938" s="15" t="str">
        <f>'[7]Region-Time Slices'!M2932</f>
        <v>AG_6WD21</v>
      </c>
      <c r="D2938" s="15" t="s">
        <v>48</v>
      </c>
      <c r="G2938" s="22">
        <f>'[7]Region-Time Slices'!N2932</f>
        <v>2.106E-4</v>
      </c>
    </row>
    <row r="2939" spans="2:7" x14ac:dyDescent="0.25">
      <c r="B2939" s="15" t="str">
        <f>'[7]Region-Time Slices'!M2933</f>
        <v>SP_1WD21</v>
      </c>
      <c r="D2939" s="15" t="s">
        <v>48</v>
      </c>
      <c r="G2939" s="22">
        <f>'[7]Region-Time Slices'!N2933</f>
        <v>2.0379999999999999E-4</v>
      </c>
    </row>
    <row r="2940" spans="2:7" x14ac:dyDescent="0.25">
      <c r="B2940" s="15" t="str">
        <f>'[7]Region-Time Slices'!M2934</f>
        <v>SP_2WD21</v>
      </c>
      <c r="D2940" s="15" t="s">
        <v>48</v>
      </c>
      <c r="G2940" s="22">
        <f>'[7]Region-Time Slices'!N2934</f>
        <v>2.0379999999999999E-4</v>
      </c>
    </row>
    <row r="2941" spans="2:7" x14ac:dyDescent="0.25">
      <c r="B2941" s="15" t="str">
        <f>'[7]Region-Time Slices'!M2935</f>
        <v>SP_3WD21</v>
      </c>
      <c r="D2941" s="15" t="s">
        <v>48</v>
      </c>
      <c r="G2941" s="22">
        <f>'[7]Region-Time Slices'!N2935</f>
        <v>2.0379999999999999E-4</v>
      </c>
    </row>
    <row r="2942" spans="2:7" x14ac:dyDescent="0.25">
      <c r="B2942" s="15" t="str">
        <f>'[7]Region-Time Slices'!M2936</f>
        <v>SP_4WD21</v>
      </c>
      <c r="D2942" s="15" t="s">
        <v>48</v>
      </c>
      <c r="G2942" s="22">
        <f>'[7]Region-Time Slices'!N2936</f>
        <v>2.0379999999999999E-4</v>
      </c>
    </row>
    <row r="2943" spans="2:7" x14ac:dyDescent="0.25">
      <c r="B2943" s="15" t="str">
        <f>'[7]Region-Time Slices'!M2937</f>
        <v>SP_5WD21</v>
      </c>
      <c r="D2943" s="15" t="s">
        <v>48</v>
      </c>
      <c r="G2943" s="22">
        <f>'[7]Region-Time Slices'!N2937</f>
        <v>2.0379999999999999E-4</v>
      </c>
    </row>
    <row r="2944" spans="2:7" x14ac:dyDescent="0.25">
      <c r="B2944" s="15" t="str">
        <f>'[7]Region-Time Slices'!M2938</f>
        <v>SP_6WD21</v>
      </c>
      <c r="D2944" s="15" t="s">
        <v>48</v>
      </c>
      <c r="G2944" s="22">
        <f>'[7]Region-Time Slices'!N2938</f>
        <v>2.0379999999999999E-4</v>
      </c>
    </row>
    <row r="2945" spans="2:7" x14ac:dyDescent="0.25">
      <c r="B2945" s="15" t="str">
        <f>'[7]Region-Time Slices'!M2939</f>
        <v>OT_1WD21</v>
      </c>
      <c r="D2945" s="15" t="s">
        <v>48</v>
      </c>
      <c r="G2945" s="22">
        <f>'[7]Region-Time Slices'!N2939</f>
        <v>2.106E-4</v>
      </c>
    </row>
    <row r="2946" spans="2:7" x14ac:dyDescent="0.25">
      <c r="B2946" s="15" t="str">
        <f>'[7]Region-Time Slices'!M2940</f>
        <v>OT_2WD21</v>
      </c>
      <c r="D2946" s="15" t="s">
        <v>48</v>
      </c>
      <c r="G2946" s="22">
        <f>'[7]Region-Time Slices'!N2940</f>
        <v>2.106E-4</v>
      </c>
    </row>
    <row r="2947" spans="2:7" x14ac:dyDescent="0.25">
      <c r="B2947" s="15" t="str">
        <f>'[7]Region-Time Slices'!M2941</f>
        <v>OT_3WD21</v>
      </c>
      <c r="D2947" s="15" t="s">
        <v>48</v>
      </c>
      <c r="G2947" s="22">
        <f>'[7]Region-Time Slices'!N2941</f>
        <v>2.106E-4</v>
      </c>
    </row>
    <row r="2948" spans="2:7" x14ac:dyDescent="0.25">
      <c r="B2948" s="15" t="str">
        <f>'[7]Region-Time Slices'!M2942</f>
        <v>OT_4WD21</v>
      </c>
      <c r="D2948" s="15" t="s">
        <v>48</v>
      </c>
      <c r="G2948" s="22">
        <f>'[7]Region-Time Slices'!N2942</f>
        <v>2.106E-4</v>
      </c>
    </row>
    <row r="2949" spans="2:7" x14ac:dyDescent="0.25">
      <c r="B2949" s="15" t="str">
        <f>'[7]Region-Time Slices'!M2943</f>
        <v>OT_5WD21</v>
      </c>
      <c r="D2949" s="15" t="s">
        <v>48</v>
      </c>
      <c r="G2949" s="22">
        <f>'[7]Region-Time Slices'!N2943</f>
        <v>2.106E-4</v>
      </c>
    </row>
    <row r="2950" spans="2:7" x14ac:dyDescent="0.25">
      <c r="B2950" s="15" t="str">
        <f>'[7]Region-Time Slices'!M2944</f>
        <v>OT_6WD21</v>
      </c>
      <c r="D2950" s="15" t="s">
        <v>48</v>
      </c>
      <c r="G2950" s="22">
        <f>'[7]Region-Time Slices'!N2944</f>
        <v>2.106E-4</v>
      </c>
    </row>
    <row r="2951" spans="2:7" x14ac:dyDescent="0.25">
      <c r="B2951" s="15" t="str">
        <f>'[7]Region-Time Slices'!M2945</f>
        <v>NV_1WD21</v>
      </c>
      <c r="D2951" s="15" t="s">
        <v>48</v>
      </c>
      <c r="G2951" s="22">
        <f>'[7]Region-Time Slices'!N2945</f>
        <v>2.0379999999999999E-4</v>
      </c>
    </row>
    <row r="2952" spans="2:7" x14ac:dyDescent="0.25">
      <c r="B2952" s="15" t="str">
        <f>'[7]Region-Time Slices'!M2946</f>
        <v>NV_2WD21</v>
      </c>
      <c r="D2952" s="15" t="s">
        <v>48</v>
      </c>
      <c r="G2952" s="22">
        <f>'[7]Region-Time Slices'!N2946</f>
        <v>2.0379999999999999E-4</v>
      </c>
    </row>
    <row r="2953" spans="2:7" x14ac:dyDescent="0.25">
      <c r="B2953" s="15" t="str">
        <f>'[7]Region-Time Slices'!M2947</f>
        <v>NV_3WD21</v>
      </c>
      <c r="D2953" s="15" t="s">
        <v>48</v>
      </c>
      <c r="G2953" s="22">
        <f>'[7]Region-Time Slices'!N2947</f>
        <v>2.0379999999999999E-4</v>
      </c>
    </row>
    <row r="2954" spans="2:7" x14ac:dyDescent="0.25">
      <c r="B2954" s="15" t="str">
        <f>'[7]Region-Time Slices'!M2948</f>
        <v>NV_4WD21</v>
      </c>
      <c r="D2954" s="15" t="s">
        <v>48</v>
      </c>
      <c r="G2954" s="22">
        <f>'[7]Region-Time Slices'!N2948</f>
        <v>2.0379999999999999E-4</v>
      </c>
    </row>
    <row r="2955" spans="2:7" x14ac:dyDescent="0.25">
      <c r="B2955" s="15" t="str">
        <f>'[7]Region-Time Slices'!M2949</f>
        <v>NV_5WD21</v>
      </c>
      <c r="D2955" s="15" t="s">
        <v>48</v>
      </c>
      <c r="G2955" s="22">
        <f>'[7]Region-Time Slices'!N2949</f>
        <v>2.0379999999999999E-4</v>
      </c>
    </row>
    <row r="2956" spans="2:7" x14ac:dyDescent="0.25">
      <c r="B2956" s="15" t="str">
        <f>'[7]Region-Time Slices'!M2950</f>
        <v>NV_6WD21</v>
      </c>
      <c r="D2956" s="15" t="s">
        <v>48</v>
      </c>
      <c r="G2956" s="22">
        <f>'[7]Region-Time Slices'!N2950</f>
        <v>2.0379999999999999E-4</v>
      </c>
    </row>
    <row r="2957" spans="2:7" x14ac:dyDescent="0.25">
      <c r="B2957" s="15" t="str">
        <f>'[7]Region-Time Slices'!M2951</f>
        <v>DC_1WD21</v>
      </c>
      <c r="D2957" s="15" t="s">
        <v>48</v>
      </c>
      <c r="G2957" s="22">
        <f>'[7]Region-Time Slices'!N2951</f>
        <v>2.106E-4</v>
      </c>
    </row>
    <row r="2958" spans="2:7" x14ac:dyDescent="0.25">
      <c r="B2958" s="15" t="str">
        <f>'[7]Region-Time Slices'!M2952</f>
        <v>DC_2WD21</v>
      </c>
      <c r="D2958" s="15" t="s">
        <v>48</v>
      </c>
      <c r="G2958" s="22">
        <f>'[7]Region-Time Slices'!N2952</f>
        <v>2.106E-4</v>
      </c>
    </row>
    <row r="2959" spans="2:7" x14ac:dyDescent="0.25">
      <c r="B2959" s="15" t="str">
        <f>'[7]Region-Time Slices'!M2953</f>
        <v>DC_3WD21</v>
      </c>
      <c r="D2959" s="15" t="s">
        <v>48</v>
      </c>
      <c r="G2959" s="22">
        <f>'[7]Region-Time Slices'!N2953</f>
        <v>2.106E-4</v>
      </c>
    </row>
    <row r="2960" spans="2:7" x14ac:dyDescent="0.25">
      <c r="B2960" s="15" t="str">
        <f>'[7]Region-Time Slices'!M2954</f>
        <v>DC_4WD21</v>
      </c>
      <c r="D2960" s="15" t="s">
        <v>48</v>
      </c>
      <c r="G2960" s="22">
        <f>'[7]Region-Time Slices'!N2954</f>
        <v>2.106E-4</v>
      </c>
    </row>
    <row r="2961" spans="2:7" x14ac:dyDescent="0.25">
      <c r="B2961" s="15" t="str">
        <f>'[7]Region-Time Slices'!M2955</f>
        <v>DC_5WD21</v>
      </c>
      <c r="D2961" s="15" t="s">
        <v>48</v>
      </c>
      <c r="G2961" s="22">
        <f>'[7]Region-Time Slices'!N2955</f>
        <v>2.106E-4</v>
      </c>
    </row>
    <row r="2962" spans="2:7" x14ac:dyDescent="0.25">
      <c r="B2962" s="15" t="str">
        <f>'[7]Region-Time Slices'!M2956</f>
        <v>DC_6WD21</v>
      </c>
      <c r="D2962" s="15" t="s">
        <v>48</v>
      </c>
      <c r="G2962" s="22">
        <f>'[7]Region-Time Slices'!N2956</f>
        <v>2.106E-4</v>
      </c>
    </row>
    <row r="2963" spans="2:7" x14ac:dyDescent="0.25">
      <c r="B2963" s="15" t="str">
        <f>'[7]Region-Time Slices'!M2957</f>
        <v>JA_7WD21</v>
      </c>
      <c r="D2963" s="15" t="s">
        <v>48</v>
      </c>
      <c r="G2963" s="22">
        <f>'[7]Region-Time Slices'!N2957</f>
        <v>2.106E-4</v>
      </c>
    </row>
    <row r="2964" spans="2:7" x14ac:dyDescent="0.25">
      <c r="B2964" s="15" t="str">
        <f>'[7]Region-Time Slices'!M2958</f>
        <v>JA_8WD21</v>
      </c>
      <c r="D2964" s="15" t="s">
        <v>48</v>
      </c>
      <c r="G2964" s="22">
        <f>'[7]Region-Time Slices'!N2958</f>
        <v>2.106E-4</v>
      </c>
    </row>
    <row r="2965" spans="2:7" x14ac:dyDescent="0.25">
      <c r="B2965" s="15" t="str">
        <f>'[7]Region-Time Slices'!M2959</f>
        <v>JA_9WD21</v>
      </c>
      <c r="D2965" s="15" t="s">
        <v>48</v>
      </c>
      <c r="G2965" s="22">
        <f>'[7]Region-Time Slices'!N2959</f>
        <v>2.106E-4</v>
      </c>
    </row>
    <row r="2966" spans="2:7" x14ac:dyDescent="0.25">
      <c r="B2966" s="15" t="str">
        <f>'[7]Region-Time Slices'!M2960</f>
        <v>JA_10WD21</v>
      </c>
      <c r="D2966" s="15" t="s">
        <v>48</v>
      </c>
      <c r="G2966" s="22">
        <f>'[7]Region-Time Slices'!N2960</f>
        <v>2.106E-4</v>
      </c>
    </row>
    <row r="2967" spans="2:7" x14ac:dyDescent="0.25">
      <c r="B2967" s="15" t="str">
        <f>'[7]Region-Time Slices'!M2961</f>
        <v>JA_11WD21</v>
      </c>
      <c r="D2967" s="15" t="s">
        <v>48</v>
      </c>
      <c r="G2967" s="22">
        <f>'[7]Region-Time Slices'!N2961</f>
        <v>2.106E-4</v>
      </c>
    </row>
    <row r="2968" spans="2:7" x14ac:dyDescent="0.25">
      <c r="B2968" s="15" t="str">
        <f>'[7]Region-Time Slices'!M2962</f>
        <v>JA_12WD21</v>
      </c>
      <c r="D2968" s="15" t="s">
        <v>48</v>
      </c>
      <c r="G2968" s="22">
        <f>'[7]Region-Time Slices'!N2962</f>
        <v>2.106E-4</v>
      </c>
    </row>
    <row r="2969" spans="2:7" x14ac:dyDescent="0.25">
      <c r="B2969" s="15" t="str">
        <f>'[7]Region-Time Slices'!M2963</f>
        <v>FB_7WD21</v>
      </c>
      <c r="D2969" s="15" t="s">
        <v>48</v>
      </c>
      <c r="G2969" s="22">
        <f>'[7]Region-Time Slices'!N2963</f>
        <v>1.9029999999999999E-4</v>
      </c>
    </row>
    <row r="2970" spans="2:7" x14ac:dyDescent="0.25">
      <c r="B2970" s="15" t="str">
        <f>'[7]Region-Time Slices'!M2964</f>
        <v>FB_8WD21</v>
      </c>
      <c r="D2970" s="15" t="s">
        <v>48</v>
      </c>
      <c r="G2970" s="22">
        <f>'[7]Region-Time Slices'!N2964</f>
        <v>1.9029999999999999E-4</v>
      </c>
    </row>
    <row r="2971" spans="2:7" x14ac:dyDescent="0.25">
      <c r="B2971" s="15" t="str">
        <f>'[7]Region-Time Slices'!M2965</f>
        <v>FB_9WD21</v>
      </c>
      <c r="D2971" s="15" t="s">
        <v>48</v>
      </c>
      <c r="G2971" s="22">
        <f>'[7]Region-Time Slices'!N2965</f>
        <v>1.9029999999999999E-4</v>
      </c>
    </row>
    <row r="2972" spans="2:7" x14ac:dyDescent="0.25">
      <c r="B2972" s="15" t="str">
        <f>'[7]Region-Time Slices'!M2966</f>
        <v>FB_10WD21</v>
      </c>
      <c r="D2972" s="15" t="s">
        <v>48</v>
      </c>
      <c r="G2972" s="22">
        <f>'[7]Region-Time Slices'!N2966</f>
        <v>1.9029999999999999E-4</v>
      </c>
    </row>
    <row r="2973" spans="2:7" x14ac:dyDescent="0.25">
      <c r="B2973" s="15" t="str">
        <f>'[7]Region-Time Slices'!M2967</f>
        <v>FB_11WD21</v>
      </c>
      <c r="D2973" s="15" t="s">
        <v>48</v>
      </c>
      <c r="G2973" s="22">
        <f>'[7]Region-Time Slices'!N2967</f>
        <v>1.9029999999999999E-4</v>
      </c>
    </row>
    <row r="2974" spans="2:7" x14ac:dyDescent="0.25">
      <c r="B2974" s="15" t="str">
        <f>'[7]Region-Time Slices'!M2968</f>
        <v>FB_12WD21</v>
      </c>
      <c r="D2974" s="15" t="s">
        <v>48</v>
      </c>
      <c r="G2974" s="22">
        <f>'[7]Region-Time Slices'!N2968</f>
        <v>1.9029999999999999E-4</v>
      </c>
    </row>
    <row r="2975" spans="2:7" x14ac:dyDescent="0.25">
      <c r="B2975" s="15" t="str">
        <f>'[7]Region-Time Slices'!M2969</f>
        <v>MR_7WD21</v>
      </c>
      <c r="D2975" s="15" t="s">
        <v>48</v>
      </c>
      <c r="G2975" s="22">
        <f>'[7]Region-Time Slices'!N2969</f>
        <v>2.106E-4</v>
      </c>
    </row>
    <row r="2976" spans="2:7" x14ac:dyDescent="0.25">
      <c r="B2976" s="15" t="str">
        <f>'[7]Region-Time Slices'!M2970</f>
        <v>MR_8WD21</v>
      </c>
      <c r="D2976" s="15" t="s">
        <v>48</v>
      </c>
      <c r="G2976" s="22">
        <f>'[7]Region-Time Slices'!N2970</f>
        <v>2.106E-4</v>
      </c>
    </row>
    <row r="2977" spans="2:7" x14ac:dyDescent="0.25">
      <c r="B2977" s="15" t="str">
        <f>'[7]Region-Time Slices'!M2971</f>
        <v>MR_9WD21</v>
      </c>
      <c r="D2977" s="15" t="s">
        <v>48</v>
      </c>
      <c r="G2977" s="22">
        <f>'[7]Region-Time Slices'!N2971</f>
        <v>2.106E-4</v>
      </c>
    </row>
    <row r="2978" spans="2:7" x14ac:dyDescent="0.25">
      <c r="B2978" s="15" t="str">
        <f>'[7]Region-Time Slices'!M2972</f>
        <v>MR_10WD21</v>
      </c>
      <c r="D2978" s="15" t="s">
        <v>48</v>
      </c>
      <c r="G2978" s="22">
        <f>'[7]Region-Time Slices'!N2972</f>
        <v>2.106E-4</v>
      </c>
    </row>
    <row r="2979" spans="2:7" x14ac:dyDescent="0.25">
      <c r="B2979" s="15" t="str">
        <f>'[7]Region-Time Slices'!M2973</f>
        <v>MR_11WD21</v>
      </c>
      <c r="D2979" s="15" t="s">
        <v>48</v>
      </c>
      <c r="G2979" s="22">
        <f>'[7]Region-Time Slices'!N2973</f>
        <v>2.106E-4</v>
      </c>
    </row>
    <row r="2980" spans="2:7" x14ac:dyDescent="0.25">
      <c r="B2980" s="15" t="str">
        <f>'[7]Region-Time Slices'!M2974</f>
        <v>MR_12WD21</v>
      </c>
      <c r="D2980" s="15" t="s">
        <v>48</v>
      </c>
      <c r="G2980" s="22">
        <f>'[7]Region-Time Slices'!N2974</f>
        <v>2.106E-4</v>
      </c>
    </row>
    <row r="2981" spans="2:7" x14ac:dyDescent="0.25">
      <c r="B2981" s="15" t="str">
        <f>'[7]Region-Time Slices'!M2975</f>
        <v>AR_7WD21</v>
      </c>
      <c r="D2981" s="15" t="s">
        <v>48</v>
      </c>
      <c r="G2981" s="22">
        <f>'[7]Region-Time Slices'!N2975</f>
        <v>2.0379999999999999E-4</v>
      </c>
    </row>
    <row r="2982" spans="2:7" x14ac:dyDescent="0.25">
      <c r="B2982" s="15" t="str">
        <f>'[7]Region-Time Slices'!M2976</f>
        <v>AR_8WD21</v>
      </c>
      <c r="D2982" s="15" t="s">
        <v>48</v>
      </c>
      <c r="G2982" s="22">
        <f>'[7]Region-Time Slices'!N2976</f>
        <v>2.0379999999999999E-4</v>
      </c>
    </row>
    <row r="2983" spans="2:7" x14ac:dyDescent="0.25">
      <c r="B2983" s="15" t="str">
        <f>'[7]Region-Time Slices'!M2977</f>
        <v>AR_9WD21</v>
      </c>
      <c r="D2983" s="15" t="s">
        <v>48</v>
      </c>
      <c r="G2983" s="22">
        <f>'[7]Region-Time Slices'!N2977</f>
        <v>2.0379999999999999E-4</v>
      </c>
    </row>
    <row r="2984" spans="2:7" x14ac:dyDescent="0.25">
      <c r="B2984" s="15" t="str">
        <f>'[7]Region-Time Slices'!M2978</f>
        <v>AR_10WD21</v>
      </c>
      <c r="D2984" s="15" t="s">
        <v>48</v>
      </c>
      <c r="G2984" s="22">
        <f>'[7]Region-Time Slices'!N2978</f>
        <v>2.0379999999999999E-4</v>
      </c>
    </row>
    <row r="2985" spans="2:7" x14ac:dyDescent="0.25">
      <c r="B2985" s="15" t="str">
        <f>'[7]Region-Time Slices'!M2979</f>
        <v>AR_11WD21</v>
      </c>
      <c r="D2985" s="15" t="s">
        <v>48</v>
      </c>
      <c r="G2985" s="22">
        <f>'[7]Region-Time Slices'!N2979</f>
        <v>2.0379999999999999E-4</v>
      </c>
    </row>
    <row r="2986" spans="2:7" x14ac:dyDescent="0.25">
      <c r="B2986" s="15" t="str">
        <f>'[7]Region-Time Slices'!M2980</f>
        <v>AR_12WD21</v>
      </c>
      <c r="D2986" s="15" t="s">
        <v>48</v>
      </c>
      <c r="G2986" s="22">
        <f>'[7]Region-Time Slices'!N2980</f>
        <v>2.0379999999999999E-4</v>
      </c>
    </row>
    <row r="2987" spans="2:7" x14ac:dyDescent="0.25">
      <c r="B2987" s="15" t="str">
        <f>'[7]Region-Time Slices'!M2981</f>
        <v>MY_7WD21</v>
      </c>
      <c r="D2987" s="15" t="s">
        <v>48</v>
      </c>
      <c r="G2987" s="22">
        <f>'[7]Region-Time Slices'!N2981</f>
        <v>2.106E-4</v>
      </c>
    </row>
    <row r="2988" spans="2:7" x14ac:dyDescent="0.25">
      <c r="B2988" s="15" t="str">
        <f>'[7]Region-Time Slices'!M2982</f>
        <v>MY_8WD21</v>
      </c>
      <c r="D2988" s="15" t="s">
        <v>48</v>
      </c>
      <c r="G2988" s="22">
        <f>'[7]Region-Time Slices'!N2982</f>
        <v>2.106E-4</v>
      </c>
    </row>
    <row r="2989" spans="2:7" x14ac:dyDescent="0.25">
      <c r="B2989" s="15" t="str">
        <f>'[7]Region-Time Slices'!M2983</f>
        <v>MY_9WD21</v>
      </c>
      <c r="D2989" s="15" t="s">
        <v>48</v>
      </c>
      <c r="G2989" s="22">
        <f>'[7]Region-Time Slices'!N2983</f>
        <v>2.106E-4</v>
      </c>
    </row>
    <row r="2990" spans="2:7" x14ac:dyDescent="0.25">
      <c r="B2990" s="15" t="str">
        <f>'[7]Region-Time Slices'!M2984</f>
        <v>MY_10WD21</v>
      </c>
      <c r="D2990" s="15" t="s">
        <v>48</v>
      </c>
      <c r="G2990" s="22">
        <f>'[7]Region-Time Slices'!N2984</f>
        <v>2.106E-4</v>
      </c>
    </row>
    <row r="2991" spans="2:7" x14ac:dyDescent="0.25">
      <c r="B2991" s="15" t="str">
        <f>'[7]Region-Time Slices'!M2985</f>
        <v>MY_11WD21</v>
      </c>
      <c r="D2991" s="15" t="s">
        <v>48</v>
      </c>
      <c r="G2991" s="22">
        <f>'[7]Region-Time Slices'!N2985</f>
        <v>2.106E-4</v>
      </c>
    </row>
    <row r="2992" spans="2:7" x14ac:dyDescent="0.25">
      <c r="B2992" s="15" t="str">
        <f>'[7]Region-Time Slices'!M2986</f>
        <v>MY_12WD21</v>
      </c>
      <c r="D2992" s="15" t="s">
        <v>48</v>
      </c>
      <c r="G2992" s="22">
        <f>'[7]Region-Time Slices'!N2986</f>
        <v>2.106E-4</v>
      </c>
    </row>
    <row r="2993" spans="2:7" x14ac:dyDescent="0.25">
      <c r="B2993" s="15" t="str">
        <f>'[7]Region-Time Slices'!M2987</f>
        <v>JN_7WD21</v>
      </c>
      <c r="D2993" s="15" t="s">
        <v>48</v>
      </c>
      <c r="G2993" s="22">
        <f>'[7]Region-Time Slices'!N2987</f>
        <v>2.0379999999999999E-4</v>
      </c>
    </row>
    <row r="2994" spans="2:7" x14ac:dyDescent="0.25">
      <c r="B2994" s="15" t="str">
        <f>'[7]Region-Time Slices'!M2988</f>
        <v>JN_8WD21</v>
      </c>
      <c r="D2994" s="15" t="s">
        <v>48</v>
      </c>
      <c r="G2994" s="22">
        <f>'[7]Region-Time Slices'!N2988</f>
        <v>2.0379999999999999E-4</v>
      </c>
    </row>
    <row r="2995" spans="2:7" x14ac:dyDescent="0.25">
      <c r="B2995" s="15" t="str">
        <f>'[7]Region-Time Slices'!M2989</f>
        <v>JN_9WD21</v>
      </c>
      <c r="D2995" s="15" t="s">
        <v>48</v>
      </c>
      <c r="G2995" s="22">
        <f>'[7]Region-Time Slices'!N2989</f>
        <v>2.0379999999999999E-4</v>
      </c>
    </row>
    <row r="2996" spans="2:7" x14ac:dyDescent="0.25">
      <c r="B2996" s="15" t="str">
        <f>'[7]Region-Time Slices'!M2990</f>
        <v>JN_10WD21</v>
      </c>
      <c r="D2996" s="15" t="s">
        <v>48</v>
      </c>
      <c r="G2996" s="22">
        <f>'[7]Region-Time Slices'!N2990</f>
        <v>2.0379999999999999E-4</v>
      </c>
    </row>
    <row r="2997" spans="2:7" x14ac:dyDescent="0.25">
      <c r="B2997" s="15" t="str">
        <f>'[7]Region-Time Slices'!M2991</f>
        <v>JN_11WD21</v>
      </c>
      <c r="D2997" s="15" t="s">
        <v>48</v>
      </c>
      <c r="G2997" s="22">
        <f>'[7]Region-Time Slices'!N2991</f>
        <v>2.0379999999999999E-4</v>
      </c>
    </row>
    <row r="2998" spans="2:7" x14ac:dyDescent="0.25">
      <c r="B2998" s="15" t="str">
        <f>'[7]Region-Time Slices'!M2992</f>
        <v>JN_12WD21</v>
      </c>
      <c r="D2998" s="15" t="s">
        <v>48</v>
      </c>
      <c r="G2998" s="22">
        <f>'[7]Region-Time Slices'!N2992</f>
        <v>2.0379999999999999E-4</v>
      </c>
    </row>
    <row r="2999" spans="2:7" x14ac:dyDescent="0.25">
      <c r="B2999" s="15" t="str">
        <f>'[7]Region-Time Slices'!M2993</f>
        <v>JL_7WD21</v>
      </c>
      <c r="D2999" s="15" t="s">
        <v>48</v>
      </c>
      <c r="G2999" s="22">
        <f>'[7]Region-Time Slices'!N2993</f>
        <v>2.106E-4</v>
      </c>
    </row>
    <row r="3000" spans="2:7" x14ac:dyDescent="0.25">
      <c r="B3000" s="15" t="str">
        <f>'[7]Region-Time Slices'!M2994</f>
        <v>JL_8WD21</v>
      </c>
      <c r="D3000" s="15" t="s">
        <v>48</v>
      </c>
      <c r="G3000" s="22">
        <f>'[7]Region-Time Slices'!N2994</f>
        <v>2.106E-4</v>
      </c>
    </row>
    <row r="3001" spans="2:7" x14ac:dyDescent="0.25">
      <c r="B3001" s="15" t="str">
        <f>'[7]Region-Time Slices'!M2995</f>
        <v>JL_9WD21</v>
      </c>
      <c r="D3001" s="15" t="s">
        <v>48</v>
      </c>
      <c r="G3001" s="22">
        <f>'[7]Region-Time Slices'!N2995</f>
        <v>2.106E-4</v>
      </c>
    </row>
    <row r="3002" spans="2:7" x14ac:dyDescent="0.25">
      <c r="B3002" s="15" t="str">
        <f>'[7]Region-Time Slices'!M2996</f>
        <v>JL_10WD21</v>
      </c>
      <c r="D3002" s="15" t="s">
        <v>48</v>
      </c>
      <c r="G3002" s="22">
        <f>'[7]Region-Time Slices'!N2996</f>
        <v>2.106E-4</v>
      </c>
    </row>
    <row r="3003" spans="2:7" x14ac:dyDescent="0.25">
      <c r="B3003" s="15" t="str">
        <f>'[7]Region-Time Slices'!M2997</f>
        <v>JL_11WD21</v>
      </c>
      <c r="D3003" s="15" t="s">
        <v>48</v>
      </c>
      <c r="G3003" s="22">
        <f>'[7]Region-Time Slices'!N2997</f>
        <v>2.106E-4</v>
      </c>
    </row>
    <row r="3004" spans="2:7" x14ac:dyDescent="0.25">
      <c r="B3004" s="15" t="str">
        <f>'[7]Region-Time Slices'!M2998</f>
        <v>JL_12WD21</v>
      </c>
      <c r="D3004" s="15" t="s">
        <v>48</v>
      </c>
      <c r="G3004" s="22">
        <f>'[7]Region-Time Slices'!N2998</f>
        <v>2.106E-4</v>
      </c>
    </row>
    <row r="3005" spans="2:7" x14ac:dyDescent="0.25">
      <c r="B3005" s="15" t="str">
        <f>'[7]Region-Time Slices'!M2999</f>
        <v>AG_7WD21</v>
      </c>
      <c r="D3005" s="15" t="s">
        <v>48</v>
      </c>
      <c r="G3005" s="22">
        <f>'[7]Region-Time Slices'!N2999</f>
        <v>2.106E-4</v>
      </c>
    </row>
    <row r="3006" spans="2:7" x14ac:dyDescent="0.25">
      <c r="B3006" s="15" t="str">
        <f>'[7]Region-Time Slices'!M3000</f>
        <v>AG_8WD21</v>
      </c>
      <c r="D3006" s="15" t="s">
        <v>48</v>
      </c>
      <c r="G3006" s="22">
        <f>'[7]Region-Time Slices'!N3000</f>
        <v>2.106E-4</v>
      </c>
    </row>
    <row r="3007" spans="2:7" x14ac:dyDescent="0.25">
      <c r="B3007" s="15" t="str">
        <f>'[7]Region-Time Slices'!M3001</f>
        <v>AG_9WD21</v>
      </c>
      <c r="D3007" s="15" t="s">
        <v>48</v>
      </c>
      <c r="G3007" s="22">
        <f>'[7]Region-Time Slices'!N3001</f>
        <v>2.106E-4</v>
      </c>
    </row>
    <row r="3008" spans="2:7" x14ac:dyDescent="0.25">
      <c r="B3008" s="15" t="str">
        <f>'[7]Region-Time Slices'!M3002</f>
        <v>AG_10WD21</v>
      </c>
      <c r="D3008" s="15" t="s">
        <v>48</v>
      </c>
      <c r="G3008" s="22">
        <f>'[7]Region-Time Slices'!N3002</f>
        <v>2.106E-4</v>
      </c>
    </row>
    <row r="3009" spans="2:7" x14ac:dyDescent="0.25">
      <c r="B3009" s="15" t="str">
        <f>'[7]Region-Time Slices'!M3003</f>
        <v>AG_11WD21</v>
      </c>
      <c r="D3009" s="15" t="s">
        <v>48</v>
      </c>
      <c r="G3009" s="22">
        <f>'[7]Region-Time Slices'!N3003</f>
        <v>2.106E-4</v>
      </c>
    </row>
    <row r="3010" spans="2:7" x14ac:dyDescent="0.25">
      <c r="B3010" s="15" t="str">
        <f>'[7]Region-Time Slices'!M3004</f>
        <v>AG_12WD21</v>
      </c>
      <c r="D3010" s="15" t="s">
        <v>48</v>
      </c>
      <c r="G3010" s="22">
        <f>'[7]Region-Time Slices'!N3004</f>
        <v>2.106E-4</v>
      </c>
    </row>
    <row r="3011" spans="2:7" x14ac:dyDescent="0.25">
      <c r="B3011" s="15" t="str">
        <f>'[7]Region-Time Slices'!M3005</f>
        <v>SP_7WD21</v>
      </c>
      <c r="D3011" s="15" t="s">
        <v>48</v>
      </c>
      <c r="G3011" s="22">
        <f>'[7]Region-Time Slices'!N3005</f>
        <v>2.0379999999999999E-4</v>
      </c>
    </row>
    <row r="3012" spans="2:7" x14ac:dyDescent="0.25">
      <c r="B3012" s="15" t="str">
        <f>'[7]Region-Time Slices'!M3006</f>
        <v>SP_8WD21</v>
      </c>
      <c r="D3012" s="15" t="s">
        <v>48</v>
      </c>
      <c r="G3012" s="22">
        <f>'[7]Region-Time Slices'!N3006</f>
        <v>2.0379999999999999E-4</v>
      </c>
    </row>
    <row r="3013" spans="2:7" x14ac:dyDescent="0.25">
      <c r="B3013" s="15" t="str">
        <f>'[7]Region-Time Slices'!M3007</f>
        <v>SP_9WD21</v>
      </c>
      <c r="D3013" s="15" t="s">
        <v>48</v>
      </c>
      <c r="G3013" s="22">
        <f>'[7]Region-Time Slices'!N3007</f>
        <v>2.0379999999999999E-4</v>
      </c>
    </row>
    <row r="3014" spans="2:7" x14ac:dyDescent="0.25">
      <c r="B3014" s="15" t="str">
        <f>'[7]Region-Time Slices'!M3008</f>
        <v>SP_10WD21</v>
      </c>
      <c r="D3014" s="15" t="s">
        <v>48</v>
      </c>
      <c r="G3014" s="22">
        <f>'[7]Region-Time Slices'!N3008</f>
        <v>2.0379999999999999E-4</v>
      </c>
    </row>
    <row r="3015" spans="2:7" x14ac:dyDescent="0.25">
      <c r="B3015" s="15" t="str">
        <f>'[7]Region-Time Slices'!M3009</f>
        <v>SP_11WD21</v>
      </c>
      <c r="D3015" s="15" t="s">
        <v>48</v>
      </c>
      <c r="G3015" s="22">
        <f>'[7]Region-Time Slices'!N3009</f>
        <v>2.0379999999999999E-4</v>
      </c>
    </row>
    <row r="3016" spans="2:7" x14ac:dyDescent="0.25">
      <c r="B3016" s="15" t="str">
        <f>'[7]Region-Time Slices'!M3010</f>
        <v>SP_12WD21</v>
      </c>
      <c r="D3016" s="15" t="s">
        <v>48</v>
      </c>
      <c r="G3016" s="22">
        <f>'[7]Region-Time Slices'!N3010</f>
        <v>2.0379999999999999E-4</v>
      </c>
    </row>
    <row r="3017" spans="2:7" x14ac:dyDescent="0.25">
      <c r="B3017" s="15" t="str">
        <f>'[7]Region-Time Slices'!M3011</f>
        <v>OT_7WD21</v>
      </c>
      <c r="D3017" s="15" t="s">
        <v>48</v>
      </c>
      <c r="G3017" s="22">
        <f>'[7]Region-Time Slices'!N3011</f>
        <v>2.106E-4</v>
      </c>
    </row>
    <row r="3018" spans="2:7" x14ac:dyDescent="0.25">
      <c r="B3018" s="15" t="str">
        <f>'[7]Region-Time Slices'!M3012</f>
        <v>OT_8WD21</v>
      </c>
      <c r="D3018" s="15" t="s">
        <v>48</v>
      </c>
      <c r="G3018" s="22">
        <f>'[7]Region-Time Slices'!N3012</f>
        <v>2.106E-4</v>
      </c>
    </row>
    <row r="3019" spans="2:7" x14ac:dyDescent="0.25">
      <c r="B3019" s="15" t="str">
        <f>'[7]Region-Time Slices'!M3013</f>
        <v>OT_9WD21</v>
      </c>
      <c r="D3019" s="15" t="s">
        <v>48</v>
      </c>
      <c r="G3019" s="22">
        <f>'[7]Region-Time Slices'!N3013</f>
        <v>2.106E-4</v>
      </c>
    </row>
    <row r="3020" spans="2:7" x14ac:dyDescent="0.25">
      <c r="B3020" s="15" t="str">
        <f>'[7]Region-Time Slices'!M3014</f>
        <v>OT_10WD21</v>
      </c>
      <c r="D3020" s="15" t="s">
        <v>48</v>
      </c>
      <c r="G3020" s="22">
        <f>'[7]Region-Time Slices'!N3014</f>
        <v>2.106E-4</v>
      </c>
    </row>
    <row r="3021" spans="2:7" x14ac:dyDescent="0.25">
      <c r="B3021" s="15" t="str">
        <f>'[7]Region-Time Slices'!M3015</f>
        <v>OT_11WD21</v>
      </c>
      <c r="D3021" s="15" t="s">
        <v>48</v>
      </c>
      <c r="G3021" s="22">
        <f>'[7]Region-Time Slices'!N3015</f>
        <v>2.106E-4</v>
      </c>
    </row>
    <row r="3022" spans="2:7" x14ac:dyDescent="0.25">
      <c r="B3022" s="15" t="str">
        <f>'[7]Region-Time Slices'!M3016</f>
        <v>OT_12WD21</v>
      </c>
      <c r="D3022" s="15" t="s">
        <v>48</v>
      </c>
      <c r="G3022" s="22">
        <f>'[7]Region-Time Slices'!N3016</f>
        <v>2.106E-4</v>
      </c>
    </row>
    <row r="3023" spans="2:7" x14ac:dyDescent="0.25">
      <c r="B3023" s="15" t="str">
        <f>'[7]Region-Time Slices'!M3017</f>
        <v>NV_7WD21</v>
      </c>
      <c r="D3023" s="15" t="s">
        <v>48</v>
      </c>
      <c r="G3023" s="22">
        <f>'[7]Region-Time Slices'!N3017</f>
        <v>2.0379999999999999E-4</v>
      </c>
    </row>
    <row r="3024" spans="2:7" x14ac:dyDescent="0.25">
      <c r="B3024" s="15" t="str">
        <f>'[7]Region-Time Slices'!M3018</f>
        <v>NV_8WD21</v>
      </c>
      <c r="D3024" s="15" t="s">
        <v>48</v>
      </c>
      <c r="G3024" s="22">
        <f>'[7]Region-Time Slices'!N3018</f>
        <v>2.0379999999999999E-4</v>
      </c>
    </row>
    <row r="3025" spans="2:7" x14ac:dyDescent="0.25">
      <c r="B3025" s="15" t="str">
        <f>'[7]Region-Time Slices'!M3019</f>
        <v>NV_9WD21</v>
      </c>
      <c r="D3025" s="15" t="s">
        <v>48</v>
      </c>
      <c r="G3025" s="22">
        <f>'[7]Region-Time Slices'!N3019</f>
        <v>2.0379999999999999E-4</v>
      </c>
    </row>
    <row r="3026" spans="2:7" x14ac:dyDescent="0.25">
      <c r="B3026" s="15" t="str">
        <f>'[7]Region-Time Slices'!M3020</f>
        <v>NV_10WD21</v>
      </c>
      <c r="D3026" s="15" t="s">
        <v>48</v>
      </c>
      <c r="G3026" s="22">
        <f>'[7]Region-Time Slices'!N3020</f>
        <v>2.0379999999999999E-4</v>
      </c>
    </row>
    <row r="3027" spans="2:7" x14ac:dyDescent="0.25">
      <c r="B3027" s="15" t="str">
        <f>'[7]Region-Time Slices'!M3021</f>
        <v>NV_11WD21</v>
      </c>
      <c r="D3027" s="15" t="s">
        <v>48</v>
      </c>
      <c r="G3027" s="22">
        <f>'[7]Region-Time Slices'!N3021</f>
        <v>2.0379999999999999E-4</v>
      </c>
    </row>
    <row r="3028" spans="2:7" x14ac:dyDescent="0.25">
      <c r="B3028" s="15" t="str">
        <f>'[7]Region-Time Slices'!M3022</f>
        <v>NV_12WD21</v>
      </c>
      <c r="D3028" s="15" t="s">
        <v>48</v>
      </c>
      <c r="G3028" s="22">
        <f>'[7]Region-Time Slices'!N3022</f>
        <v>2.0379999999999999E-4</v>
      </c>
    </row>
    <row r="3029" spans="2:7" x14ac:dyDescent="0.25">
      <c r="B3029" s="15" t="str">
        <f>'[7]Region-Time Slices'!M3023</f>
        <v>DC_7WD21</v>
      </c>
      <c r="D3029" s="15" t="s">
        <v>48</v>
      </c>
      <c r="G3029" s="22">
        <f>'[7]Region-Time Slices'!N3023</f>
        <v>2.106E-4</v>
      </c>
    </row>
    <row r="3030" spans="2:7" x14ac:dyDescent="0.25">
      <c r="B3030" s="15" t="str">
        <f>'[7]Region-Time Slices'!M3024</f>
        <v>DC_8WD21</v>
      </c>
      <c r="D3030" s="15" t="s">
        <v>48</v>
      </c>
      <c r="G3030" s="22">
        <f>'[7]Region-Time Slices'!N3024</f>
        <v>2.106E-4</v>
      </c>
    </row>
    <row r="3031" spans="2:7" x14ac:dyDescent="0.25">
      <c r="B3031" s="15" t="str">
        <f>'[7]Region-Time Slices'!M3025</f>
        <v>DC_9WD21</v>
      </c>
      <c r="D3031" s="15" t="s">
        <v>48</v>
      </c>
      <c r="G3031" s="22">
        <f>'[7]Region-Time Slices'!N3025</f>
        <v>2.106E-4</v>
      </c>
    </row>
    <row r="3032" spans="2:7" x14ac:dyDescent="0.25">
      <c r="B3032" s="15" t="str">
        <f>'[7]Region-Time Slices'!M3026</f>
        <v>DC_10WD21</v>
      </c>
      <c r="D3032" s="15" t="s">
        <v>48</v>
      </c>
      <c r="G3032" s="22">
        <f>'[7]Region-Time Slices'!N3026</f>
        <v>2.106E-4</v>
      </c>
    </row>
    <row r="3033" spans="2:7" x14ac:dyDescent="0.25">
      <c r="B3033" s="15" t="str">
        <f>'[7]Region-Time Slices'!M3027</f>
        <v>DC_11WD21</v>
      </c>
      <c r="D3033" s="15" t="s">
        <v>48</v>
      </c>
      <c r="G3033" s="22">
        <f>'[7]Region-Time Slices'!N3027</f>
        <v>2.106E-4</v>
      </c>
    </row>
    <row r="3034" spans="2:7" x14ac:dyDescent="0.25">
      <c r="B3034" s="15" t="str">
        <f>'[7]Region-Time Slices'!M3028</f>
        <v>DC_12WD21</v>
      </c>
      <c r="D3034" s="15" t="s">
        <v>48</v>
      </c>
      <c r="G3034" s="22">
        <f>'[7]Region-Time Slices'!N3028</f>
        <v>2.106E-4</v>
      </c>
    </row>
    <row r="3035" spans="2:7" x14ac:dyDescent="0.25">
      <c r="B3035" s="15" t="str">
        <f>'[7]Region-Time Slices'!M3029</f>
        <v>JA_1WD22</v>
      </c>
      <c r="D3035" s="15" t="s">
        <v>48</v>
      </c>
      <c r="G3035" s="22">
        <f>'[7]Region-Time Slices'!N3029</f>
        <v>2.106E-4</v>
      </c>
    </row>
    <row r="3036" spans="2:7" x14ac:dyDescent="0.25">
      <c r="B3036" s="15" t="str">
        <f>'[7]Region-Time Slices'!M3030</f>
        <v>JA_2WD22</v>
      </c>
      <c r="D3036" s="15" t="s">
        <v>48</v>
      </c>
      <c r="G3036" s="22">
        <f>'[7]Region-Time Slices'!N3030</f>
        <v>2.106E-4</v>
      </c>
    </row>
    <row r="3037" spans="2:7" x14ac:dyDescent="0.25">
      <c r="B3037" s="15" t="str">
        <f>'[7]Region-Time Slices'!M3031</f>
        <v>JA_3WD22</v>
      </c>
      <c r="D3037" s="15" t="s">
        <v>48</v>
      </c>
      <c r="G3037" s="22">
        <f>'[7]Region-Time Slices'!N3031</f>
        <v>2.106E-4</v>
      </c>
    </row>
    <row r="3038" spans="2:7" x14ac:dyDescent="0.25">
      <c r="B3038" s="15" t="str">
        <f>'[7]Region-Time Slices'!M3032</f>
        <v>JA_4WD22</v>
      </c>
      <c r="D3038" s="15" t="s">
        <v>48</v>
      </c>
      <c r="G3038" s="22">
        <f>'[7]Region-Time Slices'!N3032</f>
        <v>2.106E-4</v>
      </c>
    </row>
    <row r="3039" spans="2:7" x14ac:dyDescent="0.25">
      <c r="B3039" s="15" t="str">
        <f>'[7]Region-Time Slices'!M3033</f>
        <v>JA_5WD22</v>
      </c>
      <c r="D3039" s="15" t="s">
        <v>48</v>
      </c>
      <c r="G3039" s="22">
        <f>'[7]Region-Time Slices'!N3033</f>
        <v>2.106E-4</v>
      </c>
    </row>
    <row r="3040" spans="2:7" x14ac:dyDescent="0.25">
      <c r="B3040" s="15" t="str">
        <f>'[7]Region-Time Slices'!M3034</f>
        <v>JA_6WD22</v>
      </c>
      <c r="D3040" s="15" t="s">
        <v>48</v>
      </c>
      <c r="G3040" s="22">
        <f>'[7]Region-Time Slices'!N3034</f>
        <v>2.106E-4</v>
      </c>
    </row>
    <row r="3041" spans="2:7" x14ac:dyDescent="0.25">
      <c r="B3041" s="15" t="str">
        <f>'[7]Region-Time Slices'!M3035</f>
        <v>FB_1WD22</v>
      </c>
      <c r="D3041" s="15" t="s">
        <v>48</v>
      </c>
      <c r="G3041" s="22">
        <f>'[7]Region-Time Slices'!N3035</f>
        <v>1.9029999999999999E-4</v>
      </c>
    </row>
    <row r="3042" spans="2:7" x14ac:dyDescent="0.25">
      <c r="B3042" s="15" t="str">
        <f>'[7]Region-Time Slices'!M3036</f>
        <v>FB_2WD22</v>
      </c>
      <c r="D3042" s="15" t="s">
        <v>48</v>
      </c>
      <c r="G3042" s="22">
        <f>'[7]Region-Time Slices'!N3036</f>
        <v>1.9029999999999999E-4</v>
      </c>
    </row>
    <row r="3043" spans="2:7" x14ac:dyDescent="0.25">
      <c r="B3043" s="15" t="str">
        <f>'[7]Region-Time Slices'!M3037</f>
        <v>FB_3WD22</v>
      </c>
      <c r="D3043" s="15" t="s">
        <v>48</v>
      </c>
      <c r="G3043" s="22">
        <f>'[7]Region-Time Slices'!N3037</f>
        <v>1.9029999999999999E-4</v>
      </c>
    </row>
    <row r="3044" spans="2:7" x14ac:dyDescent="0.25">
      <c r="B3044" s="15" t="str">
        <f>'[7]Region-Time Slices'!M3038</f>
        <v>FB_4WD22</v>
      </c>
      <c r="D3044" s="15" t="s">
        <v>48</v>
      </c>
      <c r="G3044" s="22">
        <f>'[7]Region-Time Slices'!N3038</f>
        <v>1.9029999999999999E-4</v>
      </c>
    </row>
    <row r="3045" spans="2:7" x14ac:dyDescent="0.25">
      <c r="B3045" s="15" t="str">
        <f>'[7]Region-Time Slices'!M3039</f>
        <v>FB_5WD22</v>
      </c>
      <c r="D3045" s="15" t="s">
        <v>48</v>
      </c>
      <c r="G3045" s="22">
        <f>'[7]Region-Time Slices'!N3039</f>
        <v>1.9029999999999999E-4</v>
      </c>
    </row>
    <row r="3046" spans="2:7" x14ac:dyDescent="0.25">
      <c r="B3046" s="15" t="str">
        <f>'[7]Region-Time Slices'!M3040</f>
        <v>FB_6WD22</v>
      </c>
      <c r="D3046" s="15" t="s">
        <v>48</v>
      </c>
      <c r="G3046" s="22">
        <f>'[7]Region-Time Slices'!N3040</f>
        <v>1.9029999999999999E-4</v>
      </c>
    </row>
    <row r="3047" spans="2:7" x14ac:dyDescent="0.25">
      <c r="B3047" s="15" t="str">
        <f>'[7]Region-Time Slices'!M3041</f>
        <v>MR_1WD22</v>
      </c>
      <c r="D3047" s="15" t="s">
        <v>48</v>
      </c>
      <c r="G3047" s="22">
        <f>'[7]Region-Time Slices'!N3041</f>
        <v>2.106E-4</v>
      </c>
    </row>
    <row r="3048" spans="2:7" x14ac:dyDescent="0.25">
      <c r="B3048" s="15" t="str">
        <f>'[7]Region-Time Slices'!M3042</f>
        <v>MR_2WD22</v>
      </c>
      <c r="D3048" s="15" t="s">
        <v>48</v>
      </c>
      <c r="G3048" s="22">
        <f>'[7]Region-Time Slices'!N3042</f>
        <v>2.106E-4</v>
      </c>
    </row>
    <row r="3049" spans="2:7" x14ac:dyDescent="0.25">
      <c r="B3049" s="15" t="str">
        <f>'[7]Region-Time Slices'!M3043</f>
        <v>MR_3WD22</v>
      </c>
      <c r="D3049" s="15" t="s">
        <v>48</v>
      </c>
      <c r="G3049" s="22">
        <f>'[7]Region-Time Slices'!N3043</f>
        <v>2.106E-4</v>
      </c>
    </row>
    <row r="3050" spans="2:7" x14ac:dyDescent="0.25">
      <c r="B3050" s="15" t="str">
        <f>'[7]Region-Time Slices'!M3044</f>
        <v>MR_4WD22</v>
      </c>
      <c r="D3050" s="15" t="s">
        <v>48</v>
      </c>
      <c r="G3050" s="22">
        <f>'[7]Region-Time Slices'!N3044</f>
        <v>2.106E-4</v>
      </c>
    </row>
    <row r="3051" spans="2:7" x14ac:dyDescent="0.25">
      <c r="B3051" s="15" t="str">
        <f>'[7]Region-Time Slices'!M3045</f>
        <v>MR_5WD22</v>
      </c>
      <c r="D3051" s="15" t="s">
        <v>48</v>
      </c>
      <c r="G3051" s="22">
        <f>'[7]Region-Time Slices'!N3045</f>
        <v>2.106E-4</v>
      </c>
    </row>
    <row r="3052" spans="2:7" x14ac:dyDescent="0.25">
      <c r="B3052" s="15" t="str">
        <f>'[7]Region-Time Slices'!M3046</f>
        <v>MR_6WD22</v>
      </c>
      <c r="D3052" s="15" t="s">
        <v>48</v>
      </c>
      <c r="G3052" s="22">
        <f>'[7]Region-Time Slices'!N3046</f>
        <v>2.106E-4</v>
      </c>
    </row>
    <row r="3053" spans="2:7" x14ac:dyDescent="0.25">
      <c r="B3053" s="15" t="str">
        <f>'[7]Region-Time Slices'!M3047</f>
        <v>AR_1WD22</v>
      </c>
      <c r="D3053" s="15" t="s">
        <v>48</v>
      </c>
      <c r="G3053" s="22">
        <f>'[7]Region-Time Slices'!N3047</f>
        <v>2.0379999999999999E-4</v>
      </c>
    </row>
    <row r="3054" spans="2:7" x14ac:dyDescent="0.25">
      <c r="B3054" s="15" t="str">
        <f>'[7]Region-Time Slices'!M3048</f>
        <v>AR_2WD22</v>
      </c>
      <c r="D3054" s="15" t="s">
        <v>48</v>
      </c>
      <c r="G3054" s="22">
        <f>'[7]Region-Time Slices'!N3048</f>
        <v>2.0379999999999999E-4</v>
      </c>
    </row>
    <row r="3055" spans="2:7" x14ac:dyDescent="0.25">
      <c r="B3055" s="15" t="str">
        <f>'[7]Region-Time Slices'!M3049</f>
        <v>AR_3WD22</v>
      </c>
      <c r="D3055" s="15" t="s">
        <v>48</v>
      </c>
      <c r="G3055" s="22">
        <f>'[7]Region-Time Slices'!N3049</f>
        <v>2.0379999999999999E-4</v>
      </c>
    </row>
    <row r="3056" spans="2:7" x14ac:dyDescent="0.25">
      <c r="B3056" s="15" t="str">
        <f>'[7]Region-Time Slices'!M3050</f>
        <v>AR_4WD22</v>
      </c>
      <c r="D3056" s="15" t="s">
        <v>48</v>
      </c>
      <c r="G3056" s="22">
        <f>'[7]Region-Time Slices'!N3050</f>
        <v>2.0379999999999999E-4</v>
      </c>
    </row>
    <row r="3057" spans="2:7" x14ac:dyDescent="0.25">
      <c r="B3057" s="15" t="str">
        <f>'[7]Region-Time Slices'!M3051</f>
        <v>AR_5WD22</v>
      </c>
      <c r="D3057" s="15" t="s">
        <v>48</v>
      </c>
      <c r="G3057" s="22">
        <f>'[7]Region-Time Slices'!N3051</f>
        <v>2.0379999999999999E-4</v>
      </c>
    </row>
    <row r="3058" spans="2:7" x14ac:dyDescent="0.25">
      <c r="B3058" s="15" t="str">
        <f>'[7]Region-Time Slices'!M3052</f>
        <v>AR_6WD22</v>
      </c>
      <c r="D3058" s="15" t="s">
        <v>48</v>
      </c>
      <c r="G3058" s="22">
        <f>'[7]Region-Time Slices'!N3052</f>
        <v>2.0379999999999999E-4</v>
      </c>
    </row>
    <row r="3059" spans="2:7" x14ac:dyDescent="0.25">
      <c r="B3059" s="15" t="str">
        <f>'[7]Region-Time Slices'!M3053</f>
        <v>MY_1WD22</v>
      </c>
      <c r="D3059" s="15" t="s">
        <v>48</v>
      </c>
      <c r="G3059" s="22">
        <f>'[7]Region-Time Slices'!N3053</f>
        <v>2.106E-4</v>
      </c>
    </row>
    <row r="3060" spans="2:7" x14ac:dyDescent="0.25">
      <c r="B3060" s="15" t="str">
        <f>'[7]Region-Time Slices'!M3054</f>
        <v>MY_2WD22</v>
      </c>
      <c r="D3060" s="15" t="s">
        <v>48</v>
      </c>
      <c r="G3060" s="22">
        <f>'[7]Region-Time Slices'!N3054</f>
        <v>2.106E-4</v>
      </c>
    </row>
    <row r="3061" spans="2:7" x14ac:dyDescent="0.25">
      <c r="B3061" s="15" t="str">
        <f>'[7]Region-Time Slices'!M3055</f>
        <v>MY_3WD22</v>
      </c>
      <c r="D3061" s="15" t="s">
        <v>48</v>
      </c>
      <c r="G3061" s="22">
        <f>'[7]Region-Time Slices'!N3055</f>
        <v>2.106E-4</v>
      </c>
    </row>
    <row r="3062" spans="2:7" x14ac:dyDescent="0.25">
      <c r="B3062" s="15" t="str">
        <f>'[7]Region-Time Slices'!M3056</f>
        <v>MY_4WD22</v>
      </c>
      <c r="D3062" s="15" t="s">
        <v>48</v>
      </c>
      <c r="G3062" s="22">
        <f>'[7]Region-Time Slices'!N3056</f>
        <v>2.106E-4</v>
      </c>
    </row>
    <row r="3063" spans="2:7" x14ac:dyDescent="0.25">
      <c r="B3063" s="15" t="str">
        <f>'[7]Region-Time Slices'!M3057</f>
        <v>MY_5WD22</v>
      </c>
      <c r="D3063" s="15" t="s">
        <v>48</v>
      </c>
      <c r="G3063" s="22">
        <f>'[7]Region-Time Slices'!N3057</f>
        <v>2.106E-4</v>
      </c>
    </row>
    <row r="3064" spans="2:7" x14ac:dyDescent="0.25">
      <c r="B3064" s="15" t="str">
        <f>'[7]Region-Time Slices'!M3058</f>
        <v>MY_6WD22</v>
      </c>
      <c r="D3064" s="15" t="s">
        <v>48</v>
      </c>
      <c r="G3064" s="22">
        <f>'[7]Region-Time Slices'!N3058</f>
        <v>2.106E-4</v>
      </c>
    </row>
    <row r="3065" spans="2:7" x14ac:dyDescent="0.25">
      <c r="B3065" s="15" t="str">
        <f>'[7]Region-Time Slices'!M3059</f>
        <v>JN_1WD22</v>
      </c>
      <c r="D3065" s="15" t="s">
        <v>48</v>
      </c>
      <c r="G3065" s="22">
        <f>'[7]Region-Time Slices'!N3059</f>
        <v>2.0379999999999999E-4</v>
      </c>
    </row>
    <row r="3066" spans="2:7" x14ac:dyDescent="0.25">
      <c r="B3066" s="15" t="str">
        <f>'[7]Region-Time Slices'!M3060</f>
        <v>JN_2WD22</v>
      </c>
      <c r="D3066" s="15" t="s">
        <v>48</v>
      </c>
      <c r="G3066" s="22">
        <f>'[7]Region-Time Slices'!N3060</f>
        <v>2.0379999999999999E-4</v>
      </c>
    </row>
    <row r="3067" spans="2:7" x14ac:dyDescent="0.25">
      <c r="B3067" s="15" t="str">
        <f>'[7]Region-Time Slices'!M3061</f>
        <v>JN_3WD22</v>
      </c>
      <c r="D3067" s="15" t="s">
        <v>48</v>
      </c>
      <c r="G3067" s="22">
        <f>'[7]Region-Time Slices'!N3061</f>
        <v>2.0379999999999999E-4</v>
      </c>
    </row>
    <row r="3068" spans="2:7" x14ac:dyDescent="0.25">
      <c r="B3068" s="15" t="str">
        <f>'[7]Region-Time Slices'!M3062</f>
        <v>JN_4WD22</v>
      </c>
      <c r="D3068" s="15" t="s">
        <v>48</v>
      </c>
      <c r="G3068" s="22">
        <f>'[7]Region-Time Slices'!N3062</f>
        <v>2.0379999999999999E-4</v>
      </c>
    </row>
    <row r="3069" spans="2:7" x14ac:dyDescent="0.25">
      <c r="B3069" s="15" t="str">
        <f>'[7]Region-Time Slices'!M3063</f>
        <v>JN_5WD22</v>
      </c>
      <c r="D3069" s="15" t="s">
        <v>48</v>
      </c>
      <c r="G3069" s="22">
        <f>'[7]Region-Time Slices'!N3063</f>
        <v>2.0379999999999999E-4</v>
      </c>
    </row>
    <row r="3070" spans="2:7" x14ac:dyDescent="0.25">
      <c r="B3070" s="15" t="str">
        <f>'[7]Region-Time Slices'!M3064</f>
        <v>JN_6WD22</v>
      </c>
      <c r="D3070" s="15" t="s">
        <v>48</v>
      </c>
      <c r="G3070" s="22">
        <f>'[7]Region-Time Slices'!N3064</f>
        <v>2.0379999999999999E-4</v>
      </c>
    </row>
    <row r="3071" spans="2:7" x14ac:dyDescent="0.25">
      <c r="B3071" s="15" t="str">
        <f>'[7]Region-Time Slices'!M3065</f>
        <v>JL_1WD22</v>
      </c>
      <c r="D3071" s="15" t="s">
        <v>48</v>
      </c>
      <c r="G3071" s="22">
        <f>'[7]Region-Time Slices'!N3065</f>
        <v>2.106E-4</v>
      </c>
    </row>
    <row r="3072" spans="2:7" x14ac:dyDescent="0.25">
      <c r="B3072" s="15" t="str">
        <f>'[7]Region-Time Slices'!M3066</f>
        <v>JL_2WD22</v>
      </c>
      <c r="D3072" s="15" t="s">
        <v>48</v>
      </c>
      <c r="G3072" s="22">
        <f>'[7]Region-Time Slices'!N3066</f>
        <v>2.106E-4</v>
      </c>
    </row>
    <row r="3073" spans="2:7" x14ac:dyDescent="0.25">
      <c r="B3073" s="15" t="str">
        <f>'[7]Region-Time Slices'!M3067</f>
        <v>JL_3WD22</v>
      </c>
      <c r="D3073" s="15" t="s">
        <v>48</v>
      </c>
      <c r="G3073" s="22">
        <f>'[7]Region-Time Slices'!N3067</f>
        <v>2.106E-4</v>
      </c>
    </row>
    <row r="3074" spans="2:7" x14ac:dyDescent="0.25">
      <c r="B3074" s="15" t="str">
        <f>'[7]Region-Time Slices'!M3068</f>
        <v>JL_4WD22</v>
      </c>
      <c r="D3074" s="15" t="s">
        <v>48</v>
      </c>
      <c r="G3074" s="22">
        <f>'[7]Region-Time Slices'!N3068</f>
        <v>2.106E-4</v>
      </c>
    </row>
    <row r="3075" spans="2:7" x14ac:dyDescent="0.25">
      <c r="B3075" s="15" t="str">
        <f>'[7]Region-Time Slices'!M3069</f>
        <v>JL_5WD22</v>
      </c>
      <c r="D3075" s="15" t="s">
        <v>48</v>
      </c>
      <c r="G3075" s="22">
        <f>'[7]Region-Time Slices'!N3069</f>
        <v>2.106E-4</v>
      </c>
    </row>
    <row r="3076" spans="2:7" x14ac:dyDescent="0.25">
      <c r="B3076" s="15" t="str">
        <f>'[7]Region-Time Slices'!M3070</f>
        <v>JL_6WD22</v>
      </c>
      <c r="D3076" s="15" t="s">
        <v>48</v>
      </c>
      <c r="G3076" s="22">
        <f>'[7]Region-Time Slices'!N3070</f>
        <v>2.106E-4</v>
      </c>
    </row>
    <row r="3077" spans="2:7" x14ac:dyDescent="0.25">
      <c r="B3077" s="15" t="str">
        <f>'[7]Region-Time Slices'!M3071</f>
        <v>AG_1WD22</v>
      </c>
      <c r="D3077" s="15" t="s">
        <v>48</v>
      </c>
      <c r="G3077" s="22">
        <f>'[7]Region-Time Slices'!N3071</f>
        <v>2.106E-4</v>
      </c>
    </row>
    <row r="3078" spans="2:7" x14ac:dyDescent="0.25">
      <c r="B3078" s="15" t="str">
        <f>'[7]Region-Time Slices'!M3072</f>
        <v>AG_2WD22</v>
      </c>
      <c r="D3078" s="15" t="s">
        <v>48</v>
      </c>
      <c r="G3078" s="22">
        <f>'[7]Region-Time Slices'!N3072</f>
        <v>2.106E-4</v>
      </c>
    </row>
    <row r="3079" spans="2:7" x14ac:dyDescent="0.25">
      <c r="B3079" s="15" t="str">
        <f>'[7]Region-Time Slices'!M3073</f>
        <v>AG_3WD22</v>
      </c>
      <c r="D3079" s="15" t="s">
        <v>48</v>
      </c>
      <c r="G3079" s="22">
        <f>'[7]Region-Time Slices'!N3073</f>
        <v>2.106E-4</v>
      </c>
    </row>
    <row r="3080" spans="2:7" x14ac:dyDescent="0.25">
      <c r="B3080" s="15" t="str">
        <f>'[7]Region-Time Slices'!M3074</f>
        <v>AG_4WD22</v>
      </c>
      <c r="D3080" s="15" t="s">
        <v>48</v>
      </c>
      <c r="G3080" s="22">
        <f>'[7]Region-Time Slices'!N3074</f>
        <v>2.106E-4</v>
      </c>
    </row>
    <row r="3081" spans="2:7" x14ac:dyDescent="0.25">
      <c r="B3081" s="15" t="str">
        <f>'[7]Region-Time Slices'!M3075</f>
        <v>AG_5WD22</v>
      </c>
      <c r="D3081" s="15" t="s">
        <v>48</v>
      </c>
      <c r="G3081" s="22">
        <f>'[7]Region-Time Slices'!N3075</f>
        <v>2.106E-4</v>
      </c>
    </row>
    <row r="3082" spans="2:7" x14ac:dyDescent="0.25">
      <c r="B3082" s="15" t="str">
        <f>'[7]Region-Time Slices'!M3076</f>
        <v>AG_6WD22</v>
      </c>
      <c r="D3082" s="15" t="s">
        <v>48</v>
      </c>
      <c r="G3082" s="22">
        <f>'[7]Region-Time Slices'!N3076</f>
        <v>2.106E-4</v>
      </c>
    </row>
    <row r="3083" spans="2:7" x14ac:dyDescent="0.25">
      <c r="B3083" s="15" t="str">
        <f>'[7]Region-Time Slices'!M3077</f>
        <v>SP_1WD22</v>
      </c>
      <c r="D3083" s="15" t="s">
        <v>48</v>
      </c>
      <c r="G3083" s="22">
        <f>'[7]Region-Time Slices'!N3077</f>
        <v>2.0379999999999999E-4</v>
      </c>
    </row>
    <row r="3084" spans="2:7" x14ac:dyDescent="0.25">
      <c r="B3084" s="15" t="str">
        <f>'[7]Region-Time Slices'!M3078</f>
        <v>SP_2WD22</v>
      </c>
      <c r="D3084" s="15" t="s">
        <v>48</v>
      </c>
      <c r="G3084" s="22">
        <f>'[7]Region-Time Slices'!N3078</f>
        <v>2.0379999999999999E-4</v>
      </c>
    </row>
    <row r="3085" spans="2:7" x14ac:dyDescent="0.25">
      <c r="B3085" s="15" t="str">
        <f>'[7]Region-Time Slices'!M3079</f>
        <v>SP_3WD22</v>
      </c>
      <c r="D3085" s="15" t="s">
        <v>48</v>
      </c>
      <c r="G3085" s="22">
        <f>'[7]Region-Time Slices'!N3079</f>
        <v>2.0379999999999999E-4</v>
      </c>
    </row>
    <row r="3086" spans="2:7" x14ac:dyDescent="0.25">
      <c r="B3086" s="15" t="str">
        <f>'[7]Region-Time Slices'!M3080</f>
        <v>SP_4WD22</v>
      </c>
      <c r="D3086" s="15" t="s">
        <v>48</v>
      </c>
      <c r="G3086" s="22">
        <f>'[7]Region-Time Slices'!N3080</f>
        <v>2.0379999999999999E-4</v>
      </c>
    </row>
    <row r="3087" spans="2:7" x14ac:dyDescent="0.25">
      <c r="B3087" s="15" t="str">
        <f>'[7]Region-Time Slices'!M3081</f>
        <v>SP_5WD22</v>
      </c>
      <c r="D3087" s="15" t="s">
        <v>48</v>
      </c>
      <c r="G3087" s="22">
        <f>'[7]Region-Time Slices'!N3081</f>
        <v>2.0379999999999999E-4</v>
      </c>
    </row>
    <row r="3088" spans="2:7" x14ac:dyDescent="0.25">
      <c r="B3088" s="15" t="str">
        <f>'[7]Region-Time Slices'!M3082</f>
        <v>SP_6WD22</v>
      </c>
      <c r="D3088" s="15" t="s">
        <v>48</v>
      </c>
      <c r="G3088" s="22">
        <f>'[7]Region-Time Slices'!N3082</f>
        <v>2.0379999999999999E-4</v>
      </c>
    </row>
    <row r="3089" spans="2:7" x14ac:dyDescent="0.25">
      <c r="B3089" s="15" t="str">
        <f>'[7]Region-Time Slices'!M3083</f>
        <v>OT_1WD22</v>
      </c>
      <c r="D3089" s="15" t="s">
        <v>48</v>
      </c>
      <c r="G3089" s="22">
        <f>'[7]Region-Time Slices'!N3083</f>
        <v>2.106E-4</v>
      </c>
    </row>
    <row r="3090" spans="2:7" x14ac:dyDescent="0.25">
      <c r="B3090" s="15" t="str">
        <f>'[7]Region-Time Slices'!M3084</f>
        <v>OT_2WD22</v>
      </c>
      <c r="D3090" s="15" t="s">
        <v>48</v>
      </c>
      <c r="G3090" s="22">
        <f>'[7]Region-Time Slices'!N3084</f>
        <v>2.106E-4</v>
      </c>
    </row>
    <row r="3091" spans="2:7" x14ac:dyDescent="0.25">
      <c r="B3091" s="15" t="str">
        <f>'[7]Region-Time Slices'!M3085</f>
        <v>OT_3WD22</v>
      </c>
      <c r="D3091" s="15" t="s">
        <v>48</v>
      </c>
      <c r="G3091" s="22">
        <f>'[7]Region-Time Slices'!N3085</f>
        <v>2.106E-4</v>
      </c>
    </row>
    <row r="3092" spans="2:7" x14ac:dyDescent="0.25">
      <c r="B3092" s="15" t="str">
        <f>'[7]Region-Time Slices'!M3086</f>
        <v>OT_4WD22</v>
      </c>
      <c r="D3092" s="15" t="s">
        <v>48</v>
      </c>
      <c r="G3092" s="22">
        <f>'[7]Region-Time Slices'!N3086</f>
        <v>2.106E-4</v>
      </c>
    </row>
    <row r="3093" spans="2:7" x14ac:dyDescent="0.25">
      <c r="B3093" s="15" t="str">
        <f>'[7]Region-Time Slices'!M3087</f>
        <v>OT_5WD22</v>
      </c>
      <c r="D3093" s="15" t="s">
        <v>48</v>
      </c>
      <c r="G3093" s="22">
        <f>'[7]Region-Time Slices'!N3087</f>
        <v>2.106E-4</v>
      </c>
    </row>
    <row r="3094" spans="2:7" x14ac:dyDescent="0.25">
      <c r="B3094" s="15" t="str">
        <f>'[7]Region-Time Slices'!M3088</f>
        <v>OT_6WD22</v>
      </c>
      <c r="D3094" s="15" t="s">
        <v>48</v>
      </c>
      <c r="G3094" s="22">
        <f>'[7]Region-Time Slices'!N3088</f>
        <v>2.106E-4</v>
      </c>
    </row>
    <row r="3095" spans="2:7" x14ac:dyDescent="0.25">
      <c r="B3095" s="15" t="str">
        <f>'[7]Region-Time Slices'!M3089</f>
        <v>NV_1WD22</v>
      </c>
      <c r="D3095" s="15" t="s">
        <v>48</v>
      </c>
      <c r="G3095" s="22">
        <f>'[7]Region-Time Slices'!N3089</f>
        <v>2.0379999999999999E-4</v>
      </c>
    </row>
    <row r="3096" spans="2:7" x14ac:dyDescent="0.25">
      <c r="B3096" s="15" t="str">
        <f>'[7]Region-Time Slices'!M3090</f>
        <v>NV_2WD22</v>
      </c>
      <c r="D3096" s="15" t="s">
        <v>48</v>
      </c>
      <c r="G3096" s="22">
        <f>'[7]Region-Time Slices'!N3090</f>
        <v>2.0379999999999999E-4</v>
      </c>
    </row>
    <row r="3097" spans="2:7" x14ac:dyDescent="0.25">
      <c r="B3097" s="15" t="str">
        <f>'[7]Region-Time Slices'!M3091</f>
        <v>NV_3WD22</v>
      </c>
      <c r="D3097" s="15" t="s">
        <v>48</v>
      </c>
      <c r="G3097" s="22">
        <f>'[7]Region-Time Slices'!N3091</f>
        <v>2.0379999999999999E-4</v>
      </c>
    </row>
    <row r="3098" spans="2:7" x14ac:dyDescent="0.25">
      <c r="B3098" s="15" t="str">
        <f>'[7]Region-Time Slices'!M3092</f>
        <v>NV_4WD22</v>
      </c>
      <c r="D3098" s="15" t="s">
        <v>48</v>
      </c>
      <c r="G3098" s="22">
        <f>'[7]Region-Time Slices'!N3092</f>
        <v>2.0379999999999999E-4</v>
      </c>
    </row>
    <row r="3099" spans="2:7" x14ac:dyDescent="0.25">
      <c r="B3099" s="15" t="str">
        <f>'[7]Region-Time Slices'!M3093</f>
        <v>NV_5WD22</v>
      </c>
      <c r="D3099" s="15" t="s">
        <v>48</v>
      </c>
      <c r="G3099" s="22">
        <f>'[7]Region-Time Slices'!N3093</f>
        <v>2.0379999999999999E-4</v>
      </c>
    </row>
    <row r="3100" spans="2:7" x14ac:dyDescent="0.25">
      <c r="B3100" s="15" t="str">
        <f>'[7]Region-Time Slices'!M3094</f>
        <v>NV_6WD22</v>
      </c>
      <c r="D3100" s="15" t="s">
        <v>48</v>
      </c>
      <c r="G3100" s="22">
        <f>'[7]Region-Time Slices'!N3094</f>
        <v>2.0379999999999999E-4</v>
      </c>
    </row>
    <row r="3101" spans="2:7" x14ac:dyDescent="0.25">
      <c r="B3101" s="15" t="str">
        <f>'[7]Region-Time Slices'!M3095</f>
        <v>DC_1WD22</v>
      </c>
      <c r="D3101" s="15" t="s">
        <v>48</v>
      </c>
      <c r="G3101" s="22">
        <f>'[7]Region-Time Slices'!N3095</f>
        <v>2.106E-4</v>
      </c>
    </row>
    <row r="3102" spans="2:7" x14ac:dyDescent="0.25">
      <c r="B3102" s="15" t="str">
        <f>'[7]Region-Time Slices'!M3096</f>
        <v>DC_2WD22</v>
      </c>
      <c r="D3102" s="15" t="s">
        <v>48</v>
      </c>
      <c r="G3102" s="22">
        <f>'[7]Region-Time Slices'!N3096</f>
        <v>2.106E-4</v>
      </c>
    </row>
    <row r="3103" spans="2:7" x14ac:dyDescent="0.25">
      <c r="B3103" s="15" t="str">
        <f>'[7]Region-Time Slices'!M3097</f>
        <v>DC_3WD22</v>
      </c>
      <c r="D3103" s="15" t="s">
        <v>48</v>
      </c>
      <c r="G3103" s="22">
        <f>'[7]Region-Time Slices'!N3097</f>
        <v>2.106E-4</v>
      </c>
    </row>
    <row r="3104" spans="2:7" x14ac:dyDescent="0.25">
      <c r="B3104" s="15" t="str">
        <f>'[7]Region-Time Slices'!M3098</f>
        <v>DC_4WD22</v>
      </c>
      <c r="D3104" s="15" t="s">
        <v>48</v>
      </c>
      <c r="G3104" s="22">
        <f>'[7]Region-Time Slices'!N3098</f>
        <v>2.106E-4</v>
      </c>
    </row>
    <row r="3105" spans="2:7" x14ac:dyDescent="0.25">
      <c r="B3105" s="15" t="str">
        <f>'[7]Region-Time Slices'!M3099</f>
        <v>DC_5WD22</v>
      </c>
      <c r="D3105" s="15" t="s">
        <v>48</v>
      </c>
      <c r="G3105" s="22">
        <f>'[7]Region-Time Slices'!N3099</f>
        <v>2.106E-4</v>
      </c>
    </row>
    <row r="3106" spans="2:7" x14ac:dyDescent="0.25">
      <c r="B3106" s="15" t="str">
        <f>'[7]Region-Time Slices'!M3100</f>
        <v>DC_6WD22</v>
      </c>
      <c r="D3106" s="15" t="s">
        <v>48</v>
      </c>
      <c r="G3106" s="22">
        <f>'[7]Region-Time Slices'!N3100</f>
        <v>2.106E-4</v>
      </c>
    </row>
    <row r="3107" spans="2:7" x14ac:dyDescent="0.25">
      <c r="B3107" s="15" t="str">
        <f>'[7]Region-Time Slices'!M3101</f>
        <v>JA_7WD22</v>
      </c>
      <c r="D3107" s="15" t="s">
        <v>48</v>
      </c>
      <c r="G3107" s="22">
        <f>'[7]Region-Time Slices'!N3101</f>
        <v>2.106E-4</v>
      </c>
    </row>
    <row r="3108" spans="2:7" x14ac:dyDescent="0.25">
      <c r="B3108" s="15" t="str">
        <f>'[7]Region-Time Slices'!M3102</f>
        <v>JA_8WD22</v>
      </c>
      <c r="D3108" s="15" t="s">
        <v>48</v>
      </c>
      <c r="G3108" s="22">
        <f>'[7]Region-Time Slices'!N3102</f>
        <v>2.106E-4</v>
      </c>
    </row>
    <row r="3109" spans="2:7" x14ac:dyDescent="0.25">
      <c r="B3109" s="15" t="str">
        <f>'[7]Region-Time Slices'!M3103</f>
        <v>JA_9WD22</v>
      </c>
      <c r="D3109" s="15" t="s">
        <v>48</v>
      </c>
      <c r="G3109" s="22">
        <f>'[7]Region-Time Slices'!N3103</f>
        <v>2.106E-4</v>
      </c>
    </row>
    <row r="3110" spans="2:7" x14ac:dyDescent="0.25">
      <c r="B3110" s="15" t="str">
        <f>'[7]Region-Time Slices'!M3104</f>
        <v>JA_10WD22</v>
      </c>
      <c r="D3110" s="15" t="s">
        <v>48</v>
      </c>
      <c r="G3110" s="22">
        <f>'[7]Region-Time Slices'!N3104</f>
        <v>2.106E-4</v>
      </c>
    </row>
    <row r="3111" spans="2:7" x14ac:dyDescent="0.25">
      <c r="B3111" s="15" t="str">
        <f>'[7]Region-Time Slices'!M3105</f>
        <v>JA_11WD22</v>
      </c>
      <c r="D3111" s="15" t="s">
        <v>48</v>
      </c>
      <c r="G3111" s="22">
        <f>'[7]Region-Time Slices'!N3105</f>
        <v>2.106E-4</v>
      </c>
    </row>
    <row r="3112" spans="2:7" x14ac:dyDescent="0.25">
      <c r="B3112" s="15" t="str">
        <f>'[7]Region-Time Slices'!M3106</f>
        <v>JA_12WD22</v>
      </c>
      <c r="D3112" s="15" t="s">
        <v>48</v>
      </c>
      <c r="G3112" s="22">
        <f>'[7]Region-Time Slices'!N3106</f>
        <v>2.106E-4</v>
      </c>
    </row>
    <row r="3113" spans="2:7" x14ac:dyDescent="0.25">
      <c r="B3113" s="15" t="str">
        <f>'[7]Region-Time Slices'!M3107</f>
        <v>FB_7WD22</v>
      </c>
      <c r="D3113" s="15" t="s">
        <v>48</v>
      </c>
      <c r="G3113" s="22">
        <f>'[7]Region-Time Slices'!N3107</f>
        <v>1.9029999999999999E-4</v>
      </c>
    </row>
    <row r="3114" spans="2:7" x14ac:dyDescent="0.25">
      <c r="B3114" s="15" t="str">
        <f>'[7]Region-Time Slices'!M3108</f>
        <v>FB_8WD22</v>
      </c>
      <c r="D3114" s="15" t="s">
        <v>48</v>
      </c>
      <c r="G3114" s="22">
        <f>'[7]Region-Time Slices'!N3108</f>
        <v>1.9029999999999999E-4</v>
      </c>
    </row>
    <row r="3115" spans="2:7" x14ac:dyDescent="0.25">
      <c r="B3115" s="15" t="str">
        <f>'[7]Region-Time Slices'!M3109</f>
        <v>FB_9WD22</v>
      </c>
      <c r="D3115" s="15" t="s">
        <v>48</v>
      </c>
      <c r="G3115" s="22">
        <f>'[7]Region-Time Slices'!N3109</f>
        <v>1.9029999999999999E-4</v>
      </c>
    </row>
    <row r="3116" spans="2:7" x14ac:dyDescent="0.25">
      <c r="B3116" s="15" t="str">
        <f>'[7]Region-Time Slices'!M3110</f>
        <v>FB_10WD22</v>
      </c>
      <c r="D3116" s="15" t="s">
        <v>48</v>
      </c>
      <c r="G3116" s="22">
        <f>'[7]Region-Time Slices'!N3110</f>
        <v>1.9029999999999999E-4</v>
      </c>
    </row>
    <row r="3117" spans="2:7" x14ac:dyDescent="0.25">
      <c r="B3117" s="15" t="str">
        <f>'[7]Region-Time Slices'!M3111</f>
        <v>FB_11WD22</v>
      </c>
      <c r="D3117" s="15" t="s">
        <v>48</v>
      </c>
      <c r="G3117" s="22">
        <f>'[7]Region-Time Slices'!N3111</f>
        <v>1.9029999999999999E-4</v>
      </c>
    </row>
    <row r="3118" spans="2:7" x14ac:dyDescent="0.25">
      <c r="B3118" s="15" t="str">
        <f>'[7]Region-Time Slices'!M3112</f>
        <v>FB_12WD22</v>
      </c>
      <c r="D3118" s="15" t="s">
        <v>48</v>
      </c>
      <c r="G3118" s="22">
        <f>'[7]Region-Time Slices'!N3112</f>
        <v>1.9029999999999999E-4</v>
      </c>
    </row>
    <row r="3119" spans="2:7" x14ac:dyDescent="0.25">
      <c r="B3119" s="15" t="str">
        <f>'[7]Region-Time Slices'!M3113</f>
        <v>MR_7WD22</v>
      </c>
      <c r="D3119" s="15" t="s">
        <v>48</v>
      </c>
      <c r="G3119" s="22">
        <f>'[7]Region-Time Slices'!N3113</f>
        <v>2.106E-4</v>
      </c>
    </row>
    <row r="3120" spans="2:7" x14ac:dyDescent="0.25">
      <c r="B3120" s="15" t="str">
        <f>'[7]Region-Time Slices'!M3114</f>
        <v>MR_8WD22</v>
      </c>
      <c r="D3120" s="15" t="s">
        <v>48</v>
      </c>
      <c r="G3120" s="22">
        <f>'[7]Region-Time Slices'!N3114</f>
        <v>2.106E-4</v>
      </c>
    </row>
    <row r="3121" spans="2:7" x14ac:dyDescent="0.25">
      <c r="B3121" s="15" t="str">
        <f>'[7]Region-Time Slices'!M3115</f>
        <v>MR_9WD22</v>
      </c>
      <c r="D3121" s="15" t="s">
        <v>48</v>
      </c>
      <c r="G3121" s="22">
        <f>'[7]Region-Time Slices'!N3115</f>
        <v>2.106E-4</v>
      </c>
    </row>
    <row r="3122" spans="2:7" x14ac:dyDescent="0.25">
      <c r="B3122" s="15" t="str">
        <f>'[7]Region-Time Slices'!M3116</f>
        <v>MR_10WD22</v>
      </c>
      <c r="D3122" s="15" t="s">
        <v>48</v>
      </c>
      <c r="G3122" s="22">
        <f>'[7]Region-Time Slices'!N3116</f>
        <v>2.106E-4</v>
      </c>
    </row>
    <row r="3123" spans="2:7" x14ac:dyDescent="0.25">
      <c r="B3123" s="15" t="str">
        <f>'[7]Region-Time Slices'!M3117</f>
        <v>MR_11WD22</v>
      </c>
      <c r="D3123" s="15" t="s">
        <v>48</v>
      </c>
      <c r="G3123" s="22">
        <f>'[7]Region-Time Slices'!N3117</f>
        <v>2.106E-4</v>
      </c>
    </row>
    <row r="3124" spans="2:7" x14ac:dyDescent="0.25">
      <c r="B3124" s="15" t="str">
        <f>'[7]Region-Time Slices'!M3118</f>
        <v>MR_12WD22</v>
      </c>
      <c r="D3124" s="15" t="s">
        <v>48</v>
      </c>
      <c r="G3124" s="22">
        <f>'[7]Region-Time Slices'!N3118</f>
        <v>2.106E-4</v>
      </c>
    </row>
    <row r="3125" spans="2:7" x14ac:dyDescent="0.25">
      <c r="B3125" s="15" t="str">
        <f>'[7]Region-Time Slices'!M3119</f>
        <v>AR_7WD22</v>
      </c>
      <c r="D3125" s="15" t="s">
        <v>48</v>
      </c>
      <c r="G3125" s="22">
        <f>'[7]Region-Time Slices'!N3119</f>
        <v>2.0379999999999999E-4</v>
      </c>
    </row>
    <row r="3126" spans="2:7" x14ac:dyDescent="0.25">
      <c r="B3126" s="15" t="str">
        <f>'[7]Region-Time Slices'!M3120</f>
        <v>AR_8WD22</v>
      </c>
      <c r="D3126" s="15" t="s">
        <v>48</v>
      </c>
      <c r="G3126" s="22">
        <f>'[7]Region-Time Slices'!N3120</f>
        <v>2.0379999999999999E-4</v>
      </c>
    </row>
    <row r="3127" spans="2:7" x14ac:dyDescent="0.25">
      <c r="B3127" s="15" t="str">
        <f>'[7]Region-Time Slices'!M3121</f>
        <v>AR_9WD22</v>
      </c>
      <c r="D3127" s="15" t="s">
        <v>48</v>
      </c>
      <c r="G3127" s="22">
        <f>'[7]Region-Time Slices'!N3121</f>
        <v>2.0379999999999999E-4</v>
      </c>
    </row>
    <row r="3128" spans="2:7" x14ac:dyDescent="0.25">
      <c r="B3128" s="15" t="str">
        <f>'[7]Region-Time Slices'!M3122</f>
        <v>AR_10WD22</v>
      </c>
      <c r="D3128" s="15" t="s">
        <v>48</v>
      </c>
      <c r="G3128" s="22">
        <f>'[7]Region-Time Slices'!N3122</f>
        <v>2.0379999999999999E-4</v>
      </c>
    </row>
    <row r="3129" spans="2:7" x14ac:dyDescent="0.25">
      <c r="B3129" s="15" t="str">
        <f>'[7]Region-Time Slices'!M3123</f>
        <v>AR_11WD22</v>
      </c>
      <c r="D3129" s="15" t="s">
        <v>48</v>
      </c>
      <c r="G3129" s="22">
        <f>'[7]Region-Time Slices'!N3123</f>
        <v>2.0379999999999999E-4</v>
      </c>
    </row>
    <row r="3130" spans="2:7" x14ac:dyDescent="0.25">
      <c r="B3130" s="15" t="str">
        <f>'[7]Region-Time Slices'!M3124</f>
        <v>AR_12WD22</v>
      </c>
      <c r="D3130" s="15" t="s">
        <v>48</v>
      </c>
      <c r="G3130" s="22">
        <f>'[7]Region-Time Slices'!N3124</f>
        <v>2.0379999999999999E-4</v>
      </c>
    </row>
    <row r="3131" spans="2:7" x14ac:dyDescent="0.25">
      <c r="B3131" s="15" t="str">
        <f>'[7]Region-Time Slices'!M3125</f>
        <v>MY_7WD22</v>
      </c>
      <c r="D3131" s="15" t="s">
        <v>48</v>
      </c>
      <c r="G3131" s="22">
        <f>'[7]Region-Time Slices'!N3125</f>
        <v>2.106E-4</v>
      </c>
    </row>
    <row r="3132" spans="2:7" x14ac:dyDescent="0.25">
      <c r="B3132" s="15" t="str">
        <f>'[7]Region-Time Slices'!M3126</f>
        <v>MY_8WD22</v>
      </c>
      <c r="D3132" s="15" t="s">
        <v>48</v>
      </c>
      <c r="G3132" s="22">
        <f>'[7]Region-Time Slices'!N3126</f>
        <v>2.106E-4</v>
      </c>
    </row>
    <row r="3133" spans="2:7" x14ac:dyDescent="0.25">
      <c r="B3133" s="15" t="str">
        <f>'[7]Region-Time Slices'!M3127</f>
        <v>MY_9WD22</v>
      </c>
      <c r="D3133" s="15" t="s">
        <v>48</v>
      </c>
      <c r="G3133" s="22">
        <f>'[7]Region-Time Slices'!N3127</f>
        <v>2.106E-4</v>
      </c>
    </row>
    <row r="3134" spans="2:7" x14ac:dyDescent="0.25">
      <c r="B3134" s="15" t="str">
        <f>'[7]Region-Time Slices'!M3128</f>
        <v>MY_10WD22</v>
      </c>
      <c r="D3134" s="15" t="s">
        <v>48</v>
      </c>
      <c r="G3134" s="22">
        <f>'[7]Region-Time Slices'!N3128</f>
        <v>2.106E-4</v>
      </c>
    </row>
    <row r="3135" spans="2:7" x14ac:dyDescent="0.25">
      <c r="B3135" s="15" t="str">
        <f>'[7]Region-Time Slices'!M3129</f>
        <v>MY_11WD22</v>
      </c>
      <c r="D3135" s="15" t="s">
        <v>48</v>
      </c>
      <c r="G3135" s="22">
        <f>'[7]Region-Time Slices'!N3129</f>
        <v>2.106E-4</v>
      </c>
    </row>
    <row r="3136" spans="2:7" x14ac:dyDescent="0.25">
      <c r="B3136" s="15" t="str">
        <f>'[7]Region-Time Slices'!M3130</f>
        <v>MY_12WD22</v>
      </c>
      <c r="D3136" s="15" t="s">
        <v>48</v>
      </c>
      <c r="G3136" s="22">
        <f>'[7]Region-Time Slices'!N3130</f>
        <v>2.106E-4</v>
      </c>
    </row>
    <row r="3137" spans="2:7" x14ac:dyDescent="0.25">
      <c r="B3137" s="15" t="str">
        <f>'[7]Region-Time Slices'!M3131</f>
        <v>JN_7WD22</v>
      </c>
      <c r="D3137" s="15" t="s">
        <v>48</v>
      </c>
      <c r="G3137" s="22">
        <f>'[7]Region-Time Slices'!N3131</f>
        <v>2.0379999999999999E-4</v>
      </c>
    </row>
    <row r="3138" spans="2:7" x14ac:dyDescent="0.25">
      <c r="B3138" s="15" t="str">
        <f>'[7]Region-Time Slices'!M3132</f>
        <v>JN_8WD22</v>
      </c>
      <c r="D3138" s="15" t="s">
        <v>48</v>
      </c>
      <c r="G3138" s="22">
        <f>'[7]Region-Time Slices'!N3132</f>
        <v>2.0379999999999999E-4</v>
      </c>
    </row>
    <row r="3139" spans="2:7" x14ac:dyDescent="0.25">
      <c r="B3139" s="15" t="str">
        <f>'[7]Region-Time Slices'!M3133</f>
        <v>JN_9WD22</v>
      </c>
      <c r="D3139" s="15" t="s">
        <v>48</v>
      </c>
      <c r="G3139" s="22">
        <f>'[7]Region-Time Slices'!N3133</f>
        <v>2.0379999999999999E-4</v>
      </c>
    </row>
    <row r="3140" spans="2:7" x14ac:dyDescent="0.25">
      <c r="B3140" s="15" t="str">
        <f>'[7]Region-Time Slices'!M3134</f>
        <v>JN_10WD22</v>
      </c>
      <c r="D3140" s="15" t="s">
        <v>48</v>
      </c>
      <c r="G3140" s="22">
        <f>'[7]Region-Time Slices'!N3134</f>
        <v>2.0379999999999999E-4</v>
      </c>
    </row>
    <row r="3141" spans="2:7" x14ac:dyDescent="0.25">
      <c r="B3141" s="15" t="str">
        <f>'[7]Region-Time Slices'!M3135</f>
        <v>JN_11WD22</v>
      </c>
      <c r="D3141" s="15" t="s">
        <v>48</v>
      </c>
      <c r="G3141" s="22">
        <f>'[7]Region-Time Slices'!N3135</f>
        <v>2.0379999999999999E-4</v>
      </c>
    </row>
    <row r="3142" spans="2:7" x14ac:dyDescent="0.25">
      <c r="B3142" s="15" t="str">
        <f>'[7]Region-Time Slices'!M3136</f>
        <v>JN_12WD22</v>
      </c>
      <c r="D3142" s="15" t="s">
        <v>48</v>
      </c>
      <c r="G3142" s="22">
        <f>'[7]Region-Time Slices'!N3136</f>
        <v>2.0379999999999999E-4</v>
      </c>
    </row>
    <row r="3143" spans="2:7" x14ac:dyDescent="0.25">
      <c r="B3143" s="15" t="str">
        <f>'[7]Region-Time Slices'!M3137</f>
        <v>JL_7WD22</v>
      </c>
      <c r="D3143" s="15" t="s">
        <v>48</v>
      </c>
      <c r="G3143" s="22">
        <f>'[7]Region-Time Slices'!N3137</f>
        <v>2.106E-4</v>
      </c>
    </row>
    <row r="3144" spans="2:7" x14ac:dyDescent="0.25">
      <c r="B3144" s="15" t="str">
        <f>'[7]Region-Time Slices'!M3138</f>
        <v>JL_8WD22</v>
      </c>
      <c r="D3144" s="15" t="s">
        <v>48</v>
      </c>
      <c r="G3144" s="22">
        <f>'[7]Region-Time Slices'!N3138</f>
        <v>2.106E-4</v>
      </c>
    </row>
    <row r="3145" spans="2:7" x14ac:dyDescent="0.25">
      <c r="B3145" s="15" t="str">
        <f>'[7]Region-Time Slices'!M3139</f>
        <v>JL_9WD22</v>
      </c>
      <c r="D3145" s="15" t="s">
        <v>48</v>
      </c>
      <c r="G3145" s="22">
        <f>'[7]Region-Time Slices'!N3139</f>
        <v>2.106E-4</v>
      </c>
    </row>
    <row r="3146" spans="2:7" x14ac:dyDescent="0.25">
      <c r="B3146" s="15" t="str">
        <f>'[7]Region-Time Slices'!M3140</f>
        <v>JL_10WD22</v>
      </c>
      <c r="D3146" s="15" t="s">
        <v>48</v>
      </c>
      <c r="G3146" s="22">
        <f>'[7]Region-Time Slices'!N3140</f>
        <v>2.106E-4</v>
      </c>
    </row>
    <row r="3147" spans="2:7" x14ac:dyDescent="0.25">
      <c r="B3147" s="15" t="str">
        <f>'[7]Region-Time Slices'!M3141</f>
        <v>JL_11WD22</v>
      </c>
      <c r="D3147" s="15" t="s">
        <v>48</v>
      </c>
      <c r="G3147" s="22">
        <f>'[7]Region-Time Slices'!N3141</f>
        <v>2.106E-4</v>
      </c>
    </row>
    <row r="3148" spans="2:7" x14ac:dyDescent="0.25">
      <c r="B3148" s="15" t="str">
        <f>'[7]Region-Time Slices'!M3142</f>
        <v>JL_12WD22</v>
      </c>
      <c r="D3148" s="15" t="s">
        <v>48</v>
      </c>
      <c r="G3148" s="22">
        <f>'[7]Region-Time Slices'!N3142</f>
        <v>2.106E-4</v>
      </c>
    </row>
    <row r="3149" spans="2:7" x14ac:dyDescent="0.25">
      <c r="B3149" s="15" t="str">
        <f>'[7]Region-Time Slices'!M3143</f>
        <v>AG_7WD22</v>
      </c>
      <c r="D3149" s="15" t="s">
        <v>48</v>
      </c>
      <c r="G3149" s="22">
        <f>'[7]Region-Time Slices'!N3143</f>
        <v>2.106E-4</v>
      </c>
    </row>
    <row r="3150" spans="2:7" x14ac:dyDescent="0.25">
      <c r="B3150" s="15" t="str">
        <f>'[7]Region-Time Slices'!M3144</f>
        <v>AG_8WD22</v>
      </c>
      <c r="D3150" s="15" t="s">
        <v>48</v>
      </c>
      <c r="G3150" s="22">
        <f>'[7]Region-Time Slices'!N3144</f>
        <v>2.106E-4</v>
      </c>
    </row>
    <row r="3151" spans="2:7" x14ac:dyDescent="0.25">
      <c r="B3151" s="15" t="str">
        <f>'[7]Region-Time Slices'!M3145</f>
        <v>AG_9WD22</v>
      </c>
      <c r="D3151" s="15" t="s">
        <v>48</v>
      </c>
      <c r="G3151" s="22">
        <f>'[7]Region-Time Slices'!N3145</f>
        <v>2.106E-4</v>
      </c>
    </row>
    <row r="3152" spans="2:7" x14ac:dyDescent="0.25">
      <c r="B3152" s="15" t="str">
        <f>'[7]Region-Time Slices'!M3146</f>
        <v>AG_10WD22</v>
      </c>
      <c r="D3152" s="15" t="s">
        <v>48</v>
      </c>
      <c r="G3152" s="22">
        <f>'[7]Region-Time Slices'!N3146</f>
        <v>2.106E-4</v>
      </c>
    </row>
    <row r="3153" spans="2:7" x14ac:dyDescent="0.25">
      <c r="B3153" s="15" t="str">
        <f>'[7]Region-Time Slices'!M3147</f>
        <v>AG_11WD22</v>
      </c>
      <c r="D3153" s="15" t="s">
        <v>48</v>
      </c>
      <c r="G3153" s="22">
        <f>'[7]Region-Time Slices'!N3147</f>
        <v>2.106E-4</v>
      </c>
    </row>
    <row r="3154" spans="2:7" x14ac:dyDescent="0.25">
      <c r="B3154" s="15" t="str">
        <f>'[7]Region-Time Slices'!M3148</f>
        <v>AG_12WD22</v>
      </c>
      <c r="D3154" s="15" t="s">
        <v>48</v>
      </c>
      <c r="G3154" s="22">
        <f>'[7]Region-Time Slices'!N3148</f>
        <v>2.106E-4</v>
      </c>
    </row>
    <row r="3155" spans="2:7" x14ac:dyDescent="0.25">
      <c r="B3155" s="15" t="str">
        <f>'[7]Region-Time Slices'!M3149</f>
        <v>SP_7WD22</v>
      </c>
      <c r="D3155" s="15" t="s">
        <v>48</v>
      </c>
      <c r="G3155" s="22">
        <f>'[7]Region-Time Slices'!N3149</f>
        <v>2.0379999999999999E-4</v>
      </c>
    </row>
    <row r="3156" spans="2:7" x14ac:dyDescent="0.25">
      <c r="B3156" s="15" t="str">
        <f>'[7]Region-Time Slices'!M3150</f>
        <v>SP_8WD22</v>
      </c>
      <c r="D3156" s="15" t="s">
        <v>48</v>
      </c>
      <c r="G3156" s="22">
        <f>'[7]Region-Time Slices'!N3150</f>
        <v>2.0379999999999999E-4</v>
      </c>
    </row>
    <row r="3157" spans="2:7" x14ac:dyDescent="0.25">
      <c r="B3157" s="15" t="str">
        <f>'[7]Region-Time Slices'!M3151</f>
        <v>SP_9WD22</v>
      </c>
      <c r="D3157" s="15" t="s">
        <v>48</v>
      </c>
      <c r="G3157" s="22">
        <f>'[7]Region-Time Slices'!N3151</f>
        <v>2.0379999999999999E-4</v>
      </c>
    </row>
    <row r="3158" spans="2:7" x14ac:dyDescent="0.25">
      <c r="B3158" s="15" t="str">
        <f>'[7]Region-Time Slices'!M3152</f>
        <v>SP_10WD22</v>
      </c>
      <c r="D3158" s="15" t="s">
        <v>48</v>
      </c>
      <c r="G3158" s="22">
        <f>'[7]Region-Time Slices'!N3152</f>
        <v>2.0379999999999999E-4</v>
      </c>
    </row>
    <row r="3159" spans="2:7" x14ac:dyDescent="0.25">
      <c r="B3159" s="15" t="str">
        <f>'[7]Region-Time Slices'!M3153</f>
        <v>SP_11WD22</v>
      </c>
      <c r="D3159" s="15" t="s">
        <v>48</v>
      </c>
      <c r="G3159" s="22">
        <f>'[7]Region-Time Slices'!N3153</f>
        <v>2.0379999999999999E-4</v>
      </c>
    </row>
    <row r="3160" spans="2:7" x14ac:dyDescent="0.25">
      <c r="B3160" s="15" t="str">
        <f>'[7]Region-Time Slices'!M3154</f>
        <v>SP_12WD22</v>
      </c>
      <c r="D3160" s="15" t="s">
        <v>48</v>
      </c>
      <c r="G3160" s="22">
        <f>'[7]Region-Time Slices'!N3154</f>
        <v>2.0379999999999999E-4</v>
      </c>
    </row>
    <row r="3161" spans="2:7" x14ac:dyDescent="0.25">
      <c r="B3161" s="15" t="str">
        <f>'[7]Region-Time Slices'!M3155</f>
        <v>OT_7WD22</v>
      </c>
      <c r="D3161" s="15" t="s">
        <v>48</v>
      </c>
      <c r="G3161" s="22">
        <f>'[7]Region-Time Slices'!N3155</f>
        <v>2.106E-4</v>
      </c>
    </row>
    <row r="3162" spans="2:7" x14ac:dyDescent="0.25">
      <c r="B3162" s="15" t="str">
        <f>'[7]Region-Time Slices'!M3156</f>
        <v>OT_8WD22</v>
      </c>
      <c r="D3162" s="15" t="s">
        <v>48</v>
      </c>
      <c r="G3162" s="22">
        <f>'[7]Region-Time Slices'!N3156</f>
        <v>2.106E-4</v>
      </c>
    </row>
    <row r="3163" spans="2:7" x14ac:dyDescent="0.25">
      <c r="B3163" s="15" t="str">
        <f>'[7]Region-Time Slices'!M3157</f>
        <v>OT_9WD22</v>
      </c>
      <c r="D3163" s="15" t="s">
        <v>48</v>
      </c>
      <c r="G3163" s="22">
        <f>'[7]Region-Time Slices'!N3157</f>
        <v>2.106E-4</v>
      </c>
    </row>
    <row r="3164" spans="2:7" x14ac:dyDescent="0.25">
      <c r="B3164" s="15" t="str">
        <f>'[7]Region-Time Slices'!M3158</f>
        <v>OT_10WD22</v>
      </c>
      <c r="D3164" s="15" t="s">
        <v>48</v>
      </c>
      <c r="G3164" s="22">
        <f>'[7]Region-Time Slices'!N3158</f>
        <v>2.106E-4</v>
      </c>
    </row>
    <row r="3165" spans="2:7" x14ac:dyDescent="0.25">
      <c r="B3165" s="15" t="str">
        <f>'[7]Region-Time Slices'!M3159</f>
        <v>OT_11WD22</v>
      </c>
      <c r="D3165" s="15" t="s">
        <v>48</v>
      </c>
      <c r="G3165" s="22">
        <f>'[7]Region-Time Slices'!N3159</f>
        <v>2.106E-4</v>
      </c>
    </row>
    <row r="3166" spans="2:7" x14ac:dyDescent="0.25">
      <c r="B3166" s="15" t="str">
        <f>'[7]Region-Time Slices'!M3160</f>
        <v>OT_12WD22</v>
      </c>
      <c r="D3166" s="15" t="s">
        <v>48</v>
      </c>
      <c r="G3166" s="22">
        <f>'[7]Region-Time Slices'!N3160</f>
        <v>2.106E-4</v>
      </c>
    </row>
    <row r="3167" spans="2:7" x14ac:dyDescent="0.25">
      <c r="B3167" s="15" t="str">
        <f>'[7]Region-Time Slices'!M3161</f>
        <v>NV_7WD22</v>
      </c>
      <c r="D3167" s="15" t="s">
        <v>48</v>
      </c>
      <c r="G3167" s="22">
        <f>'[7]Region-Time Slices'!N3161</f>
        <v>2.0379999999999999E-4</v>
      </c>
    </row>
    <row r="3168" spans="2:7" x14ac:dyDescent="0.25">
      <c r="B3168" s="15" t="str">
        <f>'[7]Region-Time Slices'!M3162</f>
        <v>NV_8WD22</v>
      </c>
      <c r="D3168" s="15" t="s">
        <v>48</v>
      </c>
      <c r="G3168" s="22">
        <f>'[7]Region-Time Slices'!N3162</f>
        <v>2.0379999999999999E-4</v>
      </c>
    </row>
    <row r="3169" spans="2:7" x14ac:dyDescent="0.25">
      <c r="B3169" s="15" t="str">
        <f>'[7]Region-Time Slices'!M3163</f>
        <v>NV_9WD22</v>
      </c>
      <c r="D3169" s="15" t="s">
        <v>48</v>
      </c>
      <c r="G3169" s="22">
        <f>'[7]Region-Time Slices'!N3163</f>
        <v>2.0379999999999999E-4</v>
      </c>
    </row>
    <row r="3170" spans="2:7" x14ac:dyDescent="0.25">
      <c r="B3170" s="15" t="str">
        <f>'[7]Region-Time Slices'!M3164</f>
        <v>NV_10WD22</v>
      </c>
      <c r="D3170" s="15" t="s">
        <v>48</v>
      </c>
      <c r="G3170" s="22">
        <f>'[7]Region-Time Slices'!N3164</f>
        <v>2.0379999999999999E-4</v>
      </c>
    </row>
    <row r="3171" spans="2:7" x14ac:dyDescent="0.25">
      <c r="B3171" s="15" t="str">
        <f>'[7]Region-Time Slices'!M3165</f>
        <v>NV_11WD22</v>
      </c>
      <c r="D3171" s="15" t="s">
        <v>48</v>
      </c>
      <c r="G3171" s="22">
        <f>'[7]Region-Time Slices'!N3165</f>
        <v>2.0379999999999999E-4</v>
      </c>
    </row>
    <row r="3172" spans="2:7" x14ac:dyDescent="0.25">
      <c r="B3172" s="15" t="str">
        <f>'[7]Region-Time Slices'!M3166</f>
        <v>NV_12WD22</v>
      </c>
      <c r="D3172" s="15" t="s">
        <v>48</v>
      </c>
      <c r="G3172" s="22">
        <f>'[7]Region-Time Slices'!N3166</f>
        <v>2.0379999999999999E-4</v>
      </c>
    </row>
    <row r="3173" spans="2:7" x14ac:dyDescent="0.25">
      <c r="B3173" s="15" t="str">
        <f>'[7]Region-Time Slices'!M3167</f>
        <v>DC_7WD22</v>
      </c>
      <c r="D3173" s="15" t="s">
        <v>48</v>
      </c>
      <c r="G3173" s="22">
        <f>'[7]Region-Time Slices'!N3167</f>
        <v>2.106E-4</v>
      </c>
    </row>
    <row r="3174" spans="2:7" x14ac:dyDescent="0.25">
      <c r="B3174" s="15" t="str">
        <f>'[7]Region-Time Slices'!M3168</f>
        <v>DC_8WD22</v>
      </c>
      <c r="D3174" s="15" t="s">
        <v>48</v>
      </c>
      <c r="G3174" s="22">
        <f>'[7]Region-Time Slices'!N3168</f>
        <v>2.106E-4</v>
      </c>
    </row>
    <row r="3175" spans="2:7" x14ac:dyDescent="0.25">
      <c r="B3175" s="15" t="str">
        <f>'[7]Region-Time Slices'!M3169</f>
        <v>DC_9WD22</v>
      </c>
      <c r="D3175" s="15" t="s">
        <v>48</v>
      </c>
      <c r="G3175" s="22">
        <f>'[7]Region-Time Slices'!N3169</f>
        <v>2.106E-4</v>
      </c>
    </row>
    <row r="3176" spans="2:7" x14ac:dyDescent="0.25">
      <c r="B3176" s="15" t="str">
        <f>'[7]Region-Time Slices'!M3170</f>
        <v>DC_10WD22</v>
      </c>
      <c r="D3176" s="15" t="s">
        <v>48</v>
      </c>
      <c r="G3176" s="22">
        <f>'[7]Region-Time Slices'!N3170</f>
        <v>2.106E-4</v>
      </c>
    </row>
    <row r="3177" spans="2:7" x14ac:dyDescent="0.25">
      <c r="B3177" s="15" t="str">
        <f>'[7]Region-Time Slices'!M3171</f>
        <v>DC_11WD22</v>
      </c>
      <c r="D3177" s="15" t="s">
        <v>48</v>
      </c>
      <c r="G3177" s="22">
        <f>'[7]Region-Time Slices'!N3171</f>
        <v>2.106E-4</v>
      </c>
    </row>
    <row r="3178" spans="2:7" x14ac:dyDescent="0.25">
      <c r="B3178" s="15" t="str">
        <f>'[7]Region-Time Slices'!M3172</f>
        <v>DC_12WD22</v>
      </c>
      <c r="D3178" s="15" t="s">
        <v>48</v>
      </c>
      <c r="G3178" s="22">
        <f>'[7]Region-Time Slices'!N3172</f>
        <v>2.106E-4</v>
      </c>
    </row>
    <row r="3179" spans="2:7" x14ac:dyDescent="0.25">
      <c r="B3179" s="15" t="str">
        <f>'[7]Region-Time Slices'!M3173</f>
        <v>JA_1WD23</v>
      </c>
      <c r="D3179" s="15" t="s">
        <v>48</v>
      </c>
      <c r="G3179" s="22">
        <f>'[7]Region-Time Slices'!N3173</f>
        <v>2.106E-4</v>
      </c>
    </row>
    <row r="3180" spans="2:7" x14ac:dyDescent="0.25">
      <c r="B3180" s="15" t="str">
        <f>'[7]Region-Time Slices'!M3174</f>
        <v>JA_2WD23</v>
      </c>
      <c r="D3180" s="15" t="s">
        <v>48</v>
      </c>
      <c r="G3180" s="22">
        <f>'[7]Region-Time Slices'!N3174</f>
        <v>2.106E-4</v>
      </c>
    </row>
    <row r="3181" spans="2:7" x14ac:dyDescent="0.25">
      <c r="B3181" s="15" t="str">
        <f>'[7]Region-Time Slices'!M3175</f>
        <v>JA_3WD23</v>
      </c>
      <c r="D3181" s="15" t="s">
        <v>48</v>
      </c>
      <c r="G3181" s="22">
        <f>'[7]Region-Time Slices'!N3175</f>
        <v>2.106E-4</v>
      </c>
    </row>
    <row r="3182" spans="2:7" x14ac:dyDescent="0.25">
      <c r="B3182" s="15" t="str">
        <f>'[7]Region-Time Slices'!M3176</f>
        <v>JA_4WD23</v>
      </c>
      <c r="D3182" s="15" t="s">
        <v>48</v>
      </c>
      <c r="G3182" s="22">
        <f>'[7]Region-Time Slices'!N3176</f>
        <v>2.106E-4</v>
      </c>
    </row>
    <row r="3183" spans="2:7" x14ac:dyDescent="0.25">
      <c r="B3183" s="15" t="str">
        <f>'[7]Region-Time Slices'!M3177</f>
        <v>JA_5WD23</v>
      </c>
      <c r="D3183" s="15" t="s">
        <v>48</v>
      </c>
      <c r="G3183" s="22">
        <f>'[7]Region-Time Slices'!N3177</f>
        <v>2.106E-4</v>
      </c>
    </row>
    <row r="3184" spans="2:7" x14ac:dyDescent="0.25">
      <c r="B3184" s="15" t="str">
        <f>'[7]Region-Time Slices'!M3178</f>
        <v>JA_6WD23</v>
      </c>
      <c r="D3184" s="15" t="s">
        <v>48</v>
      </c>
      <c r="G3184" s="22">
        <f>'[7]Region-Time Slices'!N3178</f>
        <v>2.106E-4</v>
      </c>
    </row>
    <row r="3185" spans="2:7" x14ac:dyDescent="0.25">
      <c r="B3185" s="15" t="str">
        <f>'[7]Region-Time Slices'!M3179</f>
        <v>FB_1WD23</v>
      </c>
      <c r="D3185" s="15" t="s">
        <v>48</v>
      </c>
      <c r="G3185" s="22">
        <f>'[7]Region-Time Slices'!N3179</f>
        <v>1.9029999999999999E-4</v>
      </c>
    </row>
    <row r="3186" spans="2:7" x14ac:dyDescent="0.25">
      <c r="B3186" s="15" t="str">
        <f>'[7]Region-Time Slices'!M3180</f>
        <v>FB_2WD23</v>
      </c>
      <c r="D3186" s="15" t="s">
        <v>48</v>
      </c>
      <c r="G3186" s="22">
        <f>'[7]Region-Time Slices'!N3180</f>
        <v>1.9029999999999999E-4</v>
      </c>
    </row>
    <row r="3187" spans="2:7" x14ac:dyDescent="0.25">
      <c r="B3187" s="15" t="str">
        <f>'[7]Region-Time Slices'!M3181</f>
        <v>FB_3WD23</v>
      </c>
      <c r="D3187" s="15" t="s">
        <v>48</v>
      </c>
      <c r="G3187" s="22">
        <f>'[7]Region-Time Slices'!N3181</f>
        <v>1.9029999999999999E-4</v>
      </c>
    </row>
    <row r="3188" spans="2:7" x14ac:dyDescent="0.25">
      <c r="B3188" s="15" t="str">
        <f>'[7]Region-Time Slices'!M3182</f>
        <v>FB_4WD23</v>
      </c>
      <c r="D3188" s="15" t="s">
        <v>48</v>
      </c>
      <c r="G3188" s="22">
        <f>'[7]Region-Time Slices'!N3182</f>
        <v>1.9029999999999999E-4</v>
      </c>
    </row>
    <row r="3189" spans="2:7" x14ac:dyDescent="0.25">
      <c r="B3189" s="15" t="str">
        <f>'[7]Region-Time Slices'!M3183</f>
        <v>FB_5WD23</v>
      </c>
      <c r="D3189" s="15" t="s">
        <v>48</v>
      </c>
      <c r="G3189" s="22">
        <f>'[7]Region-Time Slices'!N3183</f>
        <v>1.9029999999999999E-4</v>
      </c>
    </row>
    <row r="3190" spans="2:7" x14ac:dyDescent="0.25">
      <c r="B3190" s="15" t="str">
        <f>'[7]Region-Time Slices'!M3184</f>
        <v>FB_6WD23</v>
      </c>
      <c r="D3190" s="15" t="s">
        <v>48</v>
      </c>
      <c r="G3190" s="22">
        <f>'[7]Region-Time Slices'!N3184</f>
        <v>1.9029999999999999E-4</v>
      </c>
    </row>
    <row r="3191" spans="2:7" x14ac:dyDescent="0.25">
      <c r="B3191" s="15" t="str">
        <f>'[7]Region-Time Slices'!M3185</f>
        <v>MR_1WD23</v>
      </c>
      <c r="D3191" s="15" t="s">
        <v>48</v>
      </c>
      <c r="G3191" s="22">
        <f>'[7]Region-Time Slices'!N3185</f>
        <v>2.106E-4</v>
      </c>
    </row>
    <row r="3192" spans="2:7" x14ac:dyDescent="0.25">
      <c r="B3192" s="15" t="str">
        <f>'[7]Region-Time Slices'!M3186</f>
        <v>MR_2WD23</v>
      </c>
      <c r="D3192" s="15" t="s">
        <v>48</v>
      </c>
      <c r="G3192" s="22">
        <f>'[7]Region-Time Slices'!N3186</f>
        <v>2.106E-4</v>
      </c>
    </row>
    <row r="3193" spans="2:7" x14ac:dyDescent="0.25">
      <c r="B3193" s="15" t="str">
        <f>'[7]Region-Time Slices'!M3187</f>
        <v>MR_3WD23</v>
      </c>
      <c r="D3193" s="15" t="s">
        <v>48</v>
      </c>
      <c r="G3193" s="22">
        <f>'[7]Region-Time Slices'!N3187</f>
        <v>2.106E-4</v>
      </c>
    </row>
    <row r="3194" spans="2:7" x14ac:dyDescent="0.25">
      <c r="B3194" s="15" t="str">
        <f>'[7]Region-Time Slices'!M3188</f>
        <v>MR_4WD23</v>
      </c>
      <c r="D3194" s="15" t="s">
        <v>48</v>
      </c>
      <c r="G3194" s="22">
        <f>'[7]Region-Time Slices'!N3188</f>
        <v>2.106E-4</v>
      </c>
    </row>
    <row r="3195" spans="2:7" x14ac:dyDescent="0.25">
      <c r="B3195" s="15" t="str">
        <f>'[7]Region-Time Slices'!M3189</f>
        <v>MR_5WD23</v>
      </c>
      <c r="D3195" s="15" t="s">
        <v>48</v>
      </c>
      <c r="G3195" s="22">
        <f>'[7]Region-Time Slices'!N3189</f>
        <v>2.106E-4</v>
      </c>
    </row>
    <row r="3196" spans="2:7" x14ac:dyDescent="0.25">
      <c r="B3196" s="15" t="str">
        <f>'[7]Region-Time Slices'!M3190</f>
        <v>MR_6WD23</v>
      </c>
      <c r="D3196" s="15" t="s">
        <v>48</v>
      </c>
      <c r="G3196" s="22">
        <f>'[7]Region-Time Slices'!N3190</f>
        <v>2.106E-4</v>
      </c>
    </row>
    <row r="3197" spans="2:7" x14ac:dyDescent="0.25">
      <c r="B3197" s="15" t="str">
        <f>'[7]Region-Time Slices'!M3191</f>
        <v>AR_1WD23</v>
      </c>
      <c r="D3197" s="15" t="s">
        <v>48</v>
      </c>
      <c r="G3197" s="22">
        <f>'[7]Region-Time Slices'!N3191</f>
        <v>2.0379999999999999E-4</v>
      </c>
    </row>
    <row r="3198" spans="2:7" x14ac:dyDescent="0.25">
      <c r="B3198" s="15" t="str">
        <f>'[7]Region-Time Slices'!M3192</f>
        <v>AR_2WD23</v>
      </c>
      <c r="D3198" s="15" t="s">
        <v>48</v>
      </c>
      <c r="G3198" s="22">
        <f>'[7]Region-Time Slices'!N3192</f>
        <v>2.0379999999999999E-4</v>
      </c>
    </row>
    <row r="3199" spans="2:7" x14ac:dyDescent="0.25">
      <c r="B3199" s="15" t="str">
        <f>'[7]Region-Time Slices'!M3193</f>
        <v>AR_3WD23</v>
      </c>
      <c r="D3199" s="15" t="s">
        <v>48</v>
      </c>
      <c r="G3199" s="22">
        <f>'[7]Region-Time Slices'!N3193</f>
        <v>2.0379999999999999E-4</v>
      </c>
    </row>
    <row r="3200" spans="2:7" x14ac:dyDescent="0.25">
      <c r="B3200" s="15" t="str">
        <f>'[7]Region-Time Slices'!M3194</f>
        <v>AR_4WD23</v>
      </c>
      <c r="D3200" s="15" t="s">
        <v>48</v>
      </c>
      <c r="G3200" s="22">
        <f>'[7]Region-Time Slices'!N3194</f>
        <v>2.0379999999999999E-4</v>
      </c>
    </row>
    <row r="3201" spans="2:7" x14ac:dyDescent="0.25">
      <c r="B3201" s="15" t="str">
        <f>'[7]Region-Time Slices'!M3195</f>
        <v>AR_5WD23</v>
      </c>
      <c r="D3201" s="15" t="s">
        <v>48</v>
      </c>
      <c r="G3201" s="22">
        <f>'[7]Region-Time Slices'!N3195</f>
        <v>2.0379999999999999E-4</v>
      </c>
    </row>
    <row r="3202" spans="2:7" x14ac:dyDescent="0.25">
      <c r="B3202" s="15" t="str">
        <f>'[7]Region-Time Slices'!M3196</f>
        <v>AR_6WD23</v>
      </c>
      <c r="D3202" s="15" t="s">
        <v>48</v>
      </c>
      <c r="G3202" s="22">
        <f>'[7]Region-Time Slices'!N3196</f>
        <v>2.0379999999999999E-4</v>
      </c>
    </row>
    <row r="3203" spans="2:7" x14ac:dyDescent="0.25">
      <c r="B3203" s="15" t="str">
        <f>'[7]Region-Time Slices'!M3197</f>
        <v>MY_1WD23</v>
      </c>
      <c r="D3203" s="15" t="s">
        <v>48</v>
      </c>
      <c r="G3203" s="22">
        <f>'[7]Region-Time Slices'!N3197</f>
        <v>2.106E-4</v>
      </c>
    </row>
    <row r="3204" spans="2:7" x14ac:dyDescent="0.25">
      <c r="B3204" s="15" t="str">
        <f>'[7]Region-Time Slices'!M3198</f>
        <v>MY_2WD23</v>
      </c>
      <c r="D3204" s="15" t="s">
        <v>48</v>
      </c>
      <c r="G3204" s="22">
        <f>'[7]Region-Time Slices'!N3198</f>
        <v>2.106E-4</v>
      </c>
    </row>
    <row r="3205" spans="2:7" x14ac:dyDescent="0.25">
      <c r="B3205" s="15" t="str">
        <f>'[7]Region-Time Slices'!M3199</f>
        <v>MY_3WD23</v>
      </c>
      <c r="D3205" s="15" t="s">
        <v>48</v>
      </c>
      <c r="G3205" s="22">
        <f>'[7]Region-Time Slices'!N3199</f>
        <v>2.106E-4</v>
      </c>
    </row>
    <row r="3206" spans="2:7" x14ac:dyDescent="0.25">
      <c r="B3206" s="15" t="str">
        <f>'[7]Region-Time Slices'!M3200</f>
        <v>MY_4WD23</v>
      </c>
      <c r="D3206" s="15" t="s">
        <v>48</v>
      </c>
      <c r="G3206" s="22">
        <f>'[7]Region-Time Slices'!N3200</f>
        <v>2.106E-4</v>
      </c>
    </row>
    <row r="3207" spans="2:7" x14ac:dyDescent="0.25">
      <c r="B3207" s="15" t="str">
        <f>'[7]Region-Time Slices'!M3201</f>
        <v>MY_5WD23</v>
      </c>
      <c r="D3207" s="15" t="s">
        <v>48</v>
      </c>
      <c r="G3207" s="22">
        <f>'[7]Region-Time Slices'!N3201</f>
        <v>2.106E-4</v>
      </c>
    </row>
    <row r="3208" spans="2:7" x14ac:dyDescent="0.25">
      <c r="B3208" s="15" t="str">
        <f>'[7]Region-Time Slices'!M3202</f>
        <v>MY_6WD23</v>
      </c>
      <c r="D3208" s="15" t="s">
        <v>48</v>
      </c>
      <c r="G3208" s="22">
        <f>'[7]Region-Time Slices'!N3202</f>
        <v>2.106E-4</v>
      </c>
    </row>
    <row r="3209" spans="2:7" x14ac:dyDescent="0.25">
      <c r="B3209" s="15" t="str">
        <f>'[7]Region-Time Slices'!M3203</f>
        <v>JN_1WD23</v>
      </c>
      <c r="D3209" s="15" t="s">
        <v>48</v>
      </c>
      <c r="G3209" s="22">
        <f>'[7]Region-Time Slices'!N3203</f>
        <v>2.0379999999999999E-4</v>
      </c>
    </row>
    <row r="3210" spans="2:7" x14ac:dyDescent="0.25">
      <c r="B3210" s="15" t="str">
        <f>'[7]Region-Time Slices'!M3204</f>
        <v>JN_2WD23</v>
      </c>
      <c r="D3210" s="15" t="s">
        <v>48</v>
      </c>
      <c r="G3210" s="22">
        <f>'[7]Region-Time Slices'!N3204</f>
        <v>2.0379999999999999E-4</v>
      </c>
    </row>
    <row r="3211" spans="2:7" x14ac:dyDescent="0.25">
      <c r="B3211" s="15" t="str">
        <f>'[7]Region-Time Slices'!M3205</f>
        <v>JN_3WD23</v>
      </c>
      <c r="D3211" s="15" t="s">
        <v>48</v>
      </c>
      <c r="G3211" s="22">
        <f>'[7]Region-Time Slices'!N3205</f>
        <v>2.0379999999999999E-4</v>
      </c>
    </row>
    <row r="3212" spans="2:7" x14ac:dyDescent="0.25">
      <c r="B3212" s="15" t="str">
        <f>'[7]Region-Time Slices'!M3206</f>
        <v>JN_4WD23</v>
      </c>
      <c r="D3212" s="15" t="s">
        <v>48</v>
      </c>
      <c r="G3212" s="22">
        <f>'[7]Region-Time Slices'!N3206</f>
        <v>2.0379999999999999E-4</v>
      </c>
    </row>
    <row r="3213" spans="2:7" x14ac:dyDescent="0.25">
      <c r="B3213" s="15" t="str">
        <f>'[7]Region-Time Slices'!M3207</f>
        <v>JN_5WD23</v>
      </c>
      <c r="D3213" s="15" t="s">
        <v>48</v>
      </c>
      <c r="G3213" s="22">
        <f>'[7]Region-Time Slices'!N3207</f>
        <v>2.0379999999999999E-4</v>
      </c>
    </row>
    <row r="3214" spans="2:7" x14ac:dyDescent="0.25">
      <c r="B3214" s="15" t="str">
        <f>'[7]Region-Time Slices'!M3208</f>
        <v>JN_6WD23</v>
      </c>
      <c r="D3214" s="15" t="s">
        <v>48</v>
      </c>
      <c r="G3214" s="22">
        <f>'[7]Region-Time Slices'!N3208</f>
        <v>2.0379999999999999E-4</v>
      </c>
    </row>
    <row r="3215" spans="2:7" x14ac:dyDescent="0.25">
      <c r="B3215" s="15" t="str">
        <f>'[7]Region-Time Slices'!M3209</f>
        <v>JL_1WD23</v>
      </c>
      <c r="D3215" s="15" t="s">
        <v>48</v>
      </c>
      <c r="G3215" s="22">
        <f>'[7]Region-Time Slices'!N3209</f>
        <v>2.106E-4</v>
      </c>
    </row>
    <row r="3216" spans="2:7" x14ac:dyDescent="0.25">
      <c r="B3216" s="15" t="str">
        <f>'[7]Region-Time Slices'!M3210</f>
        <v>JL_2WD23</v>
      </c>
      <c r="D3216" s="15" t="s">
        <v>48</v>
      </c>
      <c r="G3216" s="22">
        <f>'[7]Region-Time Slices'!N3210</f>
        <v>2.106E-4</v>
      </c>
    </row>
    <row r="3217" spans="2:7" x14ac:dyDescent="0.25">
      <c r="B3217" s="15" t="str">
        <f>'[7]Region-Time Slices'!M3211</f>
        <v>JL_3WD23</v>
      </c>
      <c r="D3217" s="15" t="s">
        <v>48</v>
      </c>
      <c r="G3217" s="22">
        <f>'[7]Region-Time Slices'!N3211</f>
        <v>2.106E-4</v>
      </c>
    </row>
    <row r="3218" spans="2:7" x14ac:dyDescent="0.25">
      <c r="B3218" s="15" t="str">
        <f>'[7]Region-Time Slices'!M3212</f>
        <v>JL_4WD23</v>
      </c>
      <c r="D3218" s="15" t="s">
        <v>48</v>
      </c>
      <c r="G3218" s="22">
        <f>'[7]Region-Time Slices'!N3212</f>
        <v>2.106E-4</v>
      </c>
    </row>
    <row r="3219" spans="2:7" x14ac:dyDescent="0.25">
      <c r="B3219" s="15" t="str">
        <f>'[7]Region-Time Slices'!M3213</f>
        <v>JL_5WD23</v>
      </c>
      <c r="D3219" s="15" t="s">
        <v>48</v>
      </c>
      <c r="G3219" s="22">
        <f>'[7]Region-Time Slices'!N3213</f>
        <v>2.106E-4</v>
      </c>
    </row>
    <row r="3220" spans="2:7" x14ac:dyDescent="0.25">
      <c r="B3220" s="15" t="str">
        <f>'[7]Region-Time Slices'!M3214</f>
        <v>JL_6WD23</v>
      </c>
      <c r="D3220" s="15" t="s">
        <v>48</v>
      </c>
      <c r="G3220" s="22">
        <f>'[7]Region-Time Slices'!N3214</f>
        <v>2.106E-4</v>
      </c>
    </row>
    <row r="3221" spans="2:7" x14ac:dyDescent="0.25">
      <c r="B3221" s="15" t="str">
        <f>'[7]Region-Time Slices'!M3215</f>
        <v>AG_1WD23</v>
      </c>
      <c r="D3221" s="15" t="s">
        <v>48</v>
      </c>
      <c r="G3221" s="22">
        <f>'[7]Region-Time Slices'!N3215</f>
        <v>2.106E-4</v>
      </c>
    </row>
    <row r="3222" spans="2:7" x14ac:dyDescent="0.25">
      <c r="B3222" s="15" t="str">
        <f>'[7]Region-Time Slices'!M3216</f>
        <v>AG_2WD23</v>
      </c>
      <c r="D3222" s="15" t="s">
        <v>48</v>
      </c>
      <c r="G3222" s="22">
        <f>'[7]Region-Time Slices'!N3216</f>
        <v>2.106E-4</v>
      </c>
    </row>
    <row r="3223" spans="2:7" x14ac:dyDescent="0.25">
      <c r="B3223" s="15" t="str">
        <f>'[7]Region-Time Slices'!M3217</f>
        <v>AG_3WD23</v>
      </c>
      <c r="D3223" s="15" t="s">
        <v>48</v>
      </c>
      <c r="G3223" s="22">
        <f>'[7]Region-Time Slices'!N3217</f>
        <v>2.106E-4</v>
      </c>
    </row>
    <row r="3224" spans="2:7" x14ac:dyDescent="0.25">
      <c r="B3224" s="15" t="str">
        <f>'[7]Region-Time Slices'!M3218</f>
        <v>AG_4WD23</v>
      </c>
      <c r="D3224" s="15" t="s">
        <v>48</v>
      </c>
      <c r="G3224" s="22">
        <f>'[7]Region-Time Slices'!N3218</f>
        <v>2.106E-4</v>
      </c>
    </row>
    <row r="3225" spans="2:7" x14ac:dyDescent="0.25">
      <c r="B3225" s="15" t="str">
        <f>'[7]Region-Time Slices'!M3219</f>
        <v>AG_5WD23</v>
      </c>
      <c r="D3225" s="15" t="s">
        <v>48</v>
      </c>
      <c r="G3225" s="22">
        <f>'[7]Region-Time Slices'!N3219</f>
        <v>2.106E-4</v>
      </c>
    </row>
    <row r="3226" spans="2:7" x14ac:dyDescent="0.25">
      <c r="B3226" s="15" t="str">
        <f>'[7]Region-Time Slices'!M3220</f>
        <v>AG_6WD23</v>
      </c>
      <c r="D3226" s="15" t="s">
        <v>48</v>
      </c>
      <c r="G3226" s="22">
        <f>'[7]Region-Time Slices'!N3220</f>
        <v>2.106E-4</v>
      </c>
    </row>
    <row r="3227" spans="2:7" x14ac:dyDescent="0.25">
      <c r="B3227" s="15" t="str">
        <f>'[7]Region-Time Slices'!M3221</f>
        <v>SP_1WD23</v>
      </c>
      <c r="D3227" s="15" t="s">
        <v>48</v>
      </c>
      <c r="G3227" s="22">
        <f>'[7]Region-Time Slices'!N3221</f>
        <v>2.0379999999999999E-4</v>
      </c>
    </row>
    <row r="3228" spans="2:7" x14ac:dyDescent="0.25">
      <c r="B3228" s="15" t="str">
        <f>'[7]Region-Time Slices'!M3222</f>
        <v>SP_2WD23</v>
      </c>
      <c r="D3228" s="15" t="s">
        <v>48</v>
      </c>
      <c r="G3228" s="22">
        <f>'[7]Region-Time Slices'!N3222</f>
        <v>2.0379999999999999E-4</v>
      </c>
    </row>
    <row r="3229" spans="2:7" x14ac:dyDescent="0.25">
      <c r="B3229" s="15" t="str">
        <f>'[7]Region-Time Slices'!M3223</f>
        <v>SP_3WD23</v>
      </c>
      <c r="D3229" s="15" t="s">
        <v>48</v>
      </c>
      <c r="G3229" s="22">
        <f>'[7]Region-Time Slices'!N3223</f>
        <v>2.0379999999999999E-4</v>
      </c>
    </row>
    <row r="3230" spans="2:7" x14ac:dyDescent="0.25">
      <c r="B3230" s="15" t="str">
        <f>'[7]Region-Time Slices'!M3224</f>
        <v>SP_4WD23</v>
      </c>
      <c r="D3230" s="15" t="s">
        <v>48</v>
      </c>
      <c r="G3230" s="22">
        <f>'[7]Region-Time Slices'!N3224</f>
        <v>2.0379999999999999E-4</v>
      </c>
    </row>
    <row r="3231" spans="2:7" x14ac:dyDescent="0.25">
      <c r="B3231" s="15" t="str">
        <f>'[7]Region-Time Slices'!M3225</f>
        <v>SP_5WD23</v>
      </c>
      <c r="D3231" s="15" t="s">
        <v>48</v>
      </c>
      <c r="G3231" s="22">
        <f>'[7]Region-Time Slices'!N3225</f>
        <v>2.0379999999999999E-4</v>
      </c>
    </row>
    <row r="3232" spans="2:7" x14ac:dyDescent="0.25">
      <c r="B3232" s="15" t="str">
        <f>'[7]Region-Time Slices'!M3226</f>
        <v>SP_6WD23</v>
      </c>
      <c r="D3232" s="15" t="s">
        <v>48</v>
      </c>
      <c r="G3232" s="22">
        <f>'[7]Region-Time Slices'!N3226</f>
        <v>2.0379999999999999E-4</v>
      </c>
    </row>
    <row r="3233" spans="2:7" x14ac:dyDescent="0.25">
      <c r="B3233" s="15" t="str">
        <f>'[7]Region-Time Slices'!M3227</f>
        <v>OT_1WD23</v>
      </c>
      <c r="D3233" s="15" t="s">
        <v>48</v>
      </c>
      <c r="G3233" s="22">
        <f>'[7]Region-Time Slices'!N3227</f>
        <v>2.106E-4</v>
      </c>
    </row>
    <row r="3234" spans="2:7" x14ac:dyDescent="0.25">
      <c r="B3234" s="15" t="str">
        <f>'[7]Region-Time Slices'!M3228</f>
        <v>OT_2WD23</v>
      </c>
      <c r="D3234" s="15" t="s">
        <v>48</v>
      </c>
      <c r="G3234" s="22">
        <f>'[7]Region-Time Slices'!N3228</f>
        <v>2.106E-4</v>
      </c>
    </row>
    <row r="3235" spans="2:7" x14ac:dyDescent="0.25">
      <c r="B3235" s="15" t="str">
        <f>'[7]Region-Time Slices'!M3229</f>
        <v>OT_3WD23</v>
      </c>
      <c r="D3235" s="15" t="s">
        <v>48</v>
      </c>
      <c r="G3235" s="22">
        <f>'[7]Region-Time Slices'!N3229</f>
        <v>2.106E-4</v>
      </c>
    </row>
    <row r="3236" spans="2:7" x14ac:dyDescent="0.25">
      <c r="B3236" s="15" t="str">
        <f>'[7]Region-Time Slices'!M3230</f>
        <v>OT_4WD23</v>
      </c>
      <c r="D3236" s="15" t="s">
        <v>48</v>
      </c>
      <c r="G3236" s="22">
        <f>'[7]Region-Time Slices'!N3230</f>
        <v>2.106E-4</v>
      </c>
    </row>
    <row r="3237" spans="2:7" x14ac:dyDescent="0.25">
      <c r="B3237" s="15" t="str">
        <f>'[7]Region-Time Slices'!M3231</f>
        <v>OT_5WD23</v>
      </c>
      <c r="D3237" s="15" t="s">
        <v>48</v>
      </c>
      <c r="G3237" s="22">
        <f>'[7]Region-Time Slices'!N3231</f>
        <v>2.106E-4</v>
      </c>
    </row>
    <row r="3238" spans="2:7" x14ac:dyDescent="0.25">
      <c r="B3238" s="15" t="str">
        <f>'[7]Region-Time Slices'!M3232</f>
        <v>OT_6WD23</v>
      </c>
      <c r="D3238" s="15" t="s">
        <v>48</v>
      </c>
      <c r="G3238" s="22">
        <f>'[7]Region-Time Slices'!N3232</f>
        <v>2.106E-4</v>
      </c>
    </row>
    <row r="3239" spans="2:7" x14ac:dyDescent="0.25">
      <c r="B3239" s="15" t="str">
        <f>'[7]Region-Time Slices'!M3233</f>
        <v>NV_1WD23</v>
      </c>
      <c r="D3239" s="15" t="s">
        <v>48</v>
      </c>
      <c r="G3239" s="22">
        <f>'[7]Region-Time Slices'!N3233</f>
        <v>2.0379999999999999E-4</v>
      </c>
    </row>
    <row r="3240" spans="2:7" x14ac:dyDescent="0.25">
      <c r="B3240" s="15" t="str">
        <f>'[7]Region-Time Slices'!M3234</f>
        <v>NV_2WD23</v>
      </c>
      <c r="D3240" s="15" t="s">
        <v>48</v>
      </c>
      <c r="G3240" s="22">
        <f>'[7]Region-Time Slices'!N3234</f>
        <v>2.0379999999999999E-4</v>
      </c>
    </row>
    <row r="3241" spans="2:7" x14ac:dyDescent="0.25">
      <c r="B3241" s="15" t="str">
        <f>'[7]Region-Time Slices'!M3235</f>
        <v>NV_3WD23</v>
      </c>
      <c r="D3241" s="15" t="s">
        <v>48</v>
      </c>
      <c r="G3241" s="22">
        <f>'[7]Region-Time Slices'!N3235</f>
        <v>2.0379999999999999E-4</v>
      </c>
    </row>
    <row r="3242" spans="2:7" x14ac:dyDescent="0.25">
      <c r="B3242" s="15" t="str">
        <f>'[7]Region-Time Slices'!M3236</f>
        <v>NV_4WD23</v>
      </c>
      <c r="D3242" s="15" t="s">
        <v>48</v>
      </c>
      <c r="G3242" s="22">
        <f>'[7]Region-Time Slices'!N3236</f>
        <v>2.0379999999999999E-4</v>
      </c>
    </row>
    <row r="3243" spans="2:7" x14ac:dyDescent="0.25">
      <c r="B3243" s="15" t="str">
        <f>'[7]Region-Time Slices'!M3237</f>
        <v>NV_5WD23</v>
      </c>
      <c r="D3243" s="15" t="s">
        <v>48</v>
      </c>
      <c r="G3243" s="22">
        <f>'[7]Region-Time Slices'!N3237</f>
        <v>2.0379999999999999E-4</v>
      </c>
    </row>
    <row r="3244" spans="2:7" x14ac:dyDescent="0.25">
      <c r="B3244" s="15" t="str">
        <f>'[7]Region-Time Slices'!M3238</f>
        <v>NV_6WD23</v>
      </c>
      <c r="D3244" s="15" t="s">
        <v>48</v>
      </c>
      <c r="G3244" s="22">
        <f>'[7]Region-Time Slices'!N3238</f>
        <v>2.0379999999999999E-4</v>
      </c>
    </row>
    <row r="3245" spans="2:7" x14ac:dyDescent="0.25">
      <c r="B3245" s="15" t="str">
        <f>'[7]Region-Time Slices'!M3239</f>
        <v>DC_1WD23</v>
      </c>
      <c r="D3245" s="15" t="s">
        <v>48</v>
      </c>
      <c r="G3245" s="22">
        <f>'[7]Region-Time Slices'!N3239</f>
        <v>2.106E-4</v>
      </c>
    </row>
    <row r="3246" spans="2:7" x14ac:dyDescent="0.25">
      <c r="B3246" s="15" t="str">
        <f>'[7]Region-Time Slices'!M3240</f>
        <v>DC_2WD23</v>
      </c>
      <c r="D3246" s="15" t="s">
        <v>48</v>
      </c>
      <c r="G3246" s="22">
        <f>'[7]Region-Time Slices'!N3240</f>
        <v>2.106E-4</v>
      </c>
    </row>
    <row r="3247" spans="2:7" x14ac:dyDescent="0.25">
      <c r="B3247" s="15" t="str">
        <f>'[7]Region-Time Slices'!M3241</f>
        <v>DC_3WD23</v>
      </c>
      <c r="D3247" s="15" t="s">
        <v>48</v>
      </c>
      <c r="G3247" s="22">
        <f>'[7]Region-Time Slices'!N3241</f>
        <v>2.106E-4</v>
      </c>
    </row>
    <row r="3248" spans="2:7" x14ac:dyDescent="0.25">
      <c r="B3248" s="15" t="str">
        <f>'[7]Region-Time Slices'!M3242</f>
        <v>DC_4WD23</v>
      </c>
      <c r="D3248" s="15" t="s">
        <v>48</v>
      </c>
      <c r="G3248" s="22">
        <f>'[7]Region-Time Slices'!N3242</f>
        <v>2.106E-4</v>
      </c>
    </row>
    <row r="3249" spans="2:7" x14ac:dyDescent="0.25">
      <c r="B3249" s="15" t="str">
        <f>'[7]Region-Time Slices'!M3243</f>
        <v>DC_5WD23</v>
      </c>
      <c r="D3249" s="15" t="s">
        <v>48</v>
      </c>
      <c r="G3249" s="22">
        <f>'[7]Region-Time Slices'!N3243</f>
        <v>2.106E-4</v>
      </c>
    </row>
    <row r="3250" spans="2:7" x14ac:dyDescent="0.25">
      <c r="B3250" s="15" t="str">
        <f>'[7]Region-Time Slices'!M3244</f>
        <v>DC_6WD23</v>
      </c>
      <c r="D3250" s="15" t="s">
        <v>48</v>
      </c>
      <c r="G3250" s="22">
        <f>'[7]Region-Time Slices'!N3244</f>
        <v>2.106E-4</v>
      </c>
    </row>
    <row r="3251" spans="2:7" x14ac:dyDescent="0.25">
      <c r="B3251" s="15" t="str">
        <f>'[7]Region-Time Slices'!M3245</f>
        <v>JA_7WD23</v>
      </c>
      <c r="D3251" s="15" t="s">
        <v>48</v>
      </c>
      <c r="G3251" s="22">
        <f>'[7]Region-Time Slices'!N3245</f>
        <v>2.106E-4</v>
      </c>
    </row>
    <row r="3252" spans="2:7" x14ac:dyDescent="0.25">
      <c r="B3252" s="15" t="str">
        <f>'[7]Region-Time Slices'!M3246</f>
        <v>JA_8WD23</v>
      </c>
      <c r="D3252" s="15" t="s">
        <v>48</v>
      </c>
      <c r="G3252" s="22">
        <f>'[7]Region-Time Slices'!N3246</f>
        <v>2.106E-4</v>
      </c>
    </row>
    <row r="3253" spans="2:7" x14ac:dyDescent="0.25">
      <c r="B3253" s="15" t="str">
        <f>'[7]Region-Time Slices'!M3247</f>
        <v>JA_9WD23</v>
      </c>
      <c r="D3253" s="15" t="s">
        <v>48</v>
      </c>
      <c r="G3253" s="22">
        <f>'[7]Region-Time Slices'!N3247</f>
        <v>2.106E-4</v>
      </c>
    </row>
    <row r="3254" spans="2:7" x14ac:dyDescent="0.25">
      <c r="B3254" s="15" t="str">
        <f>'[7]Region-Time Slices'!M3248</f>
        <v>JA_10WD23</v>
      </c>
      <c r="D3254" s="15" t="s">
        <v>48</v>
      </c>
      <c r="G3254" s="22">
        <f>'[7]Region-Time Slices'!N3248</f>
        <v>2.106E-4</v>
      </c>
    </row>
    <row r="3255" spans="2:7" x14ac:dyDescent="0.25">
      <c r="B3255" s="15" t="str">
        <f>'[7]Region-Time Slices'!M3249</f>
        <v>JA_11WD23</v>
      </c>
      <c r="D3255" s="15" t="s">
        <v>48</v>
      </c>
      <c r="G3255" s="22">
        <f>'[7]Region-Time Slices'!N3249</f>
        <v>2.106E-4</v>
      </c>
    </row>
    <row r="3256" spans="2:7" x14ac:dyDescent="0.25">
      <c r="B3256" s="15" t="str">
        <f>'[7]Region-Time Slices'!M3250</f>
        <v>JA_12WD23</v>
      </c>
      <c r="D3256" s="15" t="s">
        <v>48</v>
      </c>
      <c r="G3256" s="22">
        <f>'[7]Region-Time Slices'!N3250</f>
        <v>2.106E-4</v>
      </c>
    </row>
    <row r="3257" spans="2:7" x14ac:dyDescent="0.25">
      <c r="B3257" s="15" t="str">
        <f>'[7]Region-Time Slices'!M3251</f>
        <v>FB_7WD23</v>
      </c>
      <c r="D3257" s="15" t="s">
        <v>48</v>
      </c>
      <c r="G3257" s="22">
        <f>'[7]Region-Time Slices'!N3251</f>
        <v>1.9029999999999999E-4</v>
      </c>
    </row>
    <row r="3258" spans="2:7" x14ac:dyDescent="0.25">
      <c r="B3258" s="15" t="str">
        <f>'[7]Region-Time Slices'!M3252</f>
        <v>FB_8WD23</v>
      </c>
      <c r="D3258" s="15" t="s">
        <v>48</v>
      </c>
      <c r="G3258" s="22">
        <f>'[7]Region-Time Slices'!N3252</f>
        <v>1.9029999999999999E-4</v>
      </c>
    </row>
    <row r="3259" spans="2:7" x14ac:dyDescent="0.25">
      <c r="B3259" s="15" t="str">
        <f>'[7]Region-Time Slices'!M3253</f>
        <v>FB_9WD23</v>
      </c>
      <c r="D3259" s="15" t="s">
        <v>48</v>
      </c>
      <c r="G3259" s="22">
        <f>'[7]Region-Time Slices'!N3253</f>
        <v>1.9029999999999999E-4</v>
      </c>
    </row>
    <row r="3260" spans="2:7" x14ac:dyDescent="0.25">
      <c r="B3260" s="15" t="str">
        <f>'[7]Region-Time Slices'!M3254</f>
        <v>FB_10WD23</v>
      </c>
      <c r="D3260" s="15" t="s">
        <v>48</v>
      </c>
      <c r="G3260" s="22">
        <f>'[7]Region-Time Slices'!N3254</f>
        <v>1.9029999999999999E-4</v>
      </c>
    </row>
    <row r="3261" spans="2:7" x14ac:dyDescent="0.25">
      <c r="B3261" s="15" t="str">
        <f>'[7]Region-Time Slices'!M3255</f>
        <v>FB_11WD23</v>
      </c>
      <c r="D3261" s="15" t="s">
        <v>48</v>
      </c>
      <c r="G3261" s="22">
        <f>'[7]Region-Time Slices'!N3255</f>
        <v>1.9029999999999999E-4</v>
      </c>
    </row>
    <row r="3262" spans="2:7" x14ac:dyDescent="0.25">
      <c r="B3262" s="15" t="str">
        <f>'[7]Region-Time Slices'!M3256</f>
        <v>FB_12WD23</v>
      </c>
      <c r="D3262" s="15" t="s">
        <v>48</v>
      </c>
      <c r="G3262" s="22">
        <f>'[7]Region-Time Slices'!N3256</f>
        <v>1.9029999999999999E-4</v>
      </c>
    </row>
    <row r="3263" spans="2:7" x14ac:dyDescent="0.25">
      <c r="B3263" s="15" t="str">
        <f>'[7]Region-Time Slices'!M3257</f>
        <v>MR_7WD23</v>
      </c>
      <c r="D3263" s="15" t="s">
        <v>48</v>
      </c>
      <c r="G3263" s="22">
        <f>'[7]Region-Time Slices'!N3257</f>
        <v>2.106E-4</v>
      </c>
    </row>
    <row r="3264" spans="2:7" x14ac:dyDescent="0.25">
      <c r="B3264" s="15" t="str">
        <f>'[7]Region-Time Slices'!M3258</f>
        <v>MR_8WD23</v>
      </c>
      <c r="D3264" s="15" t="s">
        <v>48</v>
      </c>
      <c r="G3264" s="22">
        <f>'[7]Region-Time Slices'!N3258</f>
        <v>2.106E-4</v>
      </c>
    </row>
    <row r="3265" spans="2:7" x14ac:dyDescent="0.25">
      <c r="B3265" s="15" t="str">
        <f>'[7]Region-Time Slices'!M3259</f>
        <v>MR_9WD23</v>
      </c>
      <c r="D3265" s="15" t="s">
        <v>48</v>
      </c>
      <c r="G3265" s="22">
        <f>'[7]Region-Time Slices'!N3259</f>
        <v>2.106E-4</v>
      </c>
    </row>
    <row r="3266" spans="2:7" x14ac:dyDescent="0.25">
      <c r="B3266" s="15" t="str">
        <f>'[7]Region-Time Slices'!M3260</f>
        <v>MR_10WD23</v>
      </c>
      <c r="D3266" s="15" t="s">
        <v>48</v>
      </c>
      <c r="G3266" s="22">
        <f>'[7]Region-Time Slices'!N3260</f>
        <v>2.106E-4</v>
      </c>
    </row>
    <row r="3267" spans="2:7" x14ac:dyDescent="0.25">
      <c r="B3267" s="15" t="str">
        <f>'[7]Region-Time Slices'!M3261</f>
        <v>MR_11WD23</v>
      </c>
      <c r="D3267" s="15" t="s">
        <v>48</v>
      </c>
      <c r="G3267" s="22">
        <f>'[7]Region-Time Slices'!N3261</f>
        <v>2.106E-4</v>
      </c>
    </row>
    <row r="3268" spans="2:7" x14ac:dyDescent="0.25">
      <c r="B3268" s="15" t="str">
        <f>'[7]Region-Time Slices'!M3262</f>
        <v>MR_12WD23</v>
      </c>
      <c r="D3268" s="15" t="s">
        <v>48</v>
      </c>
      <c r="G3268" s="22">
        <f>'[7]Region-Time Slices'!N3262</f>
        <v>2.106E-4</v>
      </c>
    </row>
    <row r="3269" spans="2:7" x14ac:dyDescent="0.25">
      <c r="B3269" s="15" t="str">
        <f>'[7]Region-Time Slices'!M3263</f>
        <v>AR_7WD23</v>
      </c>
      <c r="D3269" s="15" t="s">
        <v>48</v>
      </c>
      <c r="G3269" s="22">
        <f>'[7]Region-Time Slices'!N3263</f>
        <v>2.0379999999999999E-4</v>
      </c>
    </row>
    <row r="3270" spans="2:7" x14ac:dyDescent="0.25">
      <c r="B3270" s="15" t="str">
        <f>'[7]Region-Time Slices'!M3264</f>
        <v>AR_8WD23</v>
      </c>
      <c r="D3270" s="15" t="s">
        <v>48</v>
      </c>
      <c r="G3270" s="22">
        <f>'[7]Region-Time Slices'!N3264</f>
        <v>2.0379999999999999E-4</v>
      </c>
    </row>
    <row r="3271" spans="2:7" x14ac:dyDescent="0.25">
      <c r="B3271" s="15" t="str">
        <f>'[7]Region-Time Slices'!M3265</f>
        <v>AR_9WD23</v>
      </c>
      <c r="D3271" s="15" t="s">
        <v>48</v>
      </c>
      <c r="G3271" s="22">
        <f>'[7]Region-Time Slices'!N3265</f>
        <v>2.0379999999999999E-4</v>
      </c>
    </row>
    <row r="3272" spans="2:7" x14ac:dyDescent="0.25">
      <c r="B3272" s="15" t="str">
        <f>'[7]Region-Time Slices'!M3266</f>
        <v>AR_10WD23</v>
      </c>
      <c r="D3272" s="15" t="s">
        <v>48</v>
      </c>
      <c r="G3272" s="22">
        <f>'[7]Region-Time Slices'!N3266</f>
        <v>2.0379999999999999E-4</v>
      </c>
    </row>
    <row r="3273" spans="2:7" x14ac:dyDescent="0.25">
      <c r="B3273" s="15" t="str">
        <f>'[7]Region-Time Slices'!M3267</f>
        <v>AR_11WD23</v>
      </c>
      <c r="D3273" s="15" t="s">
        <v>48</v>
      </c>
      <c r="G3273" s="22">
        <f>'[7]Region-Time Slices'!N3267</f>
        <v>2.0379999999999999E-4</v>
      </c>
    </row>
    <row r="3274" spans="2:7" x14ac:dyDescent="0.25">
      <c r="B3274" s="15" t="str">
        <f>'[7]Region-Time Slices'!M3268</f>
        <v>AR_12WD23</v>
      </c>
      <c r="D3274" s="15" t="s">
        <v>48</v>
      </c>
      <c r="G3274" s="22">
        <f>'[7]Region-Time Slices'!N3268</f>
        <v>2.0379999999999999E-4</v>
      </c>
    </row>
    <row r="3275" spans="2:7" x14ac:dyDescent="0.25">
      <c r="B3275" s="15" t="str">
        <f>'[7]Region-Time Slices'!M3269</f>
        <v>MY_7WD23</v>
      </c>
      <c r="D3275" s="15" t="s">
        <v>48</v>
      </c>
      <c r="G3275" s="22">
        <f>'[7]Region-Time Slices'!N3269</f>
        <v>2.106E-4</v>
      </c>
    </row>
    <row r="3276" spans="2:7" x14ac:dyDescent="0.25">
      <c r="B3276" s="15" t="str">
        <f>'[7]Region-Time Slices'!M3270</f>
        <v>MY_8WD23</v>
      </c>
      <c r="D3276" s="15" t="s">
        <v>48</v>
      </c>
      <c r="G3276" s="22">
        <f>'[7]Region-Time Slices'!N3270</f>
        <v>2.106E-4</v>
      </c>
    </row>
    <row r="3277" spans="2:7" x14ac:dyDescent="0.25">
      <c r="B3277" s="15" t="str">
        <f>'[7]Region-Time Slices'!M3271</f>
        <v>MY_9WD23</v>
      </c>
      <c r="D3277" s="15" t="s">
        <v>48</v>
      </c>
      <c r="G3277" s="22">
        <f>'[7]Region-Time Slices'!N3271</f>
        <v>2.106E-4</v>
      </c>
    </row>
    <row r="3278" spans="2:7" x14ac:dyDescent="0.25">
      <c r="B3278" s="15" t="str">
        <f>'[7]Region-Time Slices'!M3272</f>
        <v>MY_10WD23</v>
      </c>
      <c r="D3278" s="15" t="s">
        <v>48</v>
      </c>
      <c r="G3278" s="22">
        <f>'[7]Region-Time Slices'!N3272</f>
        <v>2.106E-4</v>
      </c>
    </row>
    <row r="3279" spans="2:7" x14ac:dyDescent="0.25">
      <c r="B3279" s="15" t="str">
        <f>'[7]Region-Time Slices'!M3273</f>
        <v>MY_11WD23</v>
      </c>
      <c r="D3279" s="15" t="s">
        <v>48</v>
      </c>
      <c r="G3279" s="22">
        <f>'[7]Region-Time Slices'!N3273</f>
        <v>2.106E-4</v>
      </c>
    </row>
    <row r="3280" spans="2:7" x14ac:dyDescent="0.25">
      <c r="B3280" s="15" t="str">
        <f>'[7]Region-Time Slices'!M3274</f>
        <v>MY_12WD23</v>
      </c>
      <c r="D3280" s="15" t="s">
        <v>48</v>
      </c>
      <c r="G3280" s="22">
        <f>'[7]Region-Time Slices'!N3274</f>
        <v>2.106E-4</v>
      </c>
    </row>
    <row r="3281" spans="2:7" x14ac:dyDescent="0.25">
      <c r="B3281" s="15" t="str">
        <f>'[7]Region-Time Slices'!M3275</f>
        <v>JN_7WD23</v>
      </c>
      <c r="D3281" s="15" t="s">
        <v>48</v>
      </c>
      <c r="G3281" s="22">
        <f>'[7]Region-Time Slices'!N3275</f>
        <v>2.0379999999999999E-4</v>
      </c>
    </row>
    <row r="3282" spans="2:7" x14ac:dyDescent="0.25">
      <c r="B3282" s="15" t="str">
        <f>'[7]Region-Time Slices'!M3276</f>
        <v>JN_8WD23</v>
      </c>
      <c r="D3282" s="15" t="s">
        <v>48</v>
      </c>
      <c r="G3282" s="22">
        <f>'[7]Region-Time Slices'!N3276</f>
        <v>2.0379999999999999E-4</v>
      </c>
    </row>
    <row r="3283" spans="2:7" x14ac:dyDescent="0.25">
      <c r="B3283" s="15" t="str">
        <f>'[7]Region-Time Slices'!M3277</f>
        <v>JN_9WD23</v>
      </c>
      <c r="D3283" s="15" t="s">
        <v>48</v>
      </c>
      <c r="G3283" s="22">
        <f>'[7]Region-Time Slices'!N3277</f>
        <v>2.0379999999999999E-4</v>
      </c>
    </row>
    <row r="3284" spans="2:7" x14ac:dyDescent="0.25">
      <c r="B3284" s="15" t="str">
        <f>'[7]Region-Time Slices'!M3278</f>
        <v>JN_10WD23</v>
      </c>
      <c r="D3284" s="15" t="s">
        <v>48</v>
      </c>
      <c r="G3284" s="22">
        <f>'[7]Region-Time Slices'!N3278</f>
        <v>2.0379999999999999E-4</v>
      </c>
    </row>
    <row r="3285" spans="2:7" x14ac:dyDescent="0.25">
      <c r="B3285" s="15" t="str">
        <f>'[7]Region-Time Slices'!M3279</f>
        <v>JN_11WD23</v>
      </c>
      <c r="D3285" s="15" t="s">
        <v>48</v>
      </c>
      <c r="G3285" s="22">
        <f>'[7]Region-Time Slices'!N3279</f>
        <v>2.0379999999999999E-4</v>
      </c>
    </row>
    <row r="3286" spans="2:7" x14ac:dyDescent="0.25">
      <c r="B3286" s="15" t="str">
        <f>'[7]Region-Time Slices'!M3280</f>
        <v>JN_12WD23</v>
      </c>
      <c r="D3286" s="15" t="s">
        <v>48</v>
      </c>
      <c r="G3286" s="22">
        <f>'[7]Region-Time Slices'!N3280</f>
        <v>2.0379999999999999E-4</v>
      </c>
    </row>
    <row r="3287" spans="2:7" x14ac:dyDescent="0.25">
      <c r="B3287" s="15" t="str">
        <f>'[7]Region-Time Slices'!M3281</f>
        <v>JL_7WD23</v>
      </c>
      <c r="D3287" s="15" t="s">
        <v>48</v>
      </c>
      <c r="G3287" s="22">
        <f>'[7]Region-Time Slices'!N3281</f>
        <v>2.106E-4</v>
      </c>
    </row>
    <row r="3288" spans="2:7" x14ac:dyDescent="0.25">
      <c r="B3288" s="15" t="str">
        <f>'[7]Region-Time Slices'!M3282</f>
        <v>JL_8WD23</v>
      </c>
      <c r="D3288" s="15" t="s">
        <v>48</v>
      </c>
      <c r="G3288" s="22">
        <f>'[7]Region-Time Slices'!N3282</f>
        <v>2.106E-4</v>
      </c>
    </row>
    <row r="3289" spans="2:7" x14ac:dyDescent="0.25">
      <c r="B3289" s="15" t="str">
        <f>'[7]Region-Time Slices'!M3283</f>
        <v>JL_9WD23</v>
      </c>
      <c r="D3289" s="15" t="s">
        <v>48</v>
      </c>
      <c r="G3289" s="22">
        <f>'[7]Region-Time Slices'!N3283</f>
        <v>2.106E-4</v>
      </c>
    </row>
    <row r="3290" spans="2:7" x14ac:dyDescent="0.25">
      <c r="B3290" s="15" t="str">
        <f>'[7]Region-Time Slices'!M3284</f>
        <v>JL_10WD23</v>
      </c>
      <c r="D3290" s="15" t="s">
        <v>48</v>
      </c>
      <c r="G3290" s="22">
        <f>'[7]Region-Time Slices'!N3284</f>
        <v>2.106E-4</v>
      </c>
    </row>
    <row r="3291" spans="2:7" x14ac:dyDescent="0.25">
      <c r="B3291" s="15" t="str">
        <f>'[7]Region-Time Slices'!M3285</f>
        <v>JL_11WD23</v>
      </c>
      <c r="D3291" s="15" t="s">
        <v>48</v>
      </c>
      <c r="G3291" s="22">
        <f>'[7]Region-Time Slices'!N3285</f>
        <v>2.106E-4</v>
      </c>
    </row>
    <row r="3292" spans="2:7" x14ac:dyDescent="0.25">
      <c r="B3292" s="15" t="str">
        <f>'[7]Region-Time Slices'!M3286</f>
        <v>JL_12WD23</v>
      </c>
      <c r="D3292" s="15" t="s">
        <v>48</v>
      </c>
      <c r="G3292" s="22">
        <f>'[7]Region-Time Slices'!N3286</f>
        <v>2.106E-4</v>
      </c>
    </row>
    <row r="3293" spans="2:7" x14ac:dyDescent="0.25">
      <c r="B3293" s="15" t="str">
        <f>'[7]Region-Time Slices'!M3287</f>
        <v>AG_7WD23</v>
      </c>
      <c r="D3293" s="15" t="s">
        <v>48</v>
      </c>
      <c r="G3293" s="22">
        <f>'[7]Region-Time Slices'!N3287</f>
        <v>2.106E-4</v>
      </c>
    </row>
    <row r="3294" spans="2:7" x14ac:dyDescent="0.25">
      <c r="B3294" s="15" t="str">
        <f>'[7]Region-Time Slices'!M3288</f>
        <v>AG_8WD23</v>
      </c>
      <c r="D3294" s="15" t="s">
        <v>48</v>
      </c>
      <c r="G3294" s="22">
        <f>'[7]Region-Time Slices'!N3288</f>
        <v>2.106E-4</v>
      </c>
    </row>
    <row r="3295" spans="2:7" x14ac:dyDescent="0.25">
      <c r="B3295" s="15" t="str">
        <f>'[7]Region-Time Slices'!M3289</f>
        <v>AG_9WD23</v>
      </c>
      <c r="D3295" s="15" t="s">
        <v>48</v>
      </c>
      <c r="G3295" s="22">
        <f>'[7]Region-Time Slices'!N3289</f>
        <v>2.106E-4</v>
      </c>
    </row>
    <row r="3296" spans="2:7" x14ac:dyDescent="0.25">
      <c r="B3296" s="15" t="str">
        <f>'[7]Region-Time Slices'!M3290</f>
        <v>AG_10WD23</v>
      </c>
      <c r="D3296" s="15" t="s">
        <v>48</v>
      </c>
      <c r="G3296" s="22">
        <f>'[7]Region-Time Slices'!N3290</f>
        <v>2.106E-4</v>
      </c>
    </row>
    <row r="3297" spans="2:7" x14ac:dyDescent="0.25">
      <c r="B3297" s="15" t="str">
        <f>'[7]Region-Time Slices'!M3291</f>
        <v>AG_11WD23</v>
      </c>
      <c r="D3297" s="15" t="s">
        <v>48</v>
      </c>
      <c r="G3297" s="22">
        <f>'[7]Region-Time Slices'!N3291</f>
        <v>2.106E-4</v>
      </c>
    </row>
    <row r="3298" spans="2:7" x14ac:dyDescent="0.25">
      <c r="B3298" s="15" t="str">
        <f>'[7]Region-Time Slices'!M3292</f>
        <v>AG_12WD23</v>
      </c>
      <c r="D3298" s="15" t="s">
        <v>48</v>
      </c>
      <c r="G3298" s="22">
        <f>'[7]Region-Time Slices'!N3292</f>
        <v>2.106E-4</v>
      </c>
    </row>
    <row r="3299" spans="2:7" x14ac:dyDescent="0.25">
      <c r="B3299" s="15" t="str">
        <f>'[7]Region-Time Slices'!M3293</f>
        <v>SP_7WD23</v>
      </c>
      <c r="D3299" s="15" t="s">
        <v>48</v>
      </c>
      <c r="G3299" s="22">
        <f>'[7]Region-Time Slices'!N3293</f>
        <v>2.0379999999999999E-4</v>
      </c>
    </row>
    <row r="3300" spans="2:7" x14ac:dyDescent="0.25">
      <c r="B3300" s="15" t="str">
        <f>'[7]Region-Time Slices'!M3294</f>
        <v>SP_8WD23</v>
      </c>
      <c r="D3300" s="15" t="s">
        <v>48</v>
      </c>
      <c r="G3300" s="22">
        <f>'[7]Region-Time Slices'!N3294</f>
        <v>2.0379999999999999E-4</v>
      </c>
    </row>
    <row r="3301" spans="2:7" x14ac:dyDescent="0.25">
      <c r="B3301" s="15" t="str">
        <f>'[7]Region-Time Slices'!M3295</f>
        <v>SP_9WD23</v>
      </c>
      <c r="D3301" s="15" t="s">
        <v>48</v>
      </c>
      <c r="G3301" s="22">
        <f>'[7]Region-Time Slices'!N3295</f>
        <v>2.0379999999999999E-4</v>
      </c>
    </row>
    <row r="3302" spans="2:7" x14ac:dyDescent="0.25">
      <c r="B3302" s="15" t="str">
        <f>'[7]Region-Time Slices'!M3296</f>
        <v>SP_10WD23</v>
      </c>
      <c r="D3302" s="15" t="s">
        <v>48</v>
      </c>
      <c r="G3302" s="22">
        <f>'[7]Region-Time Slices'!N3296</f>
        <v>2.0379999999999999E-4</v>
      </c>
    </row>
    <row r="3303" spans="2:7" x14ac:dyDescent="0.25">
      <c r="B3303" s="15" t="str">
        <f>'[7]Region-Time Slices'!M3297</f>
        <v>SP_11WD23</v>
      </c>
      <c r="D3303" s="15" t="s">
        <v>48</v>
      </c>
      <c r="G3303" s="22">
        <f>'[7]Region-Time Slices'!N3297</f>
        <v>2.0379999999999999E-4</v>
      </c>
    </row>
    <row r="3304" spans="2:7" x14ac:dyDescent="0.25">
      <c r="B3304" s="15" t="str">
        <f>'[7]Region-Time Slices'!M3298</f>
        <v>SP_12WD23</v>
      </c>
      <c r="D3304" s="15" t="s">
        <v>48</v>
      </c>
      <c r="G3304" s="22">
        <f>'[7]Region-Time Slices'!N3298</f>
        <v>2.0379999999999999E-4</v>
      </c>
    </row>
    <row r="3305" spans="2:7" x14ac:dyDescent="0.25">
      <c r="B3305" s="15" t="str">
        <f>'[7]Region-Time Slices'!M3299</f>
        <v>OT_7WD23</v>
      </c>
      <c r="D3305" s="15" t="s">
        <v>48</v>
      </c>
      <c r="G3305" s="22">
        <f>'[7]Region-Time Slices'!N3299</f>
        <v>2.106E-4</v>
      </c>
    </row>
    <row r="3306" spans="2:7" x14ac:dyDescent="0.25">
      <c r="B3306" s="15" t="str">
        <f>'[7]Region-Time Slices'!M3300</f>
        <v>OT_8WD23</v>
      </c>
      <c r="D3306" s="15" t="s">
        <v>48</v>
      </c>
      <c r="G3306" s="22">
        <f>'[7]Region-Time Slices'!N3300</f>
        <v>2.106E-4</v>
      </c>
    </row>
    <row r="3307" spans="2:7" x14ac:dyDescent="0.25">
      <c r="B3307" s="15" t="str">
        <f>'[7]Region-Time Slices'!M3301</f>
        <v>OT_9WD23</v>
      </c>
      <c r="D3307" s="15" t="s">
        <v>48</v>
      </c>
      <c r="G3307" s="22">
        <f>'[7]Region-Time Slices'!N3301</f>
        <v>2.106E-4</v>
      </c>
    </row>
    <row r="3308" spans="2:7" x14ac:dyDescent="0.25">
      <c r="B3308" s="15" t="str">
        <f>'[7]Region-Time Slices'!M3302</f>
        <v>OT_10WD23</v>
      </c>
      <c r="D3308" s="15" t="s">
        <v>48</v>
      </c>
      <c r="G3308" s="22">
        <f>'[7]Region-Time Slices'!N3302</f>
        <v>2.106E-4</v>
      </c>
    </row>
    <row r="3309" spans="2:7" x14ac:dyDescent="0.25">
      <c r="B3309" s="15" t="str">
        <f>'[7]Region-Time Slices'!M3303</f>
        <v>OT_11WD23</v>
      </c>
      <c r="D3309" s="15" t="s">
        <v>48</v>
      </c>
      <c r="G3309" s="22">
        <f>'[7]Region-Time Slices'!N3303</f>
        <v>2.106E-4</v>
      </c>
    </row>
    <row r="3310" spans="2:7" x14ac:dyDescent="0.25">
      <c r="B3310" s="15" t="str">
        <f>'[7]Region-Time Slices'!M3304</f>
        <v>OT_12WD23</v>
      </c>
      <c r="D3310" s="15" t="s">
        <v>48</v>
      </c>
      <c r="G3310" s="22">
        <f>'[7]Region-Time Slices'!N3304</f>
        <v>2.106E-4</v>
      </c>
    </row>
    <row r="3311" spans="2:7" x14ac:dyDescent="0.25">
      <c r="B3311" s="15" t="str">
        <f>'[7]Region-Time Slices'!M3305</f>
        <v>NV_7WD23</v>
      </c>
      <c r="D3311" s="15" t="s">
        <v>48</v>
      </c>
      <c r="G3311" s="22">
        <f>'[7]Region-Time Slices'!N3305</f>
        <v>2.0379999999999999E-4</v>
      </c>
    </row>
    <row r="3312" spans="2:7" x14ac:dyDescent="0.25">
      <c r="B3312" s="15" t="str">
        <f>'[7]Region-Time Slices'!M3306</f>
        <v>NV_8WD23</v>
      </c>
      <c r="D3312" s="15" t="s">
        <v>48</v>
      </c>
      <c r="G3312" s="22">
        <f>'[7]Region-Time Slices'!N3306</f>
        <v>2.0379999999999999E-4</v>
      </c>
    </row>
    <row r="3313" spans="2:7" x14ac:dyDescent="0.25">
      <c r="B3313" s="15" t="str">
        <f>'[7]Region-Time Slices'!M3307</f>
        <v>NV_9WD23</v>
      </c>
      <c r="D3313" s="15" t="s">
        <v>48</v>
      </c>
      <c r="G3313" s="22">
        <f>'[7]Region-Time Slices'!N3307</f>
        <v>2.0379999999999999E-4</v>
      </c>
    </row>
    <row r="3314" spans="2:7" x14ac:dyDescent="0.25">
      <c r="B3314" s="15" t="str">
        <f>'[7]Region-Time Slices'!M3308</f>
        <v>NV_10WD23</v>
      </c>
      <c r="D3314" s="15" t="s">
        <v>48</v>
      </c>
      <c r="G3314" s="22">
        <f>'[7]Region-Time Slices'!N3308</f>
        <v>2.0379999999999999E-4</v>
      </c>
    </row>
    <row r="3315" spans="2:7" x14ac:dyDescent="0.25">
      <c r="B3315" s="15" t="str">
        <f>'[7]Region-Time Slices'!M3309</f>
        <v>NV_11WD23</v>
      </c>
      <c r="D3315" s="15" t="s">
        <v>48</v>
      </c>
      <c r="G3315" s="22">
        <f>'[7]Region-Time Slices'!N3309</f>
        <v>2.0379999999999999E-4</v>
      </c>
    </row>
    <row r="3316" spans="2:7" x14ac:dyDescent="0.25">
      <c r="B3316" s="15" t="str">
        <f>'[7]Region-Time Slices'!M3310</f>
        <v>NV_12WD23</v>
      </c>
      <c r="D3316" s="15" t="s">
        <v>48</v>
      </c>
      <c r="G3316" s="22">
        <f>'[7]Region-Time Slices'!N3310</f>
        <v>2.0379999999999999E-4</v>
      </c>
    </row>
    <row r="3317" spans="2:7" x14ac:dyDescent="0.25">
      <c r="B3317" s="15" t="str">
        <f>'[7]Region-Time Slices'!M3311</f>
        <v>DC_7WD23</v>
      </c>
      <c r="D3317" s="15" t="s">
        <v>48</v>
      </c>
      <c r="G3317" s="22">
        <f>'[7]Region-Time Slices'!N3311</f>
        <v>2.106E-4</v>
      </c>
    </row>
    <row r="3318" spans="2:7" x14ac:dyDescent="0.25">
      <c r="B3318" s="15" t="str">
        <f>'[7]Region-Time Slices'!M3312</f>
        <v>DC_8WD23</v>
      </c>
      <c r="D3318" s="15" t="s">
        <v>48</v>
      </c>
      <c r="G3318" s="22">
        <f>'[7]Region-Time Slices'!N3312</f>
        <v>2.106E-4</v>
      </c>
    </row>
    <row r="3319" spans="2:7" x14ac:dyDescent="0.25">
      <c r="B3319" s="15" t="str">
        <f>'[7]Region-Time Slices'!M3313</f>
        <v>DC_9WD23</v>
      </c>
      <c r="D3319" s="15" t="s">
        <v>48</v>
      </c>
      <c r="G3319" s="22">
        <f>'[7]Region-Time Slices'!N3313</f>
        <v>2.106E-4</v>
      </c>
    </row>
    <row r="3320" spans="2:7" x14ac:dyDescent="0.25">
      <c r="B3320" s="15" t="str">
        <f>'[7]Region-Time Slices'!M3314</f>
        <v>DC_10WD23</v>
      </c>
      <c r="D3320" s="15" t="s">
        <v>48</v>
      </c>
      <c r="G3320" s="22">
        <f>'[7]Region-Time Slices'!N3314</f>
        <v>2.106E-4</v>
      </c>
    </row>
    <row r="3321" spans="2:7" x14ac:dyDescent="0.25">
      <c r="B3321" s="15" t="str">
        <f>'[7]Region-Time Slices'!M3315</f>
        <v>DC_11WD23</v>
      </c>
      <c r="D3321" s="15" t="s">
        <v>48</v>
      </c>
      <c r="G3321" s="22">
        <f>'[7]Region-Time Slices'!N3315</f>
        <v>2.106E-4</v>
      </c>
    </row>
    <row r="3322" spans="2:7" x14ac:dyDescent="0.25">
      <c r="B3322" s="15" t="str">
        <f>'[7]Region-Time Slices'!M3316</f>
        <v>DC_12WD23</v>
      </c>
      <c r="D3322" s="15" t="s">
        <v>48</v>
      </c>
      <c r="G3322" s="22">
        <f>'[7]Region-Time Slices'!N3316</f>
        <v>2.106E-4</v>
      </c>
    </row>
    <row r="3323" spans="2:7" x14ac:dyDescent="0.25">
      <c r="B3323" s="15" t="str">
        <f>'[7]Region-Time Slices'!M3317</f>
        <v>JA_1WD24</v>
      </c>
      <c r="D3323" s="15" t="s">
        <v>48</v>
      </c>
      <c r="G3323" s="22">
        <f>'[7]Region-Time Slices'!N3317</f>
        <v>2.106E-4</v>
      </c>
    </row>
    <row r="3324" spans="2:7" x14ac:dyDescent="0.25">
      <c r="B3324" s="15" t="str">
        <f>'[7]Region-Time Slices'!M3318</f>
        <v>JA_2WD24</v>
      </c>
      <c r="D3324" s="15" t="s">
        <v>48</v>
      </c>
      <c r="G3324" s="22">
        <f>'[7]Region-Time Slices'!N3318</f>
        <v>2.106E-4</v>
      </c>
    </row>
    <row r="3325" spans="2:7" x14ac:dyDescent="0.25">
      <c r="B3325" s="15" t="str">
        <f>'[7]Region-Time Slices'!M3319</f>
        <v>JA_3WD24</v>
      </c>
      <c r="D3325" s="15" t="s">
        <v>48</v>
      </c>
      <c r="G3325" s="22">
        <f>'[7]Region-Time Slices'!N3319</f>
        <v>2.106E-4</v>
      </c>
    </row>
    <row r="3326" spans="2:7" x14ac:dyDescent="0.25">
      <c r="B3326" s="15" t="str">
        <f>'[7]Region-Time Slices'!M3320</f>
        <v>JA_4WD24</v>
      </c>
      <c r="D3326" s="15" t="s">
        <v>48</v>
      </c>
      <c r="G3326" s="22">
        <f>'[7]Region-Time Slices'!N3320</f>
        <v>2.106E-4</v>
      </c>
    </row>
    <row r="3327" spans="2:7" x14ac:dyDescent="0.25">
      <c r="B3327" s="15" t="str">
        <f>'[7]Region-Time Slices'!M3321</f>
        <v>JA_5WD24</v>
      </c>
      <c r="D3327" s="15" t="s">
        <v>48</v>
      </c>
      <c r="G3327" s="22">
        <f>'[7]Region-Time Slices'!N3321</f>
        <v>2.106E-4</v>
      </c>
    </row>
    <row r="3328" spans="2:7" x14ac:dyDescent="0.25">
      <c r="B3328" s="15" t="str">
        <f>'[7]Region-Time Slices'!M3322</f>
        <v>JA_6WD24</v>
      </c>
      <c r="D3328" s="15" t="s">
        <v>48</v>
      </c>
      <c r="G3328" s="22">
        <f>'[7]Region-Time Slices'!N3322</f>
        <v>2.106E-4</v>
      </c>
    </row>
    <row r="3329" spans="2:7" x14ac:dyDescent="0.25">
      <c r="B3329" s="15" t="str">
        <f>'[7]Region-Time Slices'!M3323</f>
        <v>FB_1WD24</v>
      </c>
      <c r="D3329" s="15" t="s">
        <v>48</v>
      </c>
      <c r="G3329" s="22">
        <f>'[7]Region-Time Slices'!N3323</f>
        <v>1.9029999999999999E-4</v>
      </c>
    </row>
    <row r="3330" spans="2:7" x14ac:dyDescent="0.25">
      <c r="B3330" s="15" t="str">
        <f>'[7]Region-Time Slices'!M3324</f>
        <v>FB_2WD24</v>
      </c>
      <c r="D3330" s="15" t="s">
        <v>48</v>
      </c>
      <c r="G3330" s="22">
        <f>'[7]Region-Time Slices'!N3324</f>
        <v>1.9029999999999999E-4</v>
      </c>
    </row>
    <row r="3331" spans="2:7" x14ac:dyDescent="0.25">
      <c r="B3331" s="15" t="str">
        <f>'[7]Region-Time Slices'!M3325</f>
        <v>FB_3WD24</v>
      </c>
      <c r="D3331" s="15" t="s">
        <v>48</v>
      </c>
      <c r="G3331" s="22">
        <f>'[7]Region-Time Slices'!N3325</f>
        <v>1.9029999999999999E-4</v>
      </c>
    </row>
    <row r="3332" spans="2:7" x14ac:dyDescent="0.25">
      <c r="B3332" s="15" t="str">
        <f>'[7]Region-Time Slices'!M3326</f>
        <v>FB_4WD24</v>
      </c>
      <c r="D3332" s="15" t="s">
        <v>48</v>
      </c>
      <c r="G3332" s="22">
        <f>'[7]Region-Time Slices'!N3326</f>
        <v>1.9029999999999999E-4</v>
      </c>
    </row>
    <row r="3333" spans="2:7" x14ac:dyDescent="0.25">
      <c r="B3333" s="15" t="str">
        <f>'[7]Region-Time Slices'!M3327</f>
        <v>FB_5WD24</v>
      </c>
      <c r="D3333" s="15" t="s">
        <v>48</v>
      </c>
      <c r="G3333" s="22">
        <f>'[7]Region-Time Slices'!N3327</f>
        <v>1.9029999999999999E-4</v>
      </c>
    </row>
    <row r="3334" spans="2:7" x14ac:dyDescent="0.25">
      <c r="B3334" s="15" t="str">
        <f>'[7]Region-Time Slices'!M3328</f>
        <v>FB_6WD24</v>
      </c>
      <c r="D3334" s="15" t="s">
        <v>48</v>
      </c>
      <c r="G3334" s="22">
        <f>'[7]Region-Time Slices'!N3328</f>
        <v>1.9029999999999999E-4</v>
      </c>
    </row>
    <row r="3335" spans="2:7" x14ac:dyDescent="0.25">
      <c r="B3335" s="15" t="str">
        <f>'[7]Region-Time Slices'!M3329</f>
        <v>MR_1WD24</v>
      </c>
      <c r="D3335" s="15" t="s">
        <v>48</v>
      </c>
      <c r="G3335" s="22">
        <f>'[7]Region-Time Slices'!N3329</f>
        <v>2.106E-4</v>
      </c>
    </row>
    <row r="3336" spans="2:7" x14ac:dyDescent="0.25">
      <c r="B3336" s="15" t="str">
        <f>'[7]Region-Time Slices'!M3330</f>
        <v>MR_2WD24</v>
      </c>
      <c r="D3336" s="15" t="s">
        <v>48</v>
      </c>
      <c r="G3336" s="22">
        <f>'[7]Region-Time Slices'!N3330</f>
        <v>2.106E-4</v>
      </c>
    </row>
    <row r="3337" spans="2:7" x14ac:dyDescent="0.25">
      <c r="B3337" s="15" t="str">
        <f>'[7]Region-Time Slices'!M3331</f>
        <v>MR_3WD24</v>
      </c>
      <c r="D3337" s="15" t="s">
        <v>48</v>
      </c>
      <c r="G3337" s="22">
        <f>'[7]Region-Time Slices'!N3331</f>
        <v>2.106E-4</v>
      </c>
    </row>
    <row r="3338" spans="2:7" x14ac:dyDescent="0.25">
      <c r="B3338" s="15" t="str">
        <f>'[7]Region-Time Slices'!M3332</f>
        <v>MR_4WD24</v>
      </c>
      <c r="D3338" s="15" t="s">
        <v>48</v>
      </c>
      <c r="G3338" s="22">
        <f>'[7]Region-Time Slices'!N3332</f>
        <v>2.106E-4</v>
      </c>
    </row>
    <row r="3339" spans="2:7" x14ac:dyDescent="0.25">
      <c r="B3339" s="15" t="str">
        <f>'[7]Region-Time Slices'!M3333</f>
        <v>MR_5WD24</v>
      </c>
      <c r="D3339" s="15" t="s">
        <v>48</v>
      </c>
      <c r="G3339" s="22">
        <f>'[7]Region-Time Slices'!N3333</f>
        <v>2.106E-4</v>
      </c>
    </row>
    <row r="3340" spans="2:7" x14ac:dyDescent="0.25">
      <c r="B3340" s="15" t="str">
        <f>'[7]Region-Time Slices'!M3334</f>
        <v>MR_6WD24</v>
      </c>
      <c r="D3340" s="15" t="s">
        <v>48</v>
      </c>
      <c r="G3340" s="22">
        <f>'[7]Region-Time Slices'!N3334</f>
        <v>2.106E-4</v>
      </c>
    </row>
    <row r="3341" spans="2:7" x14ac:dyDescent="0.25">
      <c r="B3341" s="15" t="str">
        <f>'[7]Region-Time Slices'!M3335</f>
        <v>AR_1WD24</v>
      </c>
      <c r="D3341" s="15" t="s">
        <v>48</v>
      </c>
      <c r="G3341" s="22">
        <f>'[7]Region-Time Slices'!N3335</f>
        <v>2.0379999999999999E-4</v>
      </c>
    </row>
    <row r="3342" spans="2:7" x14ac:dyDescent="0.25">
      <c r="B3342" s="15" t="str">
        <f>'[7]Region-Time Slices'!M3336</f>
        <v>AR_2WD24</v>
      </c>
      <c r="D3342" s="15" t="s">
        <v>48</v>
      </c>
      <c r="G3342" s="22">
        <f>'[7]Region-Time Slices'!N3336</f>
        <v>2.0379999999999999E-4</v>
      </c>
    </row>
    <row r="3343" spans="2:7" x14ac:dyDescent="0.25">
      <c r="B3343" s="15" t="str">
        <f>'[7]Region-Time Slices'!M3337</f>
        <v>AR_3WD24</v>
      </c>
      <c r="D3343" s="15" t="s">
        <v>48</v>
      </c>
      <c r="G3343" s="22">
        <f>'[7]Region-Time Slices'!N3337</f>
        <v>2.0379999999999999E-4</v>
      </c>
    </row>
    <row r="3344" spans="2:7" x14ac:dyDescent="0.25">
      <c r="B3344" s="15" t="str">
        <f>'[7]Region-Time Slices'!M3338</f>
        <v>AR_4WD24</v>
      </c>
      <c r="D3344" s="15" t="s">
        <v>48</v>
      </c>
      <c r="G3344" s="22">
        <f>'[7]Region-Time Slices'!N3338</f>
        <v>2.0379999999999999E-4</v>
      </c>
    </row>
    <row r="3345" spans="2:7" x14ac:dyDescent="0.25">
      <c r="B3345" s="15" t="str">
        <f>'[7]Region-Time Slices'!M3339</f>
        <v>AR_5WD24</v>
      </c>
      <c r="D3345" s="15" t="s">
        <v>48</v>
      </c>
      <c r="G3345" s="22">
        <f>'[7]Region-Time Slices'!N3339</f>
        <v>2.0379999999999999E-4</v>
      </c>
    </row>
    <row r="3346" spans="2:7" x14ac:dyDescent="0.25">
      <c r="B3346" s="15" t="str">
        <f>'[7]Region-Time Slices'!M3340</f>
        <v>AR_6WD24</v>
      </c>
      <c r="D3346" s="15" t="s">
        <v>48</v>
      </c>
      <c r="G3346" s="22">
        <f>'[7]Region-Time Slices'!N3340</f>
        <v>2.0379999999999999E-4</v>
      </c>
    </row>
    <row r="3347" spans="2:7" x14ac:dyDescent="0.25">
      <c r="B3347" s="15" t="str">
        <f>'[7]Region-Time Slices'!M3341</f>
        <v>MY_1WD24</v>
      </c>
      <c r="D3347" s="15" t="s">
        <v>48</v>
      </c>
      <c r="G3347" s="22">
        <f>'[7]Region-Time Slices'!N3341</f>
        <v>2.106E-4</v>
      </c>
    </row>
    <row r="3348" spans="2:7" x14ac:dyDescent="0.25">
      <c r="B3348" s="15" t="str">
        <f>'[7]Region-Time Slices'!M3342</f>
        <v>MY_2WD24</v>
      </c>
      <c r="D3348" s="15" t="s">
        <v>48</v>
      </c>
      <c r="G3348" s="22">
        <f>'[7]Region-Time Slices'!N3342</f>
        <v>2.106E-4</v>
      </c>
    </row>
    <row r="3349" spans="2:7" x14ac:dyDescent="0.25">
      <c r="B3349" s="15" t="str">
        <f>'[7]Region-Time Slices'!M3343</f>
        <v>MY_3WD24</v>
      </c>
      <c r="D3349" s="15" t="s">
        <v>48</v>
      </c>
      <c r="G3349" s="22">
        <f>'[7]Region-Time Slices'!N3343</f>
        <v>2.106E-4</v>
      </c>
    </row>
    <row r="3350" spans="2:7" x14ac:dyDescent="0.25">
      <c r="B3350" s="15" t="str">
        <f>'[7]Region-Time Slices'!M3344</f>
        <v>MY_4WD24</v>
      </c>
      <c r="D3350" s="15" t="s">
        <v>48</v>
      </c>
      <c r="G3350" s="22">
        <f>'[7]Region-Time Slices'!N3344</f>
        <v>2.106E-4</v>
      </c>
    </row>
    <row r="3351" spans="2:7" x14ac:dyDescent="0.25">
      <c r="B3351" s="15" t="str">
        <f>'[7]Region-Time Slices'!M3345</f>
        <v>MY_5WD24</v>
      </c>
      <c r="D3351" s="15" t="s">
        <v>48</v>
      </c>
      <c r="G3351" s="22">
        <f>'[7]Region-Time Slices'!N3345</f>
        <v>2.106E-4</v>
      </c>
    </row>
    <row r="3352" spans="2:7" x14ac:dyDescent="0.25">
      <c r="B3352" s="15" t="str">
        <f>'[7]Region-Time Slices'!M3346</f>
        <v>MY_6WD24</v>
      </c>
      <c r="D3352" s="15" t="s">
        <v>48</v>
      </c>
      <c r="G3352" s="22">
        <f>'[7]Region-Time Slices'!N3346</f>
        <v>2.106E-4</v>
      </c>
    </row>
    <row r="3353" spans="2:7" x14ac:dyDescent="0.25">
      <c r="B3353" s="15" t="str">
        <f>'[7]Region-Time Slices'!M3347</f>
        <v>JN_1WD24</v>
      </c>
      <c r="D3353" s="15" t="s">
        <v>48</v>
      </c>
      <c r="G3353" s="22">
        <f>'[7]Region-Time Slices'!N3347</f>
        <v>2.0379999999999999E-4</v>
      </c>
    </row>
    <row r="3354" spans="2:7" x14ac:dyDescent="0.25">
      <c r="B3354" s="15" t="str">
        <f>'[7]Region-Time Slices'!M3348</f>
        <v>JN_2WD24</v>
      </c>
      <c r="D3354" s="15" t="s">
        <v>48</v>
      </c>
      <c r="G3354" s="22">
        <f>'[7]Region-Time Slices'!N3348</f>
        <v>2.0379999999999999E-4</v>
      </c>
    </row>
    <row r="3355" spans="2:7" x14ac:dyDescent="0.25">
      <c r="B3355" s="15" t="str">
        <f>'[7]Region-Time Slices'!M3349</f>
        <v>JN_3WD24</v>
      </c>
      <c r="D3355" s="15" t="s">
        <v>48</v>
      </c>
      <c r="G3355" s="22">
        <f>'[7]Region-Time Slices'!N3349</f>
        <v>2.0379999999999999E-4</v>
      </c>
    </row>
    <row r="3356" spans="2:7" x14ac:dyDescent="0.25">
      <c r="B3356" s="15" t="str">
        <f>'[7]Region-Time Slices'!M3350</f>
        <v>JN_4WD24</v>
      </c>
      <c r="D3356" s="15" t="s">
        <v>48</v>
      </c>
      <c r="G3356" s="22">
        <f>'[7]Region-Time Slices'!N3350</f>
        <v>2.0379999999999999E-4</v>
      </c>
    </row>
    <row r="3357" spans="2:7" x14ac:dyDescent="0.25">
      <c r="B3357" s="15" t="str">
        <f>'[7]Region-Time Slices'!M3351</f>
        <v>JN_5WD24</v>
      </c>
      <c r="D3357" s="15" t="s">
        <v>48</v>
      </c>
      <c r="G3357" s="22">
        <f>'[7]Region-Time Slices'!N3351</f>
        <v>2.0379999999999999E-4</v>
      </c>
    </row>
    <row r="3358" spans="2:7" x14ac:dyDescent="0.25">
      <c r="B3358" s="15" t="str">
        <f>'[7]Region-Time Slices'!M3352</f>
        <v>JN_6WD24</v>
      </c>
      <c r="D3358" s="15" t="s">
        <v>48</v>
      </c>
      <c r="G3358" s="22">
        <f>'[7]Region-Time Slices'!N3352</f>
        <v>2.0379999999999999E-4</v>
      </c>
    </row>
    <row r="3359" spans="2:7" x14ac:dyDescent="0.25">
      <c r="B3359" s="15" t="str">
        <f>'[7]Region-Time Slices'!M3353</f>
        <v>JL_1WD24</v>
      </c>
      <c r="D3359" s="15" t="s">
        <v>48</v>
      </c>
      <c r="G3359" s="22">
        <f>'[7]Region-Time Slices'!N3353</f>
        <v>2.106E-4</v>
      </c>
    </row>
    <row r="3360" spans="2:7" x14ac:dyDescent="0.25">
      <c r="B3360" s="15" t="str">
        <f>'[7]Region-Time Slices'!M3354</f>
        <v>JL_2WD24</v>
      </c>
      <c r="D3360" s="15" t="s">
        <v>48</v>
      </c>
      <c r="G3360" s="22">
        <f>'[7]Region-Time Slices'!N3354</f>
        <v>2.106E-4</v>
      </c>
    </row>
    <row r="3361" spans="2:7" x14ac:dyDescent="0.25">
      <c r="B3361" s="15" t="str">
        <f>'[7]Region-Time Slices'!M3355</f>
        <v>JL_3WD24</v>
      </c>
      <c r="D3361" s="15" t="s">
        <v>48</v>
      </c>
      <c r="G3361" s="22">
        <f>'[7]Region-Time Slices'!N3355</f>
        <v>2.106E-4</v>
      </c>
    </row>
    <row r="3362" spans="2:7" x14ac:dyDescent="0.25">
      <c r="B3362" s="15" t="str">
        <f>'[7]Region-Time Slices'!M3356</f>
        <v>JL_4WD24</v>
      </c>
      <c r="D3362" s="15" t="s">
        <v>48</v>
      </c>
      <c r="G3362" s="22">
        <f>'[7]Region-Time Slices'!N3356</f>
        <v>2.106E-4</v>
      </c>
    </row>
    <row r="3363" spans="2:7" x14ac:dyDescent="0.25">
      <c r="B3363" s="15" t="str">
        <f>'[7]Region-Time Slices'!M3357</f>
        <v>JL_5WD24</v>
      </c>
      <c r="D3363" s="15" t="s">
        <v>48</v>
      </c>
      <c r="G3363" s="22">
        <f>'[7]Region-Time Slices'!N3357</f>
        <v>2.106E-4</v>
      </c>
    </row>
    <row r="3364" spans="2:7" x14ac:dyDescent="0.25">
      <c r="B3364" s="15" t="str">
        <f>'[7]Region-Time Slices'!M3358</f>
        <v>JL_6WD24</v>
      </c>
      <c r="D3364" s="15" t="s">
        <v>48</v>
      </c>
      <c r="G3364" s="22">
        <f>'[7]Region-Time Slices'!N3358</f>
        <v>2.106E-4</v>
      </c>
    </row>
    <row r="3365" spans="2:7" x14ac:dyDescent="0.25">
      <c r="B3365" s="15" t="str">
        <f>'[7]Region-Time Slices'!M3359</f>
        <v>AG_1WD24</v>
      </c>
      <c r="D3365" s="15" t="s">
        <v>48</v>
      </c>
      <c r="G3365" s="22">
        <f>'[7]Region-Time Slices'!N3359</f>
        <v>2.106E-4</v>
      </c>
    </row>
    <row r="3366" spans="2:7" x14ac:dyDescent="0.25">
      <c r="B3366" s="15" t="str">
        <f>'[7]Region-Time Slices'!M3360</f>
        <v>AG_2WD24</v>
      </c>
      <c r="D3366" s="15" t="s">
        <v>48</v>
      </c>
      <c r="G3366" s="22">
        <f>'[7]Region-Time Slices'!N3360</f>
        <v>2.106E-4</v>
      </c>
    </row>
    <row r="3367" spans="2:7" x14ac:dyDescent="0.25">
      <c r="B3367" s="15" t="str">
        <f>'[7]Region-Time Slices'!M3361</f>
        <v>AG_3WD24</v>
      </c>
      <c r="D3367" s="15" t="s">
        <v>48</v>
      </c>
      <c r="G3367" s="22">
        <f>'[7]Region-Time Slices'!N3361</f>
        <v>2.106E-4</v>
      </c>
    </row>
    <row r="3368" spans="2:7" x14ac:dyDescent="0.25">
      <c r="B3368" s="15" t="str">
        <f>'[7]Region-Time Slices'!M3362</f>
        <v>AG_4WD24</v>
      </c>
      <c r="D3368" s="15" t="s">
        <v>48</v>
      </c>
      <c r="G3368" s="22">
        <f>'[7]Region-Time Slices'!N3362</f>
        <v>2.106E-4</v>
      </c>
    </row>
    <row r="3369" spans="2:7" x14ac:dyDescent="0.25">
      <c r="B3369" s="15" t="str">
        <f>'[7]Region-Time Slices'!M3363</f>
        <v>AG_5WD24</v>
      </c>
      <c r="D3369" s="15" t="s">
        <v>48</v>
      </c>
      <c r="G3369" s="22">
        <f>'[7]Region-Time Slices'!N3363</f>
        <v>2.106E-4</v>
      </c>
    </row>
    <row r="3370" spans="2:7" x14ac:dyDescent="0.25">
      <c r="B3370" s="15" t="str">
        <f>'[7]Region-Time Slices'!M3364</f>
        <v>AG_6WD24</v>
      </c>
      <c r="D3370" s="15" t="s">
        <v>48</v>
      </c>
      <c r="G3370" s="22">
        <f>'[7]Region-Time Slices'!N3364</f>
        <v>2.106E-4</v>
      </c>
    </row>
    <row r="3371" spans="2:7" x14ac:dyDescent="0.25">
      <c r="B3371" s="15" t="str">
        <f>'[7]Region-Time Slices'!M3365</f>
        <v>SP_1WD24</v>
      </c>
      <c r="D3371" s="15" t="s">
        <v>48</v>
      </c>
      <c r="G3371" s="22">
        <f>'[7]Region-Time Slices'!N3365</f>
        <v>2.0379999999999999E-4</v>
      </c>
    </row>
    <row r="3372" spans="2:7" x14ac:dyDescent="0.25">
      <c r="B3372" s="15" t="str">
        <f>'[7]Region-Time Slices'!M3366</f>
        <v>SP_2WD24</v>
      </c>
      <c r="D3372" s="15" t="s">
        <v>48</v>
      </c>
      <c r="G3372" s="22">
        <f>'[7]Region-Time Slices'!N3366</f>
        <v>2.0379999999999999E-4</v>
      </c>
    </row>
    <row r="3373" spans="2:7" x14ac:dyDescent="0.25">
      <c r="B3373" s="15" t="str">
        <f>'[7]Region-Time Slices'!M3367</f>
        <v>SP_3WD24</v>
      </c>
      <c r="D3373" s="15" t="s">
        <v>48</v>
      </c>
      <c r="G3373" s="22">
        <f>'[7]Region-Time Slices'!N3367</f>
        <v>2.0379999999999999E-4</v>
      </c>
    </row>
    <row r="3374" spans="2:7" x14ac:dyDescent="0.25">
      <c r="B3374" s="15" t="str">
        <f>'[7]Region-Time Slices'!M3368</f>
        <v>SP_4WD24</v>
      </c>
      <c r="D3374" s="15" t="s">
        <v>48</v>
      </c>
      <c r="G3374" s="22">
        <f>'[7]Region-Time Slices'!N3368</f>
        <v>2.0379999999999999E-4</v>
      </c>
    </row>
    <row r="3375" spans="2:7" x14ac:dyDescent="0.25">
      <c r="B3375" s="15" t="str">
        <f>'[7]Region-Time Slices'!M3369</f>
        <v>SP_5WD24</v>
      </c>
      <c r="D3375" s="15" t="s">
        <v>48</v>
      </c>
      <c r="G3375" s="22">
        <f>'[7]Region-Time Slices'!N3369</f>
        <v>2.0379999999999999E-4</v>
      </c>
    </row>
    <row r="3376" spans="2:7" x14ac:dyDescent="0.25">
      <c r="B3376" s="15" t="str">
        <f>'[7]Region-Time Slices'!M3370</f>
        <v>SP_6WD24</v>
      </c>
      <c r="D3376" s="15" t="s">
        <v>48</v>
      </c>
      <c r="G3376" s="22">
        <f>'[7]Region-Time Slices'!N3370</f>
        <v>2.0379999999999999E-4</v>
      </c>
    </row>
    <row r="3377" spans="2:7" x14ac:dyDescent="0.25">
      <c r="B3377" s="15" t="str">
        <f>'[7]Region-Time Slices'!M3371</f>
        <v>OT_1WD24</v>
      </c>
      <c r="D3377" s="15" t="s">
        <v>48</v>
      </c>
      <c r="G3377" s="22">
        <f>'[7]Region-Time Slices'!N3371</f>
        <v>2.106E-4</v>
      </c>
    </row>
    <row r="3378" spans="2:7" x14ac:dyDescent="0.25">
      <c r="B3378" s="15" t="str">
        <f>'[7]Region-Time Slices'!M3372</f>
        <v>OT_2WD24</v>
      </c>
      <c r="D3378" s="15" t="s">
        <v>48</v>
      </c>
      <c r="G3378" s="22">
        <f>'[7]Region-Time Slices'!N3372</f>
        <v>2.106E-4</v>
      </c>
    </row>
    <row r="3379" spans="2:7" x14ac:dyDescent="0.25">
      <c r="B3379" s="15" t="str">
        <f>'[7]Region-Time Slices'!M3373</f>
        <v>OT_3WD24</v>
      </c>
      <c r="D3379" s="15" t="s">
        <v>48</v>
      </c>
      <c r="G3379" s="22">
        <f>'[7]Region-Time Slices'!N3373</f>
        <v>2.106E-4</v>
      </c>
    </row>
    <row r="3380" spans="2:7" x14ac:dyDescent="0.25">
      <c r="B3380" s="15" t="str">
        <f>'[7]Region-Time Slices'!M3374</f>
        <v>OT_4WD24</v>
      </c>
      <c r="D3380" s="15" t="s">
        <v>48</v>
      </c>
      <c r="G3380" s="22">
        <f>'[7]Region-Time Slices'!N3374</f>
        <v>2.106E-4</v>
      </c>
    </row>
    <row r="3381" spans="2:7" x14ac:dyDescent="0.25">
      <c r="B3381" s="15" t="str">
        <f>'[7]Region-Time Slices'!M3375</f>
        <v>OT_5WD24</v>
      </c>
      <c r="D3381" s="15" t="s">
        <v>48</v>
      </c>
      <c r="G3381" s="22">
        <f>'[7]Region-Time Slices'!N3375</f>
        <v>2.106E-4</v>
      </c>
    </row>
    <row r="3382" spans="2:7" x14ac:dyDescent="0.25">
      <c r="B3382" s="15" t="str">
        <f>'[7]Region-Time Slices'!M3376</f>
        <v>OT_6WD24</v>
      </c>
      <c r="D3382" s="15" t="s">
        <v>48</v>
      </c>
      <c r="G3382" s="22">
        <f>'[7]Region-Time Slices'!N3376</f>
        <v>2.106E-4</v>
      </c>
    </row>
    <row r="3383" spans="2:7" x14ac:dyDescent="0.25">
      <c r="B3383" s="15" t="str">
        <f>'[7]Region-Time Slices'!M3377</f>
        <v>NV_1WD24</v>
      </c>
      <c r="D3383" s="15" t="s">
        <v>48</v>
      </c>
      <c r="G3383" s="22">
        <f>'[7]Region-Time Slices'!N3377</f>
        <v>2.0379999999999999E-4</v>
      </c>
    </row>
    <row r="3384" spans="2:7" x14ac:dyDescent="0.25">
      <c r="B3384" s="15" t="str">
        <f>'[7]Region-Time Slices'!M3378</f>
        <v>NV_2WD24</v>
      </c>
      <c r="D3384" s="15" t="s">
        <v>48</v>
      </c>
      <c r="G3384" s="22">
        <f>'[7]Region-Time Slices'!N3378</f>
        <v>2.0379999999999999E-4</v>
      </c>
    </row>
    <row r="3385" spans="2:7" x14ac:dyDescent="0.25">
      <c r="B3385" s="15" t="str">
        <f>'[7]Region-Time Slices'!M3379</f>
        <v>NV_3WD24</v>
      </c>
      <c r="D3385" s="15" t="s">
        <v>48</v>
      </c>
      <c r="G3385" s="22">
        <f>'[7]Region-Time Slices'!N3379</f>
        <v>2.0379999999999999E-4</v>
      </c>
    </row>
    <row r="3386" spans="2:7" x14ac:dyDescent="0.25">
      <c r="B3386" s="15" t="str">
        <f>'[7]Region-Time Slices'!M3380</f>
        <v>NV_4WD24</v>
      </c>
      <c r="D3386" s="15" t="s">
        <v>48</v>
      </c>
      <c r="G3386" s="22">
        <f>'[7]Region-Time Slices'!N3380</f>
        <v>2.0379999999999999E-4</v>
      </c>
    </row>
    <row r="3387" spans="2:7" x14ac:dyDescent="0.25">
      <c r="B3387" s="15" t="str">
        <f>'[7]Region-Time Slices'!M3381</f>
        <v>NV_5WD24</v>
      </c>
      <c r="D3387" s="15" t="s">
        <v>48</v>
      </c>
      <c r="G3387" s="22">
        <f>'[7]Region-Time Slices'!N3381</f>
        <v>2.0379999999999999E-4</v>
      </c>
    </row>
    <row r="3388" spans="2:7" x14ac:dyDescent="0.25">
      <c r="B3388" s="15" t="str">
        <f>'[7]Region-Time Slices'!M3382</f>
        <v>NV_6WD24</v>
      </c>
      <c r="D3388" s="15" t="s">
        <v>48</v>
      </c>
      <c r="G3388" s="22">
        <f>'[7]Region-Time Slices'!N3382</f>
        <v>2.0379999999999999E-4</v>
      </c>
    </row>
    <row r="3389" spans="2:7" x14ac:dyDescent="0.25">
      <c r="B3389" s="15" t="str">
        <f>'[7]Region-Time Slices'!M3383</f>
        <v>DC_1WD24</v>
      </c>
      <c r="D3389" s="15" t="s">
        <v>48</v>
      </c>
      <c r="G3389" s="22">
        <f>'[7]Region-Time Slices'!N3383</f>
        <v>2.106E-4</v>
      </c>
    </row>
    <row r="3390" spans="2:7" x14ac:dyDescent="0.25">
      <c r="B3390" s="15" t="str">
        <f>'[7]Region-Time Slices'!M3384</f>
        <v>DC_2WD24</v>
      </c>
      <c r="D3390" s="15" t="s">
        <v>48</v>
      </c>
      <c r="G3390" s="22">
        <f>'[7]Region-Time Slices'!N3384</f>
        <v>2.106E-4</v>
      </c>
    </row>
    <row r="3391" spans="2:7" x14ac:dyDescent="0.25">
      <c r="B3391" s="15" t="str">
        <f>'[7]Region-Time Slices'!M3385</f>
        <v>DC_3WD24</v>
      </c>
      <c r="D3391" s="15" t="s">
        <v>48</v>
      </c>
      <c r="G3391" s="22">
        <f>'[7]Region-Time Slices'!N3385</f>
        <v>2.106E-4</v>
      </c>
    </row>
    <row r="3392" spans="2:7" x14ac:dyDescent="0.25">
      <c r="B3392" s="15" t="str">
        <f>'[7]Region-Time Slices'!M3386</f>
        <v>DC_4WD24</v>
      </c>
      <c r="D3392" s="15" t="s">
        <v>48</v>
      </c>
      <c r="G3392" s="22">
        <f>'[7]Region-Time Slices'!N3386</f>
        <v>2.106E-4</v>
      </c>
    </row>
    <row r="3393" spans="2:7" x14ac:dyDescent="0.25">
      <c r="B3393" s="15" t="str">
        <f>'[7]Region-Time Slices'!M3387</f>
        <v>DC_5WD24</v>
      </c>
      <c r="D3393" s="15" t="s">
        <v>48</v>
      </c>
      <c r="G3393" s="22">
        <f>'[7]Region-Time Slices'!N3387</f>
        <v>2.106E-4</v>
      </c>
    </row>
    <row r="3394" spans="2:7" x14ac:dyDescent="0.25">
      <c r="B3394" s="15" t="str">
        <f>'[7]Region-Time Slices'!M3388</f>
        <v>DC_6WD24</v>
      </c>
      <c r="D3394" s="15" t="s">
        <v>48</v>
      </c>
      <c r="G3394" s="22">
        <f>'[7]Region-Time Slices'!N3388</f>
        <v>2.106E-4</v>
      </c>
    </row>
    <row r="3395" spans="2:7" x14ac:dyDescent="0.25">
      <c r="B3395" s="15" t="str">
        <f>'[7]Region-Time Slices'!M3389</f>
        <v>JA_7WD24</v>
      </c>
      <c r="D3395" s="15" t="s">
        <v>48</v>
      </c>
      <c r="G3395" s="22">
        <f>'[7]Region-Time Slices'!N3389</f>
        <v>2.106E-4</v>
      </c>
    </row>
    <row r="3396" spans="2:7" x14ac:dyDescent="0.25">
      <c r="B3396" s="15" t="str">
        <f>'[7]Region-Time Slices'!M3390</f>
        <v>JA_8WD24</v>
      </c>
      <c r="D3396" s="15" t="s">
        <v>48</v>
      </c>
      <c r="G3396" s="22">
        <f>'[7]Region-Time Slices'!N3390</f>
        <v>2.106E-4</v>
      </c>
    </row>
    <row r="3397" spans="2:7" x14ac:dyDescent="0.25">
      <c r="B3397" s="15" t="str">
        <f>'[7]Region-Time Slices'!M3391</f>
        <v>JA_9WD24</v>
      </c>
      <c r="D3397" s="15" t="s">
        <v>48</v>
      </c>
      <c r="G3397" s="22">
        <f>'[7]Region-Time Slices'!N3391</f>
        <v>2.106E-4</v>
      </c>
    </row>
    <row r="3398" spans="2:7" x14ac:dyDescent="0.25">
      <c r="B3398" s="15" t="str">
        <f>'[7]Region-Time Slices'!M3392</f>
        <v>JA_10WD24</v>
      </c>
      <c r="D3398" s="15" t="s">
        <v>48</v>
      </c>
      <c r="G3398" s="22">
        <f>'[7]Region-Time Slices'!N3392</f>
        <v>2.106E-4</v>
      </c>
    </row>
    <row r="3399" spans="2:7" x14ac:dyDescent="0.25">
      <c r="B3399" s="15" t="str">
        <f>'[7]Region-Time Slices'!M3393</f>
        <v>JA_11WD24</v>
      </c>
      <c r="D3399" s="15" t="s">
        <v>48</v>
      </c>
      <c r="G3399" s="22">
        <f>'[7]Region-Time Slices'!N3393</f>
        <v>2.106E-4</v>
      </c>
    </row>
    <row r="3400" spans="2:7" x14ac:dyDescent="0.25">
      <c r="B3400" s="15" t="str">
        <f>'[7]Region-Time Slices'!M3394</f>
        <v>JA_12WD24</v>
      </c>
      <c r="D3400" s="15" t="s">
        <v>48</v>
      </c>
      <c r="G3400" s="22">
        <f>'[7]Region-Time Slices'!N3394</f>
        <v>2.106E-4</v>
      </c>
    </row>
    <row r="3401" spans="2:7" x14ac:dyDescent="0.25">
      <c r="B3401" s="15" t="str">
        <f>'[7]Region-Time Slices'!M3395</f>
        <v>FB_7WD24</v>
      </c>
      <c r="D3401" s="15" t="s">
        <v>48</v>
      </c>
      <c r="G3401" s="22">
        <f>'[7]Region-Time Slices'!N3395</f>
        <v>1.9029999999999999E-4</v>
      </c>
    </row>
    <row r="3402" spans="2:7" x14ac:dyDescent="0.25">
      <c r="B3402" s="15" t="str">
        <f>'[7]Region-Time Slices'!M3396</f>
        <v>FB_8WD24</v>
      </c>
      <c r="D3402" s="15" t="s">
        <v>48</v>
      </c>
      <c r="G3402" s="22">
        <f>'[7]Region-Time Slices'!N3396</f>
        <v>1.9029999999999999E-4</v>
      </c>
    </row>
    <row r="3403" spans="2:7" x14ac:dyDescent="0.25">
      <c r="B3403" s="15" t="str">
        <f>'[7]Region-Time Slices'!M3397</f>
        <v>FB_9WD24</v>
      </c>
      <c r="D3403" s="15" t="s">
        <v>48</v>
      </c>
      <c r="G3403" s="22">
        <f>'[7]Region-Time Slices'!N3397</f>
        <v>1.9029999999999999E-4</v>
      </c>
    </row>
    <row r="3404" spans="2:7" x14ac:dyDescent="0.25">
      <c r="B3404" s="15" t="str">
        <f>'[7]Region-Time Slices'!M3398</f>
        <v>FB_10WD24</v>
      </c>
      <c r="D3404" s="15" t="s">
        <v>48</v>
      </c>
      <c r="G3404" s="22">
        <f>'[7]Region-Time Slices'!N3398</f>
        <v>1.9029999999999999E-4</v>
      </c>
    </row>
    <row r="3405" spans="2:7" x14ac:dyDescent="0.25">
      <c r="B3405" s="15" t="str">
        <f>'[7]Region-Time Slices'!M3399</f>
        <v>FB_11WD24</v>
      </c>
      <c r="D3405" s="15" t="s">
        <v>48</v>
      </c>
      <c r="G3405" s="22">
        <f>'[7]Region-Time Slices'!N3399</f>
        <v>1.9029999999999999E-4</v>
      </c>
    </row>
    <row r="3406" spans="2:7" x14ac:dyDescent="0.25">
      <c r="B3406" s="15" t="str">
        <f>'[7]Region-Time Slices'!M3400</f>
        <v>FB_12WD24</v>
      </c>
      <c r="D3406" s="15" t="s">
        <v>48</v>
      </c>
      <c r="G3406" s="22">
        <f>'[7]Region-Time Slices'!N3400</f>
        <v>1.9029999999999999E-4</v>
      </c>
    </row>
    <row r="3407" spans="2:7" x14ac:dyDescent="0.25">
      <c r="B3407" s="15" t="str">
        <f>'[7]Region-Time Slices'!M3401</f>
        <v>MR_7WD24</v>
      </c>
      <c r="D3407" s="15" t="s">
        <v>48</v>
      </c>
      <c r="G3407" s="22">
        <f>'[7]Region-Time Slices'!N3401</f>
        <v>2.106E-4</v>
      </c>
    </row>
    <row r="3408" spans="2:7" x14ac:dyDescent="0.25">
      <c r="B3408" s="15" t="str">
        <f>'[7]Region-Time Slices'!M3402</f>
        <v>MR_8WD24</v>
      </c>
      <c r="D3408" s="15" t="s">
        <v>48</v>
      </c>
      <c r="G3408" s="22">
        <f>'[7]Region-Time Slices'!N3402</f>
        <v>2.106E-4</v>
      </c>
    </row>
    <row r="3409" spans="2:7" x14ac:dyDescent="0.25">
      <c r="B3409" s="15" t="str">
        <f>'[7]Region-Time Slices'!M3403</f>
        <v>MR_9WD24</v>
      </c>
      <c r="D3409" s="15" t="s">
        <v>48</v>
      </c>
      <c r="G3409" s="22">
        <f>'[7]Region-Time Slices'!N3403</f>
        <v>2.106E-4</v>
      </c>
    </row>
    <row r="3410" spans="2:7" x14ac:dyDescent="0.25">
      <c r="B3410" s="15" t="str">
        <f>'[7]Region-Time Slices'!M3404</f>
        <v>MR_10WD24</v>
      </c>
      <c r="D3410" s="15" t="s">
        <v>48</v>
      </c>
      <c r="G3410" s="22">
        <f>'[7]Region-Time Slices'!N3404</f>
        <v>2.106E-4</v>
      </c>
    </row>
    <row r="3411" spans="2:7" x14ac:dyDescent="0.25">
      <c r="B3411" s="15" t="str">
        <f>'[7]Region-Time Slices'!M3405</f>
        <v>MR_11WD24</v>
      </c>
      <c r="D3411" s="15" t="s">
        <v>48</v>
      </c>
      <c r="G3411" s="22">
        <f>'[7]Region-Time Slices'!N3405</f>
        <v>2.106E-4</v>
      </c>
    </row>
    <row r="3412" spans="2:7" x14ac:dyDescent="0.25">
      <c r="B3412" s="15" t="str">
        <f>'[7]Region-Time Slices'!M3406</f>
        <v>MR_12WD24</v>
      </c>
      <c r="D3412" s="15" t="s">
        <v>48</v>
      </c>
      <c r="G3412" s="22">
        <f>'[7]Region-Time Slices'!N3406</f>
        <v>2.106E-4</v>
      </c>
    </row>
    <row r="3413" spans="2:7" x14ac:dyDescent="0.25">
      <c r="B3413" s="15" t="str">
        <f>'[7]Region-Time Slices'!M3407</f>
        <v>AR_7WD24</v>
      </c>
      <c r="D3413" s="15" t="s">
        <v>48</v>
      </c>
      <c r="G3413" s="22">
        <f>'[7]Region-Time Slices'!N3407</f>
        <v>2.0379999999999999E-4</v>
      </c>
    </row>
    <row r="3414" spans="2:7" x14ac:dyDescent="0.25">
      <c r="B3414" s="15" t="str">
        <f>'[7]Region-Time Slices'!M3408</f>
        <v>AR_8WD24</v>
      </c>
      <c r="D3414" s="15" t="s">
        <v>48</v>
      </c>
      <c r="G3414" s="22">
        <f>'[7]Region-Time Slices'!N3408</f>
        <v>2.0379999999999999E-4</v>
      </c>
    </row>
    <row r="3415" spans="2:7" x14ac:dyDescent="0.25">
      <c r="B3415" s="15" t="str">
        <f>'[7]Region-Time Slices'!M3409</f>
        <v>AR_9WD24</v>
      </c>
      <c r="D3415" s="15" t="s">
        <v>48</v>
      </c>
      <c r="G3415" s="22">
        <f>'[7]Region-Time Slices'!N3409</f>
        <v>2.0379999999999999E-4</v>
      </c>
    </row>
    <row r="3416" spans="2:7" x14ac:dyDescent="0.25">
      <c r="B3416" s="15" t="str">
        <f>'[7]Region-Time Slices'!M3410</f>
        <v>AR_10WD24</v>
      </c>
      <c r="D3416" s="15" t="s">
        <v>48</v>
      </c>
      <c r="G3416" s="22">
        <f>'[7]Region-Time Slices'!N3410</f>
        <v>2.0379999999999999E-4</v>
      </c>
    </row>
    <row r="3417" spans="2:7" x14ac:dyDescent="0.25">
      <c r="B3417" s="15" t="str">
        <f>'[7]Region-Time Slices'!M3411</f>
        <v>AR_11WD24</v>
      </c>
      <c r="D3417" s="15" t="s">
        <v>48</v>
      </c>
      <c r="G3417" s="22">
        <f>'[7]Region-Time Slices'!N3411</f>
        <v>2.0379999999999999E-4</v>
      </c>
    </row>
    <row r="3418" spans="2:7" x14ac:dyDescent="0.25">
      <c r="B3418" s="15" t="str">
        <f>'[7]Region-Time Slices'!M3412</f>
        <v>AR_12WD24</v>
      </c>
      <c r="D3418" s="15" t="s">
        <v>48</v>
      </c>
      <c r="G3418" s="22">
        <f>'[7]Region-Time Slices'!N3412</f>
        <v>2.0379999999999999E-4</v>
      </c>
    </row>
    <row r="3419" spans="2:7" x14ac:dyDescent="0.25">
      <c r="B3419" s="15" t="str">
        <f>'[7]Region-Time Slices'!M3413</f>
        <v>MY_7WD24</v>
      </c>
      <c r="D3419" s="15" t="s">
        <v>48</v>
      </c>
      <c r="G3419" s="22">
        <f>'[7]Region-Time Slices'!N3413</f>
        <v>2.106E-4</v>
      </c>
    </row>
    <row r="3420" spans="2:7" x14ac:dyDescent="0.25">
      <c r="B3420" s="15" t="str">
        <f>'[7]Region-Time Slices'!M3414</f>
        <v>MY_8WD24</v>
      </c>
      <c r="D3420" s="15" t="s">
        <v>48</v>
      </c>
      <c r="G3420" s="22">
        <f>'[7]Region-Time Slices'!N3414</f>
        <v>2.106E-4</v>
      </c>
    </row>
    <row r="3421" spans="2:7" x14ac:dyDescent="0.25">
      <c r="B3421" s="15" t="str">
        <f>'[7]Region-Time Slices'!M3415</f>
        <v>MY_9WD24</v>
      </c>
      <c r="D3421" s="15" t="s">
        <v>48</v>
      </c>
      <c r="G3421" s="22">
        <f>'[7]Region-Time Slices'!N3415</f>
        <v>2.106E-4</v>
      </c>
    </row>
    <row r="3422" spans="2:7" x14ac:dyDescent="0.25">
      <c r="B3422" s="15" t="str">
        <f>'[7]Region-Time Slices'!M3416</f>
        <v>MY_10WD24</v>
      </c>
      <c r="D3422" s="15" t="s">
        <v>48</v>
      </c>
      <c r="G3422" s="22">
        <f>'[7]Region-Time Slices'!N3416</f>
        <v>2.106E-4</v>
      </c>
    </row>
    <row r="3423" spans="2:7" x14ac:dyDescent="0.25">
      <c r="B3423" s="15" t="str">
        <f>'[7]Region-Time Slices'!M3417</f>
        <v>MY_11WD24</v>
      </c>
      <c r="D3423" s="15" t="s">
        <v>48</v>
      </c>
      <c r="G3423" s="22">
        <f>'[7]Region-Time Slices'!N3417</f>
        <v>2.106E-4</v>
      </c>
    </row>
    <row r="3424" spans="2:7" x14ac:dyDescent="0.25">
      <c r="B3424" s="15" t="str">
        <f>'[7]Region-Time Slices'!M3418</f>
        <v>MY_12WD24</v>
      </c>
      <c r="D3424" s="15" t="s">
        <v>48</v>
      </c>
      <c r="G3424" s="22">
        <f>'[7]Region-Time Slices'!N3418</f>
        <v>2.106E-4</v>
      </c>
    </row>
    <row r="3425" spans="2:7" x14ac:dyDescent="0.25">
      <c r="B3425" s="15" t="str">
        <f>'[7]Region-Time Slices'!M3419</f>
        <v>JN_7WD24</v>
      </c>
      <c r="D3425" s="15" t="s">
        <v>48</v>
      </c>
      <c r="G3425" s="22">
        <f>'[7]Region-Time Slices'!N3419</f>
        <v>2.0379999999999999E-4</v>
      </c>
    </row>
    <row r="3426" spans="2:7" x14ac:dyDescent="0.25">
      <c r="B3426" s="15" t="str">
        <f>'[7]Region-Time Slices'!M3420</f>
        <v>JN_8WD24</v>
      </c>
      <c r="D3426" s="15" t="s">
        <v>48</v>
      </c>
      <c r="G3426" s="22">
        <f>'[7]Region-Time Slices'!N3420</f>
        <v>2.0379999999999999E-4</v>
      </c>
    </row>
    <row r="3427" spans="2:7" x14ac:dyDescent="0.25">
      <c r="B3427" s="15" t="str">
        <f>'[7]Region-Time Slices'!M3421</f>
        <v>JN_9WD24</v>
      </c>
      <c r="D3427" s="15" t="s">
        <v>48</v>
      </c>
      <c r="G3427" s="22">
        <f>'[7]Region-Time Slices'!N3421</f>
        <v>2.0379999999999999E-4</v>
      </c>
    </row>
    <row r="3428" spans="2:7" x14ac:dyDescent="0.25">
      <c r="B3428" s="15" t="str">
        <f>'[7]Region-Time Slices'!M3422</f>
        <v>JN_10WD24</v>
      </c>
      <c r="D3428" s="15" t="s">
        <v>48</v>
      </c>
      <c r="G3428" s="22">
        <f>'[7]Region-Time Slices'!N3422</f>
        <v>2.0379999999999999E-4</v>
      </c>
    </row>
    <row r="3429" spans="2:7" x14ac:dyDescent="0.25">
      <c r="B3429" s="15" t="str">
        <f>'[7]Region-Time Slices'!M3423</f>
        <v>JN_11WD24</v>
      </c>
      <c r="D3429" s="15" t="s">
        <v>48</v>
      </c>
      <c r="G3429" s="22">
        <f>'[7]Region-Time Slices'!N3423</f>
        <v>2.0379999999999999E-4</v>
      </c>
    </row>
    <row r="3430" spans="2:7" x14ac:dyDescent="0.25">
      <c r="B3430" s="15" t="str">
        <f>'[7]Region-Time Slices'!M3424</f>
        <v>JN_12WD24</v>
      </c>
      <c r="D3430" s="15" t="s">
        <v>48</v>
      </c>
      <c r="G3430" s="22">
        <f>'[7]Region-Time Slices'!N3424</f>
        <v>2.0379999999999999E-4</v>
      </c>
    </row>
    <row r="3431" spans="2:7" x14ac:dyDescent="0.25">
      <c r="B3431" s="15" t="str">
        <f>'[7]Region-Time Slices'!M3425</f>
        <v>JL_7WD24</v>
      </c>
      <c r="D3431" s="15" t="s">
        <v>48</v>
      </c>
      <c r="G3431" s="22">
        <f>'[7]Region-Time Slices'!N3425</f>
        <v>2.106E-4</v>
      </c>
    </row>
    <row r="3432" spans="2:7" x14ac:dyDescent="0.25">
      <c r="B3432" s="15" t="str">
        <f>'[7]Region-Time Slices'!M3426</f>
        <v>JL_8WD24</v>
      </c>
      <c r="D3432" s="15" t="s">
        <v>48</v>
      </c>
      <c r="G3432" s="22">
        <f>'[7]Region-Time Slices'!N3426</f>
        <v>2.106E-4</v>
      </c>
    </row>
    <row r="3433" spans="2:7" x14ac:dyDescent="0.25">
      <c r="B3433" s="15" t="str">
        <f>'[7]Region-Time Slices'!M3427</f>
        <v>JL_9WD24</v>
      </c>
      <c r="D3433" s="15" t="s">
        <v>48</v>
      </c>
      <c r="G3433" s="22">
        <f>'[7]Region-Time Slices'!N3427</f>
        <v>2.106E-4</v>
      </c>
    </row>
    <row r="3434" spans="2:7" x14ac:dyDescent="0.25">
      <c r="B3434" s="15" t="str">
        <f>'[7]Region-Time Slices'!M3428</f>
        <v>JL_10WD24</v>
      </c>
      <c r="D3434" s="15" t="s">
        <v>48</v>
      </c>
      <c r="G3434" s="22">
        <f>'[7]Region-Time Slices'!N3428</f>
        <v>2.106E-4</v>
      </c>
    </row>
    <row r="3435" spans="2:7" x14ac:dyDescent="0.25">
      <c r="B3435" s="15" t="str">
        <f>'[7]Region-Time Slices'!M3429</f>
        <v>JL_11WD24</v>
      </c>
      <c r="D3435" s="15" t="s">
        <v>48</v>
      </c>
      <c r="G3435" s="22">
        <f>'[7]Region-Time Slices'!N3429</f>
        <v>2.106E-4</v>
      </c>
    </row>
    <row r="3436" spans="2:7" x14ac:dyDescent="0.25">
      <c r="B3436" s="15" t="str">
        <f>'[7]Region-Time Slices'!M3430</f>
        <v>JL_12WD24</v>
      </c>
      <c r="D3436" s="15" t="s">
        <v>48</v>
      </c>
      <c r="G3436" s="22">
        <f>'[7]Region-Time Slices'!N3430</f>
        <v>2.106E-4</v>
      </c>
    </row>
    <row r="3437" spans="2:7" x14ac:dyDescent="0.25">
      <c r="B3437" s="15" t="str">
        <f>'[7]Region-Time Slices'!M3431</f>
        <v>AG_7WD24</v>
      </c>
      <c r="D3437" s="15" t="s">
        <v>48</v>
      </c>
      <c r="G3437" s="22">
        <f>'[7]Region-Time Slices'!N3431</f>
        <v>2.106E-4</v>
      </c>
    </row>
    <row r="3438" spans="2:7" x14ac:dyDescent="0.25">
      <c r="B3438" s="15" t="str">
        <f>'[7]Region-Time Slices'!M3432</f>
        <v>AG_8WD24</v>
      </c>
      <c r="D3438" s="15" t="s">
        <v>48</v>
      </c>
      <c r="G3438" s="22">
        <f>'[7]Region-Time Slices'!N3432</f>
        <v>2.106E-4</v>
      </c>
    </row>
    <row r="3439" spans="2:7" x14ac:dyDescent="0.25">
      <c r="B3439" s="15" t="str">
        <f>'[7]Region-Time Slices'!M3433</f>
        <v>AG_9WD24</v>
      </c>
      <c r="D3439" s="15" t="s">
        <v>48</v>
      </c>
      <c r="G3439" s="22">
        <f>'[7]Region-Time Slices'!N3433</f>
        <v>2.106E-4</v>
      </c>
    </row>
    <row r="3440" spans="2:7" x14ac:dyDescent="0.25">
      <c r="B3440" s="15" t="str">
        <f>'[7]Region-Time Slices'!M3434</f>
        <v>AG_10WD24</v>
      </c>
      <c r="D3440" s="15" t="s">
        <v>48</v>
      </c>
      <c r="G3440" s="22">
        <f>'[7]Region-Time Slices'!N3434</f>
        <v>2.106E-4</v>
      </c>
    </row>
    <row r="3441" spans="2:7" x14ac:dyDescent="0.25">
      <c r="B3441" s="15" t="str">
        <f>'[7]Region-Time Slices'!M3435</f>
        <v>AG_11WD24</v>
      </c>
      <c r="D3441" s="15" t="s">
        <v>48</v>
      </c>
      <c r="G3441" s="22">
        <f>'[7]Region-Time Slices'!N3435</f>
        <v>2.106E-4</v>
      </c>
    </row>
    <row r="3442" spans="2:7" x14ac:dyDescent="0.25">
      <c r="B3442" s="15" t="str">
        <f>'[7]Region-Time Slices'!M3436</f>
        <v>AG_12WD24</v>
      </c>
      <c r="D3442" s="15" t="s">
        <v>48</v>
      </c>
      <c r="G3442" s="22">
        <f>'[7]Region-Time Slices'!N3436</f>
        <v>2.106E-4</v>
      </c>
    </row>
    <row r="3443" spans="2:7" x14ac:dyDescent="0.25">
      <c r="B3443" s="15" t="str">
        <f>'[7]Region-Time Slices'!M3437</f>
        <v>SP_7WD24</v>
      </c>
      <c r="D3443" s="15" t="s">
        <v>48</v>
      </c>
      <c r="G3443" s="22">
        <f>'[7]Region-Time Slices'!N3437</f>
        <v>2.0379999999999999E-4</v>
      </c>
    </row>
    <row r="3444" spans="2:7" x14ac:dyDescent="0.25">
      <c r="B3444" s="15" t="str">
        <f>'[7]Region-Time Slices'!M3438</f>
        <v>SP_8WD24</v>
      </c>
      <c r="D3444" s="15" t="s">
        <v>48</v>
      </c>
      <c r="G3444" s="22">
        <f>'[7]Region-Time Slices'!N3438</f>
        <v>2.0379999999999999E-4</v>
      </c>
    </row>
    <row r="3445" spans="2:7" x14ac:dyDescent="0.25">
      <c r="B3445" s="15" t="str">
        <f>'[7]Region-Time Slices'!M3439</f>
        <v>SP_9WD24</v>
      </c>
      <c r="D3445" s="15" t="s">
        <v>48</v>
      </c>
      <c r="G3445" s="22">
        <f>'[7]Region-Time Slices'!N3439</f>
        <v>2.0379999999999999E-4</v>
      </c>
    </row>
    <row r="3446" spans="2:7" x14ac:dyDescent="0.25">
      <c r="B3446" s="15" t="str">
        <f>'[7]Region-Time Slices'!M3440</f>
        <v>SP_10WD24</v>
      </c>
      <c r="D3446" s="15" t="s">
        <v>48</v>
      </c>
      <c r="G3446" s="22">
        <f>'[7]Region-Time Slices'!N3440</f>
        <v>2.0379999999999999E-4</v>
      </c>
    </row>
    <row r="3447" spans="2:7" x14ac:dyDescent="0.25">
      <c r="B3447" s="15" t="str">
        <f>'[7]Region-Time Slices'!M3441</f>
        <v>SP_11WD24</v>
      </c>
      <c r="D3447" s="15" t="s">
        <v>48</v>
      </c>
      <c r="G3447" s="22">
        <f>'[7]Region-Time Slices'!N3441</f>
        <v>2.0379999999999999E-4</v>
      </c>
    </row>
    <row r="3448" spans="2:7" x14ac:dyDescent="0.25">
      <c r="B3448" s="15" t="str">
        <f>'[7]Region-Time Slices'!M3442</f>
        <v>SP_12WD24</v>
      </c>
      <c r="D3448" s="15" t="s">
        <v>48</v>
      </c>
      <c r="G3448" s="22">
        <f>'[7]Region-Time Slices'!N3442</f>
        <v>2.0379999999999999E-4</v>
      </c>
    </row>
    <row r="3449" spans="2:7" x14ac:dyDescent="0.25">
      <c r="B3449" s="15" t="str">
        <f>'[7]Region-Time Slices'!M3443</f>
        <v>OT_7WD24</v>
      </c>
      <c r="D3449" s="15" t="s">
        <v>48</v>
      </c>
      <c r="G3449" s="22">
        <f>'[7]Region-Time Slices'!N3443</f>
        <v>2.106E-4</v>
      </c>
    </row>
    <row r="3450" spans="2:7" x14ac:dyDescent="0.25">
      <c r="B3450" s="15" t="str">
        <f>'[7]Region-Time Slices'!M3444</f>
        <v>OT_8WD24</v>
      </c>
      <c r="D3450" s="15" t="s">
        <v>48</v>
      </c>
      <c r="G3450" s="22">
        <f>'[7]Region-Time Slices'!N3444</f>
        <v>2.106E-4</v>
      </c>
    </row>
    <row r="3451" spans="2:7" x14ac:dyDescent="0.25">
      <c r="B3451" s="15" t="str">
        <f>'[7]Region-Time Slices'!M3445</f>
        <v>OT_9WD24</v>
      </c>
      <c r="D3451" s="15" t="s">
        <v>48</v>
      </c>
      <c r="G3451" s="22">
        <f>'[7]Region-Time Slices'!N3445</f>
        <v>2.106E-4</v>
      </c>
    </row>
    <row r="3452" spans="2:7" x14ac:dyDescent="0.25">
      <c r="B3452" s="15" t="str">
        <f>'[7]Region-Time Slices'!M3446</f>
        <v>OT_10WD24</v>
      </c>
      <c r="D3452" s="15" t="s">
        <v>48</v>
      </c>
      <c r="G3452" s="22">
        <f>'[7]Region-Time Slices'!N3446</f>
        <v>2.106E-4</v>
      </c>
    </row>
    <row r="3453" spans="2:7" x14ac:dyDescent="0.25">
      <c r="B3453" s="15" t="str">
        <f>'[7]Region-Time Slices'!M3447</f>
        <v>OT_11WD24</v>
      </c>
      <c r="D3453" s="15" t="s">
        <v>48</v>
      </c>
      <c r="G3453" s="22">
        <f>'[7]Region-Time Slices'!N3447</f>
        <v>2.106E-4</v>
      </c>
    </row>
    <row r="3454" spans="2:7" x14ac:dyDescent="0.25">
      <c r="B3454" s="15" t="str">
        <f>'[7]Region-Time Slices'!M3448</f>
        <v>OT_12WD24</v>
      </c>
      <c r="D3454" s="15" t="s">
        <v>48</v>
      </c>
      <c r="G3454" s="22">
        <f>'[7]Region-Time Slices'!N3448</f>
        <v>2.106E-4</v>
      </c>
    </row>
    <row r="3455" spans="2:7" x14ac:dyDescent="0.25">
      <c r="B3455" s="15" t="str">
        <f>'[7]Region-Time Slices'!M3449</f>
        <v>NV_7WD24</v>
      </c>
      <c r="D3455" s="15" t="s">
        <v>48</v>
      </c>
      <c r="G3455" s="22">
        <f>'[7]Region-Time Slices'!N3449</f>
        <v>2.0379999999999999E-4</v>
      </c>
    </row>
    <row r="3456" spans="2:7" x14ac:dyDescent="0.25">
      <c r="B3456" s="15" t="str">
        <f>'[7]Region-Time Slices'!M3450</f>
        <v>NV_8WD24</v>
      </c>
      <c r="D3456" s="15" t="s">
        <v>48</v>
      </c>
      <c r="G3456" s="22">
        <f>'[7]Region-Time Slices'!N3450</f>
        <v>2.0379999999999999E-4</v>
      </c>
    </row>
    <row r="3457" spans="2:7" x14ac:dyDescent="0.25">
      <c r="B3457" s="15" t="str">
        <f>'[7]Region-Time Slices'!M3451</f>
        <v>NV_9WD24</v>
      </c>
      <c r="D3457" s="15" t="s">
        <v>48</v>
      </c>
      <c r="G3457" s="22">
        <f>'[7]Region-Time Slices'!N3451</f>
        <v>2.0379999999999999E-4</v>
      </c>
    </row>
    <row r="3458" spans="2:7" x14ac:dyDescent="0.25">
      <c r="B3458" s="15" t="str">
        <f>'[7]Region-Time Slices'!M3452</f>
        <v>NV_10WD24</v>
      </c>
      <c r="D3458" s="15" t="s">
        <v>48</v>
      </c>
      <c r="G3458" s="22">
        <f>'[7]Region-Time Slices'!N3452</f>
        <v>2.0379999999999999E-4</v>
      </c>
    </row>
    <row r="3459" spans="2:7" x14ac:dyDescent="0.25">
      <c r="B3459" s="15" t="str">
        <f>'[7]Region-Time Slices'!M3453</f>
        <v>NV_11WD24</v>
      </c>
      <c r="D3459" s="15" t="s">
        <v>48</v>
      </c>
      <c r="G3459" s="22">
        <f>'[7]Region-Time Slices'!N3453</f>
        <v>2.0379999999999999E-4</v>
      </c>
    </row>
    <row r="3460" spans="2:7" x14ac:dyDescent="0.25">
      <c r="B3460" s="15" t="str">
        <f>'[7]Region-Time Slices'!M3454</f>
        <v>NV_12WD24</v>
      </c>
      <c r="D3460" s="15" t="s">
        <v>48</v>
      </c>
      <c r="G3460" s="22">
        <f>'[7]Region-Time Slices'!N3454</f>
        <v>2.0379999999999999E-4</v>
      </c>
    </row>
    <row r="3461" spans="2:7" x14ac:dyDescent="0.25">
      <c r="B3461" s="15" t="str">
        <f>'[7]Region-Time Slices'!M3455</f>
        <v>DC_7WD24</v>
      </c>
      <c r="D3461" s="15" t="s">
        <v>48</v>
      </c>
      <c r="G3461" s="22">
        <f>'[7]Region-Time Slices'!N3455</f>
        <v>2.106E-4</v>
      </c>
    </row>
    <row r="3462" spans="2:7" x14ac:dyDescent="0.25">
      <c r="B3462" s="15" t="str">
        <f>'[7]Region-Time Slices'!M3456</f>
        <v>DC_8WD24</v>
      </c>
      <c r="D3462" s="15" t="s">
        <v>48</v>
      </c>
      <c r="G3462" s="22">
        <f>'[7]Region-Time Slices'!N3456</f>
        <v>2.106E-4</v>
      </c>
    </row>
    <row r="3463" spans="2:7" x14ac:dyDescent="0.25">
      <c r="B3463" s="15" t="str">
        <f>'[7]Region-Time Slices'!M3457</f>
        <v>DC_9WD24</v>
      </c>
      <c r="D3463" s="15" t="s">
        <v>48</v>
      </c>
      <c r="G3463" s="22">
        <f>'[7]Region-Time Slices'!N3457</f>
        <v>2.106E-4</v>
      </c>
    </row>
    <row r="3464" spans="2:7" x14ac:dyDescent="0.25">
      <c r="B3464" s="15" t="str">
        <f>'[7]Region-Time Slices'!M3458</f>
        <v>DC_10WD24</v>
      </c>
      <c r="D3464" s="15" t="s">
        <v>48</v>
      </c>
      <c r="G3464" s="22">
        <f>'[7]Region-Time Slices'!N3458</f>
        <v>2.106E-4</v>
      </c>
    </row>
    <row r="3465" spans="2:7" x14ac:dyDescent="0.25">
      <c r="B3465" s="15" t="str">
        <f>'[7]Region-Time Slices'!M3459</f>
        <v>DC_11WD24</v>
      </c>
      <c r="D3465" s="15" t="s">
        <v>48</v>
      </c>
      <c r="G3465" s="22">
        <f>'[7]Region-Time Slices'!N3459</f>
        <v>2.106E-4</v>
      </c>
    </row>
    <row r="3466" spans="2:7" x14ac:dyDescent="0.25">
      <c r="B3466" s="15" t="str">
        <f>'[7]Region-Time Slices'!M3460</f>
        <v>DC_12WD24</v>
      </c>
      <c r="D3466" s="15" t="s">
        <v>48</v>
      </c>
      <c r="G3466" s="22">
        <f>'[7]Region-Time Slices'!N3460</f>
        <v>2.106E-4</v>
      </c>
    </row>
    <row r="3467" spans="2:7" x14ac:dyDescent="0.25">
      <c r="B3467" s="15" t="str">
        <f>'[7]Region-Time Slices'!M3461</f>
        <v>JA_1HD1</v>
      </c>
      <c r="D3467" s="15" t="s">
        <v>48</v>
      </c>
      <c r="G3467" s="22">
        <f>'[7]Region-Time Slices'!N3461</f>
        <v>8.4300000000000003E-5</v>
      </c>
    </row>
    <row r="3468" spans="2:7" x14ac:dyDescent="0.25">
      <c r="B3468" s="15" t="str">
        <f>'[7]Region-Time Slices'!M3462</f>
        <v>JA_2HD1</v>
      </c>
      <c r="D3468" s="15" t="s">
        <v>48</v>
      </c>
      <c r="G3468" s="22">
        <f>'[7]Region-Time Slices'!N3462</f>
        <v>8.4300000000000003E-5</v>
      </c>
    </row>
    <row r="3469" spans="2:7" x14ac:dyDescent="0.25">
      <c r="B3469" s="15" t="str">
        <f>'[7]Region-Time Slices'!M3463</f>
        <v>JA_3HD1</v>
      </c>
      <c r="D3469" s="15" t="s">
        <v>48</v>
      </c>
      <c r="G3469" s="22">
        <f>'[7]Region-Time Slices'!N3463</f>
        <v>8.4300000000000003E-5</v>
      </c>
    </row>
    <row r="3470" spans="2:7" x14ac:dyDescent="0.25">
      <c r="B3470" s="15" t="str">
        <f>'[7]Region-Time Slices'!M3464</f>
        <v>JA_4HD1</v>
      </c>
      <c r="D3470" s="15" t="s">
        <v>48</v>
      </c>
      <c r="G3470" s="22">
        <f>'[7]Region-Time Slices'!N3464</f>
        <v>8.4300000000000003E-5</v>
      </c>
    </row>
    <row r="3471" spans="2:7" x14ac:dyDescent="0.25">
      <c r="B3471" s="15" t="str">
        <f>'[7]Region-Time Slices'!M3465</f>
        <v>JA_5HD1</v>
      </c>
      <c r="D3471" s="15" t="s">
        <v>48</v>
      </c>
      <c r="G3471" s="22">
        <f>'[7]Region-Time Slices'!N3465</f>
        <v>8.4300000000000003E-5</v>
      </c>
    </row>
    <row r="3472" spans="2:7" x14ac:dyDescent="0.25">
      <c r="B3472" s="15" t="str">
        <f>'[7]Region-Time Slices'!M3466</f>
        <v>JA_6HD1</v>
      </c>
      <c r="D3472" s="15" t="s">
        <v>48</v>
      </c>
      <c r="G3472" s="22">
        <f>'[7]Region-Time Slices'!N3466</f>
        <v>8.4300000000000003E-5</v>
      </c>
    </row>
    <row r="3473" spans="2:7" x14ac:dyDescent="0.25">
      <c r="B3473" s="15" t="str">
        <f>'[7]Region-Time Slices'!M3467</f>
        <v>FB_1HD1</v>
      </c>
      <c r="D3473" s="15" t="s">
        <v>48</v>
      </c>
      <c r="G3473" s="22">
        <f>'[7]Region-Time Slices'!N3467</f>
        <v>7.6100000000000007E-5</v>
      </c>
    </row>
    <row r="3474" spans="2:7" x14ac:dyDescent="0.25">
      <c r="B3474" s="15" t="str">
        <f>'[7]Region-Time Slices'!M3468</f>
        <v>FB_2HD1</v>
      </c>
      <c r="D3474" s="15" t="s">
        <v>48</v>
      </c>
      <c r="G3474" s="22">
        <f>'[7]Region-Time Slices'!N3468</f>
        <v>7.6100000000000007E-5</v>
      </c>
    </row>
    <row r="3475" spans="2:7" x14ac:dyDescent="0.25">
      <c r="B3475" s="15" t="str">
        <f>'[7]Region-Time Slices'!M3469</f>
        <v>FB_3HD1</v>
      </c>
      <c r="D3475" s="15" t="s">
        <v>48</v>
      </c>
      <c r="G3475" s="22">
        <f>'[7]Region-Time Slices'!N3469</f>
        <v>7.6100000000000007E-5</v>
      </c>
    </row>
    <row r="3476" spans="2:7" x14ac:dyDescent="0.25">
      <c r="B3476" s="15" t="str">
        <f>'[7]Region-Time Slices'!M3470</f>
        <v>FB_4HD1</v>
      </c>
      <c r="D3476" s="15" t="s">
        <v>48</v>
      </c>
      <c r="G3476" s="22">
        <f>'[7]Region-Time Slices'!N3470</f>
        <v>7.6100000000000007E-5</v>
      </c>
    </row>
    <row r="3477" spans="2:7" x14ac:dyDescent="0.25">
      <c r="B3477" s="15" t="str">
        <f>'[7]Region-Time Slices'!M3471</f>
        <v>FB_5HD1</v>
      </c>
      <c r="D3477" s="15" t="s">
        <v>48</v>
      </c>
      <c r="G3477" s="22">
        <f>'[7]Region-Time Slices'!N3471</f>
        <v>7.6100000000000007E-5</v>
      </c>
    </row>
    <row r="3478" spans="2:7" x14ac:dyDescent="0.25">
      <c r="B3478" s="15" t="str">
        <f>'[7]Region-Time Slices'!M3472</f>
        <v>FB_6HD1</v>
      </c>
      <c r="D3478" s="15" t="s">
        <v>48</v>
      </c>
      <c r="G3478" s="22">
        <f>'[7]Region-Time Slices'!N3472</f>
        <v>7.6100000000000007E-5</v>
      </c>
    </row>
    <row r="3479" spans="2:7" x14ac:dyDescent="0.25">
      <c r="B3479" s="15" t="str">
        <f>'[7]Region-Time Slices'!M3473</f>
        <v>MR_1HD1</v>
      </c>
      <c r="D3479" s="15" t="s">
        <v>48</v>
      </c>
      <c r="G3479" s="22">
        <f>'[7]Region-Time Slices'!N3473</f>
        <v>8.4300000000000003E-5</v>
      </c>
    </row>
    <row r="3480" spans="2:7" x14ac:dyDescent="0.25">
      <c r="B3480" s="15" t="str">
        <f>'[7]Region-Time Slices'!M3474</f>
        <v>MR_2HD1</v>
      </c>
      <c r="D3480" s="15" t="s">
        <v>48</v>
      </c>
      <c r="G3480" s="22">
        <f>'[7]Region-Time Slices'!N3474</f>
        <v>8.4300000000000003E-5</v>
      </c>
    </row>
    <row r="3481" spans="2:7" x14ac:dyDescent="0.25">
      <c r="B3481" s="15" t="str">
        <f>'[7]Region-Time Slices'!M3475</f>
        <v>MR_3HD1</v>
      </c>
      <c r="D3481" s="15" t="s">
        <v>48</v>
      </c>
      <c r="G3481" s="22">
        <f>'[7]Region-Time Slices'!N3475</f>
        <v>8.4300000000000003E-5</v>
      </c>
    </row>
    <row r="3482" spans="2:7" x14ac:dyDescent="0.25">
      <c r="B3482" s="15" t="str">
        <f>'[7]Region-Time Slices'!M3476</f>
        <v>MR_4HD1</v>
      </c>
      <c r="D3482" s="15" t="s">
        <v>48</v>
      </c>
      <c r="G3482" s="22">
        <f>'[7]Region-Time Slices'!N3476</f>
        <v>8.4300000000000003E-5</v>
      </c>
    </row>
    <row r="3483" spans="2:7" x14ac:dyDescent="0.25">
      <c r="B3483" s="15" t="str">
        <f>'[7]Region-Time Slices'!M3477</f>
        <v>MR_5HD1</v>
      </c>
      <c r="D3483" s="15" t="s">
        <v>48</v>
      </c>
      <c r="G3483" s="22">
        <f>'[7]Region-Time Slices'!N3477</f>
        <v>8.4300000000000003E-5</v>
      </c>
    </row>
    <row r="3484" spans="2:7" x14ac:dyDescent="0.25">
      <c r="B3484" s="15" t="str">
        <f>'[7]Region-Time Slices'!M3478</f>
        <v>MR_6HD1</v>
      </c>
      <c r="D3484" s="15" t="s">
        <v>48</v>
      </c>
      <c r="G3484" s="22">
        <f>'[7]Region-Time Slices'!N3478</f>
        <v>8.4300000000000003E-5</v>
      </c>
    </row>
    <row r="3485" spans="2:7" x14ac:dyDescent="0.25">
      <c r="B3485" s="15" t="str">
        <f>'[7]Region-Time Slices'!M3479</f>
        <v>AR_1HD1</v>
      </c>
      <c r="D3485" s="15" t="s">
        <v>48</v>
      </c>
      <c r="G3485" s="22">
        <f>'[7]Region-Time Slices'!N3479</f>
        <v>8.1500000000000002E-5</v>
      </c>
    </row>
    <row r="3486" spans="2:7" x14ac:dyDescent="0.25">
      <c r="B3486" s="15" t="str">
        <f>'[7]Region-Time Slices'!M3480</f>
        <v>AR_2HD1</v>
      </c>
      <c r="D3486" s="15" t="s">
        <v>48</v>
      </c>
      <c r="G3486" s="22">
        <f>'[7]Region-Time Slices'!N3480</f>
        <v>8.1500000000000002E-5</v>
      </c>
    </row>
    <row r="3487" spans="2:7" x14ac:dyDescent="0.25">
      <c r="B3487" s="15" t="str">
        <f>'[7]Region-Time Slices'!M3481</f>
        <v>AR_3HD1</v>
      </c>
      <c r="D3487" s="15" t="s">
        <v>48</v>
      </c>
      <c r="G3487" s="22">
        <f>'[7]Region-Time Slices'!N3481</f>
        <v>8.1500000000000002E-5</v>
      </c>
    </row>
    <row r="3488" spans="2:7" x14ac:dyDescent="0.25">
      <c r="B3488" s="15" t="str">
        <f>'[7]Region-Time Slices'!M3482</f>
        <v>AR_4HD1</v>
      </c>
      <c r="D3488" s="15" t="s">
        <v>48</v>
      </c>
      <c r="G3488" s="22">
        <f>'[7]Region-Time Slices'!N3482</f>
        <v>8.1500000000000002E-5</v>
      </c>
    </row>
    <row r="3489" spans="2:7" x14ac:dyDescent="0.25">
      <c r="B3489" s="15" t="str">
        <f>'[7]Region-Time Slices'!M3483</f>
        <v>AR_5HD1</v>
      </c>
      <c r="D3489" s="15" t="s">
        <v>48</v>
      </c>
      <c r="G3489" s="22">
        <f>'[7]Region-Time Slices'!N3483</f>
        <v>8.1500000000000002E-5</v>
      </c>
    </row>
    <row r="3490" spans="2:7" x14ac:dyDescent="0.25">
      <c r="B3490" s="15" t="str">
        <f>'[7]Region-Time Slices'!M3484</f>
        <v>AR_6HD1</v>
      </c>
      <c r="D3490" s="15" t="s">
        <v>48</v>
      </c>
      <c r="G3490" s="22">
        <f>'[7]Region-Time Slices'!N3484</f>
        <v>8.1500000000000002E-5</v>
      </c>
    </row>
    <row r="3491" spans="2:7" x14ac:dyDescent="0.25">
      <c r="B3491" s="15" t="str">
        <f>'[7]Region-Time Slices'!M3485</f>
        <v>MY_1HD1</v>
      </c>
      <c r="D3491" s="15" t="s">
        <v>48</v>
      </c>
      <c r="G3491" s="22">
        <f>'[7]Region-Time Slices'!N3485</f>
        <v>8.4300000000000003E-5</v>
      </c>
    </row>
    <row r="3492" spans="2:7" x14ac:dyDescent="0.25">
      <c r="B3492" s="15" t="str">
        <f>'[7]Region-Time Slices'!M3486</f>
        <v>MY_2HD1</v>
      </c>
      <c r="D3492" s="15" t="s">
        <v>48</v>
      </c>
      <c r="G3492" s="22">
        <f>'[7]Region-Time Slices'!N3486</f>
        <v>8.4300000000000003E-5</v>
      </c>
    </row>
    <row r="3493" spans="2:7" x14ac:dyDescent="0.25">
      <c r="B3493" s="15" t="str">
        <f>'[7]Region-Time Slices'!M3487</f>
        <v>MY_3HD1</v>
      </c>
      <c r="D3493" s="15" t="s">
        <v>48</v>
      </c>
      <c r="G3493" s="22">
        <f>'[7]Region-Time Slices'!N3487</f>
        <v>8.4300000000000003E-5</v>
      </c>
    </row>
    <row r="3494" spans="2:7" x14ac:dyDescent="0.25">
      <c r="B3494" s="15" t="str">
        <f>'[7]Region-Time Slices'!M3488</f>
        <v>MY_4HD1</v>
      </c>
      <c r="D3494" s="15" t="s">
        <v>48</v>
      </c>
      <c r="G3494" s="22">
        <f>'[7]Region-Time Slices'!N3488</f>
        <v>8.4300000000000003E-5</v>
      </c>
    </row>
    <row r="3495" spans="2:7" x14ac:dyDescent="0.25">
      <c r="B3495" s="15" t="str">
        <f>'[7]Region-Time Slices'!M3489</f>
        <v>MY_5HD1</v>
      </c>
      <c r="D3495" s="15" t="s">
        <v>48</v>
      </c>
      <c r="G3495" s="22">
        <f>'[7]Region-Time Slices'!N3489</f>
        <v>8.4300000000000003E-5</v>
      </c>
    </row>
    <row r="3496" spans="2:7" x14ac:dyDescent="0.25">
      <c r="B3496" s="15" t="str">
        <f>'[7]Region-Time Slices'!M3490</f>
        <v>MY_6HD1</v>
      </c>
      <c r="D3496" s="15" t="s">
        <v>48</v>
      </c>
      <c r="G3496" s="22">
        <f>'[7]Region-Time Slices'!N3490</f>
        <v>8.4300000000000003E-5</v>
      </c>
    </row>
    <row r="3497" spans="2:7" x14ac:dyDescent="0.25">
      <c r="B3497" s="15" t="str">
        <f>'[7]Region-Time Slices'!M3491</f>
        <v>JN_1HD1</v>
      </c>
      <c r="D3497" s="15" t="s">
        <v>48</v>
      </c>
      <c r="G3497" s="22">
        <f>'[7]Region-Time Slices'!N3491</f>
        <v>8.1500000000000002E-5</v>
      </c>
    </row>
    <row r="3498" spans="2:7" x14ac:dyDescent="0.25">
      <c r="B3498" s="15" t="str">
        <f>'[7]Region-Time Slices'!M3492</f>
        <v>JN_2HD1</v>
      </c>
      <c r="D3498" s="15" t="s">
        <v>48</v>
      </c>
      <c r="G3498" s="22">
        <f>'[7]Region-Time Slices'!N3492</f>
        <v>8.1500000000000002E-5</v>
      </c>
    </row>
    <row r="3499" spans="2:7" x14ac:dyDescent="0.25">
      <c r="B3499" s="15" t="str">
        <f>'[7]Region-Time Slices'!M3493</f>
        <v>JN_3HD1</v>
      </c>
      <c r="D3499" s="15" t="s">
        <v>48</v>
      </c>
      <c r="G3499" s="22">
        <f>'[7]Region-Time Slices'!N3493</f>
        <v>8.1500000000000002E-5</v>
      </c>
    </row>
    <row r="3500" spans="2:7" x14ac:dyDescent="0.25">
      <c r="B3500" s="15" t="str">
        <f>'[7]Region-Time Slices'!M3494</f>
        <v>JN_4HD1</v>
      </c>
      <c r="D3500" s="15" t="s">
        <v>48</v>
      </c>
      <c r="G3500" s="22">
        <f>'[7]Region-Time Slices'!N3494</f>
        <v>8.1500000000000002E-5</v>
      </c>
    </row>
    <row r="3501" spans="2:7" x14ac:dyDescent="0.25">
      <c r="B3501" s="15" t="str">
        <f>'[7]Region-Time Slices'!M3495</f>
        <v>JN_5HD1</v>
      </c>
      <c r="D3501" s="15" t="s">
        <v>48</v>
      </c>
      <c r="G3501" s="22">
        <f>'[7]Region-Time Slices'!N3495</f>
        <v>8.1500000000000002E-5</v>
      </c>
    </row>
    <row r="3502" spans="2:7" x14ac:dyDescent="0.25">
      <c r="B3502" s="15" t="str">
        <f>'[7]Region-Time Slices'!M3496</f>
        <v>JN_6HD1</v>
      </c>
      <c r="D3502" s="15" t="s">
        <v>48</v>
      </c>
      <c r="G3502" s="22">
        <f>'[7]Region-Time Slices'!N3496</f>
        <v>8.1500000000000002E-5</v>
      </c>
    </row>
    <row r="3503" spans="2:7" x14ac:dyDescent="0.25">
      <c r="B3503" s="15" t="str">
        <f>'[7]Region-Time Slices'!M3497</f>
        <v>JL_1HD1</v>
      </c>
      <c r="D3503" s="15" t="s">
        <v>48</v>
      </c>
      <c r="G3503" s="22">
        <f>'[7]Region-Time Slices'!N3497</f>
        <v>8.4300000000000003E-5</v>
      </c>
    </row>
    <row r="3504" spans="2:7" x14ac:dyDescent="0.25">
      <c r="B3504" s="15" t="str">
        <f>'[7]Region-Time Slices'!M3498</f>
        <v>JL_2HD1</v>
      </c>
      <c r="D3504" s="15" t="s">
        <v>48</v>
      </c>
      <c r="G3504" s="22">
        <f>'[7]Region-Time Slices'!N3498</f>
        <v>8.4300000000000003E-5</v>
      </c>
    </row>
    <row r="3505" spans="2:7" x14ac:dyDescent="0.25">
      <c r="B3505" s="15" t="str">
        <f>'[7]Region-Time Slices'!M3499</f>
        <v>JL_3HD1</v>
      </c>
      <c r="D3505" s="15" t="s">
        <v>48</v>
      </c>
      <c r="G3505" s="22">
        <f>'[7]Region-Time Slices'!N3499</f>
        <v>8.4300000000000003E-5</v>
      </c>
    </row>
    <row r="3506" spans="2:7" x14ac:dyDescent="0.25">
      <c r="B3506" s="15" t="str">
        <f>'[7]Region-Time Slices'!M3500</f>
        <v>JL_4HD1</v>
      </c>
      <c r="D3506" s="15" t="s">
        <v>48</v>
      </c>
      <c r="G3506" s="22">
        <f>'[7]Region-Time Slices'!N3500</f>
        <v>8.4300000000000003E-5</v>
      </c>
    </row>
    <row r="3507" spans="2:7" x14ac:dyDescent="0.25">
      <c r="B3507" s="15" t="str">
        <f>'[7]Region-Time Slices'!M3501</f>
        <v>JL_5HD1</v>
      </c>
      <c r="D3507" s="15" t="s">
        <v>48</v>
      </c>
      <c r="G3507" s="22">
        <f>'[7]Region-Time Slices'!N3501</f>
        <v>8.4300000000000003E-5</v>
      </c>
    </row>
    <row r="3508" spans="2:7" x14ac:dyDescent="0.25">
      <c r="B3508" s="15" t="str">
        <f>'[7]Region-Time Slices'!M3502</f>
        <v>JL_6HD1</v>
      </c>
      <c r="D3508" s="15" t="s">
        <v>48</v>
      </c>
      <c r="G3508" s="22">
        <f>'[7]Region-Time Slices'!N3502</f>
        <v>8.4300000000000003E-5</v>
      </c>
    </row>
    <row r="3509" spans="2:7" x14ac:dyDescent="0.25">
      <c r="B3509" s="15" t="str">
        <f>'[7]Region-Time Slices'!M3503</f>
        <v>AG_1HD1</v>
      </c>
      <c r="D3509" s="15" t="s">
        <v>48</v>
      </c>
      <c r="G3509" s="22">
        <f>'[7]Region-Time Slices'!N3503</f>
        <v>8.4300000000000003E-5</v>
      </c>
    </row>
    <row r="3510" spans="2:7" x14ac:dyDescent="0.25">
      <c r="B3510" s="15" t="str">
        <f>'[7]Region-Time Slices'!M3504</f>
        <v>AG_2HD1</v>
      </c>
      <c r="D3510" s="15" t="s">
        <v>48</v>
      </c>
      <c r="G3510" s="22">
        <f>'[7]Region-Time Slices'!N3504</f>
        <v>8.4300000000000003E-5</v>
      </c>
    </row>
    <row r="3511" spans="2:7" x14ac:dyDescent="0.25">
      <c r="B3511" s="15" t="str">
        <f>'[7]Region-Time Slices'!M3505</f>
        <v>AG_3HD1</v>
      </c>
      <c r="D3511" s="15" t="s">
        <v>48</v>
      </c>
      <c r="G3511" s="22">
        <f>'[7]Region-Time Slices'!N3505</f>
        <v>8.4300000000000003E-5</v>
      </c>
    </row>
    <row r="3512" spans="2:7" x14ac:dyDescent="0.25">
      <c r="B3512" s="15" t="str">
        <f>'[7]Region-Time Slices'!M3506</f>
        <v>AG_4HD1</v>
      </c>
      <c r="D3512" s="15" t="s">
        <v>48</v>
      </c>
      <c r="G3512" s="22">
        <f>'[7]Region-Time Slices'!N3506</f>
        <v>8.4300000000000003E-5</v>
      </c>
    </row>
    <row r="3513" spans="2:7" x14ac:dyDescent="0.25">
      <c r="B3513" s="15" t="str">
        <f>'[7]Region-Time Slices'!M3507</f>
        <v>AG_5HD1</v>
      </c>
      <c r="D3513" s="15" t="s">
        <v>48</v>
      </c>
      <c r="G3513" s="22">
        <f>'[7]Region-Time Slices'!N3507</f>
        <v>8.4300000000000003E-5</v>
      </c>
    </row>
    <row r="3514" spans="2:7" x14ac:dyDescent="0.25">
      <c r="B3514" s="15" t="str">
        <f>'[7]Region-Time Slices'!M3508</f>
        <v>AG_6HD1</v>
      </c>
      <c r="D3514" s="15" t="s">
        <v>48</v>
      </c>
      <c r="G3514" s="22">
        <f>'[7]Region-Time Slices'!N3508</f>
        <v>8.4300000000000003E-5</v>
      </c>
    </row>
    <row r="3515" spans="2:7" x14ac:dyDescent="0.25">
      <c r="B3515" s="15" t="str">
        <f>'[7]Region-Time Slices'!M3509</f>
        <v>SP_1HD1</v>
      </c>
      <c r="D3515" s="15" t="s">
        <v>48</v>
      </c>
      <c r="G3515" s="22">
        <f>'[7]Region-Time Slices'!N3509</f>
        <v>8.1500000000000002E-5</v>
      </c>
    </row>
    <row r="3516" spans="2:7" x14ac:dyDescent="0.25">
      <c r="B3516" s="15" t="str">
        <f>'[7]Region-Time Slices'!M3510</f>
        <v>SP_2HD1</v>
      </c>
      <c r="D3516" s="15" t="s">
        <v>48</v>
      </c>
      <c r="G3516" s="22">
        <f>'[7]Region-Time Slices'!N3510</f>
        <v>8.1500000000000002E-5</v>
      </c>
    </row>
    <row r="3517" spans="2:7" x14ac:dyDescent="0.25">
      <c r="B3517" s="15" t="str">
        <f>'[7]Region-Time Slices'!M3511</f>
        <v>SP_3HD1</v>
      </c>
      <c r="D3517" s="15" t="s">
        <v>48</v>
      </c>
      <c r="G3517" s="22">
        <f>'[7]Region-Time Slices'!N3511</f>
        <v>8.1500000000000002E-5</v>
      </c>
    </row>
    <row r="3518" spans="2:7" x14ac:dyDescent="0.25">
      <c r="B3518" s="15" t="str">
        <f>'[7]Region-Time Slices'!M3512</f>
        <v>SP_4HD1</v>
      </c>
      <c r="D3518" s="15" t="s">
        <v>48</v>
      </c>
      <c r="G3518" s="22">
        <f>'[7]Region-Time Slices'!N3512</f>
        <v>8.1500000000000002E-5</v>
      </c>
    </row>
    <row r="3519" spans="2:7" x14ac:dyDescent="0.25">
      <c r="B3519" s="15" t="str">
        <f>'[7]Region-Time Slices'!M3513</f>
        <v>SP_5HD1</v>
      </c>
      <c r="D3519" s="15" t="s">
        <v>48</v>
      </c>
      <c r="G3519" s="22">
        <f>'[7]Region-Time Slices'!N3513</f>
        <v>8.1500000000000002E-5</v>
      </c>
    </row>
    <row r="3520" spans="2:7" x14ac:dyDescent="0.25">
      <c r="B3520" s="15" t="str">
        <f>'[7]Region-Time Slices'!M3514</f>
        <v>SP_6HD1</v>
      </c>
      <c r="D3520" s="15" t="s">
        <v>48</v>
      </c>
      <c r="G3520" s="22">
        <f>'[7]Region-Time Slices'!N3514</f>
        <v>8.1500000000000002E-5</v>
      </c>
    </row>
    <row r="3521" spans="2:7" x14ac:dyDescent="0.25">
      <c r="B3521" s="15" t="str">
        <f>'[7]Region-Time Slices'!M3515</f>
        <v>OT_1HD1</v>
      </c>
      <c r="D3521" s="15" t="s">
        <v>48</v>
      </c>
      <c r="G3521" s="22">
        <f>'[7]Region-Time Slices'!N3515</f>
        <v>8.4300000000000003E-5</v>
      </c>
    </row>
    <row r="3522" spans="2:7" x14ac:dyDescent="0.25">
      <c r="B3522" s="15" t="str">
        <f>'[7]Region-Time Slices'!M3516</f>
        <v>OT_2HD1</v>
      </c>
      <c r="D3522" s="15" t="s">
        <v>48</v>
      </c>
      <c r="G3522" s="22">
        <f>'[7]Region-Time Slices'!N3516</f>
        <v>8.4300000000000003E-5</v>
      </c>
    </row>
    <row r="3523" spans="2:7" x14ac:dyDescent="0.25">
      <c r="B3523" s="15" t="str">
        <f>'[7]Region-Time Slices'!M3517</f>
        <v>OT_3HD1</v>
      </c>
      <c r="D3523" s="15" t="s">
        <v>48</v>
      </c>
      <c r="G3523" s="22">
        <f>'[7]Region-Time Slices'!N3517</f>
        <v>8.4300000000000003E-5</v>
      </c>
    </row>
    <row r="3524" spans="2:7" x14ac:dyDescent="0.25">
      <c r="B3524" s="15" t="str">
        <f>'[7]Region-Time Slices'!M3518</f>
        <v>OT_4HD1</v>
      </c>
      <c r="D3524" s="15" t="s">
        <v>48</v>
      </c>
      <c r="G3524" s="22">
        <f>'[7]Region-Time Slices'!N3518</f>
        <v>8.4300000000000003E-5</v>
      </c>
    </row>
    <row r="3525" spans="2:7" x14ac:dyDescent="0.25">
      <c r="B3525" s="15" t="str">
        <f>'[7]Region-Time Slices'!M3519</f>
        <v>OT_5HD1</v>
      </c>
      <c r="D3525" s="15" t="s">
        <v>48</v>
      </c>
      <c r="G3525" s="22">
        <f>'[7]Region-Time Slices'!N3519</f>
        <v>8.4300000000000003E-5</v>
      </c>
    </row>
    <row r="3526" spans="2:7" x14ac:dyDescent="0.25">
      <c r="B3526" s="15" t="str">
        <f>'[7]Region-Time Slices'!M3520</f>
        <v>OT_6HD1</v>
      </c>
      <c r="D3526" s="15" t="s">
        <v>48</v>
      </c>
      <c r="G3526" s="22">
        <f>'[7]Region-Time Slices'!N3520</f>
        <v>8.4300000000000003E-5</v>
      </c>
    </row>
    <row r="3527" spans="2:7" x14ac:dyDescent="0.25">
      <c r="B3527" s="15" t="str">
        <f>'[7]Region-Time Slices'!M3521</f>
        <v>NV_1HD1</v>
      </c>
      <c r="D3527" s="15" t="s">
        <v>48</v>
      </c>
      <c r="G3527" s="22">
        <f>'[7]Region-Time Slices'!N3521</f>
        <v>8.1500000000000002E-5</v>
      </c>
    </row>
    <row r="3528" spans="2:7" x14ac:dyDescent="0.25">
      <c r="B3528" s="15" t="str">
        <f>'[7]Region-Time Slices'!M3522</f>
        <v>NV_2HD1</v>
      </c>
      <c r="D3528" s="15" t="s">
        <v>48</v>
      </c>
      <c r="G3528" s="22">
        <f>'[7]Region-Time Slices'!N3522</f>
        <v>8.1500000000000002E-5</v>
      </c>
    </row>
    <row r="3529" spans="2:7" x14ac:dyDescent="0.25">
      <c r="B3529" s="15" t="str">
        <f>'[7]Region-Time Slices'!M3523</f>
        <v>NV_3HD1</v>
      </c>
      <c r="D3529" s="15" t="s">
        <v>48</v>
      </c>
      <c r="G3529" s="22">
        <f>'[7]Region-Time Slices'!N3523</f>
        <v>8.1500000000000002E-5</v>
      </c>
    </row>
    <row r="3530" spans="2:7" x14ac:dyDescent="0.25">
      <c r="B3530" s="15" t="str">
        <f>'[7]Region-Time Slices'!M3524</f>
        <v>NV_4HD1</v>
      </c>
      <c r="D3530" s="15" t="s">
        <v>48</v>
      </c>
      <c r="G3530" s="22">
        <f>'[7]Region-Time Slices'!N3524</f>
        <v>8.1500000000000002E-5</v>
      </c>
    </row>
    <row r="3531" spans="2:7" x14ac:dyDescent="0.25">
      <c r="B3531" s="15" t="str">
        <f>'[7]Region-Time Slices'!M3525</f>
        <v>NV_5HD1</v>
      </c>
      <c r="D3531" s="15" t="s">
        <v>48</v>
      </c>
      <c r="G3531" s="22">
        <f>'[7]Region-Time Slices'!N3525</f>
        <v>8.1500000000000002E-5</v>
      </c>
    </row>
    <row r="3532" spans="2:7" x14ac:dyDescent="0.25">
      <c r="B3532" s="15" t="str">
        <f>'[7]Region-Time Slices'!M3526</f>
        <v>NV_6HD1</v>
      </c>
      <c r="D3532" s="15" t="s">
        <v>48</v>
      </c>
      <c r="G3532" s="22">
        <f>'[7]Region-Time Slices'!N3526</f>
        <v>8.1500000000000002E-5</v>
      </c>
    </row>
    <row r="3533" spans="2:7" x14ac:dyDescent="0.25">
      <c r="B3533" s="15" t="str">
        <f>'[7]Region-Time Slices'!M3527</f>
        <v>DC_1HD1</v>
      </c>
      <c r="D3533" s="15" t="s">
        <v>48</v>
      </c>
      <c r="G3533" s="22">
        <f>'[7]Region-Time Slices'!N3527</f>
        <v>8.4300000000000003E-5</v>
      </c>
    </row>
    <row r="3534" spans="2:7" x14ac:dyDescent="0.25">
      <c r="B3534" s="15" t="str">
        <f>'[7]Region-Time Slices'!M3528</f>
        <v>DC_2HD1</v>
      </c>
      <c r="D3534" s="15" t="s">
        <v>48</v>
      </c>
      <c r="G3534" s="22">
        <f>'[7]Region-Time Slices'!N3528</f>
        <v>8.4300000000000003E-5</v>
      </c>
    </row>
    <row r="3535" spans="2:7" x14ac:dyDescent="0.25">
      <c r="B3535" s="15" t="str">
        <f>'[7]Region-Time Slices'!M3529</f>
        <v>DC_3HD1</v>
      </c>
      <c r="D3535" s="15" t="s">
        <v>48</v>
      </c>
      <c r="G3535" s="22">
        <f>'[7]Region-Time Slices'!N3529</f>
        <v>8.4300000000000003E-5</v>
      </c>
    </row>
    <row r="3536" spans="2:7" x14ac:dyDescent="0.25">
      <c r="B3536" s="15" t="str">
        <f>'[7]Region-Time Slices'!M3530</f>
        <v>DC_4HD1</v>
      </c>
      <c r="D3536" s="15" t="s">
        <v>48</v>
      </c>
      <c r="G3536" s="22">
        <f>'[7]Region-Time Slices'!N3530</f>
        <v>8.4300000000000003E-5</v>
      </c>
    </row>
    <row r="3537" spans="2:7" x14ac:dyDescent="0.25">
      <c r="B3537" s="15" t="str">
        <f>'[7]Region-Time Slices'!M3531</f>
        <v>DC_5HD1</v>
      </c>
      <c r="D3537" s="15" t="s">
        <v>48</v>
      </c>
      <c r="G3537" s="22">
        <f>'[7]Region-Time Slices'!N3531</f>
        <v>8.4300000000000003E-5</v>
      </c>
    </row>
    <row r="3538" spans="2:7" x14ac:dyDescent="0.25">
      <c r="B3538" s="15" t="str">
        <f>'[7]Region-Time Slices'!M3532</f>
        <v>DC_6HD1</v>
      </c>
      <c r="D3538" s="15" t="s">
        <v>48</v>
      </c>
      <c r="G3538" s="22">
        <f>'[7]Region-Time Slices'!N3532</f>
        <v>8.4300000000000003E-5</v>
      </c>
    </row>
    <row r="3539" spans="2:7" x14ac:dyDescent="0.25">
      <c r="B3539" s="15" t="str">
        <f>'[7]Region-Time Slices'!M3533</f>
        <v>JA_7HD1</v>
      </c>
      <c r="D3539" s="15" t="s">
        <v>48</v>
      </c>
      <c r="G3539" s="22">
        <f>'[7]Region-Time Slices'!N3533</f>
        <v>8.4300000000000003E-5</v>
      </c>
    </row>
    <row r="3540" spans="2:7" x14ac:dyDescent="0.25">
      <c r="B3540" s="15" t="str">
        <f>'[7]Region-Time Slices'!M3534</f>
        <v>JA_8HD1</v>
      </c>
      <c r="D3540" s="15" t="s">
        <v>48</v>
      </c>
      <c r="G3540" s="22">
        <f>'[7]Region-Time Slices'!N3534</f>
        <v>8.4300000000000003E-5</v>
      </c>
    </row>
    <row r="3541" spans="2:7" x14ac:dyDescent="0.25">
      <c r="B3541" s="15" t="str">
        <f>'[7]Region-Time Slices'!M3535</f>
        <v>JA_9HD1</v>
      </c>
      <c r="D3541" s="15" t="s">
        <v>48</v>
      </c>
      <c r="G3541" s="22">
        <f>'[7]Region-Time Slices'!N3535</f>
        <v>8.4300000000000003E-5</v>
      </c>
    </row>
    <row r="3542" spans="2:7" x14ac:dyDescent="0.25">
      <c r="B3542" s="15" t="str">
        <f>'[7]Region-Time Slices'!M3536</f>
        <v>JA_10HD1</v>
      </c>
      <c r="D3542" s="15" t="s">
        <v>48</v>
      </c>
      <c r="G3542" s="22">
        <f>'[7]Region-Time Slices'!N3536</f>
        <v>8.4300000000000003E-5</v>
      </c>
    </row>
    <row r="3543" spans="2:7" x14ac:dyDescent="0.25">
      <c r="B3543" s="15" t="str">
        <f>'[7]Region-Time Slices'!M3537</f>
        <v>JA_11HD1</v>
      </c>
      <c r="D3543" s="15" t="s">
        <v>48</v>
      </c>
      <c r="G3543" s="22">
        <f>'[7]Region-Time Slices'!N3537</f>
        <v>8.4300000000000003E-5</v>
      </c>
    </row>
    <row r="3544" spans="2:7" x14ac:dyDescent="0.25">
      <c r="B3544" s="15" t="str">
        <f>'[7]Region-Time Slices'!M3538</f>
        <v>JA_12HD1</v>
      </c>
      <c r="D3544" s="15" t="s">
        <v>48</v>
      </c>
      <c r="G3544" s="22">
        <f>'[7]Region-Time Slices'!N3538</f>
        <v>8.4300000000000003E-5</v>
      </c>
    </row>
    <row r="3545" spans="2:7" x14ac:dyDescent="0.25">
      <c r="B3545" s="15" t="str">
        <f>'[7]Region-Time Slices'!M3539</f>
        <v>FB_7HD1</v>
      </c>
      <c r="D3545" s="15" t="s">
        <v>48</v>
      </c>
      <c r="G3545" s="22">
        <f>'[7]Region-Time Slices'!N3539</f>
        <v>7.6100000000000007E-5</v>
      </c>
    </row>
    <row r="3546" spans="2:7" x14ac:dyDescent="0.25">
      <c r="B3546" s="15" t="str">
        <f>'[7]Region-Time Slices'!M3540</f>
        <v>FB_8HD1</v>
      </c>
      <c r="D3546" s="15" t="s">
        <v>48</v>
      </c>
      <c r="G3546" s="22">
        <f>'[7]Region-Time Slices'!N3540</f>
        <v>7.6100000000000007E-5</v>
      </c>
    </row>
    <row r="3547" spans="2:7" x14ac:dyDescent="0.25">
      <c r="B3547" s="15" t="str">
        <f>'[7]Region-Time Slices'!M3541</f>
        <v>FB_9HD1</v>
      </c>
      <c r="D3547" s="15" t="s">
        <v>48</v>
      </c>
      <c r="G3547" s="22">
        <f>'[7]Region-Time Slices'!N3541</f>
        <v>7.6100000000000007E-5</v>
      </c>
    </row>
    <row r="3548" spans="2:7" x14ac:dyDescent="0.25">
      <c r="B3548" s="15" t="str">
        <f>'[7]Region-Time Slices'!M3542</f>
        <v>FB_10HD1</v>
      </c>
      <c r="D3548" s="15" t="s">
        <v>48</v>
      </c>
      <c r="G3548" s="22">
        <f>'[7]Region-Time Slices'!N3542</f>
        <v>7.6100000000000007E-5</v>
      </c>
    </row>
    <row r="3549" spans="2:7" x14ac:dyDescent="0.25">
      <c r="B3549" s="15" t="str">
        <f>'[7]Region-Time Slices'!M3543</f>
        <v>FB_11HD1</v>
      </c>
      <c r="D3549" s="15" t="s">
        <v>48</v>
      </c>
      <c r="G3549" s="22">
        <f>'[7]Region-Time Slices'!N3543</f>
        <v>7.6100000000000007E-5</v>
      </c>
    </row>
    <row r="3550" spans="2:7" x14ac:dyDescent="0.25">
      <c r="B3550" s="15" t="str">
        <f>'[7]Region-Time Slices'!M3544</f>
        <v>FB_12HD1</v>
      </c>
      <c r="D3550" s="15" t="s">
        <v>48</v>
      </c>
      <c r="G3550" s="22">
        <f>'[7]Region-Time Slices'!N3544</f>
        <v>7.6100000000000007E-5</v>
      </c>
    </row>
    <row r="3551" spans="2:7" x14ac:dyDescent="0.25">
      <c r="B3551" s="15" t="str">
        <f>'[7]Region-Time Slices'!M3545</f>
        <v>MR_7HD1</v>
      </c>
      <c r="D3551" s="15" t="s">
        <v>48</v>
      </c>
      <c r="G3551" s="22">
        <f>'[7]Region-Time Slices'!N3545</f>
        <v>8.4300000000000003E-5</v>
      </c>
    </row>
    <row r="3552" spans="2:7" x14ac:dyDescent="0.25">
      <c r="B3552" s="15" t="str">
        <f>'[7]Region-Time Slices'!M3546</f>
        <v>MR_8HD1</v>
      </c>
      <c r="D3552" s="15" t="s">
        <v>48</v>
      </c>
      <c r="G3552" s="22">
        <f>'[7]Region-Time Slices'!N3546</f>
        <v>8.4300000000000003E-5</v>
      </c>
    </row>
    <row r="3553" spans="2:7" x14ac:dyDescent="0.25">
      <c r="B3553" s="15" t="str">
        <f>'[7]Region-Time Slices'!M3547</f>
        <v>MR_9HD1</v>
      </c>
      <c r="D3553" s="15" t="s">
        <v>48</v>
      </c>
      <c r="G3553" s="22">
        <f>'[7]Region-Time Slices'!N3547</f>
        <v>8.4300000000000003E-5</v>
      </c>
    </row>
    <row r="3554" spans="2:7" x14ac:dyDescent="0.25">
      <c r="B3554" s="15" t="str">
        <f>'[7]Region-Time Slices'!M3548</f>
        <v>MR_10HD1</v>
      </c>
      <c r="D3554" s="15" t="s">
        <v>48</v>
      </c>
      <c r="G3554" s="22">
        <f>'[7]Region-Time Slices'!N3548</f>
        <v>8.4300000000000003E-5</v>
      </c>
    </row>
    <row r="3555" spans="2:7" x14ac:dyDescent="0.25">
      <c r="B3555" s="15" t="str">
        <f>'[7]Region-Time Slices'!M3549</f>
        <v>MR_11HD1</v>
      </c>
      <c r="D3555" s="15" t="s">
        <v>48</v>
      </c>
      <c r="G3555" s="22">
        <f>'[7]Region-Time Slices'!N3549</f>
        <v>8.4300000000000003E-5</v>
      </c>
    </row>
    <row r="3556" spans="2:7" x14ac:dyDescent="0.25">
      <c r="B3556" s="15" t="str">
        <f>'[7]Region-Time Slices'!M3550</f>
        <v>MR_12HD1</v>
      </c>
      <c r="D3556" s="15" t="s">
        <v>48</v>
      </c>
      <c r="G3556" s="22">
        <f>'[7]Region-Time Slices'!N3550</f>
        <v>8.4300000000000003E-5</v>
      </c>
    </row>
    <row r="3557" spans="2:7" x14ac:dyDescent="0.25">
      <c r="B3557" s="15" t="str">
        <f>'[7]Region-Time Slices'!M3551</f>
        <v>AR_7HD1</v>
      </c>
      <c r="D3557" s="15" t="s">
        <v>48</v>
      </c>
      <c r="G3557" s="22">
        <f>'[7]Region-Time Slices'!N3551</f>
        <v>8.1500000000000002E-5</v>
      </c>
    </row>
    <row r="3558" spans="2:7" x14ac:dyDescent="0.25">
      <c r="B3558" s="15" t="str">
        <f>'[7]Region-Time Slices'!M3552</f>
        <v>AR_8HD1</v>
      </c>
      <c r="D3558" s="15" t="s">
        <v>48</v>
      </c>
      <c r="G3558" s="22">
        <f>'[7]Region-Time Slices'!N3552</f>
        <v>8.1500000000000002E-5</v>
      </c>
    </row>
    <row r="3559" spans="2:7" x14ac:dyDescent="0.25">
      <c r="B3559" s="15" t="str">
        <f>'[7]Region-Time Slices'!M3553</f>
        <v>AR_9HD1</v>
      </c>
      <c r="D3559" s="15" t="s">
        <v>48</v>
      </c>
      <c r="G3559" s="22">
        <f>'[7]Region-Time Slices'!N3553</f>
        <v>8.1500000000000002E-5</v>
      </c>
    </row>
    <row r="3560" spans="2:7" x14ac:dyDescent="0.25">
      <c r="B3560" s="15" t="str">
        <f>'[7]Region-Time Slices'!M3554</f>
        <v>AR_10HD1</v>
      </c>
      <c r="D3560" s="15" t="s">
        <v>48</v>
      </c>
      <c r="G3560" s="22">
        <f>'[7]Region-Time Slices'!N3554</f>
        <v>8.1500000000000002E-5</v>
      </c>
    </row>
    <row r="3561" spans="2:7" x14ac:dyDescent="0.25">
      <c r="B3561" s="15" t="str">
        <f>'[7]Region-Time Slices'!M3555</f>
        <v>AR_11HD1</v>
      </c>
      <c r="D3561" s="15" t="s">
        <v>48</v>
      </c>
      <c r="G3561" s="22">
        <f>'[7]Region-Time Slices'!N3555</f>
        <v>8.1500000000000002E-5</v>
      </c>
    </row>
    <row r="3562" spans="2:7" x14ac:dyDescent="0.25">
      <c r="B3562" s="15" t="str">
        <f>'[7]Region-Time Slices'!M3556</f>
        <v>AR_12HD1</v>
      </c>
      <c r="D3562" s="15" t="s">
        <v>48</v>
      </c>
      <c r="G3562" s="22">
        <f>'[7]Region-Time Slices'!N3556</f>
        <v>8.1500000000000002E-5</v>
      </c>
    </row>
    <row r="3563" spans="2:7" x14ac:dyDescent="0.25">
      <c r="B3563" s="15" t="str">
        <f>'[7]Region-Time Slices'!M3557</f>
        <v>MY_7HD1</v>
      </c>
      <c r="D3563" s="15" t="s">
        <v>48</v>
      </c>
      <c r="G3563" s="22">
        <f>'[7]Region-Time Slices'!N3557</f>
        <v>8.4300000000000003E-5</v>
      </c>
    </row>
    <row r="3564" spans="2:7" x14ac:dyDescent="0.25">
      <c r="B3564" s="15" t="str">
        <f>'[7]Region-Time Slices'!M3558</f>
        <v>MY_8HD1</v>
      </c>
      <c r="D3564" s="15" t="s">
        <v>48</v>
      </c>
      <c r="G3564" s="22">
        <f>'[7]Region-Time Slices'!N3558</f>
        <v>8.4300000000000003E-5</v>
      </c>
    </row>
    <row r="3565" spans="2:7" x14ac:dyDescent="0.25">
      <c r="B3565" s="15" t="str">
        <f>'[7]Region-Time Slices'!M3559</f>
        <v>MY_9HD1</v>
      </c>
      <c r="D3565" s="15" t="s">
        <v>48</v>
      </c>
      <c r="G3565" s="22">
        <f>'[7]Region-Time Slices'!N3559</f>
        <v>8.4300000000000003E-5</v>
      </c>
    </row>
    <row r="3566" spans="2:7" x14ac:dyDescent="0.25">
      <c r="B3566" s="15" t="str">
        <f>'[7]Region-Time Slices'!M3560</f>
        <v>MY_10HD1</v>
      </c>
      <c r="D3566" s="15" t="s">
        <v>48</v>
      </c>
      <c r="G3566" s="22">
        <f>'[7]Region-Time Slices'!N3560</f>
        <v>8.4300000000000003E-5</v>
      </c>
    </row>
    <row r="3567" spans="2:7" x14ac:dyDescent="0.25">
      <c r="B3567" s="15" t="str">
        <f>'[7]Region-Time Slices'!M3561</f>
        <v>MY_11HD1</v>
      </c>
      <c r="D3567" s="15" t="s">
        <v>48</v>
      </c>
      <c r="G3567" s="22">
        <f>'[7]Region-Time Slices'!N3561</f>
        <v>8.4300000000000003E-5</v>
      </c>
    </row>
    <row r="3568" spans="2:7" x14ac:dyDescent="0.25">
      <c r="B3568" s="15" t="str">
        <f>'[7]Region-Time Slices'!M3562</f>
        <v>MY_12HD1</v>
      </c>
      <c r="D3568" s="15" t="s">
        <v>48</v>
      </c>
      <c r="G3568" s="22">
        <f>'[7]Region-Time Slices'!N3562</f>
        <v>8.4300000000000003E-5</v>
      </c>
    </row>
    <row r="3569" spans="2:7" x14ac:dyDescent="0.25">
      <c r="B3569" s="15" t="str">
        <f>'[7]Region-Time Slices'!M3563</f>
        <v>JN_7HD1</v>
      </c>
      <c r="D3569" s="15" t="s">
        <v>48</v>
      </c>
      <c r="G3569" s="22">
        <f>'[7]Region-Time Slices'!N3563</f>
        <v>8.1500000000000002E-5</v>
      </c>
    </row>
    <row r="3570" spans="2:7" x14ac:dyDescent="0.25">
      <c r="B3570" s="15" t="str">
        <f>'[7]Region-Time Slices'!M3564</f>
        <v>JN_8HD1</v>
      </c>
      <c r="D3570" s="15" t="s">
        <v>48</v>
      </c>
      <c r="G3570" s="22">
        <f>'[7]Region-Time Slices'!N3564</f>
        <v>8.1500000000000002E-5</v>
      </c>
    </row>
    <row r="3571" spans="2:7" x14ac:dyDescent="0.25">
      <c r="B3571" s="15" t="str">
        <f>'[7]Region-Time Slices'!M3565</f>
        <v>JN_9HD1</v>
      </c>
      <c r="D3571" s="15" t="s">
        <v>48</v>
      </c>
      <c r="G3571" s="22">
        <f>'[7]Region-Time Slices'!N3565</f>
        <v>8.1500000000000002E-5</v>
      </c>
    </row>
    <row r="3572" spans="2:7" x14ac:dyDescent="0.25">
      <c r="B3572" s="15" t="str">
        <f>'[7]Region-Time Slices'!M3566</f>
        <v>JN_10HD1</v>
      </c>
      <c r="D3572" s="15" t="s">
        <v>48</v>
      </c>
      <c r="G3572" s="22">
        <f>'[7]Region-Time Slices'!N3566</f>
        <v>8.1500000000000002E-5</v>
      </c>
    </row>
    <row r="3573" spans="2:7" x14ac:dyDescent="0.25">
      <c r="B3573" s="15" t="str">
        <f>'[7]Region-Time Slices'!M3567</f>
        <v>JN_11HD1</v>
      </c>
      <c r="D3573" s="15" t="s">
        <v>48</v>
      </c>
      <c r="G3573" s="22">
        <f>'[7]Region-Time Slices'!N3567</f>
        <v>8.1500000000000002E-5</v>
      </c>
    </row>
    <row r="3574" spans="2:7" x14ac:dyDescent="0.25">
      <c r="B3574" s="15" t="str">
        <f>'[7]Region-Time Slices'!M3568</f>
        <v>JN_12HD1</v>
      </c>
      <c r="D3574" s="15" t="s">
        <v>48</v>
      </c>
      <c r="G3574" s="22">
        <f>'[7]Region-Time Slices'!N3568</f>
        <v>8.1500000000000002E-5</v>
      </c>
    </row>
    <row r="3575" spans="2:7" x14ac:dyDescent="0.25">
      <c r="B3575" s="15" t="str">
        <f>'[7]Region-Time Slices'!M3569</f>
        <v>JL_7HD1</v>
      </c>
      <c r="D3575" s="15" t="s">
        <v>48</v>
      </c>
      <c r="G3575" s="22">
        <f>'[7]Region-Time Slices'!N3569</f>
        <v>8.4300000000000003E-5</v>
      </c>
    </row>
    <row r="3576" spans="2:7" x14ac:dyDescent="0.25">
      <c r="B3576" s="15" t="str">
        <f>'[7]Region-Time Slices'!M3570</f>
        <v>JL_8HD1</v>
      </c>
      <c r="D3576" s="15" t="s">
        <v>48</v>
      </c>
      <c r="G3576" s="22">
        <f>'[7]Region-Time Slices'!N3570</f>
        <v>8.4300000000000003E-5</v>
      </c>
    </row>
    <row r="3577" spans="2:7" x14ac:dyDescent="0.25">
      <c r="B3577" s="15" t="str">
        <f>'[7]Region-Time Slices'!M3571</f>
        <v>JL_9HD1</v>
      </c>
      <c r="D3577" s="15" t="s">
        <v>48</v>
      </c>
      <c r="G3577" s="22">
        <f>'[7]Region-Time Slices'!N3571</f>
        <v>8.4300000000000003E-5</v>
      </c>
    </row>
    <row r="3578" spans="2:7" x14ac:dyDescent="0.25">
      <c r="B3578" s="15" t="str">
        <f>'[7]Region-Time Slices'!M3572</f>
        <v>JL_10HD1</v>
      </c>
      <c r="D3578" s="15" t="s">
        <v>48</v>
      </c>
      <c r="G3578" s="22">
        <f>'[7]Region-Time Slices'!N3572</f>
        <v>8.4300000000000003E-5</v>
      </c>
    </row>
    <row r="3579" spans="2:7" x14ac:dyDescent="0.25">
      <c r="B3579" s="15" t="str">
        <f>'[7]Region-Time Slices'!M3573</f>
        <v>JL_11HD1</v>
      </c>
      <c r="D3579" s="15" t="s">
        <v>48</v>
      </c>
      <c r="G3579" s="22">
        <f>'[7]Region-Time Slices'!N3573</f>
        <v>8.4300000000000003E-5</v>
      </c>
    </row>
    <row r="3580" spans="2:7" x14ac:dyDescent="0.25">
      <c r="B3580" s="15" t="str">
        <f>'[7]Region-Time Slices'!M3574</f>
        <v>JL_12HD1</v>
      </c>
      <c r="D3580" s="15" t="s">
        <v>48</v>
      </c>
      <c r="G3580" s="22">
        <f>'[7]Region-Time Slices'!N3574</f>
        <v>8.4300000000000003E-5</v>
      </c>
    </row>
    <row r="3581" spans="2:7" x14ac:dyDescent="0.25">
      <c r="B3581" s="15" t="str">
        <f>'[7]Region-Time Slices'!M3575</f>
        <v>AG_7HD1</v>
      </c>
      <c r="D3581" s="15" t="s">
        <v>48</v>
      </c>
      <c r="G3581" s="22">
        <f>'[7]Region-Time Slices'!N3575</f>
        <v>8.4300000000000003E-5</v>
      </c>
    </row>
    <row r="3582" spans="2:7" x14ac:dyDescent="0.25">
      <c r="B3582" s="15" t="str">
        <f>'[7]Region-Time Slices'!M3576</f>
        <v>AG_8HD1</v>
      </c>
      <c r="D3582" s="15" t="s">
        <v>48</v>
      </c>
      <c r="G3582" s="22">
        <f>'[7]Region-Time Slices'!N3576</f>
        <v>8.4300000000000003E-5</v>
      </c>
    </row>
    <row r="3583" spans="2:7" x14ac:dyDescent="0.25">
      <c r="B3583" s="15" t="str">
        <f>'[7]Region-Time Slices'!M3577</f>
        <v>AG_9HD1</v>
      </c>
      <c r="D3583" s="15" t="s">
        <v>48</v>
      </c>
      <c r="G3583" s="22">
        <f>'[7]Region-Time Slices'!N3577</f>
        <v>8.4300000000000003E-5</v>
      </c>
    </row>
    <row r="3584" spans="2:7" x14ac:dyDescent="0.25">
      <c r="B3584" s="15" t="str">
        <f>'[7]Region-Time Slices'!M3578</f>
        <v>AG_10HD1</v>
      </c>
      <c r="D3584" s="15" t="s">
        <v>48</v>
      </c>
      <c r="G3584" s="22">
        <f>'[7]Region-Time Slices'!N3578</f>
        <v>8.4300000000000003E-5</v>
      </c>
    </row>
    <row r="3585" spans="2:7" x14ac:dyDescent="0.25">
      <c r="B3585" s="15" t="str">
        <f>'[7]Region-Time Slices'!M3579</f>
        <v>AG_11HD1</v>
      </c>
      <c r="D3585" s="15" t="s">
        <v>48</v>
      </c>
      <c r="G3585" s="22">
        <f>'[7]Region-Time Slices'!N3579</f>
        <v>8.4300000000000003E-5</v>
      </c>
    </row>
    <row r="3586" spans="2:7" x14ac:dyDescent="0.25">
      <c r="B3586" s="15" t="str">
        <f>'[7]Region-Time Slices'!M3580</f>
        <v>AG_12HD1</v>
      </c>
      <c r="D3586" s="15" t="s">
        <v>48</v>
      </c>
      <c r="G3586" s="22">
        <f>'[7]Region-Time Slices'!N3580</f>
        <v>8.4300000000000003E-5</v>
      </c>
    </row>
    <row r="3587" spans="2:7" x14ac:dyDescent="0.25">
      <c r="B3587" s="15" t="str">
        <f>'[7]Region-Time Slices'!M3581</f>
        <v>SP_7HD1</v>
      </c>
      <c r="D3587" s="15" t="s">
        <v>48</v>
      </c>
      <c r="G3587" s="22">
        <f>'[7]Region-Time Slices'!N3581</f>
        <v>8.1500000000000002E-5</v>
      </c>
    </row>
    <row r="3588" spans="2:7" x14ac:dyDescent="0.25">
      <c r="B3588" s="15" t="str">
        <f>'[7]Region-Time Slices'!M3582</f>
        <v>SP_8HD1</v>
      </c>
      <c r="D3588" s="15" t="s">
        <v>48</v>
      </c>
      <c r="G3588" s="22">
        <f>'[7]Region-Time Slices'!N3582</f>
        <v>8.1500000000000002E-5</v>
      </c>
    </row>
    <row r="3589" spans="2:7" x14ac:dyDescent="0.25">
      <c r="B3589" s="15" t="str">
        <f>'[7]Region-Time Slices'!M3583</f>
        <v>SP_9HD1</v>
      </c>
      <c r="D3589" s="15" t="s">
        <v>48</v>
      </c>
      <c r="G3589" s="22">
        <f>'[7]Region-Time Slices'!N3583</f>
        <v>8.1500000000000002E-5</v>
      </c>
    </row>
    <row r="3590" spans="2:7" x14ac:dyDescent="0.25">
      <c r="B3590" s="15" t="str">
        <f>'[7]Region-Time Slices'!M3584</f>
        <v>SP_10HD1</v>
      </c>
      <c r="D3590" s="15" t="s">
        <v>48</v>
      </c>
      <c r="G3590" s="22">
        <f>'[7]Region-Time Slices'!N3584</f>
        <v>8.1500000000000002E-5</v>
      </c>
    </row>
    <row r="3591" spans="2:7" x14ac:dyDescent="0.25">
      <c r="B3591" s="15" t="str">
        <f>'[7]Region-Time Slices'!M3585</f>
        <v>SP_11HD1</v>
      </c>
      <c r="D3591" s="15" t="s">
        <v>48</v>
      </c>
      <c r="G3591" s="22">
        <f>'[7]Region-Time Slices'!N3585</f>
        <v>8.1500000000000002E-5</v>
      </c>
    </row>
    <row r="3592" spans="2:7" x14ac:dyDescent="0.25">
      <c r="B3592" s="15" t="str">
        <f>'[7]Region-Time Slices'!M3586</f>
        <v>SP_12HD1</v>
      </c>
      <c r="D3592" s="15" t="s">
        <v>48</v>
      </c>
      <c r="G3592" s="22">
        <f>'[7]Region-Time Slices'!N3586</f>
        <v>8.1500000000000002E-5</v>
      </c>
    </row>
    <row r="3593" spans="2:7" x14ac:dyDescent="0.25">
      <c r="B3593" s="15" t="str">
        <f>'[7]Region-Time Slices'!M3587</f>
        <v>OT_7HD1</v>
      </c>
      <c r="D3593" s="15" t="s">
        <v>48</v>
      </c>
      <c r="G3593" s="22">
        <f>'[7]Region-Time Slices'!N3587</f>
        <v>8.4300000000000003E-5</v>
      </c>
    </row>
    <row r="3594" spans="2:7" x14ac:dyDescent="0.25">
      <c r="B3594" s="15" t="str">
        <f>'[7]Region-Time Slices'!M3588</f>
        <v>OT_8HD1</v>
      </c>
      <c r="D3594" s="15" t="s">
        <v>48</v>
      </c>
      <c r="G3594" s="22">
        <f>'[7]Region-Time Slices'!N3588</f>
        <v>8.4300000000000003E-5</v>
      </c>
    </row>
    <row r="3595" spans="2:7" x14ac:dyDescent="0.25">
      <c r="B3595" s="15" t="str">
        <f>'[7]Region-Time Slices'!M3589</f>
        <v>OT_9HD1</v>
      </c>
      <c r="D3595" s="15" t="s">
        <v>48</v>
      </c>
      <c r="G3595" s="22">
        <f>'[7]Region-Time Slices'!N3589</f>
        <v>8.4300000000000003E-5</v>
      </c>
    </row>
    <row r="3596" spans="2:7" x14ac:dyDescent="0.25">
      <c r="B3596" s="15" t="str">
        <f>'[7]Region-Time Slices'!M3590</f>
        <v>OT_10HD1</v>
      </c>
      <c r="D3596" s="15" t="s">
        <v>48</v>
      </c>
      <c r="G3596" s="22">
        <f>'[7]Region-Time Slices'!N3590</f>
        <v>8.4300000000000003E-5</v>
      </c>
    </row>
    <row r="3597" spans="2:7" x14ac:dyDescent="0.25">
      <c r="B3597" s="15" t="str">
        <f>'[7]Region-Time Slices'!M3591</f>
        <v>OT_11HD1</v>
      </c>
      <c r="D3597" s="15" t="s">
        <v>48</v>
      </c>
      <c r="G3597" s="22">
        <f>'[7]Region-Time Slices'!N3591</f>
        <v>8.4300000000000003E-5</v>
      </c>
    </row>
    <row r="3598" spans="2:7" x14ac:dyDescent="0.25">
      <c r="B3598" s="15" t="str">
        <f>'[7]Region-Time Slices'!M3592</f>
        <v>OT_12HD1</v>
      </c>
      <c r="D3598" s="15" t="s">
        <v>48</v>
      </c>
      <c r="G3598" s="22">
        <f>'[7]Region-Time Slices'!N3592</f>
        <v>8.4300000000000003E-5</v>
      </c>
    </row>
    <row r="3599" spans="2:7" x14ac:dyDescent="0.25">
      <c r="B3599" s="15" t="str">
        <f>'[7]Region-Time Slices'!M3593</f>
        <v>NV_7HD1</v>
      </c>
      <c r="D3599" s="15" t="s">
        <v>48</v>
      </c>
      <c r="G3599" s="22">
        <f>'[7]Region-Time Slices'!N3593</f>
        <v>8.1500000000000002E-5</v>
      </c>
    </row>
    <row r="3600" spans="2:7" x14ac:dyDescent="0.25">
      <c r="B3600" s="15" t="str">
        <f>'[7]Region-Time Slices'!M3594</f>
        <v>NV_8HD1</v>
      </c>
      <c r="D3600" s="15" t="s">
        <v>48</v>
      </c>
      <c r="G3600" s="22">
        <f>'[7]Region-Time Slices'!N3594</f>
        <v>8.1500000000000002E-5</v>
      </c>
    </row>
    <row r="3601" spans="2:7" x14ac:dyDescent="0.25">
      <c r="B3601" s="15" t="str">
        <f>'[7]Region-Time Slices'!M3595</f>
        <v>NV_9HD1</v>
      </c>
      <c r="D3601" s="15" t="s">
        <v>48</v>
      </c>
      <c r="G3601" s="22">
        <f>'[7]Region-Time Slices'!N3595</f>
        <v>8.1500000000000002E-5</v>
      </c>
    </row>
    <row r="3602" spans="2:7" x14ac:dyDescent="0.25">
      <c r="B3602" s="15" t="str">
        <f>'[7]Region-Time Slices'!M3596</f>
        <v>NV_10HD1</v>
      </c>
      <c r="D3602" s="15" t="s">
        <v>48</v>
      </c>
      <c r="G3602" s="22">
        <f>'[7]Region-Time Slices'!N3596</f>
        <v>8.1500000000000002E-5</v>
      </c>
    </row>
    <row r="3603" spans="2:7" x14ac:dyDescent="0.25">
      <c r="B3603" s="15" t="str">
        <f>'[7]Region-Time Slices'!M3597</f>
        <v>NV_11HD1</v>
      </c>
      <c r="D3603" s="15" t="s">
        <v>48</v>
      </c>
      <c r="G3603" s="22">
        <f>'[7]Region-Time Slices'!N3597</f>
        <v>8.1500000000000002E-5</v>
      </c>
    </row>
    <row r="3604" spans="2:7" x14ac:dyDescent="0.25">
      <c r="B3604" s="15" t="str">
        <f>'[7]Region-Time Slices'!M3598</f>
        <v>NV_12HD1</v>
      </c>
      <c r="D3604" s="15" t="s">
        <v>48</v>
      </c>
      <c r="G3604" s="22">
        <f>'[7]Region-Time Slices'!N3598</f>
        <v>8.1500000000000002E-5</v>
      </c>
    </row>
    <row r="3605" spans="2:7" x14ac:dyDescent="0.25">
      <c r="B3605" s="15" t="str">
        <f>'[7]Region-Time Slices'!M3599</f>
        <v>DC_7HD1</v>
      </c>
      <c r="D3605" s="15" t="s">
        <v>48</v>
      </c>
      <c r="G3605" s="22">
        <f>'[7]Region-Time Slices'!N3599</f>
        <v>8.4300000000000003E-5</v>
      </c>
    </row>
    <row r="3606" spans="2:7" x14ac:dyDescent="0.25">
      <c r="B3606" s="15" t="str">
        <f>'[7]Region-Time Slices'!M3600</f>
        <v>DC_8HD1</v>
      </c>
      <c r="D3606" s="15" t="s">
        <v>48</v>
      </c>
      <c r="G3606" s="22">
        <f>'[7]Region-Time Slices'!N3600</f>
        <v>8.4300000000000003E-5</v>
      </c>
    </row>
    <row r="3607" spans="2:7" x14ac:dyDescent="0.25">
      <c r="B3607" s="15" t="str">
        <f>'[7]Region-Time Slices'!M3601</f>
        <v>DC_9HD1</v>
      </c>
      <c r="D3607" s="15" t="s">
        <v>48</v>
      </c>
      <c r="G3607" s="22">
        <f>'[7]Region-Time Slices'!N3601</f>
        <v>8.4300000000000003E-5</v>
      </c>
    </row>
    <row r="3608" spans="2:7" x14ac:dyDescent="0.25">
      <c r="B3608" s="15" t="str">
        <f>'[7]Region-Time Slices'!M3602</f>
        <v>DC_10HD1</v>
      </c>
      <c r="D3608" s="15" t="s">
        <v>48</v>
      </c>
      <c r="G3608" s="22">
        <f>'[7]Region-Time Slices'!N3602</f>
        <v>8.4300000000000003E-5</v>
      </c>
    </row>
    <row r="3609" spans="2:7" x14ac:dyDescent="0.25">
      <c r="B3609" s="15" t="str">
        <f>'[7]Region-Time Slices'!M3603</f>
        <v>DC_11HD1</v>
      </c>
      <c r="D3609" s="15" t="s">
        <v>48</v>
      </c>
      <c r="G3609" s="22">
        <f>'[7]Region-Time Slices'!N3603</f>
        <v>8.4300000000000003E-5</v>
      </c>
    </row>
    <row r="3610" spans="2:7" x14ac:dyDescent="0.25">
      <c r="B3610" s="15" t="str">
        <f>'[7]Region-Time Slices'!M3604</f>
        <v>DC_12HD1</v>
      </c>
      <c r="D3610" s="15" t="s">
        <v>48</v>
      </c>
      <c r="G3610" s="22">
        <f>'[7]Region-Time Slices'!N3604</f>
        <v>8.4300000000000003E-5</v>
      </c>
    </row>
    <row r="3611" spans="2:7" x14ac:dyDescent="0.25">
      <c r="B3611" s="15" t="str">
        <f>'[7]Region-Time Slices'!M3605</f>
        <v>JA_1HD2</v>
      </c>
      <c r="D3611" s="15" t="s">
        <v>48</v>
      </c>
      <c r="G3611" s="22">
        <f>'[7]Region-Time Slices'!N3605</f>
        <v>8.4300000000000003E-5</v>
      </c>
    </row>
    <row r="3612" spans="2:7" x14ac:dyDescent="0.25">
      <c r="B3612" s="15" t="str">
        <f>'[7]Region-Time Slices'!M3606</f>
        <v>JA_2HD2</v>
      </c>
      <c r="D3612" s="15" t="s">
        <v>48</v>
      </c>
      <c r="G3612" s="22">
        <f>'[7]Region-Time Slices'!N3606</f>
        <v>8.4300000000000003E-5</v>
      </c>
    </row>
    <row r="3613" spans="2:7" x14ac:dyDescent="0.25">
      <c r="B3613" s="15" t="str">
        <f>'[7]Region-Time Slices'!M3607</f>
        <v>JA_3HD2</v>
      </c>
      <c r="D3613" s="15" t="s">
        <v>48</v>
      </c>
      <c r="G3613" s="22">
        <f>'[7]Region-Time Slices'!N3607</f>
        <v>8.4300000000000003E-5</v>
      </c>
    </row>
    <row r="3614" spans="2:7" x14ac:dyDescent="0.25">
      <c r="B3614" s="15" t="str">
        <f>'[7]Region-Time Slices'!M3608</f>
        <v>JA_4HD2</v>
      </c>
      <c r="D3614" s="15" t="s">
        <v>48</v>
      </c>
      <c r="G3614" s="22">
        <f>'[7]Region-Time Slices'!N3608</f>
        <v>8.4300000000000003E-5</v>
      </c>
    </row>
    <row r="3615" spans="2:7" x14ac:dyDescent="0.25">
      <c r="B3615" s="15" t="str">
        <f>'[7]Region-Time Slices'!M3609</f>
        <v>JA_5HD2</v>
      </c>
      <c r="D3615" s="15" t="s">
        <v>48</v>
      </c>
      <c r="G3615" s="22">
        <f>'[7]Region-Time Slices'!N3609</f>
        <v>8.4300000000000003E-5</v>
      </c>
    </row>
    <row r="3616" spans="2:7" x14ac:dyDescent="0.25">
      <c r="B3616" s="15" t="str">
        <f>'[7]Region-Time Slices'!M3610</f>
        <v>JA_6HD2</v>
      </c>
      <c r="D3616" s="15" t="s">
        <v>48</v>
      </c>
      <c r="G3616" s="22">
        <f>'[7]Region-Time Slices'!N3610</f>
        <v>8.4300000000000003E-5</v>
      </c>
    </row>
    <row r="3617" spans="2:7" x14ac:dyDescent="0.25">
      <c r="B3617" s="15" t="str">
        <f>'[7]Region-Time Slices'!M3611</f>
        <v>FB_1HD2</v>
      </c>
      <c r="D3617" s="15" t="s">
        <v>48</v>
      </c>
      <c r="G3617" s="22">
        <f>'[7]Region-Time Slices'!N3611</f>
        <v>7.6100000000000007E-5</v>
      </c>
    </row>
    <row r="3618" spans="2:7" x14ac:dyDescent="0.25">
      <c r="B3618" s="15" t="str">
        <f>'[7]Region-Time Slices'!M3612</f>
        <v>FB_2HD2</v>
      </c>
      <c r="D3618" s="15" t="s">
        <v>48</v>
      </c>
      <c r="G3618" s="22">
        <f>'[7]Region-Time Slices'!N3612</f>
        <v>7.6100000000000007E-5</v>
      </c>
    </row>
    <row r="3619" spans="2:7" x14ac:dyDescent="0.25">
      <c r="B3619" s="15" t="str">
        <f>'[7]Region-Time Slices'!M3613</f>
        <v>FB_3HD2</v>
      </c>
      <c r="D3619" s="15" t="s">
        <v>48</v>
      </c>
      <c r="G3619" s="22">
        <f>'[7]Region-Time Slices'!N3613</f>
        <v>7.6100000000000007E-5</v>
      </c>
    </row>
    <row r="3620" spans="2:7" x14ac:dyDescent="0.25">
      <c r="B3620" s="15" t="str">
        <f>'[7]Region-Time Slices'!M3614</f>
        <v>FB_4HD2</v>
      </c>
      <c r="D3620" s="15" t="s">
        <v>48</v>
      </c>
      <c r="G3620" s="22">
        <f>'[7]Region-Time Slices'!N3614</f>
        <v>7.6100000000000007E-5</v>
      </c>
    </row>
    <row r="3621" spans="2:7" x14ac:dyDescent="0.25">
      <c r="B3621" s="15" t="str">
        <f>'[7]Region-Time Slices'!M3615</f>
        <v>FB_5HD2</v>
      </c>
      <c r="D3621" s="15" t="s">
        <v>48</v>
      </c>
      <c r="G3621" s="22">
        <f>'[7]Region-Time Slices'!N3615</f>
        <v>7.6100000000000007E-5</v>
      </c>
    </row>
    <row r="3622" spans="2:7" x14ac:dyDescent="0.25">
      <c r="B3622" s="15" t="str">
        <f>'[7]Region-Time Slices'!M3616</f>
        <v>FB_6HD2</v>
      </c>
      <c r="D3622" s="15" t="s">
        <v>48</v>
      </c>
      <c r="G3622" s="22">
        <f>'[7]Region-Time Slices'!N3616</f>
        <v>7.6100000000000007E-5</v>
      </c>
    </row>
    <row r="3623" spans="2:7" x14ac:dyDescent="0.25">
      <c r="B3623" s="15" t="str">
        <f>'[7]Region-Time Slices'!M3617</f>
        <v>MR_1HD2</v>
      </c>
      <c r="D3623" s="15" t="s">
        <v>48</v>
      </c>
      <c r="G3623" s="22">
        <f>'[7]Region-Time Slices'!N3617</f>
        <v>8.4300000000000003E-5</v>
      </c>
    </row>
    <row r="3624" spans="2:7" x14ac:dyDescent="0.25">
      <c r="B3624" s="15" t="str">
        <f>'[7]Region-Time Slices'!M3618</f>
        <v>MR_2HD2</v>
      </c>
      <c r="D3624" s="15" t="s">
        <v>48</v>
      </c>
      <c r="G3624" s="22">
        <f>'[7]Region-Time Slices'!N3618</f>
        <v>8.4300000000000003E-5</v>
      </c>
    </row>
    <row r="3625" spans="2:7" x14ac:dyDescent="0.25">
      <c r="B3625" s="15" t="str">
        <f>'[7]Region-Time Slices'!M3619</f>
        <v>MR_3HD2</v>
      </c>
      <c r="D3625" s="15" t="s">
        <v>48</v>
      </c>
      <c r="G3625" s="22">
        <f>'[7]Region-Time Slices'!N3619</f>
        <v>8.4300000000000003E-5</v>
      </c>
    </row>
    <row r="3626" spans="2:7" x14ac:dyDescent="0.25">
      <c r="B3626" s="15" t="str">
        <f>'[7]Region-Time Slices'!M3620</f>
        <v>MR_4HD2</v>
      </c>
      <c r="D3626" s="15" t="s">
        <v>48</v>
      </c>
      <c r="G3626" s="22">
        <f>'[7]Region-Time Slices'!N3620</f>
        <v>8.4300000000000003E-5</v>
      </c>
    </row>
    <row r="3627" spans="2:7" x14ac:dyDescent="0.25">
      <c r="B3627" s="15" t="str">
        <f>'[7]Region-Time Slices'!M3621</f>
        <v>MR_5HD2</v>
      </c>
      <c r="D3627" s="15" t="s">
        <v>48</v>
      </c>
      <c r="G3627" s="22">
        <f>'[7]Region-Time Slices'!N3621</f>
        <v>8.4300000000000003E-5</v>
      </c>
    </row>
    <row r="3628" spans="2:7" x14ac:dyDescent="0.25">
      <c r="B3628" s="15" t="str">
        <f>'[7]Region-Time Slices'!M3622</f>
        <v>MR_6HD2</v>
      </c>
      <c r="D3628" s="15" t="s">
        <v>48</v>
      </c>
      <c r="G3628" s="22">
        <f>'[7]Region-Time Slices'!N3622</f>
        <v>8.4300000000000003E-5</v>
      </c>
    </row>
    <row r="3629" spans="2:7" x14ac:dyDescent="0.25">
      <c r="B3629" s="15" t="str">
        <f>'[7]Region-Time Slices'!M3623</f>
        <v>AR_1HD2</v>
      </c>
      <c r="D3629" s="15" t="s">
        <v>48</v>
      </c>
      <c r="G3629" s="22">
        <f>'[7]Region-Time Slices'!N3623</f>
        <v>8.1500000000000002E-5</v>
      </c>
    </row>
    <row r="3630" spans="2:7" x14ac:dyDescent="0.25">
      <c r="B3630" s="15" t="str">
        <f>'[7]Region-Time Slices'!M3624</f>
        <v>AR_2HD2</v>
      </c>
      <c r="D3630" s="15" t="s">
        <v>48</v>
      </c>
      <c r="G3630" s="22">
        <f>'[7]Region-Time Slices'!N3624</f>
        <v>8.1500000000000002E-5</v>
      </c>
    </row>
    <row r="3631" spans="2:7" x14ac:dyDescent="0.25">
      <c r="B3631" s="15" t="str">
        <f>'[7]Region-Time Slices'!M3625</f>
        <v>AR_3HD2</v>
      </c>
      <c r="D3631" s="15" t="s">
        <v>48</v>
      </c>
      <c r="G3631" s="22">
        <f>'[7]Region-Time Slices'!N3625</f>
        <v>8.1500000000000002E-5</v>
      </c>
    </row>
    <row r="3632" spans="2:7" x14ac:dyDescent="0.25">
      <c r="B3632" s="15" t="str">
        <f>'[7]Region-Time Slices'!M3626</f>
        <v>AR_4HD2</v>
      </c>
      <c r="D3632" s="15" t="s">
        <v>48</v>
      </c>
      <c r="G3632" s="22">
        <f>'[7]Region-Time Slices'!N3626</f>
        <v>8.1500000000000002E-5</v>
      </c>
    </row>
    <row r="3633" spans="2:7" x14ac:dyDescent="0.25">
      <c r="B3633" s="15" t="str">
        <f>'[7]Region-Time Slices'!M3627</f>
        <v>AR_5HD2</v>
      </c>
      <c r="D3633" s="15" t="s">
        <v>48</v>
      </c>
      <c r="G3633" s="22">
        <f>'[7]Region-Time Slices'!N3627</f>
        <v>8.1500000000000002E-5</v>
      </c>
    </row>
    <row r="3634" spans="2:7" x14ac:dyDescent="0.25">
      <c r="B3634" s="15" t="str">
        <f>'[7]Region-Time Slices'!M3628</f>
        <v>AR_6HD2</v>
      </c>
      <c r="D3634" s="15" t="s">
        <v>48</v>
      </c>
      <c r="G3634" s="22">
        <f>'[7]Region-Time Slices'!N3628</f>
        <v>8.1500000000000002E-5</v>
      </c>
    </row>
    <row r="3635" spans="2:7" x14ac:dyDescent="0.25">
      <c r="B3635" s="15" t="str">
        <f>'[7]Region-Time Slices'!M3629</f>
        <v>MY_1HD2</v>
      </c>
      <c r="D3635" s="15" t="s">
        <v>48</v>
      </c>
      <c r="G3635" s="22">
        <f>'[7]Region-Time Slices'!N3629</f>
        <v>8.4300000000000003E-5</v>
      </c>
    </row>
    <row r="3636" spans="2:7" x14ac:dyDescent="0.25">
      <c r="B3636" s="15" t="str">
        <f>'[7]Region-Time Slices'!M3630</f>
        <v>MY_2HD2</v>
      </c>
      <c r="D3636" s="15" t="s">
        <v>48</v>
      </c>
      <c r="G3636" s="22">
        <f>'[7]Region-Time Slices'!N3630</f>
        <v>8.4300000000000003E-5</v>
      </c>
    </row>
    <row r="3637" spans="2:7" x14ac:dyDescent="0.25">
      <c r="B3637" s="15" t="str">
        <f>'[7]Region-Time Slices'!M3631</f>
        <v>MY_3HD2</v>
      </c>
      <c r="D3637" s="15" t="s">
        <v>48</v>
      </c>
      <c r="G3637" s="22">
        <f>'[7]Region-Time Slices'!N3631</f>
        <v>8.4300000000000003E-5</v>
      </c>
    </row>
    <row r="3638" spans="2:7" x14ac:dyDescent="0.25">
      <c r="B3638" s="15" t="str">
        <f>'[7]Region-Time Slices'!M3632</f>
        <v>MY_4HD2</v>
      </c>
      <c r="D3638" s="15" t="s">
        <v>48</v>
      </c>
      <c r="G3638" s="22">
        <f>'[7]Region-Time Slices'!N3632</f>
        <v>8.4300000000000003E-5</v>
      </c>
    </row>
    <row r="3639" spans="2:7" x14ac:dyDescent="0.25">
      <c r="B3639" s="15" t="str">
        <f>'[7]Region-Time Slices'!M3633</f>
        <v>MY_5HD2</v>
      </c>
      <c r="D3639" s="15" t="s">
        <v>48</v>
      </c>
      <c r="G3639" s="22">
        <f>'[7]Region-Time Slices'!N3633</f>
        <v>8.4300000000000003E-5</v>
      </c>
    </row>
    <row r="3640" spans="2:7" x14ac:dyDescent="0.25">
      <c r="B3640" s="15" t="str">
        <f>'[7]Region-Time Slices'!M3634</f>
        <v>MY_6HD2</v>
      </c>
      <c r="D3640" s="15" t="s">
        <v>48</v>
      </c>
      <c r="G3640" s="22">
        <f>'[7]Region-Time Slices'!N3634</f>
        <v>8.4300000000000003E-5</v>
      </c>
    </row>
    <row r="3641" spans="2:7" x14ac:dyDescent="0.25">
      <c r="B3641" s="15" t="str">
        <f>'[7]Region-Time Slices'!M3635</f>
        <v>JN_1HD2</v>
      </c>
      <c r="D3641" s="15" t="s">
        <v>48</v>
      </c>
      <c r="G3641" s="22">
        <f>'[7]Region-Time Slices'!N3635</f>
        <v>8.1500000000000002E-5</v>
      </c>
    </row>
    <row r="3642" spans="2:7" x14ac:dyDescent="0.25">
      <c r="B3642" s="15" t="str">
        <f>'[7]Region-Time Slices'!M3636</f>
        <v>JN_2HD2</v>
      </c>
      <c r="D3642" s="15" t="s">
        <v>48</v>
      </c>
      <c r="G3642" s="22">
        <f>'[7]Region-Time Slices'!N3636</f>
        <v>8.1500000000000002E-5</v>
      </c>
    </row>
    <row r="3643" spans="2:7" x14ac:dyDescent="0.25">
      <c r="B3643" s="15" t="str">
        <f>'[7]Region-Time Slices'!M3637</f>
        <v>JN_3HD2</v>
      </c>
      <c r="D3643" s="15" t="s">
        <v>48</v>
      </c>
      <c r="G3643" s="22">
        <f>'[7]Region-Time Slices'!N3637</f>
        <v>8.1500000000000002E-5</v>
      </c>
    </row>
    <row r="3644" spans="2:7" x14ac:dyDescent="0.25">
      <c r="B3644" s="15" t="str">
        <f>'[7]Region-Time Slices'!M3638</f>
        <v>JN_4HD2</v>
      </c>
      <c r="D3644" s="15" t="s">
        <v>48</v>
      </c>
      <c r="G3644" s="22">
        <f>'[7]Region-Time Slices'!N3638</f>
        <v>8.1500000000000002E-5</v>
      </c>
    </row>
    <row r="3645" spans="2:7" x14ac:dyDescent="0.25">
      <c r="B3645" s="15" t="str">
        <f>'[7]Region-Time Slices'!M3639</f>
        <v>JN_5HD2</v>
      </c>
      <c r="D3645" s="15" t="s">
        <v>48</v>
      </c>
      <c r="G3645" s="22">
        <f>'[7]Region-Time Slices'!N3639</f>
        <v>8.1500000000000002E-5</v>
      </c>
    </row>
    <row r="3646" spans="2:7" x14ac:dyDescent="0.25">
      <c r="B3646" s="15" t="str">
        <f>'[7]Region-Time Slices'!M3640</f>
        <v>JN_6HD2</v>
      </c>
      <c r="D3646" s="15" t="s">
        <v>48</v>
      </c>
      <c r="G3646" s="22">
        <f>'[7]Region-Time Slices'!N3640</f>
        <v>8.1500000000000002E-5</v>
      </c>
    </row>
    <row r="3647" spans="2:7" x14ac:dyDescent="0.25">
      <c r="B3647" s="15" t="str">
        <f>'[7]Region-Time Slices'!M3641</f>
        <v>JL_1HD2</v>
      </c>
      <c r="D3647" s="15" t="s">
        <v>48</v>
      </c>
      <c r="G3647" s="22">
        <f>'[7]Region-Time Slices'!N3641</f>
        <v>8.4300000000000003E-5</v>
      </c>
    </row>
    <row r="3648" spans="2:7" x14ac:dyDescent="0.25">
      <c r="B3648" s="15" t="str">
        <f>'[7]Region-Time Slices'!M3642</f>
        <v>JL_2HD2</v>
      </c>
      <c r="D3648" s="15" t="s">
        <v>48</v>
      </c>
      <c r="G3648" s="22">
        <f>'[7]Region-Time Slices'!N3642</f>
        <v>8.4300000000000003E-5</v>
      </c>
    </row>
    <row r="3649" spans="2:7" x14ac:dyDescent="0.25">
      <c r="B3649" s="15" t="str">
        <f>'[7]Region-Time Slices'!M3643</f>
        <v>JL_3HD2</v>
      </c>
      <c r="D3649" s="15" t="s">
        <v>48</v>
      </c>
      <c r="G3649" s="22">
        <f>'[7]Region-Time Slices'!N3643</f>
        <v>8.4300000000000003E-5</v>
      </c>
    </row>
    <row r="3650" spans="2:7" x14ac:dyDescent="0.25">
      <c r="B3650" s="15" t="str">
        <f>'[7]Region-Time Slices'!M3644</f>
        <v>JL_4HD2</v>
      </c>
      <c r="D3650" s="15" t="s">
        <v>48</v>
      </c>
      <c r="G3650" s="22">
        <f>'[7]Region-Time Slices'!N3644</f>
        <v>8.4300000000000003E-5</v>
      </c>
    </row>
    <row r="3651" spans="2:7" x14ac:dyDescent="0.25">
      <c r="B3651" s="15" t="str">
        <f>'[7]Region-Time Slices'!M3645</f>
        <v>JL_5HD2</v>
      </c>
      <c r="D3651" s="15" t="s">
        <v>48</v>
      </c>
      <c r="G3651" s="22">
        <f>'[7]Region-Time Slices'!N3645</f>
        <v>8.4300000000000003E-5</v>
      </c>
    </row>
    <row r="3652" spans="2:7" x14ac:dyDescent="0.25">
      <c r="B3652" s="15" t="str">
        <f>'[7]Region-Time Slices'!M3646</f>
        <v>JL_6HD2</v>
      </c>
      <c r="D3652" s="15" t="s">
        <v>48</v>
      </c>
      <c r="G3652" s="22">
        <f>'[7]Region-Time Slices'!N3646</f>
        <v>8.4300000000000003E-5</v>
      </c>
    </row>
    <row r="3653" spans="2:7" x14ac:dyDescent="0.25">
      <c r="B3653" s="15" t="str">
        <f>'[7]Region-Time Slices'!M3647</f>
        <v>AG_1HD2</v>
      </c>
      <c r="D3653" s="15" t="s">
        <v>48</v>
      </c>
      <c r="G3653" s="22">
        <f>'[7]Region-Time Slices'!N3647</f>
        <v>8.4300000000000003E-5</v>
      </c>
    </row>
    <row r="3654" spans="2:7" x14ac:dyDescent="0.25">
      <c r="B3654" s="15" t="str">
        <f>'[7]Region-Time Slices'!M3648</f>
        <v>AG_2HD2</v>
      </c>
      <c r="D3654" s="15" t="s">
        <v>48</v>
      </c>
      <c r="G3654" s="22">
        <f>'[7]Region-Time Slices'!N3648</f>
        <v>8.4300000000000003E-5</v>
      </c>
    </row>
    <row r="3655" spans="2:7" x14ac:dyDescent="0.25">
      <c r="B3655" s="15" t="str">
        <f>'[7]Region-Time Slices'!M3649</f>
        <v>AG_3HD2</v>
      </c>
      <c r="D3655" s="15" t="s">
        <v>48</v>
      </c>
      <c r="G3655" s="22">
        <f>'[7]Region-Time Slices'!N3649</f>
        <v>8.4300000000000003E-5</v>
      </c>
    </row>
    <row r="3656" spans="2:7" x14ac:dyDescent="0.25">
      <c r="B3656" s="15" t="str">
        <f>'[7]Region-Time Slices'!M3650</f>
        <v>AG_4HD2</v>
      </c>
      <c r="D3656" s="15" t="s">
        <v>48</v>
      </c>
      <c r="G3656" s="22">
        <f>'[7]Region-Time Slices'!N3650</f>
        <v>8.4300000000000003E-5</v>
      </c>
    </row>
    <row r="3657" spans="2:7" x14ac:dyDescent="0.25">
      <c r="B3657" s="15" t="str">
        <f>'[7]Region-Time Slices'!M3651</f>
        <v>AG_5HD2</v>
      </c>
      <c r="D3657" s="15" t="s">
        <v>48</v>
      </c>
      <c r="G3657" s="22">
        <f>'[7]Region-Time Slices'!N3651</f>
        <v>8.4300000000000003E-5</v>
      </c>
    </row>
    <row r="3658" spans="2:7" x14ac:dyDescent="0.25">
      <c r="B3658" s="15" t="str">
        <f>'[7]Region-Time Slices'!M3652</f>
        <v>AG_6HD2</v>
      </c>
      <c r="D3658" s="15" t="s">
        <v>48</v>
      </c>
      <c r="G3658" s="22">
        <f>'[7]Region-Time Slices'!N3652</f>
        <v>8.4300000000000003E-5</v>
      </c>
    </row>
    <row r="3659" spans="2:7" x14ac:dyDescent="0.25">
      <c r="B3659" s="15" t="str">
        <f>'[7]Region-Time Slices'!M3653</f>
        <v>SP_1HD2</v>
      </c>
      <c r="D3659" s="15" t="s">
        <v>48</v>
      </c>
      <c r="G3659" s="22">
        <f>'[7]Region-Time Slices'!N3653</f>
        <v>8.1500000000000002E-5</v>
      </c>
    </row>
    <row r="3660" spans="2:7" x14ac:dyDescent="0.25">
      <c r="B3660" s="15" t="str">
        <f>'[7]Region-Time Slices'!M3654</f>
        <v>SP_2HD2</v>
      </c>
      <c r="D3660" s="15" t="s">
        <v>48</v>
      </c>
      <c r="G3660" s="22">
        <f>'[7]Region-Time Slices'!N3654</f>
        <v>8.1500000000000002E-5</v>
      </c>
    </row>
    <row r="3661" spans="2:7" x14ac:dyDescent="0.25">
      <c r="B3661" s="15" t="str">
        <f>'[7]Region-Time Slices'!M3655</f>
        <v>SP_3HD2</v>
      </c>
      <c r="D3661" s="15" t="s">
        <v>48</v>
      </c>
      <c r="G3661" s="22">
        <f>'[7]Region-Time Slices'!N3655</f>
        <v>8.1500000000000002E-5</v>
      </c>
    </row>
    <row r="3662" spans="2:7" x14ac:dyDescent="0.25">
      <c r="B3662" s="15" t="str">
        <f>'[7]Region-Time Slices'!M3656</f>
        <v>SP_4HD2</v>
      </c>
      <c r="D3662" s="15" t="s">
        <v>48</v>
      </c>
      <c r="G3662" s="22">
        <f>'[7]Region-Time Slices'!N3656</f>
        <v>8.1500000000000002E-5</v>
      </c>
    </row>
    <row r="3663" spans="2:7" x14ac:dyDescent="0.25">
      <c r="B3663" s="15" t="str">
        <f>'[7]Region-Time Slices'!M3657</f>
        <v>SP_5HD2</v>
      </c>
      <c r="D3663" s="15" t="s">
        <v>48</v>
      </c>
      <c r="G3663" s="22">
        <f>'[7]Region-Time Slices'!N3657</f>
        <v>8.1500000000000002E-5</v>
      </c>
    </row>
    <row r="3664" spans="2:7" x14ac:dyDescent="0.25">
      <c r="B3664" s="15" t="str">
        <f>'[7]Region-Time Slices'!M3658</f>
        <v>SP_6HD2</v>
      </c>
      <c r="D3664" s="15" t="s">
        <v>48</v>
      </c>
      <c r="G3664" s="22">
        <f>'[7]Region-Time Slices'!N3658</f>
        <v>8.1500000000000002E-5</v>
      </c>
    </row>
    <row r="3665" spans="2:7" x14ac:dyDescent="0.25">
      <c r="B3665" s="15" t="str">
        <f>'[7]Region-Time Slices'!M3659</f>
        <v>OT_1HD2</v>
      </c>
      <c r="D3665" s="15" t="s">
        <v>48</v>
      </c>
      <c r="G3665" s="22">
        <f>'[7]Region-Time Slices'!N3659</f>
        <v>8.4300000000000003E-5</v>
      </c>
    </row>
    <row r="3666" spans="2:7" x14ac:dyDescent="0.25">
      <c r="B3666" s="15" t="str">
        <f>'[7]Region-Time Slices'!M3660</f>
        <v>OT_2HD2</v>
      </c>
      <c r="D3666" s="15" t="s">
        <v>48</v>
      </c>
      <c r="G3666" s="22">
        <f>'[7]Region-Time Slices'!N3660</f>
        <v>8.4300000000000003E-5</v>
      </c>
    </row>
    <row r="3667" spans="2:7" x14ac:dyDescent="0.25">
      <c r="B3667" s="15" t="str">
        <f>'[7]Region-Time Slices'!M3661</f>
        <v>OT_3HD2</v>
      </c>
      <c r="D3667" s="15" t="s">
        <v>48</v>
      </c>
      <c r="G3667" s="22">
        <f>'[7]Region-Time Slices'!N3661</f>
        <v>8.4300000000000003E-5</v>
      </c>
    </row>
    <row r="3668" spans="2:7" x14ac:dyDescent="0.25">
      <c r="B3668" s="15" t="str">
        <f>'[7]Region-Time Slices'!M3662</f>
        <v>OT_4HD2</v>
      </c>
      <c r="D3668" s="15" t="s">
        <v>48</v>
      </c>
      <c r="G3668" s="22">
        <f>'[7]Region-Time Slices'!N3662</f>
        <v>8.4300000000000003E-5</v>
      </c>
    </row>
    <row r="3669" spans="2:7" x14ac:dyDescent="0.25">
      <c r="B3669" s="15" t="str">
        <f>'[7]Region-Time Slices'!M3663</f>
        <v>OT_5HD2</v>
      </c>
      <c r="D3669" s="15" t="s">
        <v>48</v>
      </c>
      <c r="G3669" s="22">
        <f>'[7]Region-Time Slices'!N3663</f>
        <v>8.4300000000000003E-5</v>
      </c>
    </row>
    <row r="3670" spans="2:7" x14ac:dyDescent="0.25">
      <c r="B3670" s="15" t="str">
        <f>'[7]Region-Time Slices'!M3664</f>
        <v>OT_6HD2</v>
      </c>
      <c r="D3670" s="15" t="s">
        <v>48</v>
      </c>
      <c r="G3670" s="22">
        <f>'[7]Region-Time Slices'!N3664</f>
        <v>8.4300000000000003E-5</v>
      </c>
    </row>
    <row r="3671" spans="2:7" x14ac:dyDescent="0.25">
      <c r="B3671" s="15" t="str">
        <f>'[7]Region-Time Slices'!M3665</f>
        <v>NV_1HD2</v>
      </c>
      <c r="D3671" s="15" t="s">
        <v>48</v>
      </c>
      <c r="G3671" s="22">
        <f>'[7]Region-Time Slices'!N3665</f>
        <v>8.1500000000000002E-5</v>
      </c>
    </row>
    <row r="3672" spans="2:7" x14ac:dyDescent="0.25">
      <c r="B3672" s="15" t="str">
        <f>'[7]Region-Time Slices'!M3666</f>
        <v>NV_2HD2</v>
      </c>
      <c r="D3672" s="15" t="s">
        <v>48</v>
      </c>
      <c r="G3672" s="22">
        <f>'[7]Region-Time Slices'!N3666</f>
        <v>8.1500000000000002E-5</v>
      </c>
    </row>
    <row r="3673" spans="2:7" x14ac:dyDescent="0.25">
      <c r="B3673" s="15" t="str">
        <f>'[7]Region-Time Slices'!M3667</f>
        <v>NV_3HD2</v>
      </c>
      <c r="D3673" s="15" t="s">
        <v>48</v>
      </c>
      <c r="G3673" s="22">
        <f>'[7]Region-Time Slices'!N3667</f>
        <v>8.1500000000000002E-5</v>
      </c>
    </row>
    <row r="3674" spans="2:7" x14ac:dyDescent="0.25">
      <c r="B3674" s="15" t="str">
        <f>'[7]Region-Time Slices'!M3668</f>
        <v>NV_4HD2</v>
      </c>
      <c r="D3674" s="15" t="s">
        <v>48</v>
      </c>
      <c r="G3674" s="22">
        <f>'[7]Region-Time Slices'!N3668</f>
        <v>8.1500000000000002E-5</v>
      </c>
    </row>
    <row r="3675" spans="2:7" x14ac:dyDescent="0.25">
      <c r="B3675" s="15" t="str">
        <f>'[7]Region-Time Slices'!M3669</f>
        <v>NV_5HD2</v>
      </c>
      <c r="D3675" s="15" t="s">
        <v>48</v>
      </c>
      <c r="G3675" s="22">
        <f>'[7]Region-Time Slices'!N3669</f>
        <v>8.1500000000000002E-5</v>
      </c>
    </row>
    <row r="3676" spans="2:7" x14ac:dyDescent="0.25">
      <c r="B3676" s="15" t="str">
        <f>'[7]Region-Time Slices'!M3670</f>
        <v>NV_6HD2</v>
      </c>
      <c r="D3676" s="15" t="s">
        <v>48</v>
      </c>
      <c r="G3676" s="22">
        <f>'[7]Region-Time Slices'!N3670</f>
        <v>8.1500000000000002E-5</v>
      </c>
    </row>
    <row r="3677" spans="2:7" x14ac:dyDescent="0.25">
      <c r="B3677" s="15" t="str">
        <f>'[7]Region-Time Slices'!M3671</f>
        <v>DC_1HD2</v>
      </c>
      <c r="D3677" s="15" t="s">
        <v>48</v>
      </c>
      <c r="G3677" s="22">
        <f>'[7]Region-Time Slices'!N3671</f>
        <v>8.4300000000000003E-5</v>
      </c>
    </row>
    <row r="3678" spans="2:7" x14ac:dyDescent="0.25">
      <c r="B3678" s="15" t="str">
        <f>'[7]Region-Time Slices'!M3672</f>
        <v>DC_2HD2</v>
      </c>
      <c r="D3678" s="15" t="s">
        <v>48</v>
      </c>
      <c r="G3678" s="22">
        <f>'[7]Region-Time Slices'!N3672</f>
        <v>8.4300000000000003E-5</v>
      </c>
    </row>
    <row r="3679" spans="2:7" x14ac:dyDescent="0.25">
      <c r="B3679" s="15" t="str">
        <f>'[7]Region-Time Slices'!M3673</f>
        <v>DC_3HD2</v>
      </c>
      <c r="D3679" s="15" t="s">
        <v>48</v>
      </c>
      <c r="G3679" s="22">
        <f>'[7]Region-Time Slices'!N3673</f>
        <v>8.4300000000000003E-5</v>
      </c>
    </row>
    <row r="3680" spans="2:7" x14ac:dyDescent="0.25">
      <c r="B3680" s="15" t="str">
        <f>'[7]Region-Time Slices'!M3674</f>
        <v>DC_4HD2</v>
      </c>
      <c r="D3680" s="15" t="s">
        <v>48</v>
      </c>
      <c r="G3680" s="22">
        <f>'[7]Region-Time Slices'!N3674</f>
        <v>8.4300000000000003E-5</v>
      </c>
    </row>
    <row r="3681" spans="2:7" x14ac:dyDescent="0.25">
      <c r="B3681" s="15" t="str">
        <f>'[7]Region-Time Slices'!M3675</f>
        <v>DC_5HD2</v>
      </c>
      <c r="D3681" s="15" t="s">
        <v>48</v>
      </c>
      <c r="G3681" s="22">
        <f>'[7]Region-Time Slices'!N3675</f>
        <v>8.4300000000000003E-5</v>
      </c>
    </row>
    <row r="3682" spans="2:7" x14ac:dyDescent="0.25">
      <c r="B3682" s="15" t="str">
        <f>'[7]Region-Time Slices'!M3676</f>
        <v>DC_6HD2</v>
      </c>
      <c r="D3682" s="15" t="s">
        <v>48</v>
      </c>
      <c r="G3682" s="22">
        <f>'[7]Region-Time Slices'!N3676</f>
        <v>8.4300000000000003E-5</v>
      </c>
    </row>
    <row r="3683" spans="2:7" x14ac:dyDescent="0.25">
      <c r="B3683" s="15" t="str">
        <f>'[7]Region-Time Slices'!M3677</f>
        <v>JA_7HD2</v>
      </c>
      <c r="D3683" s="15" t="s">
        <v>48</v>
      </c>
      <c r="G3683" s="22">
        <f>'[7]Region-Time Slices'!N3677</f>
        <v>8.4300000000000003E-5</v>
      </c>
    </row>
    <row r="3684" spans="2:7" x14ac:dyDescent="0.25">
      <c r="B3684" s="15" t="str">
        <f>'[7]Region-Time Slices'!M3678</f>
        <v>JA_8HD2</v>
      </c>
      <c r="D3684" s="15" t="s">
        <v>48</v>
      </c>
      <c r="G3684" s="22">
        <f>'[7]Region-Time Slices'!N3678</f>
        <v>8.4300000000000003E-5</v>
      </c>
    </row>
    <row r="3685" spans="2:7" x14ac:dyDescent="0.25">
      <c r="B3685" s="15" t="str">
        <f>'[7]Region-Time Slices'!M3679</f>
        <v>JA_9HD2</v>
      </c>
      <c r="D3685" s="15" t="s">
        <v>48</v>
      </c>
      <c r="G3685" s="22">
        <f>'[7]Region-Time Slices'!N3679</f>
        <v>8.4300000000000003E-5</v>
      </c>
    </row>
    <row r="3686" spans="2:7" x14ac:dyDescent="0.25">
      <c r="B3686" s="15" t="str">
        <f>'[7]Region-Time Slices'!M3680</f>
        <v>JA_10HD2</v>
      </c>
      <c r="D3686" s="15" t="s">
        <v>48</v>
      </c>
      <c r="G3686" s="22">
        <f>'[7]Region-Time Slices'!N3680</f>
        <v>8.4300000000000003E-5</v>
      </c>
    </row>
    <row r="3687" spans="2:7" x14ac:dyDescent="0.25">
      <c r="B3687" s="15" t="str">
        <f>'[7]Region-Time Slices'!M3681</f>
        <v>JA_11HD2</v>
      </c>
      <c r="D3687" s="15" t="s">
        <v>48</v>
      </c>
      <c r="G3687" s="22">
        <f>'[7]Region-Time Slices'!N3681</f>
        <v>8.4300000000000003E-5</v>
      </c>
    </row>
    <row r="3688" spans="2:7" x14ac:dyDescent="0.25">
      <c r="B3688" s="15" t="str">
        <f>'[7]Region-Time Slices'!M3682</f>
        <v>JA_12HD2</v>
      </c>
      <c r="D3688" s="15" t="s">
        <v>48</v>
      </c>
      <c r="G3688" s="22">
        <f>'[7]Region-Time Slices'!N3682</f>
        <v>8.4300000000000003E-5</v>
      </c>
    </row>
    <row r="3689" spans="2:7" x14ac:dyDescent="0.25">
      <c r="B3689" s="15" t="str">
        <f>'[7]Region-Time Slices'!M3683</f>
        <v>FB_7HD2</v>
      </c>
      <c r="D3689" s="15" t="s">
        <v>48</v>
      </c>
      <c r="G3689" s="22">
        <f>'[7]Region-Time Slices'!N3683</f>
        <v>7.6100000000000007E-5</v>
      </c>
    </row>
    <row r="3690" spans="2:7" x14ac:dyDescent="0.25">
      <c r="B3690" s="15" t="str">
        <f>'[7]Region-Time Slices'!M3684</f>
        <v>FB_8HD2</v>
      </c>
      <c r="D3690" s="15" t="s">
        <v>48</v>
      </c>
      <c r="G3690" s="22">
        <f>'[7]Region-Time Slices'!N3684</f>
        <v>7.6100000000000007E-5</v>
      </c>
    </row>
    <row r="3691" spans="2:7" x14ac:dyDescent="0.25">
      <c r="B3691" s="15" t="str">
        <f>'[7]Region-Time Slices'!M3685</f>
        <v>FB_9HD2</v>
      </c>
      <c r="D3691" s="15" t="s">
        <v>48</v>
      </c>
      <c r="G3691" s="22">
        <f>'[7]Region-Time Slices'!N3685</f>
        <v>7.6100000000000007E-5</v>
      </c>
    </row>
    <row r="3692" spans="2:7" x14ac:dyDescent="0.25">
      <c r="B3692" s="15" t="str">
        <f>'[7]Region-Time Slices'!M3686</f>
        <v>FB_10HD2</v>
      </c>
      <c r="D3692" s="15" t="s">
        <v>48</v>
      </c>
      <c r="G3692" s="22">
        <f>'[7]Region-Time Slices'!N3686</f>
        <v>7.6100000000000007E-5</v>
      </c>
    </row>
    <row r="3693" spans="2:7" x14ac:dyDescent="0.25">
      <c r="B3693" s="15" t="str">
        <f>'[7]Region-Time Slices'!M3687</f>
        <v>FB_11HD2</v>
      </c>
      <c r="D3693" s="15" t="s">
        <v>48</v>
      </c>
      <c r="G3693" s="22">
        <f>'[7]Region-Time Slices'!N3687</f>
        <v>7.6100000000000007E-5</v>
      </c>
    </row>
    <row r="3694" spans="2:7" x14ac:dyDescent="0.25">
      <c r="B3694" s="15" t="str">
        <f>'[7]Region-Time Slices'!M3688</f>
        <v>FB_12HD2</v>
      </c>
      <c r="D3694" s="15" t="s">
        <v>48</v>
      </c>
      <c r="G3694" s="22">
        <f>'[7]Region-Time Slices'!N3688</f>
        <v>7.6100000000000007E-5</v>
      </c>
    </row>
    <row r="3695" spans="2:7" x14ac:dyDescent="0.25">
      <c r="B3695" s="15" t="str">
        <f>'[7]Region-Time Slices'!M3689</f>
        <v>MR_7HD2</v>
      </c>
      <c r="D3695" s="15" t="s">
        <v>48</v>
      </c>
      <c r="G3695" s="22">
        <f>'[7]Region-Time Slices'!N3689</f>
        <v>8.4300000000000003E-5</v>
      </c>
    </row>
    <row r="3696" spans="2:7" x14ac:dyDescent="0.25">
      <c r="B3696" s="15" t="str">
        <f>'[7]Region-Time Slices'!M3690</f>
        <v>MR_8HD2</v>
      </c>
      <c r="D3696" s="15" t="s">
        <v>48</v>
      </c>
      <c r="G3696" s="22">
        <f>'[7]Region-Time Slices'!N3690</f>
        <v>8.4300000000000003E-5</v>
      </c>
    </row>
    <row r="3697" spans="2:7" x14ac:dyDescent="0.25">
      <c r="B3697" s="15" t="str">
        <f>'[7]Region-Time Slices'!M3691</f>
        <v>MR_9HD2</v>
      </c>
      <c r="D3697" s="15" t="s">
        <v>48</v>
      </c>
      <c r="G3697" s="22">
        <f>'[7]Region-Time Slices'!N3691</f>
        <v>8.4300000000000003E-5</v>
      </c>
    </row>
    <row r="3698" spans="2:7" x14ac:dyDescent="0.25">
      <c r="B3698" s="15" t="str">
        <f>'[7]Region-Time Slices'!M3692</f>
        <v>MR_10HD2</v>
      </c>
      <c r="D3698" s="15" t="s">
        <v>48</v>
      </c>
      <c r="G3698" s="22">
        <f>'[7]Region-Time Slices'!N3692</f>
        <v>8.4300000000000003E-5</v>
      </c>
    </row>
    <row r="3699" spans="2:7" x14ac:dyDescent="0.25">
      <c r="B3699" s="15" t="str">
        <f>'[7]Region-Time Slices'!M3693</f>
        <v>MR_11HD2</v>
      </c>
      <c r="D3699" s="15" t="s">
        <v>48</v>
      </c>
      <c r="G3699" s="22">
        <f>'[7]Region-Time Slices'!N3693</f>
        <v>8.4300000000000003E-5</v>
      </c>
    </row>
    <row r="3700" spans="2:7" x14ac:dyDescent="0.25">
      <c r="B3700" s="15" t="str">
        <f>'[7]Region-Time Slices'!M3694</f>
        <v>MR_12HD2</v>
      </c>
      <c r="D3700" s="15" t="s">
        <v>48</v>
      </c>
      <c r="G3700" s="22">
        <f>'[7]Region-Time Slices'!N3694</f>
        <v>8.4300000000000003E-5</v>
      </c>
    </row>
    <row r="3701" spans="2:7" x14ac:dyDescent="0.25">
      <c r="B3701" s="15" t="str">
        <f>'[7]Region-Time Slices'!M3695</f>
        <v>AR_7HD2</v>
      </c>
      <c r="D3701" s="15" t="s">
        <v>48</v>
      </c>
      <c r="G3701" s="22">
        <f>'[7]Region-Time Slices'!N3695</f>
        <v>8.1500000000000002E-5</v>
      </c>
    </row>
    <row r="3702" spans="2:7" x14ac:dyDescent="0.25">
      <c r="B3702" s="15" t="str">
        <f>'[7]Region-Time Slices'!M3696</f>
        <v>AR_8HD2</v>
      </c>
      <c r="D3702" s="15" t="s">
        <v>48</v>
      </c>
      <c r="G3702" s="22">
        <f>'[7]Region-Time Slices'!N3696</f>
        <v>8.1500000000000002E-5</v>
      </c>
    </row>
    <row r="3703" spans="2:7" x14ac:dyDescent="0.25">
      <c r="B3703" s="15" t="str">
        <f>'[7]Region-Time Slices'!M3697</f>
        <v>AR_9HD2</v>
      </c>
      <c r="D3703" s="15" t="s">
        <v>48</v>
      </c>
      <c r="G3703" s="22">
        <f>'[7]Region-Time Slices'!N3697</f>
        <v>8.1500000000000002E-5</v>
      </c>
    </row>
    <row r="3704" spans="2:7" x14ac:dyDescent="0.25">
      <c r="B3704" s="15" t="str">
        <f>'[7]Region-Time Slices'!M3698</f>
        <v>AR_10HD2</v>
      </c>
      <c r="D3704" s="15" t="s">
        <v>48</v>
      </c>
      <c r="G3704" s="22">
        <f>'[7]Region-Time Slices'!N3698</f>
        <v>8.1500000000000002E-5</v>
      </c>
    </row>
    <row r="3705" spans="2:7" x14ac:dyDescent="0.25">
      <c r="B3705" s="15" t="str">
        <f>'[7]Region-Time Slices'!M3699</f>
        <v>AR_11HD2</v>
      </c>
      <c r="D3705" s="15" t="s">
        <v>48</v>
      </c>
      <c r="G3705" s="22">
        <f>'[7]Region-Time Slices'!N3699</f>
        <v>8.1500000000000002E-5</v>
      </c>
    </row>
    <row r="3706" spans="2:7" x14ac:dyDescent="0.25">
      <c r="B3706" s="15" t="str">
        <f>'[7]Region-Time Slices'!M3700</f>
        <v>AR_12HD2</v>
      </c>
      <c r="D3706" s="15" t="s">
        <v>48</v>
      </c>
      <c r="G3706" s="22">
        <f>'[7]Region-Time Slices'!N3700</f>
        <v>8.1500000000000002E-5</v>
      </c>
    </row>
    <row r="3707" spans="2:7" x14ac:dyDescent="0.25">
      <c r="B3707" s="15" t="str">
        <f>'[7]Region-Time Slices'!M3701</f>
        <v>MY_7HD2</v>
      </c>
      <c r="D3707" s="15" t="s">
        <v>48</v>
      </c>
      <c r="G3707" s="22">
        <f>'[7]Region-Time Slices'!N3701</f>
        <v>8.4300000000000003E-5</v>
      </c>
    </row>
    <row r="3708" spans="2:7" x14ac:dyDescent="0.25">
      <c r="B3708" s="15" t="str">
        <f>'[7]Region-Time Slices'!M3702</f>
        <v>MY_8HD2</v>
      </c>
      <c r="D3708" s="15" t="s">
        <v>48</v>
      </c>
      <c r="G3708" s="22">
        <f>'[7]Region-Time Slices'!N3702</f>
        <v>8.4300000000000003E-5</v>
      </c>
    </row>
    <row r="3709" spans="2:7" x14ac:dyDescent="0.25">
      <c r="B3709" s="15" t="str">
        <f>'[7]Region-Time Slices'!M3703</f>
        <v>MY_9HD2</v>
      </c>
      <c r="D3709" s="15" t="s">
        <v>48</v>
      </c>
      <c r="G3709" s="22">
        <f>'[7]Region-Time Slices'!N3703</f>
        <v>8.4300000000000003E-5</v>
      </c>
    </row>
    <row r="3710" spans="2:7" x14ac:dyDescent="0.25">
      <c r="B3710" s="15" t="str">
        <f>'[7]Region-Time Slices'!M3704</f>
        <v>MY_10HD2</v>
      </c>
      <c r="D3710" s="15" t="s">
        <v>48</v>
      </c>
      <c r="G3710" s="22">
        <f>'[7]Region-Time Slices'!N3704</f>
        <v>8.4300000000000003E-5</v>
      </c>
    </row>
    <row r="3711" spans="2:7" x14ac:dyDescent="0.25">
      <c r="B3711" s="15" t="str">
        <f>'[7]Region-Time Slices'!M3705</f>
        <v>MY_11HD2</v>
      </c>
      <c r="D3711" s="15" t="s">
        <v>48</v>
      </c>
      <c r="G3711" s="22">
        <f>'[7]Region-Time Slices'!N3705</f>
        <v>8.4300000000000003E-5</v>
      </c>
    </row>
    <row r="3712" spans="2:7" x14ac:dyDescent="0.25">
      <c r="B3712" s="15" t="str">
        <f>'[7]Region-Time Slices'!M3706</f>
        <v>MY_12HD2</v>
      </c>
      <c r="D3712" s="15" t="s">
        <v>48</v>
      </c>
      <c r="G3712" s="22">
        <f>'[7]Region-Time Slices'!N3706</f>
        <v>8.4300000000000003E-5</v>
      </c>
    </row>
    <row r="3713" spans="2:7" x14ac:dyDescent="0.25">
      <c r="B3713" s="15" t="str">
        <f>'[7]Region-Time Slices'!M3707</f>
        <v>JN_7HD2</v>
      </c>
      <c r="D3713" s="15" t="s">
        <v>48</v>
      </c>
      <c r="G3713" s="22">
        <f>'[7]Region-Time Slices'!N3707</f>
        <v>8.1500000000000002E-5</v>
      </c>
    </row>
    <row r="3714" spans="2:7" x14ac:dyDescent="0.25">
      <c r="B3714" s="15" t="str">
        <f>'[7]Region-Time Slices'!M3708</f>
        <v>JN_8HD2</v>
      </c>
      <c r="D3714" s="15" t="s">
        <v>48</v>
      </c>
      <c r="G3714" s="22">
        <f>'[7]Region-Time Slices'!N3708</f>
        <v>8.1500000000000002E-5</v>
      </c>
    </row>
    <row r="3715" spans="2:7" x14ac:dyDescent="0.25">
      <c r="B3715" s="15" t="str">
        <f>'[7]Region-Time Slices'!M3709</f>
        <v>JN_9HD2</v>
      </c>
      <c r="D3715" s="15" t="s">
        <v>48</v>
      </c>
      <c r="G3715" s="22">
        <f>'[7]Region-Time Slices'!N3709</f>
        <v>8.1500000000000002E-5</v>
      </c>
    </row>
    <row r="3716" spans="2:7" x14ac:dyDescent="0.25">
      <c r="B3716" s="15" t="str">
        <f>'[7]Region-Time Slices'!M3710</f>
        <v>JN_10HD2</v>
      </c>
      <c r="D3716" s="15" t="s">
        <v>48</v>
      </c>
      <c r="G3716" s="22">
        <f>'[7]Region-Time Slices'!N3710</f>
        <v>8.1500000000000002E-5</v>
      </c>
    </row>
    <row r="3717" spans="2:7" x14ac:dyDescent="0.25">
      <c r="B3717" s="15" t="str">
        <f>'[7]Region-Time Slices'!M3711</f>
        <v>JN_11HD2</v>
      </c>
      <c r="D3717" s="15" t="s">
        <v>48</v>
      </c>
      <c r="G3717" s="22">
        <f>'[7]Region-Time Slices'!N3711</f>
        <v>8.1500000000000002E-5</v>
      </c>
    </row>
    <row r="3718" spans="2:7" x14ac:dyDescent="0.25">
      <c r="B3718" s="15" t="str">
        <f>'[7]Region-Time Slices'!M3712</f>
        <v>JN_12HD2</v>
      </c>
      <c r="D3718" s="15" t="s">
        <v>48</v>
      </c>
      <c r="G3718" s="22">
        <f>'[7]Region-Time Slices'!N3712</f>
        <v>8.1500000000000002E-5</v>
      </c>
    </row>
    <row r="3719" spans="2:7" x14ac:dyDescent="0.25">
      <c r="B3719" s="15" t="str">
        <f>'[7]Region-Time Slices'!M3713</f>
        <v>JL_7HD2</v>
      </c>
      <c r="D3719" s="15" t="s">
        <v>48</v>
      </c>
      <c r="G3719" s="22">
        <f>'[7]Region-Time Slices'!N3713</f>
        <v>8.4300000000000003E-5</v>
      </c>
    </row>
    <row r="3720" spans="2:7" x14ac:dyDescent="0.25">
      <c r="B3720" s="15" t="str">
        <f>'[7]Region-Time Slices'!M3714</f>
        <v>JL_8HD2</v>
      </c>
      <c r="D3720" s="15" t="s">
        <v>48</v>
      </c>
      <c r="G3720" s="22">
        <f>'[7]Region-Time Slices'!N3714</f>
        <v>8.4300000000000003E-5</v>
      </c>
    </row>
    <row r="3721" spans="2:7" x14ac:dyDescent="0.25">
      <c r="B3721" s="15" t="str">
        <f>'[7]Region-Time Slices'!M3715</f>
        <v>JL_9HD2</v>
      </c>
      <c r="D3721" s="15" t="s">
        <v>48</v>
      </c>
      <c r="G3721" s="22">
        <f>'[7]Region-Time Slices'!N3715</f>
        <v>8.4300000000000003E-5</v>
      </c>
    </row>
    <row r="3722" spans="2:7" x14ac:dyDescent="0.25">
      <c r="B3722" s="15" t="str">
        <f>'[7]Region-Time Slices'!M3716</f>
        <v>JL_10HD2</v>
      </c>
      <c r="D3722" s="15" t="s">
        <v>48</v>
      </c>
      <c r="G3722" s="22">
        <f>'[7]Region-Time Slices'!N3716</f>
        <v>8.4300000000000003E-5</v>
      </c>
    </row>
    <row r="3723" spans="2:7" x14ac:dyDescent="0.25">
      <c r="B3723" s="15" t="str">
        <f>'[7]Region-Time Slices'!M3717</f>
        <v>JL_11HD2</v>
      </c>
      <c r="D3723" s="15" t="s">
        <v>48</v>
      </c>
      <c r="G3723" s="22">
        <f>'[7]Region-Time Slices'!N3717</f>
        <v>8.4300000000000003E-5</v>
      </c>
    </row>
    <row r="3724" spans="2:7" x14ac:dyDescent="0.25">
      <c r="B3724" s="15" t="str">
        <f>'[7]Region-Time Slices'!M3718</f>
        <v>JL_12HD2</v>
      </c>
      <c r="D3724" s="15" t="s">
        <v>48</v>
      </c>
      <c r="G3724" s="22">
        <f>'[7]Region-Time Slices'!N3718</f>
        <v>8.4300000000000003E-5</v>
      </c>
    </row>
    <row r="3725" spans="2:7" x14ac:dyDescent="0.25">
      <c r="B3725" s="15" t="str">
        <f>'[7]Region-Time Slices'!M3719</f>
        <v>AG_7HD2</v>
      </c>
      <c r="D3725" s="15" t="s">
        <v>48</v>
      </c>
      <c r="G3725" s="22">
        <f>'[7]Region-Time Slices'!N3719</f>
        <v>8.4300000000000003E-5</v>
      </c>
    </row>
    <row r="3726" spans="2:7" x14ac:dyDescent="0.25">
      <c r="B3726" s="15" t="str">
        <f>'[7]Region-Time Slices'!M3720</f>
        <v>AG_8HD2</v>
      </c>
      <c r="D3726" s="15" t="s">
        <v>48</v>
      </c>
      <c r="G3726" s="22">
        <f>'[7]Region-Time Slices'!N3720</f>
        <v>8.4300000000000003E-5</v>
      </c>
    </row>
    <row r="3727" spans="2:7" x14ac:dyDescent="0.25">
      <c r="B3727" s="15" t="str">
        <f>'[7]Region-Time Slices'!M3721</f>
        <v>AG_9HD2</v>
      </c>
      <c r="D3727" s="15" t="s">
        <v>48</v>
      </c>
      <c r="G3727" s="22">
        <f>'[7]Region-Time Slices'!N3721</f>
        <v>8.4300000000000003E-5</v>
      </c>
    </row>
    <row r="3728" spans="2:7" x14ac:dyDescent="0.25">
      <c r="B3728" s="15" t="str">
        <f>'[7]Region-Time Slices'!M3722</f>
        <v>AG_10HD2</v>
      </c>
      <c r="D3728" s="15" t="s">
        <v>48</v>
      </c>
      <c r="G3728" s="22">
        <f>'[7]Region-Time Slices'!N3722</f>
        <v>8.4300000000000003E-5</v>
      </c>
    </row>
    <row r="3729" spans="2:7" x14ac:dyDescent="0.25">
      <c r="B3729" s="15" t="str">
        <f>'[7]Region-Time Slices'!M3723</f>
        <v>AG_11HD2</v>
      </c>
      <c r="D3729" s="15" t="s">
        <v>48</v>
      </c>
      <c r="G3729" s="22">
        <f>'[7]Region-Time Slices'!N3723</f>
        <v>8.4300000000000003E-5</v>
      </c>
    </row>
    <row r="3730" spans="2:7" x14ac:dyDescent="0.25">
      <c r="B3730" s="15" t="str">
        <f>'[7]Region-Time Slices'!M3724</f>
        <v>AG_12HD2</v>
      </c>
      <c r="D3730" s="15" t="s">
        <v>48</v>
      </c>
      <c r="G3730" s="22">
        <f>'[7]Region-Time Slices'!N3724</f>
        <v>8.4300000000000003E-5</v>
      </c>
    </row>
    <row r="3731" spans="2:7" x14ac:dyDescent="0.25">
      <c r="B3731" s="15" t="str">
        <f>'[7]Region-Time Slices'!M3725</f>
        <v>SP_7HD2</v>
      </c>
      <c r="D3731" s="15" t="s">
        <v>48</v>
      </c>
      <c r="G3731" s="22">
        <f>'[7]Region-Time Slices'!N3725</f>
        <v>8.1500000000000002E-5</v>
      </c>
    </row>
    <row r="3732" spans="2:7" x14ac:dyDescent="0.25">
      <c r="B3732" s="15" t="str">
        <f>'[7]Region-Time Slices'!M3726</f>
        <v>SP_8HD2</v>
      </c>
      <c r="D3732" s="15" t="s">
        <v>48</v>
      </c>
      <c r="G3732" s="22">
        <f>'[7]Region-Time Slices'!N3726</f>
        <v>8.1500000000000002E-5</v>
      </c>
    </row>
    <row r="3733" spans="2:7" x14ac:dyDescent="0.25">
      <c r="B3733" s="15" t="str">
        <f>'[7]Region-Time Slices'!M3727</f>
        <v>SP_9HD2</v>
      </c>
      <c r="D3733" s="15" t="s">
        <v>48</v>
      </c>
      <c r="G3733" s="22">
        <f>'[7]Region-Time Slices'!N3727</f>
        <v>8.1500000000000002E-5</v>
      </c>
    </row>
    <row r="3734" spans="2:7" x14ac:dyDescent="0.25">
      <c r="B3734" s="15" t="str">
        <f>'[7]Region-Time Slices'!M3728</f>
        <v>SP_10HD2</v>
      </c>
      <c r="D3734" s="15" t="s">
        <v>48</v>
      </c>
      <c r="G3734" s="22">
        <f>'[7]Region-Time Slices'!N3728</f>
        <v>8.1500000000000002E-5</v>
      </c>
    </row>
    <row r="3735" spans="2:7" x14ac:dyDescent="0.25">
      <c r="B3735" s="15" t="str">
        <f>'[7]Region-Time Slices'!M3729</f>
        <v>SP_11HD2</v>
      </c>
      <c r="D3735" s="15" t="s">
        <v>48</v>
      </c>
      <c r="G3735" s="22">
        <f>'[7]Region-Time Slices'!N3729</f>
        <v>8.1500000000000002E-5</v>
      </c>
    </row>
    <row r="3736" spans="2:7" x14ac:dyDescent="0.25">
      <c r="B3736" s="15" t="str">
        <f>'[7]Region-Time Slices'!M3730</f>
        <v>SP_12HD2</v>
      </c>
      <c r="D3736" s="15" t="s">
        <v>48</v>
      </c>
      <c r="G3736" s="22">
        <f>'[7]Region-Time Slices'!N3730</f>
        <v>8.1500000000000002E-5</v>
      </c>
    </row>
    <row r="3737" spans="2:7" x14ac:dyDescent="0.25">
      <c r="B3737" s="15" t="str">
        <f>'[7]Region-Time Slices'!M3731</f>
        <v>OT_7HD2</v>
      </c>
      <c r="D3737" s="15" t="s">
        <v>48</v>
      </c>
      <c r="G3737" s="22">
        <f>'[7]Region-Time Slices'!N3731</f>
        <v>8.4300000000000003E-5</v>
      </c>
    </row>
    <row r="3738" spans="2:7" x14ac:dyDescent="0.25">
      <c r="B3738" s="15" t="str">
        <f>'[7]Region-Time Slices'!M3732</f>
        <v>OT_8HD2</v>
      </c>
      <c r="D3738" s="15" t="s">
        <v>48</v>
      </c>
      <c r="G3738" s="22">
        <f>'[7]Region-Time Slices'!N3732</f>
        <v>8.4300000000000003E-5</v>
      </c>
    </row>
    <row r="3739" spans="2:7" x14ac:dyDescent="0.25">
      <c r="B3739" s="15" t="str">
        <f>'[7]Region-Time Slices'!M3733</f>
        <v>OT_9HD2</v>
      </c>
      <c r="D3739" s="15" t="s">
        <v>48</v>
      </c>
      <c r="G3739" s="22">
        <f>'[7]Region-Time Slices'!N3733</f>
        <v>8.4300000000000003E-5</v>
      </c>
    </row>
    <row r="3740" spans="2:7" x14ac:dyDescent="0.25">
      <c r="B3740" s="15" t="str">
        <f>'[7]Region-Time Slices'!M3734</f>
        <v>OT_10HD2</v>
      </c>
      <c r="D3740" s="15" t="s">
        <v>48</v>
      </c>
      <c r="G3740" s="22">
        <f>'[7]Region-Time Slices'!N3734</f>
        <v>8.4300000000000003E-5</v>
      </c>
    </row>
    <row r="3741" spans="2:7" x14ac:dyDescent="0.25">
      <c r="B3741" s="15" t="str">
        <f>'[7]Region-Time Slices'!M3735</f>
        <v>OT_11HD2</v>
      </c>
      <c r="D3741" s="15" t="s">
        <v>48</v>
      </c>
      <c r="G3741" s="22">
        <f>'[7]Region-Time Slices'!N3735</f>
        <v>8.4300000000000003E-5</v>
      </c>
    </row>
    <row r="3742" spans="2:7" x14ac:dyDescent="0.25">
      <c r="B3742" s="15" t="str">
        <f>'[7]Region-Time Slices'!M3736</f>
        <v>OT_12HD2</v>
      </c>
      <c r="D3742" s="15" t="s">
        <v>48</v>
      </c>
      <c r="G3742" s="22">
        <f>'[7]Region-Time Slices'!N3736</f>
        <v>8.4300000000000003E-5</v>
      </c>
    </row>
    <row r="3743" spans="2:7" x14ac:dyDescent="0.25">
      <c r="B3743" s="15" t="str">
        <f>'[7]Region-Time Slices'!M3737</f>
        <v>NV_7HD2</v>
      </c>
      <c r="D3743" s="15" t="s">
        <v>48</v>
      </c>
      <c r="G3743" s="22">
        <f>'[7]Region-Time Slices'!N3737</f>
        <v>8.1500000000000002E-5</v>
      </c>
    </row>
    <row r="3744" spans="2:7" x14ac:dyDescent="0.25">
      <c r="B3744" s="15" t="str">
        <f>'[7]Region-Time Slices'!M3738</f>
        <v>NV_8HD2</v>
      </c>
      <c r="D3744" s="15" t="s">
        <v>48</v>
      </c>
      <c r="G3744" s="22">
        <f>'[7]Region-Time Slices'!N3738</f>
        <v>8.1500000000000002E-5</v>
      </c>
    </row>
    <row r="3745" spans="2:7" x14ac:dyDescent="0.25">
      <c r="B3745" s="15" t="str">
        <f>'[7]Region-Time Slices'!M3739</f>
        <v>NV_9HD2</v>
      </c>
      <c r="D3745" s="15" t="s">
        <v>48</v>
      </c>
      <c r="G3745" s="22">
        <f>'[7]Region-Time Slices'!N3739</f>
        <v>8.1500000000000002E-5</v>
      </c>
    </row>
    <row r="3746" spans="2:7" x14ac:dyDescent="0.25">
      <c r="B3746" s="15" t="str">
        <f>'[7]Region-Time Slices'!M3740</f>
        <v>NV_10HD2</v>
      </c>
      <c r="D3746" s="15" t="s">
        <v>48</v>
      </c>
      <c r="G3746" s="22">
        <f>'[7]Region-Time Slices'!N3740</f>
        <v>8.1500000000000002E-5</v>
      </c>
    </row>
    <row r="3747" spans="2:7" x14ac:dyDescent="0.25">
      <c r="B3747" s="15" t="str">
        <f>'[7]Region-Time Slices'!M3741</f>
        <v>NV_11HD2</v>
      </c>
      <c r="D3747" s="15" t="s">
        <v>48</v>
      </c>
      <c r="G3747" s="22">
        <f>'[7]Region-Time Slices'!N3741</f>
        <v>8.1500000000000002E-5</v>
      </c>
    </row>
    <row r="3748" spans="2:7" x14ac:dyDescent="0.25">
      <c r="B3748" s="15" t="str">
        <f>'[7]Region-Time Slices'!M3742</f>
        <v>NV_12HD2</v>
      </c>
      <c r="D3748" s="15" t="s">
        <v>48</v>
      </c>
      <c r="G3748" s="22">
        <f>'[7]Region-Time Slices'!N3742</f>
        <v>8.1500000000000002E-5</v>
      </c>
    </row>
    <row r="3749" spans="2:7" x14ac:dyDescent="0.25">
      <c r="B3749" s="15" t="str">
        <f>'[7]Region-Time Slices'!M3743</f>
        <v>DC_7HD2</v>
      </c>
      <c r="D3749" s="15" t="s">
        <v>48</v>
      </c>
      <c r="G3749" s="22">
        <f>'[7]Region-Time Slices'!N3743</f>
        <v>8.4300000000000003E-5</v>
      </c>
    </row>
    <row r="3750" spans="2:7" x14ac:dyDescent="0.25">
      <c r="B3750" s="15" t="str">
        <f>'[7]Region-Time Slices'!M3744</f>
        <v>DC_8HD2</v>
      </c>
      <c r="D3750" s="15" t="s">
        <v>48</v>
      </c>
      <c r="G3750" s="22">
        <f>'[7]Region-Time Slices'!N3744</f>
        <v>8.4300000000000003E-5</v>
      </c>
    </row>
    <row r="3751" spans="2:7" x14ac:dyDescent="0.25">
      <c r="B3751" s="15" t="str">
        <f>'[7]Region-Time Slices'!M3745</f>
        <v>DC_9HD2</v>
      </c>
      <c r="D3751" s="15" t="s">
        <v>48</v>
      </c>
      <c r="G3751" s="22">
        <f>'[7]Region-Time Slices'!N3745</f>
        <v>8.4300000000000003E-5</v>
      </c>
    </row>
    <row r="3752" spans="2:7" x14ac:dyDescent="0.25">
      <c r="B3752" s="15" t="str">
        <f>'[7]Region-Time Slices'!M3746</f>
        <v>DC_10HD2</v>
      </c>
      <c r="D3752" s="15" t="s">
        <v>48</v>
      </c>
      <c r="G3752" s="22">
        <f>'[7]Region-Time Slices'!N3746</f>
        <v>8.4300000000000003E-5</v>
      </c>
    </row>
    <row r="3753" spans="2:7" x14ac:dyDescent="0.25">
      <c r="B3753" s="15" t="str">
        <f>'[7]Region-Time Slices'!M3747</f>
        <v>DC_11HD2</v>
      </c>
      <c r="D3753" s="15" t="s">
        <v>48</v>
      </c>
      <c r="G3753" s="22">
        <f>'[7]Region-Time Slices'!N3747</f>
        <v>8.4300000000000003E-5</v>
      </c>
    </row>
    <row r="3754" spans="2:7" x14ac:dyDescent="0.25">
      <c r="B3754" s="15" t="str">
        <f>'[7]Region-Time Slices'!M3748</f>
        <v>DC_12HD2</v>
      </c>
      <c r="D3754" s="15" t="s">
        <v>48</v>
      </c>
      <c r="G3754" s="22">
        <f>'[7]Region-Time Slices'!N3748</f>
        <v>8.4300000000000003E-5</v>
      </c>
    </row>
    <row r="3755" spans="2:7" x14ac:dyDescent="0.25">
      <c r="B3755" s="15" t="str">
        <f>'[7]Region-Time Slices'!M3749</f>
        <v>JA_1HD3</v>
      </c>
      <c r="D3755" s="15" t="s">
        <v>48</v>
      </c>
      <c r="G3755" s="22">
        <f>'[7]Region-Time Slices'!N3749</f>
        <v>8.4300000000000003E-5</v>
      </c>
    </row>
    <row r="3756" spans="2:7" x14ac:dyDescent="0.25">
      <c r="B3756" s="15" t="str">
        <f>'[7]Region-Time Slices'!M3750</f>
        <v>JA_2HD3</v>
      </c>
      <c r="D3756" s="15" t="s">
        <v>48</v>
      </c>
      <c r="G3756" s="22">
        <f>'[7]Region-Time Slices'!N3750</f>
        <v>8.4300000000000003E-5</v>
      </c>
    </row>
    <row r="3757" spans="2:7" x14ac:dyDescent="0.25">
      <c r="B3757" s="15" t="str">
        <f>'[7]Region-Time Slices'!M3751</f>
        <v>JA_3HD3</v>
      </c>
      <c r="D3757" s="15" t="s">
        <v>48</v>
      </c>
      <c r="G3757" s="22">
        <f>'[7]Region-Time Slices'!N3751</f>
        <v>8.4300000000000003E-5</v>
      </c>
    </row>
    <row r="3758" spans="2:7" x14ac:dyDescent="0.25">
      <c r="B3758" s="15" t="str">
        <f>'[7]Region-Time Slices'!M3752</f>
        <v>JA_4HD3</v>
      </c>
      <c r="D3758" s="15" t="s">
        <v>48</v>
      </c>
      <c r="G3758" s="22">
        <f>'[7]Region-Time Slices'!N3752</f>
        <v>8.4300000000000003E-5</v>
      </c>
    </row>
    <row r="3759" spans="2:7" x14ac:dyDescent="0.25">
      <c r="B3759" s="15" t="str">
        <f>'[7]Region-Time Slices'!M3753</f>
        <v>JA_5HD3</v>
      </c>
      <c r="D3759" s="15" t="s">
        <v>48</v>
      </c>
      <c r="G3759" s="22">
        <f>'[7]Region-Time Slices'!N3753</f>
        <v>8.4300000000000003E-5</v>
      </c>
    </row>
    <row r="3760" spans="2:7" x14ac:dyDescent="0.25">
      <c r="B3760" s="15" t="str">
        <f>'[7]Region-Time Slices'!M3754</f>
        <v>JA_6HD3</v>
      </c>
      <c r="D3760" s="15" t="s">
        <v>48</v>
      </c>
      <c r="G3760" s="22">
        <f>'[7]Region-Time Slices'!N3754</f>
        <v>8.4300000000000003E-5</v>
      </c>
    </row>
    <row r="3761" spans="2:7" x14ac:dyDescent="0.25">
      <c r="B3761" s="15" t="str">
        <f>'[7]Region-Time Slices'!M3755</f>
        <v>FB_1HD3</v>
      </c>
      <c r="D3761" s="15" t="s">
        <v>48</v>
      </c>
      <c r="G3761" s="22">
        <f>'[7]Region-Time Slices'!N3755</f>
        <v>7.6100000000000007E-5</v>
      </c>
    </row>
    <row r="3762" spans="2:7" x14ac:dyDescent="0.25">
      <c r="B3762" s="15" t="str">
        <f>'[7]Region-Time Slices'!M3756</f>
        <v>FB_2HD3</v>
      </c>
      <c r="D3762" s="15" t="s">
        <v>48</v>
      </c>
      <c r="G3762" s="22">
        <f>'[7]Region-Time Slices'!N3756</f>
        <v>7.6100000000000007E-5</v>
      </c>
    </row>
    <row r="3763" spans="2:7" x14ac:dyDescent="0.25">
      <c r="B3763" s="15" t="str">
        <f>'[7]Region-Time Slices'!M3757</f>
        <v>FB_3HD3</v>
      </c>
      <c r="D3763" s="15" t="s">
        <v>48</v>
      </c>
      <c r="G3763" s="22">
        <f>'[7]Region-Time Slices'!N3757</f>
        <v>7.6100000000000007E-5</v>
      </c>
    </row>
    <row r="3764" spans="2:7" x14ac:dyDescent="0.25">
      <c r="B3764" s="15" t="str">
        <f>'[7]Region-Time Slices'!M3758</f>
        <v>FB_4HD3</v>
      </c>
      <c r="D3764" s="15" t="s">
        <v>48</v>
      </c>
      <c r="G3764" s="22">
        <f>'[7]Region-Time Slices'!N3758</f>
        <v>7.6100000000000007E-5</v>
      </c>
    </row>
    <row r="3765" spans="2:7" x14ac:dyDescent="0.25">
      <c r="B3765" s="15" t="str">
        <f>'[7]Region-Time Slices'!M3759</f>
        <v>FB_5HD3</v>
      </c>
      <c r="D3765" s="15" t="s">
        <v>48</v>
      </c>
      <c r="G3765" s="22">
        <f>'[7]Region-Time Slices'!N3759</f>
        <v>7.6100000000000007E-5</v>
      </c>
    </row>
    <row r="3766" spans="2:7" x14ac:dyDescent="0.25">
      <c r="B3766" s="15" t="str">
        <f>'[7]Region-Time Slices'!M3760</f>
        <v>FB_6HD3</v>
      </c>
      <c r="D3766" s="15" t="s">
        <v>48</v>
      </c>
      <c r="G3766" s="22">
        <f>'[7]Region-Time Slices'!N3760</f>
        <v>7.6100000000000007E-5</v>
      </c>
    </row>
    <row r="3767" spans="2:7" x14ac:dyDescent="0.25">
      <c r="B3767" s="15" t="str">
        <f>'[7]Region-Time Slices'!M3761</f>
        <v>MR_1HD3</v>
      </c>
      <c r="D3767" s="15" t="s">
        <v>48</v>
      </c>
      <c r="G3767" s="22">
        <f>'[7]Region-Time Slices'!N3761</f>
        <v>8.4300000000000003E-5</v>
      </c>
    </row>
    <row r="3768" spans="2:7" x14ac:dyDescent="0.25">
      <c r="B3768" s="15" t="str">
        <f>'[7]Region-Time Slices'!M3762</f>
        <v>MR_2HD3</v>
      </c>
      <c r="D3768" s="15" t="s">
        <v>48</v>
      </c>
      <c r="G3768" s="22">
        <f>'[7]Region-Time Slices'!N3762</f>
        <v>8.4300000000000003E-5</v>
      </c>
    </row>
    <row r="3769" spans="2:7" x14ac:dyDescent="0.25">
      <c r="B3769" s="15" t="str">
        <f>'[7]Region-Time Slices'!M3763</f>
        <v>MR_3HD3</v>
      </c>
      <c r="D3769" s="15" t="s">
        <v>48</v>
      </c>
      <c r="G3769" s="22">
        <f>'[7]Region-Time Slices'!N3763</f>
        <v>8.4300000000000003E-5</v>
      </c>
    </row>
    <row r="3770" spans="2:7" x14ac:dyDescent="0.25">
      <c r="B3770" s="15" t="str">
        <f>'[7]Region-Time Slices'!M3764</f>
        <v>MR_4HD3</v>
      </c>
      <c r="D3770" s="15" t="s">
        <v>48</v>
      </c>
      <c r="G3770" s="22">
        <f>'[7]Region-Time Slices'!N3764</f>
        <v>8.4300000000000003E-5</v>
      </c>
    </row>
    <row r="3771" spans="2:7" x14ac:dyDescent="0.25">
      <c r="B3771" s="15" t="str">
        <f>'[7]Region-Time Slices'!M3765</f>
        <v>MR_5HD3</v>
      </c>
      <c r="D3771" s="15" t="s">
        <v>48</v>
      </c>
      <c r="G3771" s="22">
        <f>'[7]Region-Time Slices'!N3765</f>
        <v>8.4300000000000003E-5</v>
      </c>
    </row>
    <row r="3772" spans="2:7" x14ac:dyDescent="0.25">
      <c r="B3772" s="15" t="str">
        <f>'[7]Region-Time Slices'!M3766</f>
        <v>MR_6HD3</v>
      </c>
      <c r="D3772" s="15" t="s">
        <v>48</v>
      </c>
      <c r="G3772" s="22">
        <f>'[7]Region-Time Slices'!N3766</f>
        <v>8.4300000000000003E-5</v>
      </c>
    </row>
    <row r="3773" spans="2:7" x14ac:dyDescent="0.25">
      <c r="B3773" s="15" t="str">
        <f>'[7]Region-Time Slices'!M3767</f>
        <v>AR_1HD3</v>
      </c>
      <c r="D3773" s="15" t="s">
        <v>48</v>
      </c>
      <c r="G3773" s="22">
        <f>'[7]Region-Time Slices'!N3767</f>
        <v>8.1500000000000002E-5</v>
      </c>
    </row>
    <row r="3774" spans="2:7" x14ac:dyDescent="0.25">
      <c r="B3774" s="15" t="str">
        <f>'[7]Region-Time Slices'!M3768</f>
        <v>AR_2HD3</v>
      </c>
      <c r="D3774" s="15" t="s">
        <v>48</v>
      </c>
      <c r="G3774" s="22">
        <f>'[7]Region-Time Slices'!N3768</f>
        <v>8.1500000000000002E-5</v>
      </c>
    </row>
    <row r="3775" spans="2:7" x14ac:dyDescent="0.25">
      <c r="B3775" s="15" t="str">
        <f>'[7]Region-Time Slices'!M3769</f>
        <v>AR_3HD3</v>
      </c>
      <c r="D3775" s="15" t="s">
        <v>48</v>
      </c>
      <c r="G3775" s="22">
        <f>'[7]Region-Time Slices'!N3769</f>
        <v>8.1500000000000002E-5</v>
      </c>
    </row>
    <row r="3776" spans="2:7" x14ac:dyDescent="0.25">
      <c r="B3776" s="15" t="str">
        <f>'[7]Region-Time Slices'!M3770</f>
        <v>AR_4HD3</v>
      </c>
      <c r="D3776" s="15" t="s">
        <v>48</v>
      </c>
      <c r="G3776" s="22">
        <f>'[7]Region-Time Slices'!N3770</f>
        <v>8.1500000000000002E-5</v>
      </c>
    </row>
    <row r="3777" spans="2:7" x14ac:dyDescent="0.25">
      <c r="B3777" s="15" t="str">
        <f>'[7]Region-Time Slices'!M3771</f>
        <v>AR_5HD3</v>
      </c>
      <c r="D3777" s="15" t="s">
        <v>48</v>
      </c>
      <c r="G3777" s="22">
        <f>'[7]Region-Time Slices'!N3771</f>
        <v>8.1500000000000002E-5</v>
      </c>
    </row>
    <row r="3778" spans="2:7" x14ac:dyDescent="0.25">
      <c r="B3778" s="15" t="str">
        <f>'[7]Region-Time Slices'!M3772</f>
        <v>AR_6HD3</v>
      </c>
      <c r="D3778" s="15" t="s">
        <v>48</v>
      </c>
      <c r="G3778" s="22">
        <f>'[7]Region-Time Slices'!N3772</f>
        <v>8.1500000000000002E-5</v>
      </c>
    </row>
    <row r="3779" spans="2:7" x14ac:dyDescent="0.25">
      <c r="B3779" s="15" t="str">
        <f>'[7]Region-Time Slices'!M3773</f>
        <v>MY_1HD3</v>
      </c>
      <c r="D3779" s="15" t="s">
        <v>48</v>
      </c>
      <c r="G3779" s="22">
        <f>'[7]Region-Time Slices'!N3773</f>
        <v>8.4300000000000003E-5</v>
      </c>
    </row>
    <row r="3780" spans="2:7" x14ac:dyDescent="0.25">
      <c r="B3780" s="15" t="str">
        <f>'[7]Region-Time Slices'!M3774</f>
        <v>MY_2HD3</v>
      </c>
      <c r="D3780" s="15" t="s">
        <v>48</v>
      </c>
      <c r="G3780" s="22">
        <f>'[7]Region-Time Slices'!N3774</f>
        <v>8.4300000000000003E-5</v>
      </c>
    </row>
    <row r="3781" spans="2:7" x14ac:dyDescent="0.25">
      <c r="B3781" s="15" t="str">
        <f>'[7]Region-Time Slices'!M3775</f>
        <v>MY_3HD3</v>
      </c>
      <c r="D3781" s="15" t="s">
        <v>48</v>
      </c>
      <c r="G3781" s="22">
        <f>'[7]Region-Time Slices'!N3775</f>
        <v>8.4300000000000003E-5</v>
      </c>
    </row>
    <row r="3782" spans="2:7" x14ac:dyDescent="0.25">
      <c r="B3782" s="15" t="str">
        <f>'[7]Region-Time Slices'!M3776</f>
        <v>MY_4HD3</v>
      </c>
      <c r="D3782" s="15" t="s">
        <v>48</v>
      </c>
      <c r="G3782" s="22">
        <f>'[7]Region-Time Slices'!N3776</f>
        <v>8.4300000000000003E-5</v>
      </c>
    </row>
    <row r="3783" spans="2:7" x14ac:dyDescent="0.25">
      <c r="B3783" s="15" t="str">
        <f>'[7]Region-Time Slices'!M3777</f>
        <v>MY_5HD3</v>
      </c>
      <c r="D3783" s="15" t="s">
        <v>48</v>
      </c>
      <c r="G3783" s="22">
        <f>'[7]Region-Time Slices'!N3777</f>
        <v>8.4300000000000003E-5</v>
      </c>
    </row>
    <row r="3784" spans="2:7" x14ac:dyDescent="0.25">
      <c r="B3784" s="15" t="str">
        <f>'[7]Region-Time Slices'!M3778</f>
        <v>MY_6HD3</v>
      </c>
      <c r="D3784" s="15" t="s">
        <v>48</v>
      </c>
      <c r="G3784" s="22">
        <f>'[7]Region-Time Slices'!N3778</f>
        <v>8.4300000000000003E-5</v>
      </c>
    </row>
    <row r="3785" spans="2:7" x14ac:dyDescent="0.25">
      <c r="B3785" s="15" t="str">
        <f>'[7]Region-Time Slices'!M3779</f>
        <v>JN_1HD3</v>
      </c>
      <c r="D3785" s="15" t="s">
        <v>48</v>
      </c>
      <c r="G3785" s="22">
        <f>'[7]Region-Time Slices'!N3779</f>
        <v>8.1500000000000002E-5</v>
      </c>
    </row>
    <row r="3786" spans="2:7" x14ac:dyDescent="0.25">
      <c r="B3786" s="15" t="str">
        <f>'[7]Region-Time Slices'!M3780</f>
        <v>JN_2HD3</v>
      </c>
      <c r="D3786" s="15" t="s">
        <v>48</v>
      </c>
      <c r="G3786" s="22">
        <f>'[7]Region-Time Slices'!N3780</f>
        <v>8.1500000000000002E-5</v>
      </c>
    </row>
    <row r="3787" spans="2:7" x14ac:dyDescent="0.25">
      <c r="B3787" s="15" t="str">
        <f>'[7]Region-Time Slices'!M3781</f>
        <v>JN_3HD3</v>
      </c>
      <c r="D3787" s="15" t="s">
        <v>48</v>
      </c>
      <c r="G3787" s="22">
        <f>'[7]Region-Time Slices'!N3781</f>
        <v>8.1500000000000002E-5</v>
      </c>
    </row>
    <row r="3788" spans="2:7" x14ac:dyDescent="0.25">
      <c r="B3788" s="15" t="str">
        <f>'[7]Region-Time Slices'!M3782</f>
        <v>JN_4HD3</v>
      </c>
      <c r="D3788" s="15" t="s">
        <v>48</v>
      </c>
      <c r="G3788" s="22">
        <f>'[7]Region-Time Slices'!N3782</f>
        <v>8.1500000000000002E-5</v>
      </c>
    </row>
    <row r="3789" spans="2:7" x14ac:dyDescent="0.25">
      <c r="B3789" s="15" t="str">
        <f>'[7]Region-Time Slices'!M3783</f>
        <v>JN_5HD3</v>
      </c>
      <c r="D3789" s="15" t="s">
        <v>48</v>
      </c>
      <c r="G3789" s="22">
        <f>'[7]Region-Time Slices'!N3783</f>
        <v>8.1500000000000002E-5</v>
      </c>
    </row>
    <row r="3790" spans="2:7" x14ac:dyDescent="0.25">
      <c r="B3790" s="15" t="str">
        <f>'[7]Region-Time Slices'!M3784</f>
        <v>JN_6HD3</v>
      </c>
      <c r="D3790" s="15" t="s">
        <v>48</v>
      </c>
      <c r="G3790" s="22">
        <f>'[7]Region-Time Slices'!N3784</f>
        <v>8.1500000000000002E-5</v>
      </c>
    </row>
    <row r="3791" spans="2:7" x14ac:dyDescent="0.25">
      <c r="B3791" s="15" t="str">
        <f>'[7]Region-Time Slices'!M3785</f>
        <v>JL_1HD3</v>
      </c>
      <c r="D3791" s="15" t="s">
        <v>48</v>
      </c>
      <c r="G3791" s="22">
        <f>'[7]Region-Time Slices'!N3785</f>
        <v>8.4300000000000003E-5</v>
      </c>
    </row>
    <row r="3792" spans="2:7" x14ac:dyDescent="0.25">
      <c r="B3792" s="15" t="str">
        <f>'[7]Region-Time Slices'!M3786</f>
        <v>JL_2HD3</v>
      </c>
      <c r="D3792" s="15" t="s">
        <v>48</v>
      </c>
      <c r="G3792" s="22">
        <f>'[7]Region-Time Slices'!N3786</f>
        <v>8.4300000000000003E-5</v>
      </c>
    </row>
    <row r="3793" spans="2:7" x14ac:dyDescent="0.25">
      <c r="B3793" s="15" t="str">
        <f>'[7]Region-Time Slices'!M3787</f>
        <v>JL_3HD3</v>
      </c>
      <c r="D3793" s="15" t="s">
        <v>48</v>
      </c>
      <c r="G3793" s="22">
        <f>'[7]Region-Time Slices'!N3787</f>
        <v>8.4300000000000003E-5</v>
      </c>
    </row>
    <row r="3794" spans="2:7" x14ac:dyDescent="0.25">
      <c r="B3794" s="15" t="str">
        <f>'[7]Region-Time Slices'!M3788</f>
        <v>JL_4HD3</v>
      </c>
      <c r="D3794" s="15" t="s">
        <v>48</v>
      </c>
      <c r="G3794" s="22">
        <f>'[7]Region-Time Slices'!N3788</f>
        <v>8.4300000000000003E-5</v>
      </c>
    </row>
    <row r="3795" spans="2:7" x14ac:dyDescent="0.25">
      <c r="B3795" s="15" t="str">
        <f>'[7]Region-Time Slices'!M3789</f>
        <v>JL_5HD3</v>
      </c>
      <c r="D3795" s="15" t="s">
        <v>48</v>
      </c>
      <c r="G3795" s="22">
        <f>'[7]Region-Time Slices'!N3789</f>
        <v>8.4300000000000003E-5</v>
      </c>
    </row>
    <row r="3796" spans="2:7" x14ac:dyDescent="0.25">
      <c r="B3796" s="15" t="str">
        <f>'[7]Region-Time Slices'!M3790</f>
        <v>JL_6HD3</v>
      </c>
      <c r="D3796" s="15" t="s">
        <v>48</v>
      </c>
      <c r="G3796" s="22">
        <f>'[7]Region-Time Slices'!N3790</f>
        <v>8.4300000000000003E-5</v>
      </c>
    </row>
    <row r="3797" spans="2:7" x14ac:dyDescent="0.25">
      <c r="B3797" s="15" t="str">
        <f>'[7]Region-Time Slices'!M3791</f>
        <v>AG_1HD3</v>
      </c>
      <c r="D3797" s="15" t="s">
        <v>48</v>
      </c>
      <c r="G3797" s="22">
        <f>'[7]Region-Time Slices'!N3791</f>
        <v>8.4300000000000003E-5</v>
      </c>
    </row>
    <row r="3798" spans="2:7" x14ac:dyDescent="0.25">
      <c r="B3798" s="15" t="str">
        <f>'[7]Region-Time Slices'!M3792</f>
        <v>AG_2HD3</v>
      </c>
      <c r="D3798" s="15" t="s">
        <v>48</v>
      </c>
      <c r="G3798" s="22">
        <f>'[7]Region-Time Slices'!N3792</f>
        <v>8.4300000000000003E-5</v>
      </c>
    </row>
    <row r="3799" spans="2:7" x14ac:dyDescent="0.25">
      <c r="B3799" s="15" t="str">
        <f>'[7]Region-Time Slices'!M3793</f>
        <v>AG_3HD3</v>
      </c>
      <c r="D3799" s="15" t="s">
        <v>48</v>
      </c>
      <c r="G3799" s="22">
        <f>'[7]Region-Time Slices'!N3793</f>
        <v>8.4300000000000003E-5</v>
      </c>
    </row>
    <row r="3800" spans="2:7" x14ac:dyDescent="0.25">
      <c r="B3800" s="15" t="str">
        <f>'[7]Region-Time Slices'!M3794</f>
        <v>AG_4HD3</v>
      </c>
      <c r="D3800" s="15" t="s">
        <v>48</v>
      </c>
      <c r="G3800" s="22">
        <f>'[7]Region-Time Slices'!N3794</f>
        <v>8.4300000000000003E-5</v>
      </c>
    </row>
    <row r="3801" spans="2:7" x14ac:dyDescent="0.25">
      <c r="B3801" s="15" t="str">
        <f>'[7]Region-Time Slices'!M3795</f>
        <v>AG_5HD3</v>
      </c>
      <c r="D3801" s="15" t="s">
        <v>48</v>
      </c>
      <c r="G3801" s="22">
        <f>'[7]Region-Time Slices'!N3795</f>
        <v>8.4300000000000003E-5</v>
      </c>
    </row>
    <row r="3802" spans="2:7" x14ac:dyDescent="0.25">
      <c r="B3802" s="15" t="str">
        <f>'[7]Region-Time Slices'!M3796</f>
        <v>AG_6HD3</v>
      </c>
      <c r="D3802" s="15" t="s">
        <v>48</v>
      </c>
      <c r="G3802" s="22">
        <f>'[7]Region-Time Slices'!N3796</f>
        <v>8.4300000000000003E-5</v>
      </c>
    </row>
    <row r="3803" spans="2:7" x14ac:dyDescent="0.25">
      <c r="B3803" s="15" t="str">
        <f>'[7]Region-Time Slices'!M3797</f>
        <v>SP_1HD3</v>
      </c>
      <c r="D3803" s="15" t="s">
        <v>48</v>
      </c>
      <c r="G3803" s="22">
        <f>'[7]Region-Time Slices'!N3797</f>
        <v>8.1500000000000002E-5</v>
      </c>
    </row>
    <row r="3804" spans="2:7" x14ac:dyDescent="0.25">
      <c r="B3804" s="15" t="str">
        <f>'[7]Region-Time Slices'!M3798</f>
        <v>SP_2HD3</v>
      </c>
      <c r="D3804" s="15" t="s">
        <v>48</v>
      </c>
      <c r="G3804" s="22">
        <f>'[7]Region-Time Slices'!N3798</f>
        <v>8.1500000000000002E-5</v>
      </c>
    </row>
    <row r="3805" spans="2:7" x14ac:dyDescent="0.25">
      <c r="B3805" s="15" t="str">
        <f>'[7]Region-Time Slices'!M3799</f>
        <v>SP_3HD3</v>
      </c>
      <c r="D3805" s="15" t="s">
        <v>48</v>
      </c>
      <c r="G3805" s="22">
        <f>'[7]Region-Time Slices'!N3799</f>
        <v>8.1500000000000002E-5</v>
      </c>
    </row>
    <row r="3806" spans="2:7" x14ac:dyDescent="0.25">
      <c r="B3806" s="15" t="str">
        <f>'[7]Region-Time Slices'!M3800</f>
        <v>SP_4HD3</v>
      </c>
      <c r="D3806" s="15" t="s">
        <v>48</v>
      </c>
      <c r="G3806" s="22">
        <f>'[7]Region-Time Slices'!N3800</f>
        <v>8.1500000000000002E-5</v>
      </c>
    </row>
    <row r="3807" spans="2:7" x14ac:dyDescent="0.25">
      <c r="B3807" s="15" t="str">
        <f>'[7]Region-Time Slices'!M3801</f>
        <v>SP_5HD3</v>
      </c>
      <c r="D3807" s="15" t="s">
        <v>48</v>
      </c>
      <c r="G3807" s="22">
        <f>'[7]Region-Time Slices'!N3801</f>
        <v>8.1500000000000002E-5</v>
      </c>
    </row>
    <row r="3808" spans="2:7" x14ac:dyDescent="0.25">
      <c r="B3808" s="15" t="str">
        <f>'[7]Region-Time Slices'!M3802</f>
        <v>SP_6HD3</v>
      </c>
      <c r="D3808" s="15" t="s">
        <v>48</v>
      </c>
      <c r="G3808" s="22">
        <f>'[7]Region-Time Slices'!N3802</f>
        <v>8.1500000000000002E-5</v>
      </c>
    </row>
    <row r="3809" spans="2:7" x14ac:dyDescent="0.25">
      <c r="B3809" s="15" t="str">
        <f>'[7]Region-Time Slices'!M3803</f>
        <v>OT_1HD3</v>
      </c>
      <c r="D3809" s="15" t="s">
        <v>48</v>
      </c>
      <c r="G3809" s="22">
        <f>'[7]Region-Time Slices'!N3803</f>
        <v>8.4300000000000003E-5</v>
      </c>
    </row>
    <row r="3810" spans="2:7" x14ac:dyDescent="0.25">
      <c r="B3810" s="15" t="str">
        <f>'[7]Region-Time Slices'!M3804</f>
        <v>OT_2HD3</v>
      </c>
      <c r="D3810" s="15" t="s">
        <v>48</v>
      </c>
      <c r="G3810" s="22">
        <f>'[7]Region-Time Slices'!N3804</f>
        <v>8.4300000000000003E-5</v>
      </c>
    </row>
    <row r="3811" spans="2:7" x14ac:dyDescent="0.25">
      <c r="B3811" s="15" t="str">
        <f>'[7]Region-Time Slices'!M3805</f>
        <v>OT_3HD3</v>
      </c>
      <c r="D3811" s="15" t="s">
        <v>48</v>
      </c>
      <c r="G3811" s="22">
        <f>'[7]Region-Time Slices'!N3805</f>
        <v>8.4300000000000003E-5</v>
      </c>
    </row>
    <row r="3812" spans="2:7" x14ac:dyDescent="0.25">
      <c r="B3812" s="15" t="str">
        <f>'[7]Region-Time Slices'!M3806</f>
        <v>OT_4HD3</v>
      </c>
      <c r="D3812" s="15" t="s">
        <v>48</v>
      </c>
      <c r="G3812" s="22">
        <f>'[7]Region-Time Slices'!N3806</f>
        <v>8.4300000000000003E-5</v>
      </c>
    </row>
    <row r="3813" spans="2:7" x14ac:dyDescent="0.25">
      <c r="B3813" s="15" t="str">
        <f>'[7]Region-Time Slices'!M3807</f>
        <v>OT_5HD3</v>
      </c>
      <c r="D3813" s="15" t="s">
        <v>48</v>
      </c>
      <c r="G3813" s="22">
        <f>'[7]Region-Time Slices'!N3807</f>
        <v>8.4300000000000003E-5</v>
      </c>
    </row>
    <row r="3814" spans="2:7" x14ac:dyDescent="0.25">
      <c r="B3814" s="15" t="str">
        <f>'[7]Region-Time Slices'!M3808</f>
        <v>OT_6HD3</v>
      </c>
      <c r="D3814" s="15" t="s">
        <v>48</v>
      </c>
      <c r="G3814" s="22">
        <f>'[7]Region-Time Slices'!N3808</f>
        <v>8.4300000000000003E-5</v>
      </c>
    </row>
    <row r="3815" spans="2:7" x14ac:dyDescent="0.25">
      <c r="B3815" s="15" t="str">
        <f>'[7]Region-Time Slices'!M3809</f>
        <v>NV_1HD3</v>
      </c>
      <c r="D3815" s="15" t="s">
        <v>48</v>
      </c>
      <c r="G3815" s="22">
        <f>'[7]Region-Time Slices'!N3809</f>
        <v>8.1500000000000002E-5</v>
      </c>
    </row>
    <row r="3816" spans="2:7" x14ac:dyDescent="0.25">
      <c r="B3816" s="15" t="str">
        <f>'[7]Region-Time Slices'!M3810</f>
        <v>NV_2HD3</v>
      </c>
      <c r="D3816" s="15" t="s">
        <v>48</v>
      </c>
      <c r="G3816" s="22">
        <f>'[7]Region-Time Slices'!N3810</f>
        <v>8.1500000000000002E-5</v>
      </c>
    </row>
    <row r="3817" spans="2:7" x14ac:dyDescent="0.25">
      <c r="B3817" s="15" t="str">
        <f>'[7]Region-Time Slices'!M3811</f>
        <v>NV_3HD3</v>
      </c>
      <c r="D3817" s="15" t="s">
        <v>48</v>
      </c>
      <c r="G3817" s="22">
        <f>'[7]Region-Time Slices'!N3811</f>
        <v>8.1500000000000002E-5</v>
      </c>
    </row>
    <row r="3818" spans="2:7" x14ac:dyDescent="0.25">
      <c r="B3818" s="15" t="str">
        <f>'[7]Region-Time Slices'!M3812</f>
        <v>NV_4HD3</v>
      </c>
      <c r="D3818" s="15" t="s">
        <v>48</v>
      </c>
      <c r="G3818" s="22">
        <f>'[7]Region-Time Slices'!N3812</f>
        <v>8.1500000000000002E-5</v>
      </c>
    </row>
    <row r="3819" spans="2:7" x14ac:dyDescent="0.25">
      <c r="B3819" s="15" t="str">
        <f>'[7]Region-Time Slices'!M3813</f>
        <v>NV_5HD3</v>
      </c>
      <c r="D3819" s="15" t="s">
        <v>48</v>
      </c>
      <c r="G3819" s="22">
        <f>'[7]Region-Time Slices'!N3813</f>
        <v>8.1500000000000002E-5</v>
      </c>
    </row>
    <row r="3820" spans="2:7" x14ac:dyDescent="0.25">
      <c r="B3820" s="15" t="str">
        <f>'[7]Region-Time Slices'!M3814</f>
        <v>NV_6HD3</v>
      </c>
      <c r="D3820" s="15" t="s">
        <v>48</v>
      </c>
      <c r="G3820" s="22">
        <f>'[7]Region-Time Slices'!N3814</f>
        <v>8.1500000000000002E-5</v>
      </c>
    </row>
    <row r="3821" spans="2:7" x14ac:dyDescent="0.25">
      <c r="B3821" s="15" t="str">
        <f>'[7]Region-Time Slices'!M3815</f>
        <v>DC_1HD3</v>
      </c>
      <c r="D3821" s="15" t="s">
        <v>48</v>
      </c>
      <c r="G3821" s="22">
        <f>'[7]Region-Time Slices'!N3815</f>
        <v>8.4300000000000003E-5</v>
      </c>
    </row>
    <row r="3822" spans="2:7" x14ac:dyDescent="0.25">
      <c r="B3822" s="15" t="str">
        <f>'[7]Region-Time Slices'!M3816</f>
        <v>DC_2HD3</v>
      </c>
      <c r="D3822" s="15" t="s">
        <v>48</v>
      </c>
      <c r="G3822" s="22">
        <f>'[7]Region-Time Slices'!N3816</f>
        <v>8.4300000000000003E-5</v>
      </c>
    </row>
    <row r="3823" spans="2:7" x14ac:dyDescent="0.25">
      <c r="B3823" s="15" t="str">
        <f>'[7]Region-Time Slices'!M3817</f>
        <v>DC_3HD3</v>
      </c>
      <c r="D3823" s="15" t="s">
        <v>48</v>
      </c>
      <c r="G3823" s="22">
        <f>'[7]Region-Time Slices'!N3817</f>
        <v>8.4300000000000003E-5</v>
      </c>
    </row>
    <row r="3824" spans="2:7" x14ac:dyDescent="0.25">
      <c r="B3824" s="15" t="str">
        <f>'[7]Region-Time Slices'!M3818</f>
        <v>DC_4HD3</v>
      </c>
      <c r="D3824" s="15" t="s">
        <v>48</v>
      </c>
      <c r="G3824" s="22">
        <f>'[7]Region-Time Slices'!N3818</f>
        <v>8.4300000000000003E-5</v>
      </c>
    </row>
    <row r="3825" spans="2:7" x14ac:dyDescent="0.25">
      <c r="B3825" s="15" t="str">
        <f>'[7]Region-Time Slices'!M3819</f>
        <v>DC_5HD3</v>
      </c>
      <c r="D3825" s="15" t="s">
        <v>48</v>
      </c>
      <c r="G3825" s="22">
        <f>'[7]Region-Time Slices'!N3819</f>
        <v>8.4300000000000003E-5</v>
      </c>
    </row>
    <row r="3826" spans="2:7" x14ac:dyDescent="0.25">
      <c r="B3826" s="15" t="str">
        <f>'[7]Region-Time Slices'!M3820</f>
        <v>DC_6HD3</v>
      </c>
      <c r="D3826" s="15" t="s">
        <v>48</v>
      </c>
      <c r="G3826" s="22">
        <f>'[7]Region-Time Slices'!N3820</f>
        <v>8.4300000000000003E-5</v>
      </c>
    </row>
    <row r="3827" spans="2:7" x14ac:dyDescent="0.25">
      <c r="B3827" s="15" t="str">
        <f>'[7]Region-Time Slices'!M3821</f>
        <v>JA_7HD3</v>
      </c>
      <c r="D3827" s="15" t="s">
        <v>48</v>
      </c>
      <c r="G3827" s="22">
        <f>'[7]Region-Time Slices'!N3821</f>
        <v>8.4300000000000003E-5</v>
      </c>
    </row>
    <row r="3828" spans="2:7" x14ac:dyDescent="0.25">
      <c r="B3828" s="15" t="str">
        <f>'[7]Region-Time Slices'!M3822</f>
        <v>JA_8HD3</v>
      </c>
      <c r="D3828" s="15" t="s">
        <v>48</v>
      </c>
      <c r="G3828" s="22">
        <f>'[7]Region-Time Slices'!N3822</f>
        <v>8.4300000000000003E-5</v>
      </c>
    </row>
    <row r="3829" spans="2:7" x14ac:dyDescent="0.25">
      <c r="B3829" s="15" t="str">
        <f>'[7]Region-Time Slices'!M3823</f>
        <v>JA_9HD3</v>
      </c>
      <c r="D3829" s="15" t="s">
        <v>48</v>
      </c>
      <c r="G3829" s="22">
        <f>'[7]Region-Time Slices'!N3823</f>
        <v>8.4300000000000003E-5</v>
      </c>
    </row>
    <row r="3830" spans="2:7" x14ac:dyDescent="0.25">
      <c r="B3830" s="15" t="str">
        <f>'[7]Region-Time Slices'!M3824</f>
        <v>JA_10HD3</v>
      </c>
      <c r="D3830" s="15" t="s">
        <v>48</v>
      </c>
      <c r="G3830" s="22">
        <f>'[7]Region-Time Slices'!N3824</f>
        <v>8.4300000000000003E-5</v>
      </c>
    </row>
    <row r="3831" spans="2:7" x14ac:dyDescent="0.25">
      <c r="B3831" s="15" t="str">
        <f>'[7]Region-Time Slices'!M3825</f>
        <v>JA_11HD3</v>
      </c>
      <c r="D3831" s="15" t="s">
        <v>48</v>
      </c>
      <c r="G3831" s="22">
        <f>'[7]Region-Time Slices'!N3825</f>
        <v>8.4300000000000003E-5</v>
      </c>
    </row>
    <row r="3832" spans="2:7" x14ac:dyDescent="0.25">
      <c r="B3832" s="15" t="str">
        <f>'[7]Region-Time Slices'!M3826</f>
        <v>JA_12HD3</v>
      </c>
      <c r="D3832" s="15" t="s">
        <v>48</v>
      </c>
      <c r="G3832" s="22">
        <f>'[7]Region-Time Slices'!N3826</f>
        <v>8.4300000000000003E-5</v>
      </c>
    </row>
    <row r="3833" spans="2:7" x14ac:dyDescent="0.25">
      <c r="B3833" s="15" t="str">
        <f>'[7]Region-Time Slices'!M3827</f>
        <v>FB_7HD3</v>
      </c>
      <c r="D3833" s="15" t="s">
        <v>48</v>
      </c>
      <c r="G3833" s="22">
        <f>'[7]Region-Time Slices'!N3827</f>
        <v>7.6100000000000007E-5</v>
      </c>
    </row>
    <row r="3834" spans="2:7" x14ac:dyDescent="0.25">
      <c r="B3834" s="15" t="str">
        <f>'[7]Region-Time Slices'!M3828</f>
        <v>FB_8HD3</v>
      </c>
      <c r="D3834" s="15" t="s">
        <v>48</v>
      </c>
      <c r="G3834" s="22">
        <f>'[7]Region-Time Slices'!N3828</f>
        <v>7.6100000000000007E-5</v>
      </c>
    </row>
    <row r="3835" spans="2:7" x14ac:dyDescent="0.25">
      <c r="B3835" s="15" t="str">
        <f>'[7]Region-Time Slices'!M3829</f>
        <v>FB_9HD3</v>
      </c>
      <c r="D3835" s="15" t="s">
        <v>48</v>
      </c>
      <c r="G3835" s="22">
        <f>'[7]Region-Time Slices'!N3829</f>
        <v>7.6100000000000007E-5</v>
      </c>
    </row>
    <row r="3836" spans="2:7" x14ac:dyDescent="0.25">
      <c r="B3836" s="15" t="str">
        <f>'[7]Region-Time Slices'!M3830</f>
        <v>FB_10HD3</v>
      </c>
      <c r="D3836" s="15" t="s">
        <v>48</v>
      </c>
      <c r="G3836" s="22">
        <f>'[7]Region-Time Slices'!N3830</f>
        <v>7.6100000000000007E-5</v>
      </c>
    </row>
    <row r="3837" spans="2:7" x14ac:dyDescent="0.25">
      <c r="B3837" s="15" t="str">
        <f>'[7]Region-Time Slices'!M3831</f>
        <v>FB_11HD3</v>
      </c>
      <c r="D3837" s="15" t="s">
        <v>48</v>
      </c>
      <c r="G3837" s="22">
        <f>'[7]Region-Time Slices'!N3831</f>
        <v>7.6100000000000007E-5</v>
      </c>
    </row>
    <row r="3838" spans="2:7" x14ac:dyDescent="0.25">
      <c r="B3838" s="15" t="str">
        <f>'[7]Region-Time Slices'!M3832</f>
        <v>FB_12HD3</v>
      </c>
      <c r="D3838" s="15" t="s">
        <v>48</v>
      </c>
      <c r="G3838" s="22">
        <f>'[7]Region-Time Slices'!N3832</f>
        <v>7.6100000000000007E-5</v>
      </c>
    </row>
    <row r="3839" spans="2:7" x14ac:dyDescent="0.25">
      <c r="B3839" s="15" t="str">
        <f>'[7]Region-Time Slices'!M3833</f>
        <v>MR_7HD3</v>
      </c>
      <c r="D3839" s="15" t="s">
        <v>48</v>
      </c>
      <c r="G3839" s="22">
        <f>'[7]Region-Time Slices'!N3833</f>
        <v>8.4300000000000003E-5</v>
      </c>
    </row>
    <row r="3840" spans="2:7" x14ac:dyDescent="0.25">
      <c r="B3840" s="15" t="str">
        <f>'[7]Region-Time Slices'!M3834</f>
        <v>MR_8HD3</v>
      </c>
      <c r="D3840" s="15" t="s">
        <v>48</v>
      </c>
      <c r="G3840" s="22">
        <f>'[7]Region-Time Slices'!N3834</f>
        <v>8.4300000000000003E-5</v>
      </c>
    </row>
    <row r="3841" spans="2:7" x14ac:dyDescent="0.25">
      <c r="B3841" s="15" t="str">
        <f>'[7]Region-Time Slices'!M3835</f>
        <v>MR_9HD3</v>
      </c>
      <c r="D3841" s="15" t="s">
        <v>48</v>
      </c>
      <c r="G3841" s="22">
        <f>'[7]Region-Time Slices'!N3835</f>
        <v>8.4300000000000003E-5</v>
      </c>
    </row>
    <row r="3842" spans="2:7" x14ac:dyDescent="0.25">
      <c r="B3842" s="15" t="str">
        <f>'[7]Region-Time Slices'!M3836</f>
        <v>MR_10HD3</v>
      </c>
      <c r="D3842" s="15" t="s">
        <v>48</v>
      </c>
      <c r="G3842" s="22">
        <f>'[7]Region-Time Slices'!N3836</f>
        <v>8.4300000000000003E-5</v>
      </c>
    </row>
    <row r="3843" spans="2:7" x14ac:dyDescent="0.25">
      <c r="B3843" s="15" t="str">
        <f>'[7]Region-Time Slices'!M3837</f>
        <v>MR_11HD3</v>
      </c>
      <c r="D3843" s="15" t="s">
        <v>48</v>
      </c>
      <c r="G3843" s="22">
        <f>'[7]Region-Time Slices'!N3837</f>
        <v>8.4300000000000003E-5</v>
      </c>
    </row>
    <row r="3844" spans="2:7" x14ac:dyDescent="0.25">
      <c r="B3844" s="15" t="str">
        <f>'[7]Region-Time Slices'!M3838</f>
        <v>MR_12HD3</v>
      </c>
      <c r="D3844" s="15" t="s">
        <v>48</v>
      </c>
      <c r="G3844" s="22">
        <f>'[7]Region-Time Slices'!N3838</f>
        <v>8.4300000000000003E-5</v>
      </c>
    </row>
    <row r="3845" spans="2:7" x14ac:dyDescent="0.25">
      <c r="B3845" s="15" t="str">
        <f>'[7]Region-Time Slices'!M3839</f>
        <v>AR_7HD3</v>
      </c>
      <c r="D3845" s="15" t="s">
        <v>48</v>
      </c>
      <c r="G3845" s="22">
        <f>'[7]Region-Time Slices'!N3839</f>
        <v>8.1500000000000002E-5</v>
      </c>
    </row>
    <row r="3846" spans="2:7" x14ac:dyDescent="0.25">
      <c r="B3846" s="15" t="str">
        <f>'[7]Region-Time Slices'!M3840</f>
        <v>AR_8HD3</v>
      </c>
      <c r="D3846" s="15" t="s">
        <v>48</v>
      </c>
      <c r="G3846" s="22">
        <f>'[7]Region-Time Slices'!N3840</f>
        <v>8.1500000000000002E-5</v>
      </c>
    </row>
    <row r="3847" spans="2:7" x14ac:dyDescent="0.25">
      <c r="B3847" s="15" t="str">
        <f>'[7]Region-Time Slices'!M3841</f>
        <v>AR_9HD3</v>
      </c>
      <c r="D3847" s="15" t="s">
        <v>48</v>
      </c>
      <c r="G3847" s="22">
        <f>'[7]Region-Time Slices'!N3841</f>
        <v>8.1500000000000002E-5</v>
      </c>
    </row>
    <row r="3848" spans="2:7" x14ac:dyDescent="0.25">
      <c r="B3848" s="15" t="str">
        <f>'[7]Region-Time Slices'!M3842</f>
        <v>AR_10HD3</v>
      </c>
      <c r="D3848" s="15" t="s">
        <v>48</v>
      </c>
      <c r="G3848" s="22">
        <f>'[7]Region-Time Slices'!N3842</f>
        <v>8.1500000000000002E-5</v>
      </c>
    </row>
    <row r="3849" spans="2:7" x14ac:dyDescent="0.25">
      <c r="B3849" s="15" t="str">
        <f>'[7]Region-Time Slices'!M3843</f>
        <v>AR_11HD3</v>
      </c>
      <c r="D3849" s="15" t="s">
        <v>48</v>
      </c>
      <c r="G3849" s="22">
        <f>'[7]Region-Time Slices'!N3843</f>
        <v>8.1500000000000002E-5</v>
      </c>
    </row>
    <row r="3850" spans="2:7" x14ac:dyDescent="0.25">
      <c r="B3850" s="15" t="str">
        <f>'[7]Region-Time Slices'!M3844</f>
        <v>AR_12HD3</v>
      </c>
      <c r="D3850" s="15" t="s">
        <v>48</v>
      </c>
      <c r="G3850" s="22">
        <f>'[7]Region-Time Slices'!N3844</f>
        <v>8.1500000000000002E-5</v>
      </c>
    </row>
    <row r="3851" spans="2:7" x14ac:dyDescent="0.25">
      <c r="B3851" s="15" t="str">
        <f>'[7]Region-Time Slices'!M3845</f>
        <v>MY_7HD3</v>
      </c>
      <c r="D3851" s="15" t="s">
        <v>48</v>
      </c>
      <c r="G3851" s="22">
        <f>'[7]Region-Time Slices'!N3845</f>
        <v>8.4300000000000003E-5</v>
      </c>
    </row>
    <row r="3852" spans="2:7" x14ac:dyDescent="0.25">
      <c r="B3852" s="15" t="str">
        <f>'[7]Region-Time Slices'!M3846</f>
        <v>MY_8HD3</v>
      </c>
      <c r="D3852" s="15" t="s">
        <v>48</v>
      </c>
      <c r="G3852" s="22">
        <f>'[7]Region-Time Slices'!N3846</f>
        <v>8.4300000000000003E-5</v>
      </c>
    </row>
    <row r="3853" spans="2:7" x14ac:dyDescent="0.25">
      <c r="B3853" s="15" t="str">
        <f>'[7]Region-Time Slices'!M3847</f>
        <v>MY_9HD3</v>
      </c>
      <c r="D3853" s="15" t="s">
        <v>48</v>
      </c>
      <c r="G3853" s="22">
        <f>'[7]Region-Time Slices'!N3847</f>
        <v>8.4300000000000003E-5</v>
      </c>
    </row>
    <row r="3854" spans="2:7" x14ac:dyDescent="0.25">
      <c r="B3854" s="15" t="str">
        <f>'[7]Region-Time Slices'!M3848</f>
        <v>MY_10HD3</v>
      </c>
      <c r="D3854" s="15" t="s">
        <v>48</v>
      </c>
      <c r="G3854" s="22">
        <f>'[7]Region-Time Slices'!N3848</f>
        <v>8.4300000000000003E-5</v>
      </c>
    </row>
    <row r="3855" spans="2:7" x14ac:dyDescent="0.25">
      <c r="B3855" s="15" t="str">
        <f>'[7]Region-Time Slices'!M3849</f>
        <v>MY_11HD3</v>
      </c>
      <c r="D3855" s="15" t="s">
        <v>48</v>
      </c>
      <c r="G3855" s="22">
        <f>'[7]Region-Time Slices'!N3849</f>
        <v>8.4300000000000003E-5</v>
      </c>
    </row>
    <row r="3856" spans="2:7" x14ac:dyDescent="0.25">
      <c r="B3856" s="15" t="str">
        <f>'[7]Region-Time Slices'!M3850</f>
        <v>MY_12HD3</v>
      </c>
      <c r="D3856" s="15" t="s">
        <v>48</v>
      </c>
      <c r="G3856" s="22">
        <f>'[7]Region-Time Slices'!N3850</f>
        <v>8.4300000000000003E-5</v>
      </c>
    </row>
    <row r="3857" spans="2:7" x14ac:dyDescent="0.25">
      <c r="B3857" s="15" t="str">
        <f>'[7]Region-Time Slices'!M3851</f>
        <v>JN_7HD3</v>
      </c>
      <c r="D3857" s="15" t="s">
        <v>48</v>
      </c>
      <c r="G3857" s="22">
        <f>'[7]Region-Time Slices'!N3851</f>
        <v>8.1500000000000002E-5</v>
      </c>
    </row>
    <row r="3858" spans="2:7" x14ac:dyDescent="0.25">
      <c r="B3858" s="15" t="str">
        <f>'[7]Region-Time Slices'!M3852</f>
        <v>JN_8HD3</v>
      </c>
      <c r="D3858" s="15" t="s">
        <v>48</v>
      </c>
      <c r="G3858" s="22">
        <f>'[7]Region-Time Slices'!N3852</f>
        <v>8.1500000000000002E-5</v>
      </c>
    </row>
    <row r="3859" spans="2:7" x14ac:dyDescent="0.25">
      <c r="B3859" s="15" t="str">
        <f>'[7]Region-Time Slices'!M3853</f>
        <v>JN_9HD3</v>
      </c>
      <c r="D3859" s="15" t="s">
        <v>48</v>
      </c>
      <c r="G3859" s="22">
        <f>'[7]Region-Time Slices'!N3853</f>
        <v>8.1500000000000002E-5</v>
      </c>
    </row>
    <row r="3860" spans="2:7" x14ac:dyDescent="0.25">
      <c r="B3860" s="15" t="str">
        <f>'[7]Region-Time Slices'!M3854</f>
        <v>JN_10HD3</v>
      </c>
      <c r="D3860" s="15" t="s">
        <v>48</v>
      </c>
      <c r="G3860" s="22">
        <f>'[7]Region-Time Slices'!N3854</f>
        <v>8.1500000000000002E-5</v>
      </c>
    </row>
    <row r="3861" spans="2:7" x14ac:dyDescent="0.25">
      <c r="B3861" s="15" t="str">
        <f>'[7]Region-Time Slices'!M3855</f>
        <v>JN_11HD3</v>
      </c>
      <c r="D3861" s="15" t="s">
        <v>48</v>
      </c>
      <c r="G3861" s="22">
        <f>'[7]Region-Time Slices'!N3855</f>
        <v>8.1500000000000002E-5</v>
      </c>
    </row>
    <row r="3862" spans="2:7" x14ac:dyDescent="0.25">
      <c r="B3862" s="15" t="str">
        <f>'[7]Region-Time Slices'!M3856</f>
        <v>JN_12HD3</v>
      </c>
      <c r="D3862" s="15" t="s">
        <v>48</v>
      </c>
      <c r="G3862" s="22">
        <f>'[7]Region-Time Slices'!N3856</f>
        <v>8.1500000000000002E-5</v>
      </c>
    </row>
    <row r="3863" spans="2:7" x14ac:dyDescent="0.25">
      <c r="B3863" s="15" t="str">
        <f>'[7]Region-Time Slices'!M3857</f>
        <v>JL_7HD3</v>
      </c>
      <c r="D3863" s="15" t="s">
        <v>48</v>
      </c>
      <c r="G3863" s="22">
        <f>'[7]Region-Time Slices'!N3857</f>
        <v>8.4300000000000003E-5</v>
      </c>
    </row>
    <row r="3864" spans="2:7" x14ac:dyDescent="0.25">
      <c r="B3864" s="15" t="str">
        <f>'[7]Region-Time Slices'!M3858</f>
        <v>JL_8HD3</v>
      </c>
      <c r="D3864" s="15" t="s">
        <v>48</v>
      </c>
      <c r="G3864" s="22">
        <f>'[7]Region-Time Slices'!N3858</f>
        <v>8.4300000000000003E-5</v>
      </c>
    </row>
    <row r="3865" spans="2:7" x14ac:dyDescent="0.25">
      <c r="B3865" s="15" t="str">
        <f>'[7]Region-Time Slices'!M3859</f>
        <v>JL_9HD3</v>
      </c>
      <c r="D3865" s="15" t="s">
        <v>48</v>
      </c>
      <c r="G3865" s="22">
        <f>'[7]Region-Time Slices'!N3859</f>
        <v>8.4300000000000003E-5</v>
      </c>
    </row>
    <row r="3866" spans="2:7" x14ac:dyDescent="0.25">
      <c r="B3866" s="15" t="str">
        <f>'[7]Region-Time Slices'!M3860</f>
        <v>JL_10HD3</v>
      </c>
      <c r="D3866" s="15" t="s">
        <v>48</v>
      </c>
      <c r="G3866" s="22">
        <f>'[7]Region-Time Slices'!N3860</f>
        <v>8.4300000000000003E-5</v>
      </c>
    </row>
    <row r="3867" spans="2:7" x14ac:dyDescent="0.25">
      <c r="B3867" s="15" t="str">
        <f>'[7]Region-Time Slices'!M3861</f>
        <v>JL_11HD3</v>
      </c>
      <c r="D3867" s="15" t="s">
        <v>48</v>
      </c>
      <c r="G3867" s="22">
        <f>'[7]Region-Time Slices'!N3861</f>
        <v>8.4300000000000003E-5</v>
      </c>
    </row>
    <row r="3868" spans="2:7" x14ac:dyDescent="0.25">
      <c r="B3868" s="15" t="str">
        <f>'[7]Region-Time Slices'!M3862</f>
        <v>JL_12HD3</v>
      </c>
      <c r="D3868" s="15" t="s">
        <v>48</v>
      </c>
      <c r="G3868" s="22">
        <f>'[7]Region-Time Slices'!N3862</f>
        <v>8.4300000000000003E-5</v>
      </c>
    </row>
    <row r="3869" spans="2:7" x14ac:dyDescent="0.25">
      <c r="B3869" s="15" t="str">
        <f>'[7]Region-Time Slices'!M3863</f>
        <v>AG_7HD3</v>
      </c>
      <c r="D3869" s="15" t="s">
        <v>48</v>
      </c>
      <c r="G3869" s="22">
        <f>'[7]Region-Time Slices'!N3863</f>
        <v>8.4300000000000003E-5</v>
      </c>
    </row>
    <row r="3870" spans="2:7" x14ac:dyDescent="0.25">
      <c r="B3870" s="15" t="str">
        <f>'[7]Region-Time Slices'!M3864</f>
        <v>AG_8HD3</v>
      </c>
      <c r="D3870" s="15" t="s">
        <v>48</v>
      </c>
      <c r="G3870" s="22">
        <f>'[7]Region-Time Slices'!N3864</f>
        <v>8.4300000000000003E-5</v>
      </c>
    </row>
    <row r="3871" spans="2:7" x14ac:dyDescent="0.25">
      <c r="B3871" s="15" t="str">
        <f>'[7]Region-Time Slices'!M3865</f>
        <v>AG_9HD3</v>
      </c>
      <c r="D3871" s="15" t="s">
        <v>48</v>
      </c>
      <c r="G3871" s="22">
        <f>'[7]Region-Time Slices'!N3865</f>
        <v>8.4300000000000003E-5</v>
      </c>
    </row>
    <row r="3872" spans="2:7" x14ac:dyDescent="0.25">
      <c r="B3872" s="15" t="str">
        <f>'[7]Region-Time Slices'!M3866</f>
        <v>AG_10HD3</v>
      </c>
      <c r="D3872" s="15" t="s">
        <v>48</v>
      </c>
      <c r="G3872" s="22">
        <f>'[7]Region-Time Slices'!N3866</f>
        <v>8.4300000000000003E-5</v>
      </c>
    </row>
    <row r="3873" spans="2:7" x14ac:dyDescent="0.25">
      <c r="B3873" s="15" t="str">
        <f>'[7]Region-Time Slices'!M3867</f>
        <v>AG_11HD3</v>
      </c>
      <c r="D3873" s="15" t="s">
        <v>48</v>
      </c>
      <c r="G3873" s="22">
        <f>'[7]Region-Time Slices'!N3867</f>
        <v>8.4300000000000003E-5</v>
      </c>
    </row>
    <row r="3874" spans="2:7" x14ac:dyDescent="0.25">
      <c r="B3874" s="15" t="str">
        <f>'[7]Region-Time Slices'!M3868</f>
        <v>AG_12HD3</v>
      </c>
      <c r="D3874" s="15" t="s">
        <v>48</v>
      </c>
      <c r="G3874" s="22">
        <f>'[7]Region-Time Slices'!N3868</f>
        <v>8.4300000000000003E-5</v>
      </c>
    </row>
    <row r="3875" spans="2:7" x14ac:dyDescent="0.25">
      <c r="B3875" s="15" t="str">
        <f>'[7]Region-Time Slices'!M3869</f>
        <v>SP_7HD3</v>
      </c>
      <c r="D3875" s="15" t="s">
        <v>48</v>
      </c>
      <c r="G3875" s="22">
        <f>'[7]Region-Time Slices'!N3869</f>
        <v>8.1500000000000002E-5</v>
      </c>
    </row>
    <row r="3876" spans="2:7" x14ac:dyDescent="0.25">
      <c r="B3876" s="15" t="str">
        <f>'[7]Region-Time Slices'!M3870</f>
        <v>SP_8HD3</v>
      </c>
      <c r="D3876" s="15" t="s">
        <v>48</v>
      </c>
      <c r="G3876" s="22">
        <f>'[7]Region-Time Slices'!N3870</f>
        <v>8.1500000000000002E-5</v>
      </c>
    </row>
    <row r="3877" spans="2:7" x14ac:dyDescent="0.25">
      <c r="B3877" s="15" t="str">
        <f>'[7]Region-Time Slices'!M3871</f>
        <v>SP_9HD3</v>
      </c>
      <c r="D3877" s="15" t="s">
        <v>48</v>
      </c>
      <c r="G3877" s="22">
        <f>'[7]Region-Time Slices'!N3871</f>
        <v>8.1500000000000002E-5</v>
      </c>
    </row>
    <row r="3878" spans="2:7" x14ac:dyDescent="0.25">
      <c r="B3878" s="15" t="str">
        <f>'[7]Region-Time Slices'!M3872</f>
        <v>SP_10HD3</v>
      </c>
      <c r="D3878" s="15" t="s">
        <v>48</v>
      </c>
      <c r="G3878" s="22">
        <f>'[7]Region-Time Slices'!N3872</f>
        <v>8.1500000000000002E-5</v>
      </c>
    </row>
    <row r="3879" spans="2:7" x14ac:dyDescent="0.25">
      <c r="B3879" s="15" t="str">
        <f>'[7]Region-Time Slices'!M3873</f>
        <v>SP_11HD3</v>
      </c>
      <c r="D3879" s="15" t="s">
        <v>48</v>
      </c>
      <c r="G3879" s="22">
        <f>'[7]Region-Time Slices'!N3873</f>
        <v>8.1500000000000002E-5</v>
      </c>
    </row>
    <row r="3880" spans="2:7" x14ac:dyDescent="0.25">
      <c r="B3880" s="15" t="str">
        <f>'[7]Region-Time Slices'!M3874</f>
        <v>SP_12HD3</v>
      </c>
      <c r="D3880" s="15" t="s">
        <v>48</v>
      </c>
      <c r="G3880" s="22">
        <f>'[7]Region-Time Slices'!N3874</f>
        <v>8.1500000000000002E-5</v>
      </c>
    </row>
    <row r="3881" spans="2:7" x14ac:dyDescent="0.25">
      <c r="B3881" s="15" t="str">
        <f>'[7]Region-Time Slices'!M3875</f>
        <v>OT_7HD3</v>
      </c>
      <c r="D3881" s="15" t="s">
        <v>48</v>
      </c>
      <c r="G3881" s="22">
        <f>'[7]Region-Time Slices'!N3875</f>
        <v>8.4300000000000003E-5</v>
      </c>
    </row>
    <row r="3882" spans="2:7" x14ac:dyDescent="0.25">
      <c r="B3882" s="15" t="str">
        <f>'[7]Region-Time Slices'!M3876</f>
        <v>OT_8HD3</v>
      </c>
      <c r="D3882" s="15" t="s">
        <v>48</v>
      </c>
      <c r="G3882" s="22">
        <f>'[7]Region-Time Slices'!N3876</f>
        <v>8.4300000000000003E-5</v>
      </c>
    </row>
    <row r="3883" spans="2:7" x14ac:dyDescent="0.25">
      <c r="B3883" s="15" t="str">
        <f>'[7]Region-Time Slices'!M3877</f>
        <v>OT_9HD3</v>
      </c>
      <c r="D3883" s="15" t="s">
        <v>48</v>
      </c>
      <c r="G3883" s="22">
        <f>'[7]Region-Time Slices'!N3877</f>
        <v>8.4300000000000003E-5</v>
      </c>
    </row>
    <row r="3884" spans="2:7" x14ac:dyDescent="0.25">
      <c r="B3884" s="15" t="str">
        <f>'[7]Region-Time Slices'!M3878</f>
        <v>OT_10HD3</v>
      </c>
      <c r="D3884" s="15" t="s">
        <v>48</v>
      </c>
      <c r="G3884" s="22">
        <f>'[7]Region-Time Slices'!N3878</f>
        <v>8.4300000000000003E-5</v>
      </c>
    </row>
    <row r="3885" spans="2:7" x14ac:dyDescent="0.25">
      <c r="B3885" s="15" t="str">
        <f>'[7]Region-Time Slices'!M3879</f>
        <v>OT_11HD3</v>
      </c>
      <c r="D3885" s="15" t="s">
        <v>48</v>
      </c>
      <c r="G3885" s="22">
        <f>'[7]Region-Time Slices'!N3879</f>
        <v>8.4300000000000003E-5</v>
      </c>
    </row>
    <row r="3886" spans="2:7" x14ac:dyDescent="0.25">
      <c r="B3886" s="15" t="str">
        <f>'[7]Region-Time Slices'!M3880</f>
        <v>OT_12HD3</v>
      </c>
      <c r="D3886" s="15" t="s">
        <v>48</v>
      </c>
      <c r="G3886" s="22">
        <f>'[7]Region-Time Slices'!N3880</f>
        <v>8.4300000000000003E-5</v>
      </c>
    </row>
    <row r="3887" spans="2:7" x14ac:dyDescent="0.25">
      <c r="B3887" s="15" t="str">
        <f>'[7]Region-Time Slices'!M3881</f>
        <v>NV_7HD3</v>
      </c>
      <c r="D3887" s="15" t="s">
        <v>48</v>
      </c>
      <c r="G3887" s="22">
        <f>'[7]Region-Time Slices'!N3881</f>
        <v>8.1500000000000002E-5</v>
      </c>
    </row>
    <row r="3888" spans="2:7" x14ac:dyDescent="0.25">
      <c r="B3888" s="15" t="str">
        <f>'[7]Region-Time Slices'!M3882</f>
        <v>NV_8HD3</v>
      </c>
      <c r="D3888" s="15" t="s">
        <v>48</v>
      </c>
      <c r="G3888" s="22">
        <f>'[7]Region-Time Slices'!N3882</f>
        <v>8.1500000000000002E-5</v>
      </c>
    </row>
    <row r="3889" spans="2:7" x14ac:dyDescent="0.25">
      <c r="B3889" s="15" t="str">
        <f>'[7]Region-Time Slices'!M3883</f>
        <v>NV_9HD3</v>
      </c>
      <c r="D3889" s="15" t="s">
        <v>48</v>
      </c>
      <c r="G3889" s="22">
        <f>'[7]Region-Time Slices'!N3883</f>
        <v>8.1500000000000002E-5</v>
      </c>
    </row>
    <row r="3890" spans="2:7" x14ac:dyDescent="0.25">
      <c r="B3890" s="15" t="str">
        <f>'[7]Region-Time Slices'!M3884</f>
        <v>NV_10HD3</v>
      </c>
      <c r="D3890" s="15" t="s">
        <v>48</v>
      </c>
      <c r="G3890" s="22">
        <f>'[7]Region-Time Slices'!N3884</f>
        <v>8.1500000000000002E-5</v>
      </c>
    </row>
    <row r="3891" spans="2:7" x14ac:dyDescent="0.25">
      <c r="B3891" s="15" t="str">
        <f>'[7]Region-Time Slices'!M3885</f>
        <v>NV_11HD3</v>
      </c>
      <c r="D3891" s="15" t="s">
        <v>48</v>
      </c>
      <c r="G3891" s="22">
        <f>'[7]Region-Time Slices'!N3885</f>
        <v>8.1500000000000002E-5</v>
      </c>
    </row>
    <row r="3892" spans="2:7" x14ac:dyDescent="0.25">
      <c r="B3892" s="15" t="str">
        <f>'[7]Region-Time Slices'!M3886</f>
        <v>NV_12HD3</v>
      </c>
      <c r="D3892" s="15" t="s">
        <v>48</v>
      </c>
      <c r="G3892" s="22">
        <f>'[7]Region-Time Slices'!N3886</f>
        <v>8.1500000000000002E-5</v>
      </c>
    </row>
    <row r="3893" spans="2:7" x14ac:dyDescent="0.25">
      <c r="B3893" s="15" t="str">
        <f>'[7]Region-Time Slices'!M3887</f>
        <v>DC_7HD3</v>
      </c>
      <c r="D3893" s="15" t="s">
        <v>48</v>
      </c>
      <c r="G3893" s="22">
        <f>'[7]Region-Time Slices'!N3887</f>
        <v>8.4300000000000003E-5</v>
      </c>
    </row>
    <row r="3894" spans="2:7" x14ac:dyDescent="0.25">
      <c r="B3894" s="15" t="str">
        <f>'[7]Region-Time Slices'!M3888</f>
        <v>DC_8HD3</v>
      </c>
      <c r="D3894" s="15" t="s">
        <v>48</v>
      </c>
      <c r="G3894" s="22">
        <f>'[7]Region-Time Slices'!N3888</f>
        <v>8.4300000000000003E-5</v>
      </c>
    </row>
    <row r="3895" spans="2:7" x14ac:dyDescent="0.25">
      <c r="B3895" s="15" t="str">
        <f>'[7]Region-Time Slices'!M3889</f>
        <v>DC_9HD3</v>
      </c>
      <c r="D3895" s="15" t="s">
        <v>48</v>
      </c>
      <c r="G3895" s="22">
        <f>'[7]Region-Time Slices'!N3889</f>
        <v>8.4300000000000003E-5</v>
      </c>
    </row>
    <row r="3896" spans="2:7" x14ac:dyDescent="0.25">
      <c r="B3896" s="15" t="str">
        <f>'[7]Region-Time Slices'!M3890</f>
        <v>DC_10HD3</v>
      </c>
      <c r="D3896" s="15" t="s">
        <v>48</v>
      </c>
      <c r="G3896" s="22">
        <f>'[7]Region-Time Slices'!N3890</f>
        <v>8.4300000000000003E-5</v>
      </c>
    </row>
    <row r="3897" spans="2:7" x14ac:dyDescent="0.25">
      <c r="B3897" s="15" t="str">
        <f>'[7]Region-Time Slices'!M3891</f>
        <v>DC_11HD3</v>
      </c>
      <c r="D3897" s="15" t="s">
        <v>48</v>
      </c>
      <c r="G3897" s="22">
        <f>'[7]Region-Time Slices'!N3891</f>
        <v>8.4300000000000003E-5</v>
      </c>
    </row>
    <row r="3898" spans="2:7" x14ac:dyDescent="0.25">
      <c r="B3898" s="15" t="str">
        <f>'[7]Region-Time Slices'!M3892</f>
        <v>DC_12HD3</v>
      </c>
      <c r="D3898" s="15" t="s">
        <v>48</v>
      </c>
      <c r="G3898" s="22">
        <f>'[7]Region-Time Slices'!N3892</f>
        <v>8.4300000000000003E-5</v>
      </c>
    </row>
    <row r="3899" spans="2:7" x14ac:dyDescent="0.25">
      <c r="B3899" s="15" t="str">
        <f>'[7]Region-Time Slices'!M3893</f>
        <v>JA_1HD4</v>
      </c>
      <c r="D3899" s="15" t="s">
        <v>48</v>
      </c>
      <c r="G3899" s="22">
        <f>'[7]Region-Time Slices'!N3893</f>
        <v>8.4300000000000003E-5</v>
      </c>
    </row>
    <row r="3900" spans="2:7" x14ac:dyDescent="0.25">
      <c r="B3900" s="15" t="str">
        <f>'[7]Region-Time Slices'!M3894</f>
        <v>JA_2HD4</v>
      </c>
      <c r="D3900" s="15" t="s">
        <v>48</v>
      </c>
      <c r="G3900" s="22">
        <f>'[7]Region-Time Slices'!N3894</f>
        <v>8.4300000000000003E-5</v>
      </c>
    </row>
    <row r="3901" spans="2:7" x14ac:dyDescent="0.25">
      <c r="B3901" s="15" t="str">
        <f>'[7]Region-Time Slices'!M3895</f>
        <v>JA_3HD4</v>
      </c>
      <c r="D3901" s="15" t="s">
        <v>48</v>
      </c>
      <c r="G3901" s="22">
        <f>'[7]Region-Time Slices'!N3895</f>
        <v>8.4300000000000003E-5</v>
      </c>
    </row>
    <row r="3902" spans="2:7" x14ac:dyDescent="0.25">
      <c r="B3902" s="15" t="str">
        <f>'[7]Region-Time Slices'!M3896</f>
        <v>JA_4HD4</v>
      </c>
      <c r="D3902" s="15" t="s">
        <v>48</v>
      </c>
      <c r="G3902" s="22">
        <f>'[7]Region-Time Slices'!N3896</f>
        <v>8.4300000000000003E-5</v>
      </c>
    </row>
    <row r="3903" spans="2:7" x14ac:dyDescent="0.25">
      <c r="B3903" s="15" t="str">
        <f>'[7]Region-Time Slices'!M3897</f>
        <v>JA_5HD4</v>
      </c>
      <c r="D3903" s="15" t="s">
        <v>48</v>
      </c>
      <c r="G3903" s="22">
        <f>'[7]Region-Time Slices'!N3897</f>
        <v>8.4300000000000003E-5</v>
      </c>
    </row>
    <row r="3904" spans="2:7" x14ac:dyDescent="0.25">
      <c r="B3904" s="15" t="str">
        <f>'[7]Region-Time Slices'!M3898</f>
        <v>JA_6HD4</v>
      </c>
      <c r="D3904" s="15" t="s">
        <v>48</v>
      </c>
      <c r="G3904" s="22">
        <f>'[7]Region-Time Slices'!N3898</f>
        <v>8.4300000000000003E-5</v>
      </c>
    </row>
    <row r="3905" spans="2:7" x14ac:dyDescent="0.25">
      <c r="B3905" s="15" t="str">
        <f>'[7]Region-Time Slices'!M3899</f>
        <v>FB_1HD4</v>
      </c>
      <c r="D3905" s="15" t="s">
        <v>48</v>
      </c>
      <c r="G3905" s="22">
        <f>'[7]Region-Time Slices'!N3899</f>
        <v>7.6100000000000007E-5</v>
      </c>
    </row>
    <row r="3906" spans="2:7" x14ac:dyDescent="0.25">
      <c r="B3906" s="15" t="str">
        <f>'[7]Region-Time Slices'!M3900</f>
        <v>FB_2HD4</v>
      </c>
      <c r="D3906" s="15" t="s">
        <v>48</v>
      </c>
      <c r="G3906" s="22">
        <f>'[7]Region-Time Slices'!N3900</f>
        <v>7.6100000000000007E-5</v>
      </c>
    </row>
    <row r="3907" spans="2:7" x14ac:dyDescent="0.25">
      <c r="B3907" s="15" t="str">
        <f>'[7]Region-Time Slices'!M3901</f>
        <v>FB_3HD4</v>
      </c>
      <c r="D3907" s="15" t="s">
        <v>48</v>
      </c>
      <c r="G3907" s="22">
        <f>'[7]Region-Time Slices'!N3901</f>
        <v>7.6100000000000007E-5</v>
      </c>
    </row>
    <row r="3908" spans="2:7" x14ac:dyDescent="0.25">
      <c r="B3908" s="15" t="str">
        <f>'[7]Region-Time Slices'!M3902</f>
        <v>FB_4HD4</v>
      </c>
      <c r="D3908" s="15" t="s">
        <v>48</v>
      </c>
      <c r="G3908" s="22">
        <f>'[7]Region-Time Slices'!N3902</f>
        <v>7.6100000000000007E-5</v>
      </c>
    </row>
    <row r="3909" spans="2:7" x14ac:dyDescent="0.25">
      <c r="B3909" s="15" t="str">
        <f>'[7]Region-Time Slices'!M3903</f>
        <v>FB_5HD4</v>
      </c>
      <c r="D3909" s="15" t="s">
        <v>48</v>
      </c>
      <c r="G3909" s="22">
        <f>'[7]Region-Time Slices'!N3903</f>
        <v>7.6100000000000007E-5</v>
      </c>
    </row>
    <row r="3910" spans="2:7" x14ac:dyDescent="0.25">
      <c r="B3910" s="15" t="str">
        <f>'[7]Region-Time Slices'!M3904</f>
        <v>FB_6HD4</v>
      </c>
      <c r="D3910" s="15" t="s">
        <v>48</v>
      </c>
      <c r="G3910" s="22">
        <f>'[7]Region-Time Slices'!N3904</f>
        <v>7.6100000000000007E-5</v>
      </c>
    </row>
    <row r="3911" spans="2:7" x14ac:dyDescent="0.25">
      <c r="B3911" s="15" t="str">
        <f>'[7]Region-Time Slices'!M3905</f>
        <v>MR_1HD4</v>
      </c>
      <c r="D3911" s="15" t="s">
        <v>48</v>
      </c>
      <c r="G3911" s="22">
        <f>'[7]Region-Time Slices'!N3905</f>
        <v>8.4300000000000003E-5</v>
      </c>
    </row>
    <row r="3912" spans="2:7" x14ac:dyDescent="0.25">
      <c r="B3912" s="15" t="str">
        <f>'[7]Region-Time Slices'!M3906</f>
        <v>MR_2HD4</v>
      </c>
      <c r="D3912" s="15" t="s">
        <v>48</v>
      </c>
      <c r="G3912" s="22">
        <f>'[7]Region-Time Slices'!N3906</f>
        <v>8.4300000000000003E-5</v>
      </c>
    </row>
    <row r="3913" spans="2:7" x14ac:dyDescent="0.25">
      <c r="B3913" s="15" t="str">
        <f>'[7]Region-Time Slices'!M3907</f>
        <v>MR_3HD4</v>
      </c>
      <c r="D3913" s="15" t="s">
        <v>48</v>
      </c>
      <c r="G3913" s="22">
        <f>'[7]Region-Time Slices'!N3907</f>
        <v>8.4300000000000003E-5</v>
      </c>
    </row>
    <row r="3914" spans="2:7" x14ac:dyDescent="0.25">
      <c r="B3914" s="15" t="str">
        <f>'[7]Region-Time Slices'!M3908</f>
        <v>MR_4HD4</v>
      </c>
      <c r="D3914" s="15" t="s">
        <v>48</v>
      </c>
      <c r="G3914" s="22">
        <f>'[7]Region-Time Slices'!N3908</f>
        <v>8.4300000000000003E-5</v>
      </c>
    </row>
    <row r="3915" spans="2:7" x14ac:dyDescent="0.25">
      <c r="B3915" s="15" t="str">
        <f>'[7]Region-Time Slices'!M3909</f>
        <v>MR_5HD4</v>
      </c>
      <c r="D3915" s="15" t="s">
        <v>48</v>
      </c>
      <c r="G3915" s="22">
        <f>'[7]Region-Time Slices'!N3909</f>
        <v>8.4300000000000003E-5</v>
      </c>
    </row>
    <row r="3916" spans="2:7" x14ac:dyDescent="0.25">
      <c r="B3916" s="15" t="str">
        <f>'[7]Region-Time Slices'!M3910</f>
        <v>MR_6HD4</v>
      </c>
      <c r="D3916" s="15" t="s">
        <v>48</v>
      </c>
      <c r="G3916" s="22">
        <f>'[7]Region-Time Slices'!N3910</f>
        <v>8.4300000000000003E-5</v>
      </c>
    </row>
    <row r="3917" spans="2:7" x14ac:dyDescent="0.25">
      <c r="B3917" s="15" t="str">
        <f>'[7]Region-Time Slices'!M3911</f>
        <v>AR_1HD4</v>
      </c>
      <c r="D3917" s="15" t="s">
        <v>48</v>
      </c>
      <c r="G3917" s="22">
        <f>'[7]Region-Time Slices'!N3911</f>
        <v>8.1500000000000002E-5</v>
      </c>
    </row>
    <row r="3918" spans="2:7" x14ac:dyDescent="0.25">
      <c r="B3918" s="15" t="str">
        <f>'[7]Region-Time Slices'!M3912</f>
        <v>AR_2HD4</v>
      </c>
      <c r="D3918" s="15" t="s">
        <v>48</v>
      </c>
      <c r="G3918" s="22">
        <f>'[7]Region-Time Slices'!N3912</f>
        <v>8.1500000000000002E-5</v>
      </c>
    </row>
    <row r="3919" spans="2:7" x14ac:dyDescent="0.25">
      <c r="B3919" s="15" t="str">
        <f>'[7]Region-Time Slices'!M3913</f>
        <v>AR_3HD4</v>
      </c>
      <c r="D3919" s="15" t="s">
        <v>48</v>
      </c>
      <c r="G3919" s="22">
        <f>'[7]Region-Time Slices'!N3913</f>
        <v>8.1500000000000002E-5</v>
      </c>
    </row>
    <row r="3920" spans="2:7" x14ac:dyDescent="0.25">
      <c r="B3920" s="15" t="str">
        <f>'[7]Region-Time Slices'!M3914</f>
        <v>AR_4HD4</v>
      </c>
      <c r="D3920" s="15" t="s">
        <v>48</v>
      </c>
      <c r="G3920" s="22">
        <f>'[7]Region-Time Slices'!N3914</f>
        <v>8.1500000000000002E-5</v>
      </c>
    </row>
    <row r="3921" spans="2:7" x14ac:dyDescent="0.25">
      <c r="B3921" s="15" t="str">
        <f>'[7]Region-Time Slices'!M3915</f>
        <v>AR_5HD4</v>
      </c>
      <c r="D3921" s="15" t="s">
        <v>48</v>
      </c>
      <c r="G3921" s="22">
        <f>'[7]Region-Time Slices'!N3915</f>
        <v>8.1500000000000002E-5</v>
      </c>
    </row>
    <row r="3922" spans="2:7" x14ac:dyDescent="0.25">
      <c r="B3922" s="15" t="str">
        <f>'[7]Region-Time Slices'!M3916</f>
        <v>AR_6HD4</v>
      </c>
      <c r="D3922" s="15" t="s">
        <v>48</v>
      </c>
      <c r="G3922" s="22">
        <f>'[7]Region-Time Slices'!N3916</f>
        <v>8.1500000000000002E-5</v>
      </c>
    </row>
    <row r="3923" spans="2:7" x14ac:dyDescent="0.25">
      <c r="B3923" s="15" t="str">
        <f>'[7]Region-Time Slices'!M3917</f>
        <v>MY_1HD4</v>
      </c>
      <c r="D3923" s="15" t="s">
        <v>48</v>
      </c>
      <c r="G3923" s="22">
        <f>'[7]Region-Time Slices'!N3917</f>
        <v>8.4300000000000003E-5</v>
      </c>
    </row>
    <row r="3924" spans="2:7" x14ac:dyDescent="0.25">
      <c r="B3924" s="15" t="str">
        <f>'[7]Region-Time Slices'!M3918</f>
        <v>MY_2HD4</v>
      </c>
      <c r="D3924" s="15" t="s">
        <v>48</v>
      </c>
      <c r="G3924" s="22">
        <f>'[7]Region-Time Slices'!N3918</f>
        <v>8.4300000000000003E-5</v>
      </c>
    </row>
    <row r="3925" spans="2:7" x14ac:dyDescent="0.25">
      <c r="B3925" s="15" t="str">
        <f>'[7]Region-Time Slices'!M3919</f>
        <v>MY_3HD4</v>
      </c>
      <c r="D3925" s="15" t="s">
        <v>48</v>
      </c>
      <c r="G3925" s="22">
        <f>'[7]Region-Time Slices'!N3919</f>
        <v>8.4300000000000003E-5</v>
      </c>
    </row>
    <row r="3926" spans="2:7" x14ac:dyDescent="0.25">
      <c r="B3926" s="15" t="str">
        <f>'[7]Region-Time Slices'!M3920</f>
        <v>MY_4HD4</v>
      </c>
      <c r="D3926" s="15" t="s">
        <v>48</v>
      </c>
      <c r="G3926" s="22">
        <f>'[7]Region-Time Slices'!N3920</f>
        <v>8.4300000000000003E-5</v>
      </c>
    </row>
    <row r="3927" spans="2:7" x14ac:dyDescent="0.25">
      <c r="B3927" s="15" t="str">
        <f>'[7]Region-Time Slices'!M3921</f>
        <v>MY_5HD4</v>
      </c>
      <c r="D3927" s="15" t="s">
        <v>48</v>
      </c>
      <c r="G3927" s="22">
        <f>'[7]Region-Time Slices'!N3921</f>
        <v>8.4300000000000003E-5</v>
      </c>
    </row>
    <row r="3928" spans="2:7" x14ac:dyDescent="0.25">
      <c r="B3928" s="15" t="str">
        <f>'[7]Region-Time Slices'!M3922</f>
        <v>MY_6HD4</v>
      </c>
      <c r="D3928" s="15" t="s">
        <v>48</v>
      </c>
      <c r="G3928" s="22">
        <f>'[7]Region-Time Slices'!N3922</f>
        <v>8.4300000000000003E-5</v>
      </c>
    </row>
    <row r="3929" spans="2:7" x14ac:dyDescent="0.25">
      <c r="B3929" s="15" t="str">
        <f>'[7]Region-Time Slices'!M3923</f>
        <v>JN_1HD4</v>
      </c>
      <c r="D3929" s="15" t="s">
        <v>48</v>
      </c>
      <c r="G3929" s="22">
        <f>'[7]Region-Time Slices'!N3923</f>
        <v>8.1500000000000002E-5</v>
      </c>
    </row>
    <row r="3930" spans="2:7" x14ac:dyDescent="0.25">
      <c r="B3930" s="15" t="str">
        <f>'[7]Region-Time Slices'!M3924</f>
        <v>JN_2HD4</v>
      </c>
      <c r="D3930" s="15" t="s">
        <v>48</v>
      </c>
      <c r="G3930" s="22">
        <f>'[7]Region-Time Slices'!N3924</f>
        <v>8.1500000000000002E-5</v>
      </c>
    </row>
    <row r="3931" spans="2:7" x14ac:dyDescent="0.25">
      <c r="B3931" s="15" t="str">
        <f>'[7]Region-Time Slices'!M3925</f>
        <v>JN_3HD4</v>
      </c>
      <c r="D3931" s="15" t="s">
        <v>48</v>
      </c>
      <c r="G3931" s="22">
        <f>'[7]Region-Time Slices'!N3925</f>
        <v>8.1500000000000002E-5</v>
      </c>
    </row>
    <row r="3932" spans="2:7" x14ac:dyDescent="0.25">
      <c r="B3932" s="15" t="str">
        <f>'[7]Region-Time Slices'!M3926</f>
        <v>JN_4HD4</v>
      </c>
      <c r="D3932" s="15" t="s">
        <v>48</v>
      </c>
      <c r="G3932" s="22">
        <f>'[7]Region-Time Slices'!N3926</f>
        <v>8.1500000000000002E-5</v>
      </c>
    </row>
    <row r="3933" spans="2:7" x14ac:dyDescent="0.25">
      <c r="B3933" s="15" t="str">
        <f>'[7]Region-Time Slices'!M3927</f>
        <v>JN_5HD4</v>
      </c>
      <c r="D3933" s="15" t="s">
        <v>48</v>
      </c>
      <c r="G3933" s="22">
        <f>'[7]Region-Time Slices'!N3927</f>
        <v>8.1500000000000002E-5</v>
      </c>
    </row>
    <row r="3934" spans="2:7" x14ac:dyDescent="0.25">
      <c r="B3934" s="15" t="str">
        <f>'[7]Region-Time Slices'!M3928</f>
        <v>JN_6HD4</v>
      </c>
      <c r="D3934" s="15" t="s">
        <v>48</v>
      </c>
      <c r="G3934" s="22">
        <f>'[7]Region-Time Slices'!N3928</f>
        <v>8.1500000000000002E-5</v>
      </c>
    </row>
    <row r="3935" spans="2:7" x14ac:dyDescent="0.25">
      <c r="B3935" s="15" t="str">
        <f>'[7]Region-Time Slices'!M3929</f>
        <v>JL_1HD4</v>
      </c>
      <c r="D3935" s="15" t="s">
        <v>48</v>
      </c>
      <c r="G3935" s="22">
        <f>'[7]Region-Time Slices'!N3929</f>
        <v>8.4300000000000003E-5</v>
      </c>
    </row>
    <row r="3936" spans="2:7" x14ac:dyDescent="0.25">
      <c r="B3936" s="15" t="str">
        <f>'[7]Region-Time Slices'!M3930</f>
        <v>JL_2HD4</v>
      </c>
      <c r="D3936" s="15" t="s">
        <v>48</v>
      </c>
      <c r="G3936" s="22">
        <f>'[7]Region-Time Slices'!N3930</f>
        <v>8.4300000000000003E-5</v>
      </c>
    </row>
    <row r="3937" spans="2:7" x14ac:dyDescent="0.25">
      <c r="B3937" s="15" t="str">
        <f>'[7]Region-Time Slices'!M3931</f>
        <v>JL_3HD4</v>
      </c>
      <c r="D3937" s="15" t="s">
        <v>48</v>
      </c>
      <c r="G3937" s="22">
        <f>'[7]Region-Time Slices'!N3931</f>
        <v>8.4300000000000003E-5</v>
      </c>
    </row>
    <row r="3938" spans="2:7" x14ac:dyDescent="0.25">
      <c r="B3938" s="15" t="str">
        <f>'[7]Region-Time Slices'!M3932</f>
        <v>JL_4HD4</v>
      </c>
      <c r="D3938" s="15" t="s">
        <v>48</v>
      </c>
      <c r="G3938" s="22">
        <f>'[7]Region-Time Slices'!N3932</f>
        <v>8.4300000000000003E-5</v>
      </c>
    </row>
    <row r="3939" spans="2:7" x14ac:dyDescent="0.25">
      <c r="B3939" s="15" t="str">
        <f>'[7]Region-Time Slices'!M3933</f>
        <v>JL_5HD4</v>
      </c>
      <c r="D3939" s="15" t="s">
        <v>48</v>
      </c>
      <c r="G3939" s="22">
        <f>'[7]Region-Time Slices'!N3933</f>
        <v>8.4300000000000003E-5</v>
      </c>
    </row>
    <row r="3940" spans="2:7" x14ac:dyDescent="0.25">
      <c r="B3940" s="15" t="str">
        <f>'[7]Region-Time Slices'!M3934</f>
        <v>JL_6HD4</v>
      </c>
      <c r="D3940" s="15" t="s">
        <v>48</v>
      </c>
      <c r="G3940" s="22">
        <f>'[7]Region-Time Slices'!N3934</f>
        <v>8.4300000000000003E-5</v>
      </c>
    </row>
    <row r="3941" spans="2:7" x14ac:dyDescent="0.25">
      <c r="B3941" s="15" t="str">
        <f>'[7]Region-Time Slices'!M3935</f>
        <v>AG_1HD4</v>
      </c>
      <c r="D3941" s="15" t="s">
        <v>48</v>
      </c>
      <c r="G3941" s="22">
        <f>'[7]Region-Time Slices'!N3935</f>
        <v>8.4300000000000003E-5</v>
      </c>
    </row>
    <row r="3942" spans="2:7" x14ac:dyDescent="0.25">
      <c r="B3942" s="15" t="str">
        <f>'[7]Region-Time Slices'!M3936</f>
        <v>AG_2HD4</v>
      </c>
      <c r="D3942" s="15" t="s">
        <v>48</v>
      </c>
      <c r="G3942" s="22">
        <f>'[7]Region-Time Slices'!N3936</f>
        <v>8.4300000000000003E-5</v>
      </c>
    </row>
    <row r="3943" spans="2:7" x14ac:dyDescent="0.25">
      <c r="B3943" s="15" t="str">
        <f>'[7]Region-Time Slices'!M3937</f>
        <v>AG_3HD4</v>
      </c>
      <c r="D3943" s="15" t="s">
        <v>48</v>
      </c>
      <c r="G3943" s="22">
        <f>'[7]Region-Time Slices'!N3937</f>
        <v>8.4300000000000003E-5</v>
      </c>
    </row>
    <row r="3944" spans="2:7" x14ac:dyDescent="0.25">
      <c r="B3944" s="15" t="str">
        <f>'[7]Region-Time Slices'!M3938</f>
        <v>AG_4HD4</v>
      </c>
      <c r="D3944" s="15" t="s">
        <v>48</v>
      </c>
      <c r="G3944" s="22">
        <f>'[7]Region-Time Slices'!N3938</f>
        <v>8.4300000000000003E-5</v>
      </c>
    </row>
    <row r="3945" spans="2:7" x14ac:dyDescent="0.25">
      <c r="B3945" s="15" t="str">
        <f>'[7]Region-Time Slices'!M3939</f>
        <v>AG_5HD4</v>
      </c>
      <c r="D3945" s="15" t="s">
        <v>48</v>
      </c>
      <c r="G3945" s="22">
        <f>'[7]Region-Time Slices'!N3939</f>
        <v>8.4300000000000003E-5</v>
      </c>
    </row>
    <row r="3946" spans="2:7" x14ac:dyDescent="0.25">
      <c r="B3946" s="15" t="str">
        <f>'[7]Region-Time Slices'!M3940</f>
        <v>AG_6HD4</v>
      </c>
      <c r="D3946" s="15" t="s">
        <v>48</v>
      </c>
      <c r="G3946" s="22">
        <f>'[7]Region-Time Slices'!N3940</f>
        <v>8.4300000000000003E-5</v>
      </c>
    </row>
    <row r="3947" spans="2:7" x14ac:dyDescent="0.25">
      <c r="B3947" s="15" t="str">
        <f>'[7]Region-Time Slices'!M3941</f>
        <v>SP_1HD4</v>
      </c>
      <c r="D3947" s="15" t="s">
        <v>48</v>
      </c>
      <c r="G3947" s="22">
        <f>'[7]Region-Time Slices'!N3941</f>
        <v>8.1500000000000002E-5</v>
      </c>
    </row>
    <row r="3948" spans="2:7" x14ac:dyDescent="0.25">
      <c r="B3948" s="15" t="str">
        <f>'[7]Region-Time Slices'!M3942</f>
        <v>SP_2HD4</v>
      </c>
      <c r="D3948" s="15" t="s">
        <v>48</v>
      </c>
      <c r="G3948" s="22">
        <f>'[7]Region-Time Slices'!N3942</f>
        <v>8.1500000000000002E-5</v>
      </c>
    </row>
    <row r="3949" spans="2:7" x14ac:dyDescent="0.25">
      <c r="B3949" s="15" t="str">
        <f>'[7]Region-Time Slices'!M3943</f>
        <v>SP_3HD4</v>
      </c>
      <c r="D3949" s="15" t="s">
        <v>48</v>
      </c>
      <c r="G3949" s="22">
        <f>'[7]Region-Time Slices'!N3943</f>
        <v>8.1500000000000002E-5</v>
      </c>
    </row>
    <row r="3950" spans="2:7" x14ac:dyDescent="0.25">
      <c r="B3950" s="15" t="str">
        <f>'[7]Region-Time Slices'!M3944</f>
        <v>SP_4HD4</v>
      </c>
      <c r="D3950" s="15" t="s">
        <v>48</v>
      </c>
      <c r="G3950" s="22">
        <f>'[7]Region-Time Slices'!N3944</f>
        <v>8.1500000000000002E-5</v>
      </c>
    </row>
    <row r="3951" spans="2:7" x14ac:dyDescent="0.25">
      <c r="B3951" s="15" t="str">
        <f>'[7]Region-Time Slices'!M3945</f>
        <v>SP_5HD4</v>
      </c>
      <c r="D3951" s="15" t="s">
        <v>48</v>
      </c>
      <c r="G3951" s="22">
        <f>'[7]Region-Time Slices'!N3945</f>
        <v>8.1500000000000002E-5</v>
      </c>
    </row>
    <row r="3952" spans="2:7" x14ac:dyDescent="0.25">
      <c r="B3952" s="15" t="str">
        <f>'[7]Region-Time Slices'!M3946</f>
        <v>SP_6HD4</v>
      </c>
      <c r="D3952" s="15" t="s">
        <v>48</v>
      </c>
      <c r="G3952" s="22">
        <f>'[7]Region-Time Slices'!N3946</f>
        <v>8.1500000000000002E-5</v>
      </c>
    </row>
    <row r="3953" spans="2:7" x14ac:dyDescent="0.25">
      <c r="B3953" s="15" t="str">
        <f>'[7]Region-Time Slices'!M3947</f>
        <v>OT_1HD4</v>
      </c>
      <c r="D3953" s="15" t="s">
        <v>48</v>
      </c>
      <c r="G3953" s="22">
        <f>'[7]Region-Time Slices'!N3947</f>
        <v>8.4300000000000003E-5</v>
      </c>
    </row>
    <row r="3954" spans="2:7" x14ac:dyDescent="0.25">
      <c r="B3954" s="15" t="str">
        <f>'[7]Region-Time Slices'!M3948</f>
        <v>OT_2HD4</v>
      </c>
      <c r="D3954" s="15" t="s">
        <v>48</v>
      </c>
      <c r="G3954" s="22">
        <f>'[7]Region-Time Slices'!N3948</f>
        <v>8.4300000000000003E-5</v>
      </c>
    </row>
    <row r="3955" spans="2:7" x14ac:dyDescent="0.25">
      <c r="B3955" s="15" t="str">
        <f>'[7]Region-Time Slices'!M3949</f>
        <v>OT_3HD4</v>
      </c>
      <c r="D3955" s="15" t="s">
        <v>48</v>
      </c>
      <c r="G3955" s="22">
        <f>'[7]Region-Time Slices'!N3949</f>
        <v>8.4300000000000003E-5</v>
      </c>
    </row>
    <row r="3956" spans="2:7" x14ac:dyDescent="0.25">
      <c r="B3956" s="15" t="str">
        <f>'[7]Region-Time Slices'!M3950</f>
        <v>OT_4HD4</v>
      </c>
      <c r="D3956" s="15" t="s">
        <v>48</v>
      </c>
      <c r="G3956" s="22">
        <f>'[7]Region-Time Slices'!N3950</f>
        <v>8.4300000000000003E-5</v>
      </c>
    </row>
    <row r="3957" spans="2:7" x14ac:dyDescent="0.25">
      <c r="B3957" s="15" t="str">
        <f>'[7]Region-Time Slices'!M3951</f>
        <v>OT_5HD4</v>
      </c>
      <c r="D3957" s="15" t="s">
        <v>48</v>
      </c>
      <c r="G3957" s="22">
        <f>'[7]Region-Time Slices'!N3951</f>
        <v>8.4300000000000003E-5</v>
      </c>
    </row>
    <row r="3958" spans="2:7" x14ac:dyDescent="0.25">
      <c r="B3958" s="15" t="str">
        <f>'[7]Region-Time Slices'!M3952</f>
        <v>OT_6HD4</v>
      </c>
      <c r="D3958" s="15" t="s">
        <v>48</v>
      </c>
      <c r="G3958" s="22">
        <f>'[7]Region-Time Slices'!N3952</f>
        <v>8.4300000000000003E-5</v>
      </c>
    </row>
    <row r="3959" spans="2:7" x14ac:dyDescent="0.25">
      <c r="B3959" s="15" t="str">
        <f>'[7]Region-Time Slices'!M3953</f>
        <v>NV_1HD4</v>
      </c>
      <c r="D3959" s="15" t="s">
        <v>48</v>
      </c>
      <c r="G3959" s="22">
        <f>'[7]Region-Time Slices'!N3953</f>
        <v>8.1500000000000002E-5</v>
      </c>
    </row>
    <row r="3960" spans="2:7" x14ac:dyDescent="0.25">
      <c r="B3960" s="15" t="str">
        <f>'[7]Region-Time Slices'!M3954</f>
        <v>NV_2HD4</v>
      </c>
      <c r="D3960" s="15" t="s">
        <v>48</v>
      </c>
      <c r="G3960" s="22">
        <f>'[7]Region-Time Slices'!N3954</f>
        <v>8.1500000000000002E-5</v>
      </c>
    </row>
    <row r="3961" spans="2:7" x14ac:dyDescent="0.25">
      <c r="B3961" s="15" t="str">
        <f>'[7]Region-Time Slices'!M3955</f>
        <v>NV_3HD4</v>
      </c>
      <c r="D3961" s="15" t="s">
        <v>48</v>
      </c>
      <c r="G3961" s="22">
        <f>'[7]Region-Time Slices'!N3955</f>
        <v>8.1500000000000002E-5</v>
      </c>
    </row>
    <row r="3962" spans="2:7" x14ac:dyDescent="0.25">
      <c r="B3962" s="15" t="str">
        <f>'[7]Region-Time Slices'!M3956</f>
        <v>NV_4HD4</v>
      </c>
      <c r="D3962" s="15" t="s">
        <v>48</v>
      </c>
      <c r="G3962" s="22">
        <f>'[7]Region-Time Slices'!N3956</f>
        <v>8.1500000000000002E-5</v>
      </c>
    </row>
    <row r="3963" spans="2:7" x14ac:dyDescent="0.25">
      <c r="B3963" s="15" t="str">
        <f>'[7]Region-Time Slices'!M3957</f>
        <v>NV_5HD4</v>
      </c>
      <c r="D3963" s="15" t="s">
        <v>48</v>
      </c>
      <c r="G3963" s="22">
        <f>'[7]Region-Time Slices'!N3957</f>
        <v>8.1500000000000002E-5</v>
      </c>
    </row>
    <row r="3964" spans="2:7" x14ac:dyDescent="0.25">
      <c r="B3964" s="15" t="str">
        <f>'[7]Region-Time Slices'!M3958</f>
        <v>NV_6HD4</v>
      </c>
      <c r="D3964" s="15" t="s">
        <v>48</v>
      </c>
      <c r="G3964" s="22">
        <f>'[7]Region-Time Slices'!N3958</f>
        <v>8.1500000000000002E-5</v>
      </c>
    </row>
    <row r="3965" spans="2:7" x14ac:dyDescent="0.25">
      <c r="B3965" s="15" t="str">
        <f>'[7]Region-Time Slices'!M3959</f>
        <v>DC_1HD4</v>
      </c>
      <c r="D3965" s="15" t="s">
        <v>48</v>
      </c>
      <c r="G3965" s="22">
        <f>'[7]Region-Time Slices'!N3959</f>
        <v>8.4300000000000003E-5</v>
      </c>
    </row>
    <row r="3966" spans="2:7" x14ac:dyDescent="0.25">
      <c r="B3966" s="15" t="str">
        <f>'[7]Region-Time Slices'!M3960</f>
        <v>DC_2HD4</v>
      </c>
      <c r="D3966" s="15" t="s">
        <v>48</v>
      </c>
      <c r="G3966" s="22">
        <f>'[7]Region-Time Slices'!N3960</f>
        <v>8.4300000000000003E-5</v>
      </c>
    </row>
    <row r="3967" spans="2:7" x14ac:dyDescent="0.25">
      <c r="B3967" s="15" t="str">
        <f>'[7]Region-Time Slices'!M3961</f>
        <v>DC_3HD4</v>
      </c>
      <c r="D3967" s="15" t="s">
        <v>48</v>
      </c>
      <c r="G3967" s="22">
        <f>'[7]Region-Time Slices'!N3961</f>
        <v>8.4300000000000003E-5</v>
      </c>
    </row>
    <row r="3968" spans="2:7" x14ac:dyDescent="0.25">
      <c r="B3968" s="15" t="str">
        <f>'[7]Region-Time Slices'!M3962</f>
        <v>DC_4HD4</v>
      </c>
      <c r="D3968" s="15" t="s">
        <v>48</v>
      </c>
      <c r="G3968" s="22">
        <f>'[7]Region-Time Slices'!N3962</f>
        <v>8.4300000000000003E-5</v>
      </c>
    </row>
    <row r="3969" spans="2:7" x14ac:dyDescent="0.25">
      <c r="B3969" s="15" t="str">
        <f>'[7]Region-Time Slices'!M3963</f>
        <v>DC_5HD4</v>
      </c>
      <c r="D3969" s="15" t="s">
        <v>48</v>
      </c>
      <c r="G3969" s="22">
        <f>'[7]Region-Time Slices'!N3963</f>
        <v>8.4300000000000003E-5</v>
      </c>
    </row>
    <row r="3970" spans="2:7" x14ac:dyDescent="0.25">
      <c r="B3970" s="15" t="str">
        <f>'[7]Region-Time Slices'!M3964</f>
        <v>DC_6HD4</v>
      </c>
      <c r="D3970" s="15" t="s">
        <v>48</v>
      </c>
      <c r="G3970" s="22">
        <f>'[7]Region-Time Slices'!N3964</f>
        <v>8.4300000000000003E-5</v>
      </c>
    </row>
    <row r="3971" spans="2:7" x14ac:dyDescent="0.25">
      <c r="B3971" s="15" t="str">
        <f>'[7]Region-Time Slices'!M3965</f>
        <v>JA_7HD4</v>
      </c>
      <c r="D3971" s="15" t="s">
        <v>48</v>
      </c>
      <c r="G3971" s="22">
        <f>'[7]Region-Time Slices'!N3965</f>
        <v>8.4300000000000003E-5</v>
      </c>
    </row>
    <row r="3972" spans="2:7" x14ac:dyDescent="0.25">
      <c r="B3972" s="15" t="str">
        <f>'[7]Region-Time Slices'!M3966</f>
        <v>JA_8HD4</v>
      </c>
      <c r="D3972" s="15" t="s">
        <v>48</v>
      </c>
      <c r="G3972" s="22">
        <f>'[7]Region-Time Slices'!N3966</f>
        <v>8.4300000000000003E-5</v>
      </c>
    </row>
    <row r="3973" spans="2:7" x14ac:dyDescent="0.25">
      <c r="B3973" s="15" t="str">
        <f>'[7]Region-Time Slices'!M3967</f>
        <v>JA_9HD4</v>
      </c>
      <c r="D3973" s="15" t="s">
        <v>48</v>
      </c>
      <c r="G3973" s="22">
        <f>'[7]Region-Time Slices'!N3967</f>
        <v>8.4300000000000003E-5</v>
      </c>
    </row>
    <row r="3974" spans="2:7" x14ac:dyDescent="0.25">
      <c r="B3974" s="15" t="str">
        <f>'[7]Region-Time Slices'!M3968</f>
        <v>JA_10HD4</v>
      </c>
      <c r="D3974" s="15" t="s">
        <v>48</v>
      </c>
      <c r="G3974" s="22">
        <f>'[7]Region-Time Slices'!N3968</f>
        <v>8.4300000000000003E-5</v>
      </c>
    </row>
    <row r="3975" spans="2:7" x14ac:dyDescent="0.25">
      <c r="B3975" s="15" t="str">
        <f>'[7]Region-Time Slices'!M3969</f>
        <v>JA_11HD4</v>
      </c>
      <c r="D3975" s="15" t="s">
        <v>48</v>
      </c>
      <c r="G3975" s="22">
        <f>'[7]Region-Time Slices'!N3969</f>
        <v>8.4300000000000003E-5</v>
      </c>
    </row>
    <row r="3976" spans="2:7" x14ac:dyDescent="0.25">
      <c r="B3976" s="15" t="str">
        <f>'[7]Region-Time Slices'!M3970</f>
        <v>JA_12HD4</v>
      </c>
      <c r="D3976" s="15" t="s">
        <v>48</v>
      </c>
      <c r="G3976" s="22">
        <f>'[7]Region-Time Slices'!N3970</f>
        <v>8.4300000000000003E-5</v>
      </c>
    </row>
    <row r="3977" spans="2:7" x14ac:dyDescent="0.25">
      <c r="B3977" s="15" t="str">
        <f>'[7]Region-Time Slices'!M3971</f>
        <v>FB_7HD4</v>
      </c>
      <c r="D3977" s="15" t="s">
        <v>48</v>
      </c>
      <c r="G3977" s="22">
        <f>'[7]Region-Time Slices'!N3971</f>
        <v>7.6100000000000007E-5</v>
      </c>
    </row>
    <row r="3978" spans="2:7" x14ac:dyDescent="0.25">
      <c r="B3978" s="15" t="str">
        <f>'[7]Region-Time Slices'!M3972</f>
        <v>FB_8HD4</v>
      </c>
      <c r="D3978" s="15" t="s">
        <v>48</v>
      </c>
      <c r="G3978" s="22">
        <f>'[7]Region-Time Slices'!N3972</f>
        <v>7.6100000000000007E-5</v>
      </c>
    </row>
    <row r="3979" spans="2:7" x14ac:dyDescent="0.25">
      <c r="B3979" s="15" t="str">
        <f>'[7]Region-Time Slices'!M3973</f>
        <v>FB_9HD4</v>
      </c>
      <c r="D3979" s="15" t="s">
        <v>48</v>
      </c>
      <c r="G3979" s="22">
        <f>'[7]Region-Time Slices'!N3973</f>
        <v>7.6100000000000007E-5</v>
      </c>
    </row>
    <row r="3980" spans="2:7" x14ac:dyDescent="0.25">
      <c r="B3980" s="15" t="str">
        <f>'[7]Region-Time Slices'!M3974</f>
        <v>FB_10HD4</v>
      </c>
      <c r="D3980" s="15" t="s">
        <v>48</v>
      </c>
      <c r="G3980" s="22">
        <f>'[7]Region-Time Slices'!N3974</f>
        <v>7.6100000000000007E-5</v>
      </c>
    </row>
    <row r="3981" spans="2:7" x14ac:dyDescent="0.25">
      <c r="B3981" s="15" t="str">
        <f>'[7]Region-Time Slices'!M3975</f>
        <v>FB_11HD4</v>
      </c>
      <c r="D3981" s="15" t="s">
        <v>48</v>
      </c>
      <c r="G3981" s="22">
        <f>'[7]Region-Time Slices'!N3975</f>
        <v>7.6100000000000007E-5</v>
      </c>
    </row>
    <row r="3982" spans="2:7" x14ac:dyDescent="0.25">
      <c r="B3982" s="15" t="str">
        <f>'[7]Region-Time Slices'!M3976</f>
        <v>FB_12HD4</v>
      </c>
      <c r="D3982" s="15" t="s">
        <v>48</v>
      </c>
      <c r="G3982" s="22">
        <f>'[7]Region-Time Slices'!N3976</f>
        <v>7.6100000000000007E-5</v>
      </c>
    </row>
    <row r="3983" spans="2:7" x14ac:dyDescent="0.25">
      <c r="B3983" s="15" t="str">
        <f>'[7]Region-Time Slices'!M3977</f>
        <v>MR_7HD4</v>
      </c>
      <c r="D3983" s="15" t="s">
        <v>48</v>
      </c>
      <c r="G3983" s="22">
        <f>'[7]Region-Time Slices'!N3977</f>
        <v>8.4300000000000003E-5</v>
      </c>
    </row>
    <row r="3984" spans="2:7" x14ac:dyDescent="0.25">
      <c r="B3984" s="15" t="str">
        <f>'[7]Region-Time Slices'!M3978</f>
        <v>MR_8HD4</v>
      </c>
      <c r="D3984" s="15" t="s">
        <v>48</v>
      </c>
      <c r="G3984" s="22">
        <f>'[7]Region-Time Slices'!N3978</f>
        <v>8.4300000000000003E-5</v>
      </c>
    </row>
    <row r="3985" spans="2:7" x14ac:dyDescent="0.25">
      <c r="B3985" s="15" t="str">
        <f>'[7]Region-Time Slices'!M3979</f>
        <v>MR_9HD4</v>
      </c>
      <c r="D3985" s="15" t="s">
        <v>48</v>
      </c>
      <c r="G3985" s="22">
        <f>'[7]Region-Time Slices'!N3979</f>
        <v>8.4300000000000003E-5</v>
      </c>
    </row>
    <row r="3986" spans="2:7" x14ac:dyDescent="0.25">
      <c r="B3986" s="15" t="str">
        <f>'[7]Region-Time Slices'!M3980</f>
        <v>MR_10HD4</v>
      </c>
      <c r="D3986" s="15" t="s">
        <v>48</v>
      </c>
      <c r="G3986" s="22">
        <f>'[7]Region-Time Slices'!N3980</f>
        <v>8.4300000000000003E-5</v>
      </c>
    </row>
    <row r="3987" spans="2:7" x14ac:dyDescent="0.25">
      <c r="B3987" s="15" t="str">
        <f>'[7]Region-Time Slices'!M3981</f>
        <v>MR_11HD4</v>
      </c>
      <c r="D3987" s="15" t="s">
        <v>48</v>
      </c>
      <c r="G3987" s="22">
        <f>'[7]Region-Time Slices'!N3981</f>
        <v>8.4300000000000003E-5</v>
      </c>
    </row>
    <row r="3988" spans="2:7" x14ac:dyDescent="0.25">
      <c r="B3988" s="15" t="str">
        <f>'[7]Region-Time Slices'!M3982</f>
        <v>MR_12HD4</v>
      </c>
      <c r="D3988" s="15" t="s">
        <v>48</v>
      </c>
      <c r="G3988" s="22">
        <f>'[7]Region-Time Slices'!N3982</f>
        <v>8.4300000000000003E-5</v>
      </c>
    </row>
    <row r="3989" spans="2:7" x14ac:dyDescent="0.25">
      <c r="B3989" s="15" t="str">
        <f>'[7]Region-Time Slices'!M3983</f>
        <v>AR_7HD4</v>
      </c>
      <c r="D3989" s="15" t="s">
        <v>48</v>
      </c>
      <c r="G3989" s="22">
        <f>'[7]Region-Time Slices'!N3983</f>
        <v>8.1500000000000002E-5</v>
      </c>
    </row>
    <row r="3990" spans="2:7" x14ac:dyDescent="0.25">
      <c r="B3990" s="15" t="str">
        <f>'[7]Region-Time Slices'!M3984</f>
        <v>AR_8HD4</v>
      </c>
      <c r="D3990" s="15" t="s">
        <v>48</v>
      </c>
      <c r="G3990" s="22">
        <f>'[7]Region-Time Slices'!N3984</f>
        <v>8.1500000000000002E-5</v>
      </c>
    </row>
    <row r="3991" spans="2:7" x14ac:dyDescent="0.25">
      <c r="B3991" s="15" t="str">
        <f>'[7]Region-Time Slices'!M3985</f>
        <v>AR_9HD4</v>
      </c>
      <c r="D3991" s="15" t="s">
        <v>48</v>
      </c>
      <c r="G3991" s="22">
        <f>'[7]Region-Time Slices'!N3985</f>
        <v>8.1500000000000002E-5</v>
      </c>
    </row>
    <row r="3992" spans="2:7" x14ac:dyDescent="0.25">
      <c r="B3992" s="15" t="str">
        <f>'[7]Region-Time Slices'!M3986</f>
        <v>AR_10HD4</v>
      </c>
      <c r="D3992" s="15" t="s">
        <v>48</v>
      </c>
      <c r="G3992" s="22">
        <f>'[7]Region-Time Slices'!N3986</f>
        <v>8.1500000000000002E-5</v>
      </c>
    </row>
    <row r="3993" spans="2:7" x14ac:dyDescent="0.25">
      <c r="B3993" s="15" t="str">
        <f>'[7]Region-Time Slices'!M3987</f>
        <v>AR_11HD4</v>
      </c>
      <c r="D3993" s="15" t="s">
        <v>48</v>
      </c>
      <c r="G3993" s="22">
        <f>'[7]Region-Time Slices'!N3987</f>
        <v>8.1500000000000002E-5</v>
      </c>
    </row>
    <row r="3994" spans="2:7" x14ac:dyDescent="0.25">
      <c r="B3994" s="15" t="str">
        <f>'[7]Region-Time Slices'!M3988</f>
        <v>AR_12HD4</v>
      </c>
      <c r="D3994" s="15" t="s">
        <v>48</v>
      </c>
      <c r="G3994" s="22">
        <f>'[7]Region-Time Slices'!N3988</f>
        <v>8.1500000000000002E-5</v>
      </c>
    </row>
    <row r="3995" spans="2:7" x14ac:dyDescent="0.25">
      <c r="B3995" s="15" t="str">
        <f>'[7]Region-Time Slices'!M3989</f>
        <v>MY_7HD4</v>
      </c>
      <c r="D3995" s="15" t="s">
        <v>48</v>
      </c>
      <c r="G3995" s="22">
        <f>'[7]Region-Time Slices'!N3989</f>
        <v>8.4300000000000003E-5</v>
      </c>
    </row>
    <row r="3996" spans="2:7" x14ac:dyDescent="0.25">
      <c r="B3996" s="15" t="str">
        <f>'[7]Region-Time Slices'!M3990</f>
        <v>MY_8HD4</v>
      </c>
      <c r="D3996" s="15" t="s">
        <v>48</v>
      </c>
      <c r="G3996" s="22">
        <f>'[7]Region-Time Slices'!N3990</f>
        <v>8.4300000000000003E-5</v>
      </c>
    </row>
    <row r="3997" spans="2:7" x14ac:dyDescent="0.25">
      <c r="B3997" s="15" t="str">
        <f>'[7]Region-Time Slices'!M3991</f>
        <v>MY_9HD4</v>
      </c>
      <c r="D3997" s="15" t="s">
        <v>48</v>
      </c>
      <c r="G3997" s="22">
        <f>'[7]Region-Time Slices'!N3991</f>
        <v>8.4300000000000003E-5</v>
      </c>
    </row>
    <row r="3998" spans="2:7" x14ac:dyDescent="0.25">
      <c r="B3998" s="15" t="str">
        <f>'[7]Region-Time Slices'!M3992</f>
        <v>MY_10HD4</v>
      </c>
      <c r="D3998" s="15" t="s">
        <v>48</v>
      </c>
      <c r="G3998" s="22">
        <f>'[7]Region-Time Slices'!N3992</f>
        <v>8.4300000000000003E-5</v>
      </c>
    </row>
    <row r="3999" spans="2:7" x14ac:dyDescent="0.25">
      <c r="B3999" s="15" t="str">
        <f>'[7]Region-Time Slices'!M3993</f>
        <v>MY_11HD4</v>
      </c>
      <c r="D3999" s="15" t="s">
        <v>48</v>
      </c>
      <c r="G3999" s="22">
        <f>'[7]Region-Time Slices'!N3993</f>
        <v>8.4300000000000003E-5</v>
      </c>
    </row>
    <row r="4000" spans="2:7" x14ac:dyDescent="0.25">
      <c r="B4000" s="15" t="str">
        <f>'[7]Region-Time Slices'!M3994</f>
        <v>MY_12HD4</v>
      </c>
      <c r="D4000" s="15" t="s">
        <v>48</v>
      </c>
      <c r="G4000" s="22">
        <f>'[7]Region-Time Slices'!N3994</f>
        <v>8.4300000000000003E-5</v>
      </c>
    </row>
    <row r="4001" spans="2:7" x14ac:dyDescent="0.25">
      <c r="B4001" s="15" t="str">
        <f>'[7]Region-Time Slices'!M3995</f>
        <v>JN_7HD4</v>
      </c>
      <c r="D4001" s="15" t="s">
        <v>48</v>
      </c>
      <c r="G4001" s="22">
        <f>'[7]Region-Time Slices'!N3995</f>
        <v>8.1500000000000002E-5</v>
      </c>
    </row>
    <row r="4002" spans="2:7" x14ac:dyDescent="0.25">
      <c r="B4002" s="15" t="str">
        <f>'[7]Region-Time Slices'!M3996</f>
        <v>JN_8HD4</v>
      </c>
      <c r="D4002" s="15" t="s">
        <v>48</v>
      </c>
      <c r="G4002" s="22">
        <f>'[7]Region-Time Slices'!N3996</f>
        <v>8.1500000000000002E-5</v>
      </c>
    </row>
    <row r="4003" spans="2:7" x14ac:dyDescent="0.25">
      <c r="B4003" s="15" t="str">
        <f>'[7]Region-Time Slices'!M3997</f>
        <v>JN_9HD4</v>
      </c>
      <c r="D4003" s="15" t="s">
        <v>48</v>
      </c>
      <c r="G4003" s="22">
        <f>'[7]Region-Time Slices'!N3997</f>
        <v>8.1500000000000002E-5</v>
      </c>
    </row>
    <row r="4004" spans="2:7" x14ac:dyDescent="0.25">
      <c r="B4004" s="15" t="str">
        <f>'[7]Region-Time Slices'!M3998</f>
        <v>JN_10HD4</v>
      </c>
      <c r="D4004" s="15" t="s">
        <v>48</v>
      </c>
      <c r="G4004" s="22">
        <f>'[7]Region-Time Slices'!N3998</f>
        <v>8.1500000000000002E-5</v>
      </c>
    </row>
    <row r="4005" spans="2:7" x14ac:dyDescent="0.25">
      <c r="B4005" s="15" t="str">
        <f>'[7]Region-Time Slices'!M3999</f>
        <v>JN_11HD4</v>
      </c>
      <c r="D4005" s="15" t="s">
        <v>48</v>
      </c>
      <c r="G4005" s="22">
        <f>'[7]Region-Time Slices'!N3999</f>
        <v>8.1500000000000002E-5</v>
      </c>
    </row>
    <row r="4006" spans="2:7" x14ac:dyDescent="0.25">
      <c r="B4006" s="15" t="str">
        <f>'[7]Region-Time Slices'!M4000</f>
        <v>JN_12HD4</v>
      </c>
      <c r="D4006" s="15" t="s">
        <v>48</v>
      </c>
      <c r="G4006" s="22">
        <f>'[7]Region-Time Slices'!N4000</f>
        <v>8.1500000000000002E-5</v>
      </c>
    </row>
    <row r="4007" spans="2:7" x14ac:dyDescent="0.25">
      <c r="B4007" s="15" t="str">
        <f>'[7]Region-Time Slices'!M4001</f>
        <v>JL_7HD4</v>
      </c>
      <c r="D4007" s="15" t="s">
        <v>48</v>
      </c>
      <c r="G4007" s="22">
        <f>'[7]Region-Time Slices'!N4001</f>
        <v>8.4300000000000003E-5</v>
      </c>
    </row>
    <row r="4008" spans="2:7" x14ac:dyDescent="0.25">
      <c r="B4008" s="15" t="str">
        <f>'[7]Region-Time Slices'!M4002</f>
        <v>JL_8HD4</v>
      </c>
      <c r="D4008" s="15" t="s">
        <v>48</v>
      </c>
      <c r="G4008" s="22">
        <f>'[7]Region-Time Slices'!N4002</f>
        <v>8.4300000000000003E-5</v>
      </c>
    </row>
    <row r="4009" spans="2:7" x14ac:dyDescent="0.25">
      <c r="B4009" s="15" t="str">
        <f>'[7]Region-Time Slices'!M4003</f>
        <v>JL_9HD4</v>
      </c>
      <c r="D4009" s="15" t="s">
        <v>48</v>
      </c>
      <c r="G4009" s="22">
        <f>'[7]Region-Time Slices'!N4003</f>
        <v>8.4300000000000003E-5</v>
      </c>
    </row>
    <row r="4010" spans="2:7" x14ac:dyDescent="0.25">
      <c r="B4010" s="15" t="str">
        <f>'[7]Region-Time Slices'!M4004</f>
        <v>JL_10HD4</v>
      </c>
      <c r="D4010" s="15" t="s">
        <v>48</v>
      </c>
      <c r="G4010" s="22">
        <f>'[7]Region-Time Slices'!N4004</f>
        <v>8.4300000000000003E-5</v>
      </c>
    </row>
    <row r="4011" spans="2:7" x14ac:dyDescent="0.25">
      <c r="B4011" s="15" t="str">
        <f>'[7]Region-Time Slices'!M4005</f>
        <v>JL_11HD4</v>
      </c>
      <c r="D4011" s="15" t="s">
        <v>48</v>
      </c>
      <c r="G4011" s="22">
        <f>'[7]Region-Time Slices'!N4005</f>
        <v>8.4300000000000003E-5</v>
      </c>
    </row>
    <row r="4012" spans="2:7" x14ac:dyDescent="0.25">
      <c r="B4012" s="15" t="str">
        <f>'[7]Region-Time Slices'!M4006</f>
        <v>JL_12HD4</v>
      </c>
      <c r="D4012" s="15" t="s">
        <v>48</v>
      </c>
      <c r="G4012" s="22">
        <f>'[7]Region-Time Slices'!N4006</f>
        <v>8.4300000000000003E-5</v>
      </c>
    </row>
    <row r="4013" spans="2:7" x14ac:dyDescent="0.25">
      <c r="B4013" s="15" t="str">
        <f>'[7]Region-Time Slices'!M4007</f>
        <v>AG_7HD4</v>
      </c>
      <c r="D4013" s="15" t="s">
        <v>48</v>
      </c>
      <c r="G4013" s="22">
        <f>'[7]Region-Time Slices'!N4007</f>
        <v>8.4300000000000003E-5</v>
      </c>
    </row>
    <row r="4014" spans="2:7" x14ac:dyDescent="0.25">
      <c r="B4014" s="15" t="str">
        <f>'[7]Region-Time Slices'!M4008</f>
        <v>AG_8HD4</v>
      </c>
      <c r="D4014" s="15" t="s">
        <v>48</v>
      </c>
      <c r="G4014" s="22">
        <f>'[7]Region-Time Slices'!N4008</f>
        <v>8.4300000000000003E-5</v>
      </c>
    </row>
    <row r="4015" spans="2:7" x14ac:dyDescent="0.25">
      <c r="B4015" s="15" t="str">
        <f>'[7]Region-Time Slices'!M4009</f>
        <v>AG_9HD4</v>
      </c>
      <c r="D4015" s="15" t="s">
        <v>48</v>
      </c>
      <c r="G4015" s="22">
        <f>'[7]Region-Time Slices'!N4009</f>
        <v>8.4300000000000003E-5</v>
      </c>
    </row>
    <row r="4016" spans="2:7" x14ac:dyDescent="0.25">
      <c r="B4016" s="15" t="str">
        <f>'[7]Region-Time Slices'!M4010</f>
        <v>AG_10HD4</v>
      </c>
      <c r="D4016" s="15" t="s">
        <v>48</v>
      </c>
      <c r="G4016" s="22">
        <f>'[7]Region-Time Slices'!N4010</f>
        <v>8.4300000000000003E-5</v>
      </c>
    </row>
    <row r="4017" spans="2:7" x14ac:dyDescent="0.25">
      <c r="B4017" s="15" t="str">
        <f>'[7]Region-Time Slices'!M4011</f>
        <v>AG_11HD4</v>
      </c>
      <c r="D4017" s="15" t="s">
        <v>48</v>
      </c>
      <c r="G4017" s="22">
        <f>'[7]Region-Time Slices'!N4011</f>
        <v>8.4300000000000003E-5</v>
      </c>
    </row>
    <row r="4018" spans="2:7" x14ac:dyDescent="0.25">
      <c r="B4018" s="15" t="str">
        <f>'[7]Region-Time Slices'!M4012</f>
        <v>AG_12HD4</v>
      </c>
      <c r="D4018" s="15" t="s">
        <v>48</v>
      </c>
      <c r="G4018" s="22">
        <f>'[7]Region-Time Slices'!N4012</f>
        <v>8.4300000000000003E-5</v>
      </c>
    </row>
    <row r="4019" spans="2:7" x14ac:dyDescent="0.25">
      <c r="B4019" s="15" t="str">
        <f>'[7]Region-Time Slices'!M4013</f>
        <v>SP_7HD4</v>
      </c>
      <c r="D4019" s="15" t="s">
        <v>48</v>
      </c>
      <c r="G4019" s="22">
        <f>'[7]Region-Time Slices'!N4013</f>
        <v>8.1500000000000002E-5</v>
      </c>
    </row>
    <row r="4020" spans="2:7" x14ac:dyDescent="0.25">
      <c r="B4020" s="15" t="str">
        <f>'[7]Region-Time Slices'!M4014</f>
        <v>SP_8HD4</v>
      </c>
      <c r="D4020" s="15" t="s">
        <v>48</v>
      </c>
      <c r="G4020" s="22">
        <f>'[7]Region-Time Slices'!N4014</f>
        <v>8.1500000000000002E-5</v>
      </c>
    </row>
    <row r="4021" spans="2:7" x14ac:dyDescent="0.25">
      <c r="B4021" s="15" t="str">
        <f>'[7]Region-Time Slices'!M4015</f>
        <v>SP_9HD4</v>
      </c>
      <c r="D4021" s="15" t="s">
        <v>48</v>
      </c>
      <c r="G4021" s="22">
        <f>'[7]Region-Time Slices'!N4015</f>
        <v>8.1500000000000002E-5</v>
      </c>
    </row>
    <row r="4022" spans="2:7" x14ac:dyDescent="0.25">
      <c r="B4022" s="15" t="str">
        <f>'[7]Region-Time Slices'!M4016</f>
        <v>SP_10HD4</v>
      </c>
      <c r="D4022" s="15" t="s">
        <v>48</v>
      </c>
      <c r="G4022" s="22">
        <f>'[7]Region-Time Slices'!N4016</f>
        <v>8.1500000000000002E-5</v>
      </c>
    </row>
    <row r="4023" spans="2:7" x14ac:dyDescent="0.25">
      <c r="B4023" s="15" t="str">
        <f>'[7]Region-Time Slices'!M4017</f>
        <v>SP_11HD4</v>
      </c>
      <c r="D4023" s="15" t="s">
        <v>48</v>
      </c>
      <c r="G4023" s="22">
        <f>'[7]Region-Time Slices'!N4017</f>
        <v>8.1500000000000002E-5</v>
      </c>
    </row>
    <row r="4024" spans="2:7" x14ac:dyDescent="0.25">
      <c r="B4024" s="15" t="str">
        <f>'[7]Region-Time Slices'!M4018</f>
        <v>SP_12HD4</v>
      </c>
      <c r="D4024" s="15" t="s">
        <v>48</v>
      </c>
      <c r="G4024" s="22">
        <f>'[7]Region-Time Slices'!N4018</f>
        <v>8.1500000000000002E-5</v>
      </c>
    </row>
    <row r="4025" spans="2:7" x14ac:dyDescent="0.25">
      <c r="B4025" s="15" t="str">
        <f>'[7]Region-Time Slices'!M4019</f>
        <v>OT_7HD4</v>
      </c>
      <c r="D4025" s="15" t="s">
        <v>48</v>
      </c>
      <c r="G4025" s="22">
        <f>'[7]Region-Time Slices'!N4019</f>
        <v>8.4300000000000003E-5</v>
      </c>
    </row>
    <row r="4026" spans="2:7" x14ac:dyDescent="0.25">
      <c r="B4026" s="15" t="str">
        <f>'[7]Region-Time Slices'!M4020</f>
        <v>OT_8HD4</v>
      </c>
      <c r="D4026" s="15" t="s">
        <v>48</v>
      </c>
      <c r="G4026" s="22">
        <f>'[7]Region-Time Slices'!N4020</f>
        <v>8.4300000000000003E-5</v>
      </c>
    </row>
    <row r="4027" spans="2:7" x14ac:dyDescent="0.25">
      <c r="B4027" s="15" t="str">
        <f>'[7]Region-Time Slices'!M4021</f>
        <v>OT_9HD4</v>
      </c>
      <c r="D4027" s="15" t="s">
        <v>48</v>
      </c>
      <c r="G4027" s="22">
        <f>'[7]Region-Time Slices'!N4021</f>
        <v>8.4300000000000003E-5</v>
      </c>
    </row>
    <row r="4028" spans="2:7" x14ac:dyDescent="0.25">
      <c r="B4028" s="15" t="str">
        <f>'[7]Region-Time Slices'!M4022</f>
        <v>OT_10HD4</v>
      </c>
      <c r="D4028" s="15" t="s">
        <v>48</v>
      </c>
      <c r="G4028" s="22">
        <f>'[7]Region-Time Slices'!N4022</f>
        <v>8.4300000000000003E-5</v>
      </c>
    </row>
    <row r="4029" spans="2:7" x14ac:dyDescent="0.25">
      <c r="B4029" s="15" t="str">
        <f>'[7]Region-Time Slices'!M4023</f>
        <v>OT_11HD4</v>
      </c>
      <c r="D4029" s="15" t="s">
        <v>48</v>
      </c>
      <c r="G4029" s="22">
        <f>'[7]Region-Time Slices'!N4023</f>
        <v>8.4300000000000003E-5</v>
      </c>
    </row>
    <row r="4030" spans="2:7" x14ac:dyDescent="0.25">
      <c r="B4030" s="15" t="str">
        <f>'[7]Region-Time Slices'!M4024</f>
        <v>OT_12HD4</v>
      </c>
      <c r="D4030" s="15" t="s">
        <v>48</v>
      </c>
      <c r="G4030" s="22">
        <f>'[7]Region-Time Slices'!N4024</f>
        <v>8.4300000000000003E-5</v>
      </c>
    </row>
    <row r="4031" spans="2:7" x14ac:dyDescent="0.25">
      <c r="B4031" s="15" t="str">
        <f>'[7]Region-Time Slices'!M4025</f>
        <v>NV_7HD4</v>
      </c>
      <c r="D4031" s="15" t="s">
        <v>48</v>
      </c>
      <c r="G4031" s="22">
        <f>'[7]Region-Time Slices'!N4025</f>
        <v>8.1500000000000002E-5</v>
      </c>
    </row>
    <row r="4032" spans="2:7" x14ac:dyDescent="0.25">
      <c r="B4032" s="15" t="str">
        <f>'[7]Region-Time Slices'!M4026</f>
        <v>NV_8HD4</v>
      </c>
      <c r="D4032" s="15" t="s">
        <v>48</v>
      </c>
      <c r="G4032" s="22">
        <f>'[7]Region-Time Slices'!N4026</f>
        <v>8.1500000000000002E-5</v>
      </c>
    </row>
    <row r="4033" spans="2:7" x14ac:dyDescent="0.25">
      <c r="B4033" s="15" t="str">
        <f>'[7]Region-Time Slices'!M4027</f>
        <v>NV_9HD4</v>
      </c>
      <c r="D4033" s="15" t="s">
        <v>48</v>
      </c>
      <c r="G4033" s="22">
        <f>'[7]Region-Time Slices'!N4027</f>
        <v>8.1500000000000002E-5</v>
      </c>
    </row>
    <row r="4034" spans="2:7" x14ac:dyDescent="0.25">
      <c r="B4034" s="15" t="str">
        <f>'[7]Region-Time Slices'!M4028</f>
        <v>NV_10HD4</v>
      </c>
      <c r="D4034" s="15" t="s">
        <v>48</v>
      </c>
      <c r="G4034" s="22">
        <f>'[7]Region-Time Slices'!N4028</f>
        <v>8.1500000000000002E-5</v>
      </c>
    </row>
    <row r="4035" spans="2:7" x14ac:dyDescent="0.25">
      <c r="B4035" s="15" t="str">
        <f>'[7]Region-Time Slices'!M4029</f>
        <v>NV_11HD4</v>
      </c>
      <c r="D4035" s="15" t="s">
        <v>48</v>
      </c>
      <c r="G4035" s="22">
        <f>'[7]Region-Time Slices'!N4029</f>
        <v>8.1500000000000002E-5</v>
      </c>
    </row>
    <row r="4036" spans="2:7" x14ac:dyDescent="0.25">
      <c r="B4036" s="15" t="str">
        <f>'[7]Region-Time Slices'!M4030</f>
        <v>NV_12HD4</v>
      </c>
      <c r="D4036" s="15" t="s">
        <v>48</v>
      </c>
      <c r="G4036" s="22">
        <f>'[7]Region-Time Slices'!N4030</f>
        <v>8.1500000000000002E-5</v>
      </c>
    </row>
    <row r="4037" spans="2:7" x14ac:dyDescent="0.25">
      <c r="B4037" s="15" t="str">
        <f>'[7]Region-Time Slices'!M4031</f>
        <v>DC_7HD4</v>
      </c>
      <c r="D4037" s="15" t="s">
        <v>48</v>
      </c>
      <c r="G4037" s="22">
        <f>'[7]Region-Time Slices'!N4031</f>
        <v>8.4300000000000003E-5</v>
      </c>
    </row>
    <row r="4038" spans="2:7" x14ac:dyDescent="0.25">
      <c r="B4038" s="15" t="str">
        <f>'[7]Region-Time Slices'!M4032</f>
        <v>DC_8HD4</v>
      </c>
      <c r="D4038" s="15" t="s">
        <v>48</v>
      </c>
      <c r="G4038" s="22">
        <f>'[7]Region-Time Slices'!N4032</f>
        <v>8.4300000000000003E-5</v>
      </c>
    </row>
    <row r="4039" spans="2:7" x14ac:dyDescent="0.25">
      <c r="B4039" s="15" t="str">
        <f>'[7]Region-Time Slices'!M4033</f>
        <v>DC_9HD4</v>
      </c>
      <c r="D4039" s="15" t="s">
        <v>48</v>
      </c>
      <c r="G4039" s="22">
        <f>'[7]Region-Time Slices'!N4033</f>
        <v>8.4300000000000003E-5</v>
      </c>
    </row>
    <row r="4040" spans="2:7" x14ac:dyDescent="0.25">
      <c r="B4040" s="15" t="str">
        <f>'[7]Region-Time Slices'!M4034</f>
        <v>DC_10HD4</v>
      </c>
      <c r="D4040" s="15" t="s">
        <v>48</v>
      </c>
      <c r="G4040" s="22">
        <f>'[7]Region-Time Slices'!N4034</f>
        <v>8.4300000000000003E-5</v>
      </c>
    </row>
    <row r="4041" spans="2:7" x14ac:dyDescent="0.25">
      <c r="B4041" s="15" t="str">
        <f>'[7]Region-Time Slices'!M4035</f>
        <v>DC_11HD4</v>
      </c>
      <c r="D4041" s="15" t="s">
        <v>48</v>
      </c>
      <c r="G4041" s="22">
        <f>'[7]Region-Time Slices'!N4035</f>
        <v>8.4300000000000003E-5</v>
      </c>
    </row>
    <row r="4042" spans="2:7" x14ac:dyDescent="0.25">
      <c r="B4042" s="15" t="str">
        <f>'[7]Region-Time Slices'!M4036</f>
        <v>DC_12HD4</v>
      </c>
      <c r="D4042" s="15" t="s">
        <v>48</v>
      </c>
      <c r="G4042" s="22">
        <f>'[7]Region-Time Slices'!N4036</f>
        <v>8.4300000000000003E-5</v>
      </c>
    </row>
    <row r="4043" spans="2:7" x14ac:dyDescent="0.25">
      <c r="B4043" s="15" t="str">
        <f>'[7]Region-Time Slices'!M4037</f>
        <v>JA_1HD5</v>
      </c>
      <c r="D4043" s="15" t="s">
        <v>48</v>
      </c>
      <c r="G4043" s="22">
        <f>'[7]Region-Time Slices'!N4037</f>
        <v>8.4300000000000003E-5</v>
      </c>
    </row>
    <row r="4044" spans="2:7" x14ac:dyDescent="0.25">
      <c r="B4044" s="15" t="str">
        <f>'[7]Region-Time Slices'!M4038</f>
        <v>JA_2HD5</v>
      </c>
      <c r="D4044" s="15" t="s">
        <v>48</v>
      </c>
      <c r="G4044" s="22">
        <f>'[7]Region-Time Slices'!N4038</f>
        <v>8.4300000000000003E-5</v>
      </c>
    </row>
    <row r="4045" spans="2:7" x14ac:dyDescent="0.25">
      <c r="B4045" s="15" t="str">
        <f>'[7]Region-Time Slices'!M4039</f>
        <v>JA_3HD5</v>
      </c>
      <c r="D4045" s="15" t="s">
        <v>48</v>
      </c>
      <c r="G4045" s="22">
        <f>'[7]Region-Time Slices'!N4039</f>
        <v>8.4300000000000003E-5</v>
      </c>
    </row>
    <row r="4046" spans="2:7" x14ac:dyDescent="0.25">
      <c r="B4046" s="15" t="str">
        <f>'[7]Region-Time Slices'!M4040</f>
        <v>JA_4HD5</v>
      </c>
      <c r="D4046" s="15" t="s">
        <v>48</v>
      </c>
      <c r="G4046" s="22">
        <f>'[7]Region-Time Slices'!N4040</f>
        <v>8.4300000000000003E-5</v>
      </c>
    </row>
    <row r="4047" spans="2:7" x14ac:dyDescent="0.25">
      <c r="B4047" s="15" t="str">
        <f>'[7]Region-Time Slices'!M4041</f>
        <v>JA_5HD5</v>
      </c>
      <c r="D4047" s="15" t="s">
        <v>48</v>
      </c>
      <c r="G4047" s="22">
        <f>'[7]Region-Time Slices'!N4041</f>
        <v>8.4300000000000003E-5</v>
      </c>
    </row>
    <row r="4048" spans="2:7" x14ac:dyDescent="0.25">
      <c r="B4048" s="15" t="str">
        <f>'[7]Region-Time Slices'!M4042</f>
        <v>JA_6HD5</v>
      </c>
      <c r="D4048" s="15" t="s">
        <v>48</v>
      </c>
      <c r="G4048" s="22">
        <f>'[7]Region-Time Slices'!N4042</f>
        <v>8.4300000000000003E-5</v>
      </c>
    </row>
    <row r="4049" spans="2:7" x14ac:dyDescent="0.25">
      <c r="B4049" s="15" t="str">
        <f>'[7]Region-Time Slices'!M4043</f>
        <v>FB_1HD5</v>
      </c>
      <c r="D4049" s="15" t="s">
        <v>48</v>
      </c>
      <c r="G4049" s="22">
        <f>'[7]Region-Time Slices'!N4043</f>
        <v>7.6100000000000007E-5</v>
      </c>
    </row>
    <row r="4050" spans="2:7" x14ac:dyDescent="0.25">
      <c r="B4050" s="15" t="str">
        <f>'[7]Region-Time Slices'!M4044</f>
        <v>FB_2HD5</v>
      </c>
      <c r="D4050" s="15" t="s">
        <v>48</v>
      </c>
      <c r="G4050" s="22">
        <f>'[7]Region-Time Slices'!N4044</f>
        <v>7.6100000000000007E-5</v>
      </c>
    </row>
    <row r="4051" spans="2:7" x14ac:dyDescent="0.25">
      <c r="B4051" s="15" t="str">
        <f>'[7]Region-Time Slices'!M4045</f>
        <v>FB_3HD5</v>
      </c>
      <c r="D4051" s="15" t="s">
        <v>48</v>
      </c>
      <c r="G4051" s="22">
        <f>'[7]Region-Time Slices'!N4045</f>
        <v>7.6100000000000007E-5</v>
      </c>
    </row>
    <row r="4052" spans="2:7" x14ac:dyDescent="0.25">
      <c r="B4052" s="15" t="str">
        <f>'[7]Region-Time Slices'!M4046</f>
        <v>FB_4HD5</v>
      </c>
      <c r="D4052" s="15" t="s">
        <v>48</v>
      </c>
      <c r="G4052" s="22">
        <f>'[7]Region-Time Slices'!N4046</f>
        <v>7.6100000000000007E-5</v>
      </c>
    </row>
    <row r="4053" spans="2:7" x14ac:dyDescent="0.25">
      <c r="B4053" s="15" t="str">
        <f>'[7]Region-Time Slices'!M4047</f>
        <v>FB_5HD5</v>
      </c>
      <c r="D4053" s="15" t="s">
        <v>48</v>
      </c>
      <c r="G4053" s="22">
        <f>'[7]Region-Time Slices'!N4047</f>
        <v>7.6100000000000007E-5</v>
      </c>
    </row>
    <row r="4054" spans="2:7" x14ac:dyDescent="0.25">
      <c r="B4054" s="15" t="str">
        <f>'[7]Region-Time Slices'!M4048</f>
        <v>FB_6HD5</v>
      </c>
      <c r="D4054" s="15" t="s">
        <v>48</v>
      </c>
      <c r="G4054" s="22">
        <f>'[7]Region-Time Slices'!N4048</f>
        <v>7.6100000000000007E-5</v>
      </c>
    </row>
    <row r="4055" spans="2:7" x14ac:dyDescent="0.25">
      <c r="B4055" s="15" t="str">
        <f>'[7]Region-Time Slices'!M4049</f>
        <v>MR_1HD5</v>
      </c>
      <c r="D4055" s="15" t="s">
        <v>48</v>
      </c>
      <c r="G4055" s="22">
        <f>'[7]Region-Time Slices'!N4049</f>
        <v>8.4300000000000003E-5</v>
      </c>
    </row>
    <row r="4056" spans="2:7" x14ac:dyDescent="0.25">
      <c r="B4056" s="15" t="str">
        <f>'[7]Region-Time Slices'!M4050</f>
        <v>MR_2HD5</v>
      </c>
      <c r="D4056" s="15" t="s">
        <v>48</v>
      </c>
      <c r="G4056" s="22">
        <f>'[7]Region-Time Slices'!N4050</f>
        <v>8.4300000000000003E-5</v>
      </c>
    </row>
    <row r="4057" spans="2:7" x14ac:dyDescent="0.25">
      <c r="B4057" s="15" t="str">
        <f>'[7]Region-Time Slices'!M4051</f>
        <v>MR_3HD5</v>
      </c>
      <c r="D4057" s="15" t="s">
        <v>48</v>
      </c>
      <c r="G4057" s="22">
        <f>'[7]Region-Time Slices'!N4051</f>
        <v>8.4300000000000003E-5</v>
      </c>
    </row>
    <row r="4058" spans="2:7" x14ac:dyDescent="0.25">
      <c r="B4058" s="15" t="str">
        <f>'[7]Region-Time Slices'!M4052</f>
        <v>MR_4HD5</v>
      </c>
      <c r="D4058" s="15" t="s">
        <v>48</v>
      </c>
      <c r="G4058" s="22">
        <f>'[7]Region-Time Slices'!N4052</f>
        <v>8.4300000000000003E-5</v>
      </c>
    </row>
    <row r="4059" spans="2:7" x14ac:dyDescent="0.25">
      <c r="B4059" s="15" t="str">
        <f>'[7]Region-Time Slices'!M4053</f>
        <v>MR_5HD5</v>
      </c>
      <c r="D4059" s="15" t="s">
        <v>48</v>
      </c>
      <c r="G4059" s="22">
        <f>'[7]Region-Time Slices'!N4053</f>
        <v>8.4300000000000003E-5</v>
      </c>
    </row>
    <row r="4060" spans="2:7" x14ac:dyDescent="0.25">
      <c r="B4060" s="15" t="str">
        <f>'[7]Region-Time Slices'!M4054</f>
        <v>MR_6HD5</v>
      </c>
      <c r="D4060" s="15" t="s">
        <v>48</v>
      </c>
      <c r="G4060" s="22">
        <f>'[7]Region-Time Slices'!N4054</f>
        <v>8.4300000000000003E-5</v>
      </c>
    </row>
    <row r="4061" spans="2:7" x14ac:dyDescent="0.25">
      <c r="B4061" s="15" t="str">
        <f>'[7]Region-Time Slices'!M4055</f>
        <v>AR_1HD5</v>
      </c>
      <c r="D4061" s="15" t="s">
        <v>48</v>
      </c>
      <c r="G4061" s="22">
        <f>'[7]Region-Time Slices'!N4055</f>
        <v>8.1500000000000002E-5</v>
      </c>
    </row>
    <row r="4062" spans="2:7" x14ac:dyDescent="0.25">
      <c r="B4062" s="15" t="str">
        <f>'[7]Region-Time Slices'!M4056</f>
        <v>AR_2HD5</v>
      </c>
      <c r="D4062" s="15" t="s">
        <v>48</v>
      </c>
      <c r="G4062" s="22">
        <f>'[7]Region-Time Slices'!N4056</f>
        <v>8.1500000000000002E-5</v>
      </c>
    </row>
    <row r="4063" spans="2:7" x14ac:dyDescent="0.25">
      <c r="B4063" s="15" t="str">
        <f>'[7]Region-Time Slices'!M4057</f>
        <v>AR_3HD5</v>
      </c>
      <c r="D4063" s="15" t="s">
        <v>48</v>
      </c>
      <c r="G4063" s="22">
        <f>'[7]Region-Time Slices'!N4057</f>
        <v>8.1500000000000002E-5</v>
      </c>
    </row>
    <row r="4064" spans="2:7" x14ac:dyDescent="0.25">
      <c r="B4064" s="15" t="str">
        <f>'[7]Region-Time Slices'!M4058</f>
        <v>AR_4HD5</v>
      </c>
      <c r="D4064" s="15" t="s">
        <v>48</v>
      </c>
      <c r="G4064" s="22">
        <f>'[7]Region-Time Slices'!N4058</f>
        <v>8.1500000000000002E-5</v>
      </c>
    </row>
    <row r="4065" spans="2:7" x14ac:dyDescent="0.25">
      <c r="B4065" s="15" t="str">
        <f>'[7]Region-Time Slices'!M4059</f>
        <v>AR_5HD5</v>
      </c>
      <c r="D4065" s="15" t="s">
        <v>48</v>
      </c>
      <c r="G4065" s="22">
        <f>'[7]Region-Time Slices'!N4059</f>
        <v>8.1500000000000002E-5</v>
      </c>
    </row>
    <row r="4066" spans="2:7" x14ac:dyDescent="0.25">
      <c r="B4066" s="15" t="str">
        <f>'[7]Region-Time Slices'!M4060</f>
        <v>AR_6HD5</v>
      </c>
      <c r="D4066" s="15" t="s">
        <v>48</v>
      </c>
      <c r="G4066" s="22">
        <f>'[7]Region-Time Slices'!N4060</f>
        <v>8.1500000000000002E-5</v>
      </c>
    </row>
    <row r="4067" spans="2:7" x14ac:dyDescent="0.25">
      <c r="B4067" s="15" t="str">
        <f>'[7]Region-Time Slices'!M4061</f>
        <v>MY_1HD5</v>
      </c>
      <c r="D4067" s="15" t="s">
        <v>48</v>
      </c>
      <c r="G4067" s="22">
        <f>'[7]Region-Time Slices'!N4061</f>
        <v>8.4300000000000003E-5</v>
      </c>
    </row>
    <row r="4068" spans="2:7" x14ac:dyDescent="0.25">
      <c r="B4068" s="15" t="str">
        <f>'[7]Region-Time Slices'!M4062</f>
        <v>MY_2HD5</v>
      </c>
      <c r="D4068" s="15" t="s">
        <v>48</v>
      </c>
      <c r="G4068" s="22">
        <f>'[7]Region-Time Slices'!N4062</f>
        <v>8.4300000000000003E-5</v>
      </c>
    </row>
    <row r="4069" spans="2:7" x14ac:dyDescent="0.25">
      <c r="B4069" s="15" t="str">
        <f>'[7]Region-Time Slices'!M4063</f>
        <v>MY_3HD5</v>
      </c>
      <c r="D4069" s="15" t="s">
        <v>48</v>
      </c>
      <c r="G4069" s="22">
        <f>'[7]Region-Time Slices'!N4063</f>
        <v>8.4300000000000003E-5</v>
      </c>
    </row>
    <row r="4070" spans="2:7" x14ac:dyDescent="0.25">
      <c r="B4070" s="15" t="str">
        <f>'[7]Region-Time Slices'!M4064</f>
        <v>MY_4HD5</v>
      </c>
      <c r="D4070" s="15" t="s">
        <v>48</v>
      </c>
      <c r="G4070" s="22">
        <f>'[7]Region-Time Slices'!N4064</f>
        <v>8.4300000000000003E-5</v>
      </c>
    </row>
    <row r="4071" spans="2:7" x14ac:dyDescent="0.25">
      <c r="B4071" s="15" t="str">
        <f>'[7]Region-Time Slices'!M4065</f>
        <v>MY_5HD5</v>
      </c>
      <c r="D4071" s="15" t="s">
        <v>48</v>
      </c>
      <c r="G4071" s="22">
        <f>'[7]Region-Time Slices'!N4065</f>
        <v>8.4300000000000003E-5</v>
      </c>
    </row>
    <row r="4072" spans="2:7" x14ac:dyDescent="0.25">
      <c r="B4072" s="15" t="str">
        <f>'[7]Region-Time Slices'!M4066</f>
        <v>MY_6HD5</v>
      </c>
      <c r="D4072" s="15" t="s">
        <v>48</v>
      </c>
      <c r="G4072" s="22">
        <f>'[7]Region-Time Slices'!N4066</f>
        <v>8.4300000000000003E-5</v>
      </c>
    </row>
    <row r="4073" spans="2:7" x14ac:dyDescent="0.25">
      <c r="B4073" s="15" t="str">
        <f>'[7]Region-Time Slices'!M4067</f>
        <v>JN_1HD5</v>
      </c>
      <c r="D4073" s="15" t="s">
        <v>48</v>
      </c>
      <c r="G4073" s="22">
        <f>'[7]Region-Time Slices'!N4067</f>
        <v>8.1500000000000002E-5</v>
      </c>
    </row>
    <row r="4074" spans="2:7" x14ac:dyDescent="0.25">
      <c r="B4074" s="15" t="str">
        <f>'[7]Region-Time Slices'!M4068</f>
        <v>JN_2HD5</v>
      </c>
      <c r="D4074" s="15" t="s">
        <v>48</v>
      </c>
      <c r="G4074" s="22">
        <f>'[7]Region-Time Slices'!N4068</f>
        <v>8.1500000000000002E-5</v>
      </c>
    </row>
    <row r="4075" spans="2:7" x14ac:dyDescent="0.25">
      <c r="B4075" s="15" t="str">
        <f>'[7]Region-Time Slices'!M4069</f>
        <v>JN_3HD5</v>
      </c>
      <c r="D4075" s="15" t="s">
        <v>48</v>
      </c>
      <c r="G4075" s="22">
        <f>'[7]Region-Time Slices'!N4069</f>
        <v>8.1500000000000002E-5</v>
      </c>
    </row>
    <row r="4076" spans="2:7" x14ac:dyDescent="0.25">
      <c r="B4076" s="15" t="str">
        <f>'[7]Region-Time Slices'!M4070</f>
        <v>JN_4HD5</v>
      </c>
      <c r="D4076" s="15" t="s">
        <v>48</v>
      </c>
      <c r="G4076" s="22">
        <f>'[7]Region-Time Slices'!N4070</f>
        <v>8.1500000000000002E-5</v>
      </c>
    </row>
    <row r="4077" spans="2:7" x14ac:dyDescent="0.25">
      <c r="B4077" s="15" t="str">
        <f>'[7]Region-Time Slices'!M4071</f>
        <v>JN_5HD5</v>
      </c>
      <c r="D4077" s="15" t="s">
        <v>48</v>
      </c>
      <c r="G4077" s="22">
        <f>'[7]Region-Time Slices'!N4071</f>
        <v>8.1500000000000002E-5</v>
      </c>
    </row>
    <row r="4078" spans="2:7" x14ac:dyDescent="0.25">
      <c r="B4078" s="15" t="str">
        <f>'[7]Region-Time Slices'!M4072</f>
        <v>JN_6HD5</v>
      </c>
      <c r="D4078" s="15" t="s">
        <v>48</v>
      </c>
      <c r="G4078" s="22">
        <f>'[7]Region-Time Slices'!N4072</f>
        <v>8.1500000000000002E-5</v>
      </c>
    </row>
    <row r="4079" spans="2:7" x14ac:dyDescent="0.25">
      <c r="B4079" s="15" t="str">
        <f>'[7]Region-Time Slices'!M4073</f>
        <v>JL_1HD5</v>
      </c>
      <c r="D4079" s="15" t="s">
        <v>48</v>
      </c>
      <c r="G4079" s="22">
        <f>'[7]Region-Time Slices'!N4073</f>
        <v>8.4300000000000003E-5</v>
      </c>
    </row>
    <row r="4080" spans="2:7" x14ac:dyDescent="0.25">
      <c r="B4080" s="15" t="str">
        <f>'[7]Region-Time Slices'!M4074</f>
        <v>JL_2HD5</v>
      </c>
      <c r="D4080" s="15" t="s">
        <v>48</v>
      </c>
      <c r="G4080" s="22">
        <f>'[7]Region-Time Slices'!N4074</f>
        <v>8.4300000000000003E-5</v>
      </c>
    </row>
    <row r="4081" spans="2:7" x14ac:dyDescent="0.25">
      <c r="B4081" s="15" t="str">
        <f>'[7]Region-Time Slices'!M4075</f>
        <v>JL_3HD5</v>
      </c>
      <c r="D4081" s="15" t="s">
        <v>48</v>
      </c>
      <c r="G4081" s="22">
        <f>'[7]Region-Time Slices'!N4075</f>
        <v>8.4300000000000003E-5</v>
      </c>
    </row>
    <row r="4082" spans="2:7" x14ac:dyDescent="0.25">
      <c r="B4082" s="15" t="str">
        <f>'[7]Region-Time Slices'!M4076</f>
        <v>JL_4HD5</v>
      </c>
      <c r="D4082" s="15" t="s">
        <v>48</v>
      </c>
      <c r="G4082" s="22">
        <f>'[7]Region-Time Slices'!N4076</f>
        <v>8.4300000000000003E-5</v>
      </c>
    </row>
    <row r="4083" spans="2:7" x14ac:dyDescent="0.25">
      <c r="B4083" s="15" t="str">
        <f>'[7]Region-Time Slices'!M4077</f>
        <v>JL_5HD5</v>
      </c>
      <c r="D4083" s="15" t="s">
        <v>48</v>
      </c>
      <c r="G4083" s="22">
        <f>'[7]Region-Time Slices'!N4077</f>
        <v>8.4300000000000003E-5</v>
      </c>
    </row>
    <row r="4084" spans="2:7" x14ac:dyDescent="0.25">
      <c r="B4084" s="15" t="str">
        <f>'[7]Region-Time Slices'!M4078</f>
        <v>JL_6HD5</v>
      </c>
      <c r="D4084" s="15" t="s">
        <v>48</v>
      </c>
      <c r="G4084" s="22">
        <f>'[7]Region-Time Slices'!N4078</f>
        <v>8.4300000000000003E-5</v>
      </c>
    </row>
    <row r="4085" spans="2:7" x14ac:dyDescent="0.25">
      <c r="B4085" s="15" t="str">
        <f>'[7]Region-Time Slices'!M4079</f>
        <v>AG_1HD5</v>
      </c>
      <c r="D4085" s="15" t="s">
        <v>48</v>
      </c>
      <c r="G4085" s="22">
        <f>'[7]Region-Time Slices'!N4079</f>
        <v>8.4300000000000003E-5</v>
      </c>
    </row>
    <row r="4086" spans="2:7" x14ac:dyDescent="0.25">
      <c r="B4086" s="15" t="str">
        <f>'[7]Region-Time Slices'!M4080</f>
        <v>AG_2HD5</v>
      </c>
      <c r="D4086" s="15" t="s">
        <v>48</v>
      </c>
      <c r="G4086" s="22">
        <f>'[7]Region-Time Slices'!N4080</f>
        <v>8.4300000000000003E-5</v>
      </c>
    </row>
    <row r="4087" spans="2:7" x14ac:dyDescent="0.25">
      <c r="B4087" s="15" t="str">
        <f>'[7]Region-Time Slices'!M4081</f>
        <v>AG_3HD5</v>
      </c>
      <c r="D4087" s="15" t="s">
        <v>48</v>
      </c>
      <c r="G4087" s="22">
        <f>'[7]Region-Time Slices'!N4081</f>
        <v>8.4300000000000003E-5</v>
      </c>
    </row>
    <row r="4088" spans="2:7" x14ac:dyDescent="0.25">
      <c r="B4088" s="15" t="str">
        <f>'[7]Region-Time Slices'!M4082</f>
        <v>AG_4HD5</v>
      </c>
      <c r="D4088" s="15" t="s">
        <v>48</v>
      </c>
      <c r="G4088" s="22">
        <f>'[7]Region-Time Slices'!N4082</f>
        <v>8.4300000000000003E-5</v>
      </c>
    </row>
    <row r="4089" spans="2:7" x14ac:dyDescent="0.25">
      <c r="B4089" s="15" t="str">
        <f>'[7]Region-Time Slices'!M4083</f>
        <v>AG_5HD5</v>
      </c>
      <c r="D4089" s="15" t="s">
        <v>48</v>
      </c>
      <c r="G4089" s="22">
        <f>'[7]Region-Time Slices'!N4083</f>
        <v>8.4300000000000003E-5</v>
      </c>
    </row>
    <row r="4090" spans="2:7" x14ac:dyDescent="0.25">
      <c r="B4090" s="15" t="str">
        <f>'[7]Region-Time Slices'!M4084</f>
        <v>AG_6HD5</v>
      </c>
      <c r="D4090" s="15" t="s">
        <v>48</v>
      </c>
      <c r="G4090" s="22">
        <f>'[7]Region-Time Slices'!N4084</f>
        <v>8.4300000000000003E-5</v>
      </c>
    </row>
    <row r="4091" spans="2:7" x14ac:dyDescent="0.25">
      <c r="B4091" s="15" t="str">
        <f>'[7]Region-Time Slices'!M4085</f>
        <v>SP_1HD5</v>
      </c>
      <c r="D4091" s="15" t="s">
        <v>48</v>
      </c>
      <c r="G4091" s="22">
        <f>'[7]Region-Time Slices'!N4085</f>
        <v>8.1500000000000002E-5</v>
      </c>
    </row>
    <row r="4092" spans="2:7" x14ac:dyDescent="0.25">
      <c r="B4092" s="15" t="str">
        <f>'[7]Region-Time Slices'!M4086</f>
        <v>SP_2HD5</v>
      </c>
      <c r="D4092" s="15" t="s">
        <v>48</v>
      </c>
      <c r="G4092" s="22">
        <f>'[7]Region-Time Slices'!N4086</f>
        <v>8.1500000000000002E-5</v>
      </c>
    </row>
    <row r="4093" spans="2:7" x14ac:dyDescent="0.25">
      <c r="B4093" s="15" t="str">
        <f>'[7]Region-Time Slices'!M4087</f>
        <v>SP_3HD5</v>
      </c>
      <c r="D4093" s="15" t="s">
        <v>48</v>
      </c>
      <c r="G4093" s="22">
        <f>'[7]Region-Time Slices'!N4087</f>
        <v>8.1500000000000002E-5</v>
      </c>
    </row>
    <row r="4094" spans="2:7" x14ac:dyDescent="0.25">
      <c r="B4094" s="15" t="str">
        <f>'[7]Region-Time Slices'!M4088</f>
        <v>SP_4HD5</v>
      </c>
      <c r="D4094" s="15" t="s">
        <v>48</v>
      </c>
      <c r="G4094" s="22">
        <f>'[7]Region-Time Slices'!N4088</f>
        <v>8.1500000000000002E-5</v>
      </c>
    </row>
    <row r="4095" spans="2:7" x14ac:dyDescent="0.25">
      <c r="B4095" s="15" t="str">
        <f>'[7]Region-Time Slices'!M4089</f>
        <v>SP_5HD5</v>
      </c>
      <c r="D4095" s="15" t="s">
        <v>48</v>
      </c>
      <c r="G4095" s="22">
        <f>'[7]Region-Time Slices'!N4089</f>
        <v>8.1500000000000002E-5</v>
      </c>
    </row>
    <row r="4096" spans="2:7" x14ac:dyDescent="0.25">
      <c r="B4096" s="15" t="str">
        <f>'[7]Region-Time Slices'!M4090</f>
        <v>SP_6HD5</v>
      </c>
      <c r="D4096" s="15" t="s">
        <v>48</v>
      </c>
      <c r="G4096" s="22">
        <f>'[7]Region-Time Slices'!N4090</f>
        <v>8.1500000000000002E-5</v>
      </c>
    </row>
    <row r="4097" spans="2:7" x14ac:dyDescent="0.25">
      <c r="B4097" s="15" t="str">
        <f>'[7]Region-Time Slices'!M4091</f>
        <v>OT_1HD5</v>
      </c>
      <c r="D4097" s="15" t="s">
        <v>48</v>
      </c>
      <c r="G4097" s="22">
        <f>'[7]Region-Time Slices'!N4091</f>
        <v>8.4300000000000003E-5</v>
      </c>
    </row>
    <row r="4098" spans="2:7" x14ac:dyDescent="0.25">
      <c r="B4098" s="15" t="str">
        <f>'[7]Region-Time Slices'!M4092</f>
        <v>OT_2HD5</v>
      </c>
      <c r="D4098" s="15" t="s">
        <v>48</v>
      </c>
      <c r="G4098" s="22">
        <f>'[7]Region-Time Slices'!N4092</f>
        <v>8.4300000000000003E-5</v>
      </c>
    </row>
    <row r="4099" spans="2:7" x14ac:dyDescent="0.25">
      <c r="B4099" s="15" t="str">
        <f>'[7]Region-Time Slices'!M4093</f>
        <v>OT_3HD5</v>
      </c>
      <c r="D4099" s="15" t="s">
        <v>48</v>
      </c>
      <c r="G4099" s="22">
        <f>'[7]Region-Time Slices'!N4093</f>
        <v>8.4300000000000003E-5</v>
      </c>
    </row>
    <row r="4100" spans="2:7" x14ac:dyDescent="0.25">
      <c r="B4100" s="15" t="str">
        <f>'[7]Region-Time Slices'!M4094</f>
        <v>OT_4HD5</v>
      </c>
      <c r="D4100" s="15" t="s">
        <v>48</v>
      </c>
      <c r="G4100" s="22">
        <f>'[7]Region-Time Slices'!N4094</f>
        <v>8.4300000000000003E-5</v>
      </c>
    </row>
    <row r="4101" spans="2:7" x14ac:dyDescent="0.25">
      <c r="B4101" s="15" t="str">
        <f>'[7]Region-Time Slices'!M4095</f>
        <v>OT_5HD5</v>
      </c>
      <c r="D4101" s="15" t="s">
        <v>48</v>
      </c>
      <c r="G4101" s="22">
        <f>'[7]Region-Time Slices'!N4095</f>
        <v>8.4300000000000003E-5</v>
      </c>
    </row>
    <row r="4102" spans="2:7" x14ac:dyDescent="0.25">
      <c r="B4102" s="15" t="str">
        <f>'[7]Region-Time Slices'!M4096</f>
        <v>OT_6HD5</v>
      </c>
      <c r="D4102" s="15" t="s">
        <v>48</v>
      </c>
      <c r="G4102" s="22">
        <f>'[7]Region-Time Slices'!N4096</f>
        <v>8.4300000000000003E-5</v>
      </c>
    </row>
    <row r="4103" spans="2:7" x14ac:dyDescent="0.25">
      <c r="B4103" s="15" t="str">
        <f>'[7]Region-Time Slices'!M4097</f>
        <v>NV_1HD5</v>
      </c>
      <c r="D4103" s="15" t="s">
        <v>48</v>
      </c>
      <c r="G4103" s="22">
        <f>'[7]Region-Time Slices'!N4097</f>
        <v>8.1500000000000002E-5</v>
      </c>
    </row>
    <row r="4104" spans="2:7" x14ac:dyDescent="0.25">
      <c r="B4104" s="15" t="str">
        <f>'[7]Region-Time Slices'!M4098</f>
        <v>NV_2HD5</v>
      </c>
      <c r="D4104" s="15" t="s">
        <v>48</v>
      </c>
      <c r="G4104" s="22">
        <f>'[7]Region-Time Slices'!N4098</f>
        <v>8.1500000000000002E-5</v>
      </c>
    </row>
    <row r="4105" spans="2:7" x14ac:dyDescent="0.25">
      <c r="B4105" s="15" t="str">
        <f>'[7]Region-Time Slices'!M4099</f>
        <v>NV_3HD5</v>
      </c>
      <c r="D4105" s="15" t="s">
        <v>48</v>
      </c>
      <c r="G4105" s="22">
        <f>'[7]Region-Time Slices'!N4099</f>
        <v>8.1500000000000002E-5</v>
      </c>
    </row>
    <row r="4106" spans="2:7" x14ac:dyDescent="0.25">
      <c r="B4106" s="15" t="str">
        <f>'[7]Region-Time Slices'!M4100</f>
        <v>NV_4HD5</v>
      </c>
      <c r="D4106" s="15" t="s">
        <v>48</v>
      </c>
      <c r="G4106" s="22">
        <f>'[7]Region-Time Slices'!N4100</f>
        <v>8.1500000000000002E-5</v>
      </c>
    </row>
    <row r="4107" spans="2:7" x14ac:dyDescent="0.25">
      <c r="B4107" s="15" t="str">
        <f>'[7]Region-Time Slices'!M4101</f>
        <v>NV_5HD5</v>
      </c>
      <c r="D4107" s="15" t="s">
        <v>48</v>
      </c>
      <c r="G4107" s="22">
        <f>'[7]Region-Time Slices'!N4101</f>
        <v>8.1500000000000002E-5</v>
      </c>
    </row>
    <row r="4108" spans="2:7" x14ac:dyDescent="0.25">
      <c r="B4108" s="15" t="str">
        <f>'[7]Region-Time Slices'!M4102</f>
        <v>NV_6HD5</v>
      </c>
      <c r="D4108" s="15" t="s">
        <v>48</v>
      </c>
      <c r="G4108" s="22">
        <f>'[7]Region-Time Slices'!N4102</f>
        <v>8.1500000000000002E-5</v>
      </c>
    </row>
    <row r="4109" spans="2:7" x14ac:dyDescent="0.25">
      <c r="B4109" s="15" t="str">
        <f>'[7]Region-Time Slices'!M4103</f>
        <v>DC_1HD5</v>
      </c>
      <c r="D4109" s="15" t="s">
        <v>48</v>
      </c>
      <c r="G4109" s="22">
        <f>'[7]Region-Time Slices'!N4103</f>
        <v>8.4300000000000003E-5</v>
      </c>
    </row>
    <row r="4110" spans="2:7" x14ac:dyDescent="0.25">
      <c r="B4110" s="15" t="str">
        <f>'[7]Region-Time Slices'!M4104</f>
        <v>DC_2HD5</v>
      </c>
      <c r="D4110" s="15" t="s">
        <v>48</v>
      </c>
      <c r="G4110" s="22">
        <f>'[7]Region-Time Slices'!N4104</f>
        <v>8.4300000000000003E-5</v>
      </c>
    </row>
    <row r="4111" spans="2:7" x14ac:dyDescent="0.25">
      <c r="B4111" s="15" t="str">
        <f>'[7]Region-Time Slices'!M4105</f>
        <v>DC_3HD5</v>
      </c>
      <c r="D4111" s="15" t="s">
        <v>48</v>
      </c>
      <c r="G4111" s="22">
        <f>'[7]Region-Time Slices'!N4105</f>
        <v>8.4300000000000003E-5</v>
      </c>
    </row>
    <row r="4112" spans="2:7" x14ac:dyDescent="0.25">
      <c r="B4112" s="15" t="str">
        <f>'[7]Region-Time Slices'!M4106</f>
        <v>DC_4HD5</v>
      </c>
      <c r="D4112" s="15" t="s">
        <v>48</v>
      </c>
      <c r="G4112" s="22">
        <f>'[7]Region-Time Slices'!N4106</f>
        <v>8.4300000000000003E-5</v>
      </c>
    </row>
    <row r="4113" spans="2:7" x14ac:dyDescent="0.25">
      <c r="B4113" s="15" t="str">
        <f>'[7]Region-Time Slices'!M4107</f>
        <v>DC_5HD5</v>
      </c>
      <c r="D4113" s="15" t="s">
        <v>48</v>
      </c>
      <c r="G4113" s="22">
        <f>'[7]Region-Time Slices'!N4107</f>
        <v>8.4300000000000003E-5</v>
      </c>
    </row>
    <row r="4114" spans="2:7" x14ac:dyDescent="0.25">
      <c r="B4114" s="15" t="str">
        <f>'[7]Region-Time Slices'!M4108</f>
        <v>DC_6HD5</v>
      </c>
      <c r="D4114" s="15" t="s">
        <v>48</v>
      </c>
      <c r="G4114" s="22">
        <f>'[7]Region-Time Slices'!N4108</f>
        <v>8.4300000000000003E-5</v>
      </c>
    </row>
    <row r="4115" spans="2:7" x14ac:dyDescent="0.25">
      <c r="B4115" s="15" t="str">
        <f>'[7]Region-Time Slices'!M4109</f>
        <v>JA_7HD5</v>
      </c>
      <c r="D4115" s="15" t="s">
        <v>48</v>
      </c>
      <c r="G4115" s="22">
        <f>'[7]Region-Time Slices'!N4109</f>
        <v>8.4300000000000003E-5</v>
      </c>
    </row>
    <row r="4116" spans="2:7" x14ac:dyDescent="0.25">
      <c r="B4116" s="15" t="str">
        <f>'[7]Region-Time Slices'!M4110</f>
        <v>JA_8HD5</v>
      </c>
      <c r="D4116" s="15" t="s">
        <v>48</v>
      </c>
      <c r="G4116" s="22">
        <f>'[7]Region-Time Slices'!N4110</f>
        <v>8.4300000000000003E-5</v>
      </c>
    </row>
    <row r="4117" spans="2:7" x14ac:dyDescent="0.25">
      <c r="B4117" s="15" t="str">
        <f>'[7]Region-Time Slices'!M4111</f>
        <v>JA_9HD5</v>
      </c>
      <c r="D4117" s="15" t="s">
        <v>48</v>
      </c>
      <c r="G4117" s="22">
        <f>'[7]Region-Time Slices'!N4111</f>
        <v>8.4300000000000003E-5</v>
      </c>
    </row>
    <row r="4118" spans="2:7" x14ac:dyDescent="0.25">
      <c r="B4118" s="15" t="str">
        <f>'[7]Region-Time Slices'!M4112</f>
        <v>JA_10HD5</v>
      </c>
      <c r="D4118" s="15" t="s">
        <v>48</v>
      </c>
      <c r="G4118" s="22">
        <f>'[7]Region-Time Slices'!N4112</f>
        <v>8.4300000000000003E-5</v>
      </c>
    </row>
    <row r="4119" spans="2:7" x14ac:dyDescent="0.25">
      <c r="B4119" s="15" t="str">
        <f>'[7]Region-Time Slices'!M4113</f>
        <v>JA_11HD5</v>
      </c>
      <c r="D4119" s="15" t="s">
        <v>48</v>
      </c>
      <c r="G4119" s="22">
        <f>'[7]Region-Time Slices'!N4113</f>
        <v>8.4300000000000003E-5</v>
      </c>
    </row>
    <row r="4120" spans="2:7" x14ac:dyDescent="0.25">
      <c r="B4120" s="15" t="str">
        <f>'[7]Region-Time Slices'!M4114</f>
        <v>JA_12HD5</v>
      </c>
      <c r="D4120" s="15" t="s">
        <v>48</v>
      </c>
      <c r="G4120" s="22">
        <f>'[7]Region-Time Slices'!N4114</f>
        <v>8.4300000000000003E-5</v>
      </c>
    </row>
    <row r="4121" spans="2:7" x14ac:dyDescent="0.25">
      <c r="B4121" s="15" t="str">
        <f>'[7]Region-Time Slices'!M4115</f>
        <v>FB_7HD5</v>
      </c>
      <c r="D4121" s="15" t="s">
        <v>48</v>
      </c>
      <c r="G4121" s="22">
        <f>'[7]Region-Time Slices'!N4115</f>
        <v>7.6100000000000007E-5</v>
      </c>
    </row>
    <row r="4122" spans="2:7" x14ac:dyDescent="0.25">
      <c r="B4122" s="15" t="str">
        <f>'[7]Region-Time Slices'!M4116</f>
        <v>FB_8HD5</v>
      </c>
      <c r="D4122" s="15" t="s">
        <v>48</v>
      </c>
      <c r="G4122" s="22">
        <f>'[7]Region-Time Slices'!N4116</f>
        <v>7.6100000000000007E-5</v>
      </c>
    </row>
    <row r="4123" spans="2:7" x14ac:dyDescent="0.25">
      <c r="B4123" s="15" t="str">
        <f>'[7]Region-Time Slices'!M4117</f>
        <v>FB_9HD5</v>
      </c>
      <c r="D4123" s="15" t="s">
        <v>48</v>
      </c>
      <c r="G4123" s="22">
        <f>'[7]Region-Time Slices'!N4117</f>
        <v>7.6100000000000007E-5</v>
      </c>
    </row>
    <row r="4124" spans="2:7" x14ac:dyDescent="0.25">
      <c r="B4124" s="15" t="str">
        <f>'[7]Region-Time Slices'!M4118</f>
        <v>FB_10HD5</v>
      </c>
      <c r="D4124" s="15" t="s">
        <v>48</v>
      </c>
      <c r="G4124" s="22">
        <f>'[7]Region-Time Slices'!N4118</f>
        <v>7.6100000000000007E-5</v>
      </c>
    </row>
    <row r="4125" spans="2:7" x14ac:dyDescent="0.25">
      <c r="B4125" s="15" t="str">
        <f>'[7]Region-Time Slices'!M4119</f>
        <v>FB_11HD5</v>
      </c>
      <c r="D4125" s="15" t="s">
        <v>48</v>
      </c>
      <c r="G4125" s="22">
        <f>'[7]Region-Time Slices'!N4119</f>
        <v>7.6100000000000007E-5</v>
      </c>
    </row>
    <row r="4126" spans="2:7" x14ac:dyDescent="0.25">
      <c r="B4126" s="15" t="str">
        <f>'[7]Region-Time Slices'!M4120</f>
        <v>FB_12HD5</v>
      </c>
      <c r="D4126" s="15" t="s">
        <v>48</v>
      </c>
      <c r="G4126" s="22">
        <f>'[7]Region-Time Slices'!N4120</f>
        <v>7.6100000000000007E-5</v>
      </c>
    </row>
    <row r="4127" spans="2:7" x14ac:dyDescent="0.25">
      <c r="B4127" s="15" t="str">
        <f>'[7]Region-Time Slices'!M4121</f>
        <v>MR_7HD5</v>
      </c>
      <c r="D4127" s="15" t="s">
        <v>48</v>
      </c>
      <c r="G4127" s="22">
        <f>'[7]Region-Time Slices'!N4121</f>
        <v>8.4300000000000003E-5</v>
      </c>
    </row>
    <row r="4128" spans="2:7" x14ac:dyDescent="0.25">
      <c r="B4128" s="15" t="str">
        <f>'[7]Region-Time Slices'!M4122</f>
        <v>MR_8HD5</v>
      </c>
      <c r="D4128" s="15" t="s">
        <v>48</v>
      </c>
      <c r="G4128" s="22">
        <f>'[7]Region-Time Slices'!N4122</f>
        <v>8.4300000000000003E-5</v>
      </c>
    </row>
    <row r="4129" spans="2:7" x14ac:dyDescent="0.25">
      <c r="B4129" s="15" t="str">
        <f>'[7]Region-Time Slices'!M4123</f>
        <v>MR_9HD5</v>
      </c>
      <c r="D4129" s="15" t="s">
        <v>48</v>
      </c>
      <c r="G4129" s="22">
        <f>'[7]Region-Time Slices'!N4123</f>
        <v>8.4300000000000003E-5</v>
      </c>
    </row>
    <row r="4130" spans="2:7" x14ac:dyDescent="0.25">
      <c r="B4130" s="15" t="str">
        <f>'[7]Region-Time Slices'!M4124</f>
        <v>MR_10HD5</v>
      </c>
      <c r="D4130" s="15" t="s">
        <v>48</v>
      </c>
      <c r="G4130" s="22">
        <f>'[7]Region-Time Slices'!N4124</f>
        <v>8.4300000000000003E-5</v>
      </c>
    </row>
    <row r="4131" spans="2:7" x14ac:dyDescent="0.25">
      <c r="B4131" s="15" t="str">
        <f>'[7]Region-Time Slices'!M4125</f>
        <v>MR_11HD5</v>
      </c>
      <c r="D4131" s="15" t="s">
        <v>48</v>
      </c>
      <c r="G4131" s="22">
        <f>'[7]Region-Time Slices'!N4125</f>
        <v>8.4300000000000003E-5</v>
      </c>
    </row>
    <row r="4132" spans="2:7" x14ac:dyDescent="0.25">
      <c r="B4132" s="15" t="str">
        <f>'[7]Region-Time Slices'!M4126</f>
        <v>MR_12HD5</v>
      </c>
      <c r="D4132" s="15" t="s">
        <v>48</v>
      </c>
      <c r="G4132" s="22">
        <f>'[7]Region-Time Slices'!N4126</f>
        <v>8.4300000000000003E-5</v>
      </c>
    </row>
    <row r="4133" spans="2:7" x14ac:dyDescent="0.25">
      <c r="B4133" s="15" t="str">
        <f>'[7]Region-Time Slices'!M4127</f>
        <v>AR_7HD5</v>
      </c>
      <c r="D4133" s="15" t="s">
        <v>48</v>
      </c>
      <c r="G4133" s="22">
        <f>'[7]Region-Time Slices'!N4127</f>
        <v>8.1500000000000002E-5</v>
      </c>
    </row>
    <row r="4134" spans="2:7" x14ac:dyDescent="0.25">
      <c r="B4134" s="15" t="str">
        <f>'[7]Region-Time Slices'!M4128</f>
        <v>AR_8HD5</v>
      </c>
      <c r="D4134" s="15" t="s">
        <v>48</v>
      </c>
      <c r="G4134" s="22">
        <f>'[7]Region-Time Slices'!N4128</f>
        <v>8.1500000000000002E-5</v>
      </c>
    </row>
    <row r="4135" spans="2:7" x14ac:dyDescent="0.25">
      <c r="B4135" s="15" t="str">
        <f>'[7]Region-Time Slices'!M4129</f>
        <v>AR_9HD5</v>
      </c>
      <c r="D4135" s="15" t="s">
        <v>48</v>
      </c>
      <c r="G4135" s="22">
        <f>'[7]Region-Time Slices'!N4129</f>
        <v>8.1500000000000002E-5</v>
      </c>
    </row>
    <row r="4136" spans="2:7" x14ac:dyDescent="0.25">
      <c r="B4136" s="15" t="str">
        <f>'[7]Region-Time Slices'!M4130</f>
        <v>AR_10HD5</v>
      </c>
      <c r="D4136" s="15" t="s">
        <v>48</v>
      </c>
      <c r="G4136" s="22">
        <f>'[7]Region-Time Slices'!N4130</f>
        <v>8.1500000000000002E-5</v>
      </c>
    </row>
    <row r="4137" spans="2:7" x14ac:dyDescent="0.25">
      <c r="B4137" s="15" t="str">
        <f>'[7]Region-Time Slices'!M4131</f>
        <v>AR_11HD5</v>
      </c>
      <c r="D4137" s="15" t="s">
        <v>48</v>
      </c>
      <c r="G4137" s="22">
        <f>'[7]Region-Time Slices'!N4131</f>
        <v>8.1500000000000002E-5</v>
      </c>
    </row>
    <row r="4138" spans="2:7" x14ac:dyDescent="0.25">
      <c r="B4138" s="15" t="str">
        <f>'[7]Region-Time Slices'!M4132</f>
        <v>AR_12HD5</v>
      </c>
      <c r="D4138" s="15" t="s">
        <v>48</v>
      </c>
      <c r="G4138" s="22">
        <f>'[7]Region-Time Slices'!N4132</f>
        <v>8.1500000000000002E-5</v>
      </c>
    </row>
    <row r="4139" spans="2:7" x14ac:dyDescent="0.25">
      <c r="B4139" s="15" t="str">
        <f>'[7]Region-Time Slices'!M4133</f>
        <v>MY_7HD5</v>
      </c>
      <c r="D4139" s="15" t="s">
        <v>48</v>
      </c>
      <c r="G4139" s="22">
        <f>'[7]Region-Time Slices'!N4133</f>
        <v>8.4300000000000003E-5</v>
      </c>
    </row>
    <row r="4140" spans="2:7" x14ac:dyDescent="0.25">
      <c r="B4140" s="15" t="str">
        <f>'[7]Region-Time Slices'!M4134</f>
        <v>MY_8HD5</v>
      </c>
      <c r="D4140" s="15" t="s">
        <v>48</v>
      </c>
      <c r="G4140" s="22">
        <f>'[7]Region-Time Slices'!N4134</f>
        <v>8.4300000000000003E-5</v>
      </c>
    </row>
    <row r="4141" spans="2:7" x14ac:dyDescent="0.25">
      <c r="B4141" s="15" t="str">
        <f>'[7]Region-Time Slices'!M4135</f>
        <v>MY_9HD5</v>
      </c>
      <c r="D4141" s="15" t="s">
        <v>48</v>
      </c>
      <c r="G4141" s="22">
        <f>'[7]Region-Time Slices'!N4135</f>
        <v>8.4300000000000003E-5</v>
      </c>
    </row>
    <row r="4142" spans="2:7" x14ac:dyDescent="0.25">
      <c r="B4142" s="15" t="str">
        <f>'[7]Region-Time Slices'!M4136</f>
        <v>MY_10HD5</v>
      </c>
      <c r="D4142" s="15" t="s">
        <v>48</v>
      </c>
      <c r="G4142" s="22">
        <f>'[7]Region-Time Slices'!N4136</f>
        <v>8.4300000000000003E-5</v>
      </c>
    </row>
    <row r="4143" spans="2:7" x14ac:dyDescent="0.25">
      <c r="B4143" s="15" t="str">
        <f>'[7]Region-Time Slices'!M4137</f>
        <v>MY_11HD5</v>
      </c>
      <c r="D4143" s="15" t="s">
        <v>48</v>
      </c>
      <c r="G4143" s="22">
        <f>'[7]Region-Time Slices'!N4137</f>
        <v>8.4300000000000003E-5</v>
      </c>
    </row>
    <row r="4144" spans="2:7" x14ac:dyDescent="0.25">
      <c r="B4144" s="15" t="str">
        <f>'[7]Region-Time Slices'!M4138</f>
        <v>MY_12HD5</v>
      </c>
      <c r="D4144" s="15" t="s">
        <v>48</v>
      </c>
      <c r="G4144" s="22">
        <f>'[7]Region-Time Slices'!N4138</f>
        <v>8.4300000000000003E-5</v>
      </c>
    </row>
    <row r="4145" spans="2:7" x14ac:dyDescent="0.25">
      <c r="B4145" s="15" t="str">
        <f>'[7]Region-Time Slices'!M4139</f>
        <v>JN_7HD5</v>
      </c>
      <c r="D4145" s="15" t="s">
        <v>48</v>
      </c>
      <c r="G4145" s="22">
        <f>'[7]Region-Time Slices'!N4139</f>
        <v>8.1500000000000002E-5</v>
      </c>
    </row>
    <row r="4146" spans="2:7" x14ac:dyDescent="0.25">
      <c r="B4146" s="15" t="str">
        <f>'[7]Region-Time Slices'!M4140</f>
        <v>JN_8HD5</v>
      </c>
      <c r="D4146" s="15" t="s">
        <v>48</v>
      </c>
      <c r="G4146" s="22">
        <f>'[7]Region-Time Slices'!N4140</f>
        <v>8.1500000000000002E-5</v>
      </c>
    </row>
    <row r="4147" spans="2:7" x14ac:dyDescent="0.25">
      <c r="B4147" s="15" t="str">
        <f>'[7]Region-Time Slices'!M4141</f>
        <v>JN_9HD5</v>
      </c>
      <c r="D4147" s="15" t="s">
        <v>48</v>
      </c>
      <c r="G4147" s="22">
        <f>'[7]Region-Time Slices'!N4141</f>
        <v>8.1500000000000002E-5</v>
      </c>
    </row>
    <row r="4148" spans="2:7" x14ac:dyDescent="0.25">
      <c r="B4148" s="15" t="str">
        <f>'[7]Region-Time Slices'!M4142</f>
        <v>JN_10HD5</v>
      </c>
      <c r="D4148" s="15" t="s">
        <v>48</v>
      </c>
      <c r="G4148" s="22">
        <f>'[7]Region-Time Slices'!N4142</f>
        <v>8.1500000000000002E-5</v>
      </c>
    </row>
    <row r="4149" spans="2:7" x14ac:dyDescent="0.25">
      <c r="B4149" s="15" t="str">
        <f>'[7]Region-Time Slices'!M4143</f>
        <v>JN_11HD5</v>
      </c>
      <c r="D4149" s="15" t="s">
        <v>48</v>
      </c>
      <c r="G4149" s="22">
        <f>'[7]Region-Time Slices'!N4143</f>
        <v>8.1500000000000002E-5</v>
      </c>
    </row>
    <row r="4150" spans="2:7" x14ac:dyDescent="0.25">
      <c r="B4150" s="15" t="str">
        <f>'[7]Region-Time Slices'!M4144</f>
        <v>JN_12HD5</v>
      </c>
      <c r="D4150" s="15" t="s">
        <v>48</v>
      </c>
      <c r="G4150" s="22">
        <f>'[7]Region-Time Slices'!N4144</f>
        <v>8.1500000000000002E-5</v>
      </c>
    </row>
    <row r="4151" spans="2:7" x14ac:dyDescent="0.25">
      <c r="B4151" s="15" t="str">
        <f>'[7]Region-Time Slices'!M4145</f>
        <v>JL_7HD5</v>
      </c>
      <c r="D4151" s="15" t="s">
        <v>48</v>
      </c>
      <c r="G4151" s="22">
        <f>'[7]Region-Time Slices'!N4145</f>
        <v>8.4300000000000003E-5</v>
      </c>
    </row>
    <row r="4152" spans="2:7" x14ac:dyDescent="0.25">
      <c r="B4152" s="15" t="str">
        <f>'[7]Region-Time Slices'!M4146</f>
        <v>JL_8HD5</v>
      </c>
      <c r="D4152" s="15" t="s">
        <v>48</v>
      </c>
      <c r="G4152" s="22">
        <f>'[7]Region-Time Slices'!N4146</f>
        <v>8.4300000000000003E-5</v>
      </c>
    </row>
    <row r="4153" spans="2:7" x14ac:dyDescent="0.25">
      <c r="B4153" s="15" t="str">
        <f>'[7]Region-Time Slices'!M4147</f>
        <v>JL_9HD5</v>
      </c>
      <c r="D4153" s="15" t="s">
        <v>48</v>
      </c>
      <c r="G4153" s="22">
        <f>'[7]Region-Time Slices'!N4147</f>
        <v>8.4300000000000003E-5</v>
      </c>
    </row>
    <row r="4154" spans="2:7" x14ac:dyDescent="0.25">
      <c r="B4154" s="15" t="str">
        <f>'[7]Region-Time Slices'!M4148</f>
        <v>JL_10HD5</v>
      </c>
      <c r="D4154" s="15" t="s">
        <v>48</v>
      </c>
      <c r="G4154" s="22">
        <f>'[7]Region-Time Slices'!N4148</f>
        <v>8.4300000000000003E-5</v>
      </c>
    </row>
    <row r="4155" spans="2:7" x14ac:dyDescent="0.25">
      <c r="B4155" s="15" t="str">
        <f>'[7]Region-Time Slices'!M4149</f>
        <v>JL_11HD5</v>
      </c>
      <c r="D4155" s="15" t="s">
        <v>48</v>
      </c>
      <c r="G4155" s="22">
        <f>'[7]Region-Time Slices'!N4149</f>
        <v>8.4300000000000003E-5</v>
      </c>
    </row>
    <row r="4156" spans="2:7" x14ac:dyDescent="0.25">
      <c r="B4156" s="15" t="str">
        <f>'[7]Region-Time Slices'!M4150</f>
        <v>JL_12HD5</v>
      </c>
      <c r="D4156" s="15" t="s">
        <v>48</v>
      </c>
      <c r="G4156" s="22">
        <f>'[7]Region-Time Slices'!N4150</f>
        <v>8.4300000000000003E-5</v>
      </c>
    </row>
    <row r="4157" spans="2:7" x14ac:dyDescent="0.25">
      <c r="B4157" s="15" t="str">
        <f>'[7]Region-Time Slices'!M4151</f>
        <v>AG_7HD5</v>
      </c>
      <c r="D4157" s="15" t="s">
        <v>48</v>
      </c>
      <c r="G4157" s="22">
        <f>'[7]Region-Time Slices'!N4151</f>
        <v>8.4300000000000003E-5</v>
      </c>
    </row>
    <row r="4158" spans="2:7" x14ac:dyDescent="0.25">
      <c r="B4158" s="15" t="str">
        <f>'[7]Region-Time Slices'!M4152</f>
        <v>AG_8HD5</v>
      </c>
      <c r="D4158" s="15" t="s">
        <v>48</v>
      </c>
      <c r="G4158" s="22">
        <f>'[7]Region-Time Slices'!N4152</f>
        <v>8.4300000000000003E-5</v>
      </c>
    </row>
    <row r="4159" spans="2:7" x14ac:dyDescent="0.25">
      <c r="B4159" s="15" t="str">
        <f>'[7]Region-Time Slices'!M4153</f>
        <v>AG_9HD5</v>
      </c>
      <c r="D4159" s="15" t="s">
        <v>48</v>
      </c>
      <c r="G4159" s="22">
        <f>'[7]Region-Time Slices'!N4153</f>
        <v>8.4300000000000003E-5</v>
      </c>
    </row>
    <row r="4160" spans="2:7" x14ac:dyDescent="0.25">
      <c r="B4160" s="15" t="str">
        <f>'[7]Region-Time Slices'!M4154</f>
        <v>AG_10HD5</v>
      </c>
      <c r="D4160" s="15" t="s">
        <v>48</v>
      </c>
      <c r="G4160" s="22">
        <f>'[7]Region-Time Slices'!N4154</f>
        <v>8.4300000000000003E-5</v>
      </c>
    </row>
    <row r="4161" spans="2:7" x14ac:dyDescent="0.25">
      <c r="B4161" s="15" t="str">
        <f>'[7]Region-Time Slices'!M4155</f>
        <v>AG_11HD5</v>
      </c>
      <c r="D4161" s="15" t="s">
        <v>48</v>
      </c>
      <c r="G4161" s="22">
        <f>'[7]Region-Time Slices'!N4155</f>
        <v>8.4300000000000003E-5</v>
      </c>
    </row>
    <row r="4162" spans="2:7" x14ac:dyDescent="0.25">
      <c r="B4162" s="15" t="str">
        <f>'[7]Region-Time Slices'!M4156</f>
        <v>AG_12HD5</v>
      </c>
      <c r="D4162" s="15" t="s">
        <v>48</v>
      </c>
      <c r="G4162" s="22">
        <f>'[7]Region-Time Slices'!N4156</f>
        <v>8.4300000000000003E-5</v>
      </c>
    </row>
    <row r="4163" spans="2:7" x14ac:dyDescent="0.25">
      <c r="B4163" s="15" t="str">
        <f>'[7]Region-Time Slices'!M4157</f>
        <v>SP_7HD5</v>
      </c>
      <c r="D4163" s="15" t="s">
        <v>48</v>
      </c>
      <c r="G4163" s="22">
        <f>'[7]Region-Time Slices'!N4157</f>
        <v>8.1500000000000002E-5</v>
      </c>
    </row>
    <row r="4164" spans="2:7" x14ac:dyDescent="0.25">
      <c r="B4164" s="15" t="str">
        <f>'[7]Region-Time Slices'!M4158</f>
        <v>SP_8HD5</v>
      </c>
      <c r="D4164" s="15" t="s">
        <v>48</v>
      </c>
      <c r="G4164" s="22">
        <f>'[7]Region-Time Slices'!N4158</f>
        <v>8.1500000000000002E-5</v>
      </c>
    </row>
    <row r="4165" spans="2:7" x14ac:dyDescent="0.25">
      <c r="B4165" s="15" t="str">
        <f>'[7]Region-Time Slices'!M4159</f>
        <v>SP_9HD5</v>
      </c>
      <c r="D4165" s="15" t="s">
        <v>48</v>
      </c>
      <c r="G4165" s="22">
        <f>'[7]Region-Time Slices'!N4159</f>
        <v>8.1500000000000002E-5</v>
      </c>
    </row>
    <row r="4166" spans="2:7" x14ac:dyDescent="0.25">
      <c r="B4166" s="15" t="str">
        <f>'[7]Region-Time Slices'!M4160</f>
        <v>SP_10HD5</v>
      </c>
      <c r="D4166" s="15" t="s">
        <v>48</v>
      </c>
      <c r="G4166" s="22">
        <f>'[7]Region-Time Slices'!N4160</f>
        <v>8.1500000000000002E-5</v>
      </c>
    </row>
    <row r="4167" spans="2:7" x14ac:dyDescent="0.25">
      <c r="B4167" s="15" t="str">
        <f>'[7]Region-Time Slices'!M4161</f>
        <v>SP_11HD5</v>
      </c>
      <c r="D4167" s="15" t="s">
        <v>48</v>
      </c>
      <c r="G4167" s="22">
        <f>'[7]Region-Time Slices'!N4161</f>
        <v>8.1500000000000002E-5</v>
      </c>
    </row>
    <row r="4168" spans="2:7" x14ac:dyDescent="0.25">
      <c r="B4168" s="15" t="str">
        <f>'[7]Region-Time Slices'!M4162</f>
        <v>SP_12HD5</v>
      </c>
      <c r="D4168" s="15" t="s">
        <v>48</v>
      </c>
      <c r="G4168" s="22">
        <f>'[7]Region-Time Slices'!N4162</f>
        <v>8.1500000000000002E-5</v>
      </c>
    </row>
    <row r="4169" spans="2:7" x14ac:dyDescent="0.25">
      <c r="B4169" s="15" t="str">
        <f>'[7]Region-Time Slices'!M4163</f>
        <v>OT_7HD5</v>
      </c>
      <c r="D4169" s="15" t="s">
        <v>48</v>
      </c>
      <c r="G4169" s="22">
        <f>'[7]Region-Time Slices'!N4163</f>
        <v>8.4300000000000003E-5</v>
      </c>
    </row>
    <row r="4170" spans="2:7" x14ac:dyDescent="0.25">
      <c r="B4170" s="15" t="str">
        <f>'[7]Region-Time Slices'!M4164</f>
        <v>OT_8HD5</v>
      </c>
      <c r="D4170" s="15" t="s">
        <v>48</v>
      </c>
      <c r="G4170" s="22">
        <f>'[7]Region-Time Slices'!N4164</f>
        <v>8.4300000000000003E-5</v>
      </c>
    </row>
    <row r="4171" spans="2:7" x14ac:dyDescent="0.25">
      <c r="B4171" s="15" t="str">
        <f>'[7]Region-Time Slices'!M4165</f>
        <v>OT_9HD5</v>
      </c>
      <c r="D4171" s="15" t="s">
        <v>48</v>
      </c>
      <c r="G4171" s="22">
        <f>'[7]Region-Time Slices'!N4165</f>
        <v>8.4300000000000003E-5</v>
      </c>
    </row>
    <row r="4172" spans="2:7" x14ac:dyDescent="0.25">
      <c r="B4172" s="15" t="str">
        <f>'[7]Region-Time Slices'!M4166</f>
        <v>OT_10HD5</v>
      </c>
      <c r="D4172" s="15" t="s">
        <v>48</v>
      </c>
      <c r="G4172" s="22">
        <f>'[7]Region-Time Slices'!N4166</f>
        <v>8.4300000000000003E-5</v>
      </c>
    </row>
    <row r="4173" spans="2:7" x14ac:dyDescent="0.25">
      <c r="B4173" s="15" t="str">
        <f>'[7]Region-Time Slices'!M4167</f>
        <v>OT_11HD5</v>
      </c>
      <c r="D4173" s="15" t="s">
        <v>48</v>
      </c>
      <c r="G4173" s="22">
        <f>'[7]Region-Time Slices'!N4167</f>
        <v>8.4300000000000003E-5</v>
      </c>
    </row>
    <row r="4174" spans="2:7" x14ac:dyDescent="0.25">
      <c r="B4174" s="15" t="str">
        <f>'[7]Region-Time Slices'!M4168</f>
        <v>OT_12HD5</v>
      </c>
      <c r="D4174" s="15" t="s">
        <v>48</v>
      </c>
      <c r="G4174" s="22">
        <f>'[7]Region-Time Slices'!N4168</f>
        <v>8.4300000000000003E-5</v>
      </c>
    </row>
    <row r="4175" spans="2:7" x14ac:dyDescent="0.25">
      <c r="B4175" s="15" t="str">
        <f>'[7]Region-Time Slices'!M4169</f>
        <v>NV_7HD5</v>
      </c>
      <c r="D4175" s="15" t="s">
        <v>48</v>
      </c>
      <c r="G4175" s="22">
        <f>'[7]Region-Time Slices'!N4169</f>
        <v>8.1500000000000002E-5</v>
      </c>
    </row>
    <row r="4176" spans="2:7" x14ac:dyDescent="0.25">
      <c r="B4176" s="15" t="str">
        <f>'[7]Region-Time Slices'!M4170</f>
        <v>NV_8HD5</v>
      </c>
      <c r="D4176" s="15" t="s">
        <v>48</v>
      </c>
      <c r="G4176" s="22">
        <f>'[7]Region-Time Slices'!N4170</f>
        <v>8.1500000000000002E-5</v>
      </c>
    </row>
    <row r="4177" spans="2:7" x14ac:dyDescent="0.25">
      <c r="B4177" s="15" t="str">
        <f>'[7]Region-Time Slices'!M4171</f>
        <v>NV_9HD5</v>
      </c>
      <c r="D4177" s="15" t="s">
        <v>48</v>
      </c>
      <c r="G4177" s="22">
        <f>'[7]Region-Time Slices'!N4171</f>
        <v>8.1500000000000002E-5</v>
      </c>
    </row>
    <row r="4178" spans="2:7" x14ac:dyDescent="0.25">
      <c r="B4178" s="15" t="str">
        <f>'[7]Region-Time Slices'!M4172</f>
        <v>NV_10HD5</v>
      </c>
      <c r="D4178" s="15" t="s">
        <v>48</v>
      </c>
      <c r="G4178" s="22">
        <f>'[7]Region-Time Slices'!N4172</f>
        <v>8.1500000000000002E-5</v>
      </c>
    </row>
    <row r="4179" spans="2:7" x14ac:dyDescent="0.25">
      <c r="B4179" s="15" t="str">
        <f>'[7]Region-Time Slices'!M4173</f>
        <v>NV_11HD5</v>
      </c>
      <c r="D4179" s="15" t="s">
        <v>48</v>
      </c>
      <c r="G4179" s="22">
        <f>'[7]Region-Time Slices'!N4173</f>
        <v>8.1500000000000002E-5</v>
      </c>
    </row>
    <row r="4180" spans="2:7" x14ac:dyDescent="0.25">
      <c r="B4180" s="15" t="str">
        <f>'[7]Region-Time Slices'!M4174</f>
        <v>NV_12HD5</v>
      </c>
      <c r="D4180" s="15" t="s">
        <v>48</v>
      </c>
      <c r="G4180" s="22">
        <f>'[7]Region-Time Slices'!N4174</f>
        <v>8.1500000000000002E-5</v>
      </c>
    </row>
    <row r="4181" spans="2:7" x14ac:dyDescent="0.25">
      <c r="B4181" s="15" t="str">
        <f>'[7]Region-Time Slices'!M4175</f>
        <v>DC_7HD5</v>
      </c>
      <c r="D4181" s="15" t="s">
        <v>48</v>
      </c>
      <c r="G4181" s="22">
        <f>'[7]Region-Time Slices'!N4175</f>
        <v>8.4300000000000003E-5</v>
      </c>
    </row>
    <row r="4182" spans="2:7" x14ac:dyDescent="0.25">
      <c r="B4182" s="15" t="str">
        <f>'[7]Region-Time Slices'!M4176</f>
        <v>DC_8HD5</v>
      </c>
      <c r="D4182" s="15" t="s">
        <v>48</v>
      </c>
      <c r="G4182" s="22">
        <f>'[7]Region-Time Slices'!N4176</f>
        <v>8.4300000000000003E-5</v>
      </c>
    </row>
    <row r="4183" spans="2:7" x14ac:dyDescent="0.25">
      <c r="B4183" s="15" t="str">
        <f>'[7]Region-Time Slices'!M4177</f>
        <v>DC_9HD5</v>
      </c>
      <c r="D4183" s="15" t="s">
        <v>48</v>
      </c>
      <c r="G4183" s="22">
        <f>'[7]Region-Time Slices'!N4177</f>
        <v>8.4300000000000003E-5</v>
      </c>
    </row>
    <row r="4184" spans="2:7" x14ac:dyDescent="0.25">
      <c r="B4184" s="15" t="str">
        <f>'[7]Region-Time Slices'!M4178</f>
        <v>DC_10HD5</v>
      </c>
      <c r="D4184" s="15" t="s">
        <v>48</v>
      </c>
      <c r="G4184" s="22">
        <f>'[7]Region-Time Slices'!N4178</f>
        <v>8.4300000000000003E-5</v>
      </c>
    </row>
    <row r="4185" spans="2:7" x14ac:dyDescent="0.25">
      <c r="B4185" s="15" t="str">
        <f>'[7]Region-Time Slices'!M4179</f>
        <v>DC_11HD5</v>
      </c>
      <c r="D4185" s="15" t="s">
        <v>48</v>
      </c>
      <c r="G4185" s="22">
        <f>'[7]Region-Time Slices'!N4179</f>
        <v>8.4300000000000003E-5</v>
      </c>
    </row>
    <row r="4186" spans="2:7" x14ac:dyDescent="0.25">
      <c r="B4186" s="15" t="str">
        <f>'[7]Region-Time Slices'!M4180</f>
        <v>DC_12HD5</v>
      </c>
      <c r="D4186" s="15" t="s">
        <v>48</v>
      </c>
      <c r="G4186" s="22">
        <f>'[7]Region-Time Slices'!N4180</f>
        <v>8.4300000000000003E-5</v>
      </c>
    </row>
    <row r="4187" spans="2:7" x14ac:dyDescent="0.25">
      <c r="B4187" s="15" t="str">
        <f>'[7]Region-Time Slices'!M4181</f>
        <v>JA_1HD6</v>
      </c>
      <c r="D4187" s="15" t="s">
        <v>48</v>
      </c>
      <c r="G4187" s="22">
        <f>'[7]Region-Time Slices'!N4181</f>
        <v>8.4300000000000003E-5</v>
      </c>
    </row>
    <row r="4188" spans="2:7" x14ac:dyDescent="0.25">
      <c r="B4188" s="15" t="str">
        <f>'[7]Region-Time Slices'!M4182</f>
        <v>JA_2HD6</v>
      </c>
      <c r="D4188" s="15" t="s">
        <v>48</v>
      </c>
      <c r="G4188" s="22">
        <f>'[7]Region-Time Slices'!N4182</f>
        <v>8.4300000000000003E-5</v>
      </c>
    </row>
    <row r="4189" spans="2:7" x14ac:dyDescent="0.25">
      <c r="B4189" s="15" t="str">
        <f>'[7]Region-Time Slices'!M4183</f>
        <v>JA_3HD6</v>
      </c>
      <c r="D4189" s="15" t="s">
        <v>48</v>
      </c>
      <c r="G4189" s="22">
        <f>'[7]Region-Time Slices'!N4183</f>
        <v>8.4300000000000003E-5</v>
      </c>
    </row>
    <row r="4190" spans="2:7" x14ac:dyDescent="0.25">
      <c r="B4190" s="15" t="str">
        <f>'[7]Region-Time Slices'!M4184</f>
        <v>JA_4HD6</v>
      </c>
      <c r="D4190" s="15" t="s">
        <v>48</v>
      </c>
      <c r="G4190" s="22">
        <f>'[7]Region-Time Slices'!N4184</f>
        <v>8.4300000000000003E-5</v>
      </c>
    </row>
    <row r="4191" spans="2:7" x14ac:dyDescent="0.25">
      <c r="B4191" s="15" t="str">
        <f>'[7]Region-Time Slices'!M4185</f>
        <v>JA_5HD6</v>
      </c>
      <c r="D4191" s="15" t="s">
        <v>48</v>
      </c>
      <c r="G4191" s="22">
        <f>'[7]Region-Time Slices'!N4185</f>
        <v>8.4300000000000003E-5</v>
      </c>
    </row>
    <row r="4192" spans="2:7" x14ac:dyDescent="0.25">
      <c r="B4192" s="15" t="str">
        <f>'[7]Region-Time Slices'!M4186</f>
        <v>JA_6HD6</v>
      </c>
      <c r="D4192" s="15" t="s">
        <v>48</v>
      </c>
      <c r="G4192" s="22">
        <f>'[7]Region-Time Slices'!N4186</f>
        <v>8.4300000000000003E-5</v>
      </c>
    </row>
    <row r="4193" spans="2:7" x14ac:dyDescent="0.25">
      <c r="B4193" s="15" t="str">
        <f>'[7]Region-Time Slices'!M4187</f>
        <v>FB_1HD6</v>
      </c>
      <c r="D4193" s="15" t="s">
        <v>48</v>
      </c>
      <c r="G4193" s="22">
        <f>'[7]Region-Time Slices'!N4187</f>
        <v>7.6100000000000007E-5</v>
      </c>
    </row>
    <row r="4194" spans="2:7" x14ac:dyDescent="0.25">
      <c r="B4194" s="15" t="str">
        <f>'[7]Region-Time Slices'!M4188</f>
        <v>FB_2HD6</v>
      </c>
      <c r="D4194" s="15" t="s">
        <v>48</v>
      </c>
      <c r="G4194" s="22">
        <f>'[7]Region-Time Slices'!N4188</f>
        <v>7.6100000000000007E-5</v>
      </c>
    </row>
    <row r="4195" spans="2:7" x14ac:dyDescent="0.25">
      <c r="B4195" s="15" t="str">
        <f>'[7]Region-Time Slices'!M4189</f>
        <v>FB_3HD6</v>
      </c>
      <c r="D4195" s="15" t="s">
        <v>48</v>
      </c>
      <c r="G4195" s="22">
        <f>'[7]Region-Time Slices'!N4189</f>
        <v>7.6100000000000007E-5</v>
      </c>
    </row>
    <row r="4196" spans="2:7" x14ac:dyDescent="0.25">
      <c r="B4196" s="15" t="str">
        <f>'[7]Region-Time Slices'!M4190</f>
        <v>FB_4HD6</v>
      </c>
      <c r="D4196" s="15" t="s">
        <v>48</v>
      </c>
      <c r="G4196" s="22">
        <f>'[7]Region-Time Slices'!N4190</f>
        <v>7.6100000000000007E-5</v>
      </c>
    </row>
    <row r="4197" spans="2:7" x14ac:dyDescent="0.25">
      <c r="B4197" s="15" t="str">
        <f>'[7]Region-Time Slices'!M4191</f>
        <v>FB_5HD6</v>
      </c>
      <c r="D4197" s="15" t="s">
        <v>48</v>
      </c>
      <c r="G4197" s="22">
        <f>'[7]Region-Time Slices'!N4191</f>
        <v>7.6100000000000007E-5</v>
      </c>
    </row>
    <row r="4198" spans="2:7" x14ac:dyDescent="0.25">
      <c r="B4198" s="15" t="str">
        <f>'[7]Region-Time Slices'!M4192</f>
        <v>FB_6HD6</v>
      </c>
      <c r="D4198" s="15" t="s">
        <v>48</v>
      </c>
      <c r="G4198" s="22">
        <f>'[7]Region-Time Slices'!N4192</f>
        <v>7.6100000000000007E-5</v>
      </c>
    </row>
    <row r="4199" spans="2:7" x14ac:dyDescent="0.25">
      <c r="B4199" s="15" t="str">
        <f>'[7]Region-Time Slices'!M4193</f>
        <v>MR_1HD6</v>
      </c>
      <c r="D4199" s="15" t="s">
        <v>48</v>
      </c>
      <c r="G4199" s="22">
        <f>'[7]Region-Time Slices'!N4193</f>
        <v>8.4300000000000003E-5</v>
      </c>
    </row>
    <row r="4200" spans="2:7" x14ac:dyDescent="0.25">
      <c r="B4200" s="15" t="str">
        <f>'[7]Region-Time Slices'!M4194</f>
        <v>MR_2HD6</v>
      </c>
      <c r="D4200" s="15" t="s">
        <v>48</v>
      </c>
      <c r="G4200" s="22">
        <f>'[7]Region-Time Slices'!N4194</f>
        <v>8.4300000000000003E-5</v>
      </c>
    </row>
    <row r="4201" spans="2:7" x14ac:dyDescent="0.25">
      <c r="B4201" s="15" t="str">
        <f>'[7]Region-Time Slices'!M4195</f>
        <v>MR_3HD6</v>
      </c>
      <c r="D4201" s="15" t="s">
        <v>48</v>
      </c>
      <c r="G4201" s="22">
        <f>'[7]Region-Time Slices'!N4195</f>
        <v>8.4300000000000003E-5</v>
      </c>
    </row>
    <row r="4202" spans="2:7" x14ac:dyDescent="0.25">
      <c r="B4202" s="15" t="str">
        <f>'[7]Region-Time Slices'!M4196</f>
        <v>MR_4HD6</v>
      </c>
      <c r="D4202" s="15" t="s">
        <v>48</v>
      </c>
      <c r="G4202" s="22">
        <f>'[7]Region-Time Slices'!N4196</f>
        <v>8.4300000000000003E-5</v>
      </c>
    </row>
    <row r="4203" spans="2:7" x14ac:dyDescent="0.25">
      <c r="B4203" s="15" t="str">
        <f>'[7]Region-Time Slices'!M4197</f>
        <v>MR_5HD6</v>
      </c>
      <c r="D4203" s="15" t="s">
        <v>48</v>
      </c>
      <c r="G4203" s="22">
        <f>'[7]Region-Time Slices'!N4197</f>
        <v>8.4300000000000003E-5</v>
      </c>
    </row>
    <row r="4204" spans="2:7" x14ac:dyDescent="0.25">
      <c r="B4204" s="15" t="str">
        <f>'[7]Region-Time Slices'!M4198</f>
        <v>MR_6HD6</v>
      </c>
      <c r="D4204" s="15" t="s">
        <v>48</v>
      </c>
      <c r="G4204" s="22">
        <f>'[7]Region-Time Slices'!N4198</f>
        <v>8.4300000000000003E-5</v>
      </c>
    </row>
    <row r="4205" spans="2:7" x14ac:dyDescent="0.25">
      <c r="B4205" s="15" t="str">
        <f>'[7]Region-Time Slices'!M4199</f>
        <v>AR_1HD6</v>
      </c>
      <c r="D4205" s="15" t="s">
        <v>48</v>
      </c>
      <c r="G4205" s="22">
        <f>'[7]Region-Time Slices'!N4199</f>
        <v>8.1500000000000002E-5</v>
      </c>
    </row>
    <row r="4206" spans="2:7" x14ac:dyDescent="0.25">
      <c r="B4206" s="15" t="str">
        <f>'[7]Region-Time Slices'!M4200</f>
        <v>AR_2HD6</v>
      </c>
      <c r="D4206" s="15" t="s">
        <v>48</v>
      </c>
      <c r="G4206" s="22">
        <f>'[7]Region-Time Slices'!N4200</f>
        <v>8.1500000000000002E-5</v>
      </c>
    </row>
    <row r="4207" spans="2:7" x14ac:dyDescent="0.25">
      <c r="B4207" s="15" t="str">
        <f>'[7]Region-Time Slices'!M4201</f>
        <v>AR_3HD6</v>
      </c>
      <c r="D4207" s="15" t="s">
        <v>48</v>
      </c>
      <c r="G4207" s="22">
        <f>'[7]Region-Time Slices'!N4201</f>
        <v>8.1500000000000002E-5</v>
      </c>
    </row>
    <row r="4208" spans="2:7" x14ac:dyDescent="0.25">
      <c r="B4208" s="15" t="str">
        <f>'[7]Region-Time Slices'!M4202</f>
        <v>AR_4HD6</v>
      </c>
      <c r="D4208" s="15" t="s">
        <v>48</v>
      </c>
      <c r="G4208" s="22">
        <f>'[7]Region-Time Slices'!N4202</f>
        <v>8.1500000000000002E-5</v>
      </c>
    </row>
    <row r="4209" spans="2:7" x14ac:dyDescent="0.25">
      <c r="B4209" s="15" t="str">
        <f>'[7]Region-Time Slices'!M4203</f>
        <v>AR_5HD6</v>
      </c>
      <c r="D4209" s="15" t="s">
        <v>48</v>
      </c>
      <c r="G4209" s="22">
        <f>'[7]Region-Time Slices'!N4203</f>
        <v>8.1500000000000002E-5</v>
      </c>
    </row>
    <row r="4210" spans="2:7" x14ac:dyDescent="0.25">
      <c r="B4210" s="15" t="str">
        <f>'[7]Region-Time Slices'!M4204</f>
        <v>AR_6HD6</v>
      </c>
      <c r="D4210" s="15" t="s">
        <v>48</v>
      </c>
      <c r="G4210" s="22">
        <f>'[7]Region-Time Slices'!N4204</f>
        <v>8.1500000000000002E-5</v>
      </c>
    </row>
    <row r="4211" spans="2:7" x14ac:dyDescent="0.25">
      <c r="B4211" s="15" t="str">
        <f>'[7]Region-Time Slices'!M4205</f>
        <v>MY_1HD6</v>
      </c>
      <c r="D4211" s="15" t="s">
        <v>48</v>
      </c>
      <c r="G4211" s="22">
        <f>'[7]Region-Time Slices'!N4205</f>
        <v>8.4300000000000003E-5</v>
      </c>
    </row>
    <row r="4212" spans="2:7" x14ac:dyDescent="0.25">
      <c r="B4212" s="15" t="str">
        <f>'[7]Region-Time Slices'!M4206</f>
        <v>MY_2HD6</v>
      </c>
      <c r="D4212" s="15" t="s">
        <v>48</v>
      </c>
      <c r="G4212" s="22">
        <f>'[7]Region-Time Slices'!N4206</f>
        <v>8.4300000000000003E-5</v>
      </c>
    </row>
    <row r="4213" spans="2:7" x14ac:dyDescent="0.25">
      <c r="B4213" s="15" t="str">
        <f>'[7]Region-Time Slices'!M4207</f>
        <v>MY_3HD6</v>
      </c>
      <c r="D4213" s="15" t="s">
        <v>48</v>
      </c>
      <c r="G4213" s="22">
        <f>'[7]Region-Time Slices'!N4207</f>
        <v>8.4300000000000003E-5</v>
      </c>
    </row>
    <row r="4214" spans="2:7" x14ac:dyDescent="0.25">
      <c r="B4214" s="15" t="str">
        <f>'[7]Region-Time Slices'!M4208</f>
        <v>MY_4HD6</v>
      </c>
      <c r="D4214" s="15" t="s">
        <v>48</v>
      </c>
      <c r="G4214" s="22">
        <f>'[7]Region-Time Slices'!N4208</f>
        <v>8.4300000000000003E-5</v>
      </c>
    </row>
    <row r="4215" spans="2:7" x14ac:dyDescent="0.25">
      <c r="B4215" s="15" t="str">
        <f>'[7]Region-Time Slices'!M4209</f>
        <v>MY_5HD6</v>
      </c>
      <c r="D4215" s="15" t="s">
        <v>48</v>
      </c>
      <c r="G4215" s="22">
        <f>'[7]Region-Time Slices'!N4209</f>
        <v>8.4300000000000003E-5</v>
      </c>
    </row>
    <row r="4216" spans="2:7" x14ac:dyDescent="0.25">
      <c r="B4216" s="15" t="str">
        <f>'[7]Region-Time Slices'!M4210</f>
        <v>MY_6HD6</v>
      </c>
      <c r="D4216" s="15" t="s">
        <v>48</v>
      </c>
      <c r="G4216" s="22">
        <f>'[7]Region-Time Slices'!N4210</f>
        <v>8.4300000000000003E-5</v>
      </c>
    </row>
    <row r="4217" spans="2:7" x14ac:dyDescent="0.25">
      <c r="B4217" s="15" t="str">
        <f>'[7]Region-Time Slices'!M4211</f>
        <v>JN_1HD6</v>
      </c>
      <c r="D4217" s="15" t="s">
        <v>48</v>
      </c>
      <c r="G4217" s="22">
        <f>'[7]Region-Time Slices'!N4211</f>
        <v>8.1500000000000002E-5</v>
      </c>
    </row>
    <row r="4218" spans="2:7" x14ac:dyDescent="0.25">
      <c r="B4218" s="15" t="str">
        <f>'[7]Region-Time Slices'!M4212</f>
        <v>JN_2HD6</v>
      </c>
      <c r="D4218" s="15" t="s">
        <v>48</v>
      </c>
      <c r="G4218" s="22">
        <f>'[7]Region-Time Slices'!N4212</f>
        <v>8.1500000000000002E-5</v>
      </c>
    </row>
    <row r="4219" spans="2:7" x14ac:dyDescent="0.25">
      <c r="B4219" s="15" t="str">
        <f>'[7]Region-Time Slices'!M4213</f>
        <v>JN_3HD6</v>
      </c>
      <c r="D4219" s="15" t="s">
        <v>48</v>
      </c>
      <c r="G4219" s="22">
        <f>'[7]Region-Time Slices'!N4213</f>
        <v>8.1500000000000002E-5</v>
      </c>
    </row>
    <row r="4220" spans="2:7" x14ac:dyDescent="0.25">
      <c r="B4220" s="15" t="str">
        <f>'[7]Region-Time Slices'!M4214</f>
        <v>JN_4HD6</v>
      </c>
      <c r="D4220" s="15" t="s">
        <v>48</v>
      </c>
      <c r="G4220" s="22">
        <f>'[7]Region-Time Slices'!N4214</f>
        <v>8.1500000000000002E-5</v>
      </c>
    </row>
    <row r="4221" spans="2:7" x14ac:dyDescent="0.25">
      <c r="B4221" s="15" t="str">
        <f>'[7]Region-Time Slices'!M4215</f>
        <v>JN_5HD6</v>
      </c>
      <c r="D4221" s="15" t="s">
        <v>48</v>
      </c>
      <c r="G4221" s="22">
        <f>'[7]Region-Time Slices'!N4215</f>
        <v>8.1500000000000002E-5</v>
      </c>
    </row>
    <row r="4222" spans="2:7" x14ac:dyDescent="0.25">
      <c r="B4222" s="15" t="str">
        <f>'[7]Region-Time Slices'!M4216</f>
        <v>JN_6HD6</v>
      </c>
      <c r="D4222" s="15" t="s">
        <v>48</v>
      </c>
      <c r="G4222" s="22">
        <f>'[7]Region-Time Slices'!N4216</f>
        <v>8.1500000000000002E-5</v>
      </c>
    </row>
    <row r="4223" spans="2:7" x14ac:dyDescent="0.25">
      <c r="B4223" s="15" t="str">
        <f>'[7]Region-Time Slices'!M4217</f>
        <v>JL_1HD6</v>
      </c>
      <c r="D4223" s="15" t="s">
        <v>48</v>
      </c>
      <c r="G4223" s="22">
        <f>'[7]Region-Time Slices'!N4217</f>
        <v>8.4300000000000003E-5</v>
      </c>
    </row>
    <row r="4224" spans="2:7" x14ac:dyDescent="0.25">
      <c r="B4224" s="15" t="str">
        <f>'[7]Region-Time Slices'!M4218</f>
        <v>JL_2HD6</v>
      </c>
      <c r="D4224" s="15" t="s">
        <v>48</v>
      </c>
      <c r="G4224" s="22">
        <f>'[7]Region-Time Slices'!N4218</f>
        <v>8.4300000000000003E-5</v>
      </c>
    </row>
    <row r="4225" spans="2:7" x14ac:dyDescent="0.25">
      <c r="B4225" s="15" t="str">
        <f>'[7]Region-Time Slices'!M4219</f>
        <v>JL_3HD6</v>
      </c>
      <c r="D4225" s="15" t="s">
        <v>48</v>
      </c>
      <c r="G4225" s="22">
        <f>'[7]Region-Time Slices'!N4219</f>
        <v>8.4300000000000003E-5</v>
      </c>
    </row>
    <row r="4226" spans="2:7" x14ac:dyDescent="0.25">
      <c r="B4226" s="15" t="str">
        <f>'[7]Region-Time Slices'!M4220</f>
        <v>JL_4HD6</v>
      </c>
      <c r="D4226" s="15" t="s">
        <v>48</v>
      </c>
      <c r="G4226" s="22">
        <f>'[7]Region-Time Slices'!N4220</f>
        <v>8.4300000000000003E-5</v>
      </c>
    </row>
    <row r="4227" spans="2:7" x14ac:dyDescent="0.25">
      <c r="B4227" s="15" t="str">
        <f>'[7]Region-Time Slices'!M4221</f>
        <v>JL_5HD6</v>
      </c>
      <c r="D4227" s="15" t="s">
        <v>48</v>
      </c>
      <c r="G4227" s="22">
        <f>'[7]Region-Time Slices'!N4221</f>
        <v>8.4300000000000003E-5</v>
      </c>
    </row>
    <row r="4228" spans="2:7" x14ac:dyDescent="0.25">
      <c r="B4228" s="15" t="str">
        <f>'[7]Region-Time Slices'!M4222</f>
        <v>JL_6HD6</v>
      </c>
      <c r="D4228" s="15" t="s">
        <v>48</v>
      </c>
      <c r="G4228" s="22">
        <f>'[7]Region-Time Slices'!N4222</f>
        <v>8.4300000000000003E-5</v>
      </c>
    </row>
    <row r="4229" spans="2:7" x14ac:dyDescent="0.25">
      <c r="B4229" s="15" t="str">
        <f>'[7]Region-Time Slices'!M4223</f>
        <v>AG_1HD6</v>
      </c>
      <c r="D4229" s="15" t="s">
        <v>48</v>
      </c>
      <c r="G4229" s="22">
        <f>'[7]Region-Time Slices'!N4223</f>
        <v>8.4300000000000003E-5</v>
      </c>
    </row>
    <row r="4230" spans="2:7" x14ac:dyDescent="0.25">
      <c r="B4230" s="15" t="str">
        <f>'[7]Region-Time Slices'!M4224</f>
        <v>AG_2HD6</v>
      </c>
      <c r="D4230" s="15" t="s">
        <v>48</v>
      </c>
      <c r="G4230" s="22">
        <f>'[7]Region-Time Slices'!N4224</f>
        <v>8.4300000000000003E-5</v>
      </c>
    </row>
    <row r="4231" spans="2:7" x14ac:dyDescent="0.25">
      <c r="B4231" s="15" t="str">
        <f>'[7]Region-Time Slices'!M4225</f>
        <v>AG_3HD6</v>
      </c>
      <c r="D4231" s="15" t="s">
        <v>48</v>
      </c>
      <c r="G4231" s="22">
        <f>'[7]Region-Time Slices'!N4225</f>
        <v>8.4300000000000003E-5</v>
      </c>
    </row>
    <row r="4232" spans="2:7" x14ac:dyDescent="0.25">
      <c r="B4232" s="15" t="str">
        <f>'[7]Region-Time Slices'!M4226</f>
        <v>AG_4HD6</v>
      </c>
      <c r="D4232" s="15" t="s">
        <v>48</v>
      </c>
      <c r="G4232" s="22">
        <f>'[7]Region-Time Slices'!N4226</f>
        <v>8.4300000000000003E-5</v>
      </c>
    </row>
    <row r="4233" spans="2:7" x14ac:dyDescent="0.25">
      <c r="B4233" s="15" t="str">
        <f>'[7]Region-Time Slices'!M4227</f>
        <v>AG_5HD6</v>
      </c>
      <c r="D4233" s="15" t="s">
        <v>48</v>
      </c>
      <c r="G4233" s="22">
        <f>'[7]Region-Time Slices'!N4227</f>
        <v>8.4300000000000003E-5</v>
      </c>
    </row>
    <row r="4234" spans="2:7" x14ac:dyDescent="0.25">
      <c r="B4234" s="15" t="str">
        <f>'[7]Region-Time Slices'!M4228</f>
        <v>AG_6HD6</v>
      </c>
      <c r="D4234" s="15" t="s">
        <v>48</v>
      </c>
      <c r="G4234" s="22">
        <f>'[7]Region-Time Slices'!N4228</f>
        <v>8.4300000000000003E-5</v>
      </c>
    </row>
    <row r="4235" spans="2:7" x14ac:dyDescent="0.25">
      <c r="B4235" s="15" t="str">
        <f>'[7]Region-Time Slices'!M4229</f>
        <v>SP_1HD6</v>
      </c>
      <c r="D4235" s="15" t="s">
        <v>48</v>
      </c>
      <c r="G4235" s="22">
        <f>'[7]Region-Time Slices'!N4229</f>
        <v>8.1500000000000002E-5</v>
      </c>
    </row>
    <row r="4236" spans="2:7" x14ac:dyDescent="0.25">
      <c r="B4236" s="15" t="str">
        <f>'[7]Region-Time Slices'!M4230</f>
        <v>SP_2HD6</v>
      </c>
      <c r="D4236" s="15" t="s">
        <v>48</v>
      </c>
      <c r="G4236" s="22">
        <f>'[7]Region-Time Slices'!N4230</f>
        <v>8.1500000000000002E-5</v>
      </c>
    </row>
    <row r="4237" spans="2:7" x14ac:dyDescent="0.25">
      <c r="B4237" s="15" t="str">
        <f>'[7]Region-Time Slices'!M4231</f>
        <v>SP_3HD6</v>
      </c>
      <c r="D4237" s="15" t="s">
        <v>48</v>
      </c>
      <c r="G4237" s="22">
        <f>'[7]Region-Time Slices'!N4231</f>
        <v>8.1500000000000002E-5</v>
      </c>
    </row>
    <row r="4238" spans="2:7" x14ac:dyDescent="0.25">
      <c r="B4238" s="15" t="str">
        <f>'[7]Region-Time Slices'!M4232</f>
        <v>SP_4HD6</v>
      </c>
      <c r="D4238" s="15" t="s">
        <v>48</v>
      </c>
      <c r="G4238" s="22">
        <f>'[7]Region-Time Slices'!N4232</f>
        <v>8.1500000000000002E-5</v>
      </c>
    </row>
    <row r="4239" spans="2:7" x14ac:dyDescent="0.25">
      <c r="B4239" s="15" t="str">
        <f>'[7]Region-Time Slices'!M4233</f>
        <v>SP_5HD6</v>
      </c>
      <c r="D4239" s="15" t="s">
        <v>48</v>
      </c>
      <c r="G4239" s="22">
        <f>'[7]Region-Time Slices'!N4233</f>
        <v>8.1500000000000002E-5</v>
      </c>
    </row>
    <row r="4240" spans="2:7" x14ac:dyDescent="0.25">
      <c r="B4240" s="15" t="str">
        <f>'[7]Region-Time Slices'!M4234</f>
        <v>SP_6HD6</v>
      </c>
      <c r="D4240" s="15" t="s">
        <v>48</v>
      </c>
      <c r="G4240" s="22">
        <f>'[7]Region-Time Slices'!N4234</f>
        <v>8.1500000000000002E-5</v>
      </c>
    </row>
    <row r="4241" spans="2:7" x14ac:dyDescent="0.25">
      <c r="B4241" s="15" t="str">
        <f>'[7]Region-Time Slices'!M4235</f>
        <v>OT_1HD6</v>
      </c>
      <c r="D4241" s="15" t="s">
        <v>48</v>
      </c>
      <c r="G4241" s="22">
        <f>'[7]Region-Time Slices'!N4235</f>
        <v>8.4300000000000003E-5</v>
      </c>
    </row>
    <row r="4242" spans="2:7" x14ac:dyDescent="0.25">
      <c r="B4242" s="15" t="str">
        <f>'[7]Region-Time Slices'!M4236</f>
        <v>OT_2HD6</v>
      </c>
      <c r="D4242" s="15" t="s">
        <v>48</v>
      </c>
      <c r="G4242" s="22">
        <f>'[7]Region-Time Slices'!N4236</f>
        <v>8.4300000000000003E-5</v>
      </c>
    </row>
    <row r="4243" spans="2:7" x14ac:dyDescent="0.25">
      <c r="B4243" s="15" t="str">
        <f>'[7]Region-Time Slices'!M4237</f>
        <v>OT_3HD6</v>
      </c>
      <c r="D4243" s="15" t="s">
        <v>48</v>
      </c>
      <c r="G4243" s="22">
        <f>'[7]Region-Time Slices'!N4237</f>
        <v>8.4300000000000003E-5</v>
      </c>
    </row>
    <row r="4244" spans="2:7" x14ac:dyDescent="0.25">
      <c r="B4244" s="15" t="str">
        <f>'[7]Region-Time Slices'!M4238</f>
        <v>OT_4HD6</v>
      </c>
      <c r="D4244" s="15" t="s">
        <v>48</v>
      </c>
      <c r="G4244" s="22">
        <f>'[7]Region-Time Slices'!N4238</f>
        <v>8.4300000000000003E-5</v>
      </c>
    </row>
    <row r="4245" spans="2:7" x14ac:dyDescent="0.25">
      <c r="B4245" s="15" t="str">
        <f>'[7]Region-Time Slices'!M4239</f>
        <v>OT_5HD6</v>
      </c>
      <c r="D4245" s="15" t="s">
        <v>48</v>
      </c>
      <c r="G4245" s="22">
        <f>'[7]Region-Time Slices'!N4239</f>
        <v>8.4300000000000003E-5</v>
      </c>
    </row>
    <row r="4246" spans="2:7" x14ac:dyDescent="0.25">
      <c r="B4246" s="15" t="str">
        <f>'[7]Region-Time Slices'!M4240</f>
        <v>OT_6HD6</v>
      </c>
      <c r="D4246" s="15" t="s">
        <v>48</v>
      </c>
      <c r="G4246" s="22">
        <f>'[7]Region-Time Slices'!N4240</f>
        <v>8.4300000000000003E-5</v>
      </c>
    </row>
    <row r="4247" spans="2:7" x14ac:dyDescent="0.25">
      <c r="B4247" s="15" t="str">
        <f>'[7]Region-Time Slices'!M4241</f>
        <v>NV_1HD6</v>
      </c>
      <c r="D4247" s="15" t="s">
        <v>48</v>
      </c>
      <c r="G4247" s="22">
        <f>'[7]Region-Time Slices'!N4241</f>
        <v>8.1500000000000002E-5</v>
      </c>
    </row>
    <row r="4248" spans="2:7" x14ac:dyDescent="0.25">
      <c r="B4248" s="15" t="str">
        <f>'[7]Region-Time Slices'!M4242</f>
        <v>NV_2HD6</v>
      </c>
      <c r="D4248" s="15" t="s">
        <v>48</v>
      </c>
      <c r="G4248" s="22">
        <f>'[7]Region-Time Slices'!N4242</f>
        <v>8.1500000000000002E-5</v>
      </c>
    </row>
    <row r="4249" spans="2:7" x14ac:dyDescent="0.25">
      <c r="B4249" s="15" t="str">
        <f>'[7]Region-Time Slices'!M4243</f>
        <v>NV_3HD6</v>
      </c>
      <c r="D4249" s="15" t="s">
        <v>48</v>
      </c>
      <c r="G4249" s="22">
        <f>'[7]Region-Time Slices'!N4243</f>
        <v>8.1500000000000002E-5</v>
      </c>
    </row>
    <row r="4250" spans="2:7" x14ac:dyDescent="0.25">
      <c r="B4250" s="15" t="str">
        <f>'[7]Region-Time Slices'!M4244</f>
        <v>NV_4HD6</v>
      </c>
      <c r="D4250" s="15" t="s">
        <v>48</v>
      </c>
      <c r="G4250" s="22">
        <f>'[7]Region-Time Slices'!N4244</f>
        <v>8.1500000000000002E-5</v>
      </c>
    </row>
    <row r="4251" spans="2:7" x14ac:dyDescent="0.25">
      <c r="B4251" s="15" t="str">
        <f>'[7]Region-Time Slices'!M4245</f>
        <v>NV_5HD6</v>
      </c>
      <c r="D4251" s="15" t="s">
        <v>48</v>
      </c>
      <c r="G4251" s="22">
        <f>'[7]Region-Time Slices'!N4245</f>
        <v>8.1500000000000002E-5</v>
      </c>
    </row>
    <row r="4252" spans="2:7" x14ac:dyDescent="0.25">
      <c r="B4252" s="15" t="str">
        <f>'[7]Region-Time Slices'!M4246</f>
        <v>NV_6HD6</v>
      </c>
      <c r="D4252" s="15" t="s">
        <v>48</v>
      </c>
      <c r="G4252" s="22">
        <f>'[7]Region-Time Slices'!N4246</f>
        <v>8.1500000000000002E-5</v>
      </c>
    </row>
    <row r="4253" spans="2:7" x14ac:dyDescent="0.25">
      <c r="B4253" s="15" t="str">
        <f>'[7]Region-Time Slices'!M4247</f>
        <v>DC_1HD6</v>
      </c>
      <c r="D4253" s="15" t="s">
        <v>48</v>
      </c>
      <c r="G4253" s="22">
        <f>'[7]Region-Time Slices'!N4247</f>
        <v>8.4300000000000003E-5</v>
      </c>
    </row>
    <row r="4254" spans="2:7" x14ac:dyDescent="0.25">
      <c r="B4254" s="15" t="str">
        <f>'[7]Region-Time Slices'!M4248</f>
        <v>DC_2HD6</v>
      </c>
      <c r="D4254" s="15" t="s">
        <v>48</v>
      </c>
      <c r="G4254" s="22">
        <f>'[7]Region-Time Slices'!N4248</f>
        <v>8.4300000000000003E-5</v>
      </c>
    </row>
    <row r="4255" spans="2:7" x14ac:dyDescent="0.25">
      <c r="B4255" s="15" t="str">
        <f>'[7]Region-Time Slices'!M4249</f>
        <v>DC_3HD6</v>
      </c>
      <c r="D4255" s="15" t="s">
        <v>48</v>
      </c>
      <c r="G4255" s="22">
        <f>'[7]Region-Time Slices'!N4249</f>
        <v>8.4300000000000003E-5</v>
      </c>
    </row>
    <row r="4256" spans="2:7" x14ac:dyDescent="0.25">
      <c r="B4256" s="15" t="str">
        <f>'[7]Region-Time Slices'!M4250</f>
        <v>DC_4HD6</v>
      </c>
      <c r="D4256" s="15" t="s">
        <v>48</v>
      </c>
      <c r="G4256" s="22">
        <f>'[7]Region-Time Slices'!N4250</f>
        <v>8.4300000000000003E-5</v>
      </c>
    </row>
    <row r="4257" spans="2:7" x14ac:dyDescent="0.25">
      <c r="B4257" s="15" t="str">
        <f>'[7]Region-Time Slices'!M4251</f>
        <v>DC_5HD6</v>
      </c>
      <c r="D4257" s="15" t="s">
        <v>48</v>
      </c>
      <c r="G4257" s="22">
        <f>'[7]Region-Time Slices'!N4251</f>
        <v>8.4300000000000003E-5</v>
      </c>
    </row>
    <row r="4258" spans="2:7" x14ac:dyDescent="0.25">
      <c r="B4258" s="15" t="str">
        <f>'[7]Region-Time Slices'!M4252</f>
        <v>DC_6HD6</v>
      </c>
      <c r="D4258" s="15" t="s">
        <v>48</v>
      </c>
      <c r="G4258" s="22">
        <f>'[7]Region-Time Slices'!N4252</f>
        <v>8.4300000000000003E-5</v>
      </c>
    </row>
    <row r="4259" spans="2:7" x14ac:dyDescent="0.25">
      <c r="B4259" s="15" t="str">
        <f>'[7]Region-Time Slices'!M4253</f>
        <v>JA_7HD6</v>
      </c>
      <c r="D4259" s="15" t="s">
        <v>48</v>
      </c>
      <c r="G4259" s="22">
        <f>'[7]Region-Time Slices'!N4253</f>
        <v>8.4300000000000003E-5</v>
      </c>
    </row>
    <row r="4260" spans="2:7" x14ac:dyDescent="0.25">
      <c r="B4260" s="15" t="str">
        <f>'[7]Region-Time Slices'!M4254</f>
        <v>JA_8HD6</v>
      </c>
      <c r="D4260" s="15" t="s">
        <v>48</v>
      </c>
      <c r="G4260" s="22">
        <f>'[7]Region-Time Slices'!N4254</f>
        <v>8.4300000000000003E-5</v>
      </c>
    </row>
    <row r="4261" spans="2:7" x14ac:dyDescent="0.25">
      <c r="B4261" s="15" t="str">
        <f>'[7]Region-Time Slices'!M4255</f>
        <v>JA_9HD6</v>
      </c>
      <c r="D4261" s="15" t="s">
        <v>48</v>
      </c>
      <c r="G4261" s="22">
        <f>'[7]Region-Time Slices'!N4255</f>
        <v>8.4300000000000003E-5</v>
      </c>
    </row>
    <row r="4262" spans="2:7" x14ac:dyDescent="0.25">
      <c r="B4262" s="15" t="str">
        <f>'[7]Region-Time Slices'!M4256</f>
        <v>JA_10HD6</v>
      </c>
      <c r="D4262" s="15" t="s">
        <v>48</v>
      </c>
      <c r="G4262" s="22">
        <f>'[7]Region-Time Slices'!N4256</f>
        <v>8.4300000000000003E-5</v>
      </c>
    </row>
    <row r="4263" spans="2:7" x14ac:dyDescent="0.25">
      <c r="B4263" s="15" t="str">
        <f>'[7]Region-Time Slices'!M4257</f>
        <v>JA_11HD6</v>
      </c>
      <c r="D4263" s="15" t="s">
        <v>48</v>
      </c>
      <c r="G4263" s="22">
        <f>'[7]Region-Time Slices'!N4257</f>
        <v>8.4300000000000003E-5</v>
      </c>
    </row>
    <row r="4264" spans="2:7" x14ac:dyDescent="0.25">
      <c r="B4264" s="15" t="str">
        <f>'[7]Region-Time Slices'!M4258</f>
        <v>JA_12HD6</v>
      </c>
      <c r="D4264" s="15" t="s">
        <v>48</v>
      </c>
      <c r="G4264" s="22">
        <f>'[7]Region-Time Slices'!N4258</f>
        <v>8.4300000000000003E-5</v>
      </c>
    </row>
    <row r="4265" spans="2:7" x14ac:dyDescent="0.25">
      <c r="B4265" s="15" t="str">
        <f>'[7]Region-Time Slices'!M4259</f>
        <v>FB_7HD6</v>
      </c>
      <c r="D4265" s="15" t="s">
        <v>48</v>
      </c>
      <c r="G4265" s="22">
        <f>'[7]Region-Time Slices'!N4259</f>
        <v>7.6100000000000007E-5</v>
      </c>
    </row>
    <row r="4266" spans="2:7" x14ac:dyDescent="0.25">
      <c r="B4266" s="15" t="str">
        <f>'[7]Region-Time Slices'!M4260</f>
        <v>FB_8HD6</v>
      </c>
      <c r="D4266" s="15" t="s">
        <v>48</v>
      </c>
      <c r="G4266" s="22">
        <f>'[7]Region-Time Slices'!N4260</f>
        <v>7.6100000000000007E-5</v>
      </c>
    </row>
    <row r="4267" spans="2:7" x14ac:dyDescent="0.25">
      <c r="B4267" s="15" t="str">
        <f>'[7]Region-Time Slices'!M4261</f>
        <v>FB_9HD6</v>
      </c>
      <c r="D4267" s="15" t="s">
        <v>48</v>
      </c>
      <c r="G4267" s="22">
        <f>'[7]Region-Time Slices'!N4261</f>
        <v>7.6100000000000007E-5</v>
      </c>
    </row>
    <row r="4268" spans="2:7" x14ac:dyDescent="0.25">
      <c r="B4268" s="15" t="str">
        <f>'[7]Region-Time Slices'!M4262</f>
        <v>FB_10HD6</v>
      </c>
      <c r="D4268" s="15" t="s">
        <v>48</v>
      </c>
      <c r="G4268" s="22">
        <f>'[7]Region-Time Slices'!N4262</f>
        <v>7.6100000000000007E-5</v>
      </c>
    </row>
    <row r="4269" spans="2:7" x14ac:dyDescent="0.25">
      <c r="B4269" s="15" t="str">
        <f>'[7]Region-Time Slices'!M4263</f>
        <v>FB_11HD6</v>
      </c>
      <c r="D4269" s="15" t="s">
        <v>48</v>
      </c>
      <c r="G4269" s="22">
        <f>'[7]Region-Time Slices'!N4263</f>
        <v>7.6100000000000007E-5</v>
      </c>
    </row>
    <row r="4270" spans="2:7" x14ac:dyDescent="0.25">
      <c r="B4270" s="15" t="str">
        <f>'[7]Region-Time Slices'!M4264</f>
        <v>FB_12HD6</v>
      </c>
      <c r="D4270" s="15" t="s">
        <v>48</v>
      </c>
      <c r="G4270" s="22">
        <f>'[7]Region-Time Slices'!N4264</f>
        <v>7.6100000000000007E-5</v>
      </c>
    </row>
    <row r="4271" spans="2:7" x14ac:dyDescent="0.25">
      <c r="B4271" s="15" t="str">
        <f>'[7]Region-Time Slices'!M4265</f>
        <v>MR_7HD6</v>
      </c>
      <c r="D4271" s="15" t="s">
        <v>48</v>
      </c>
      <c r="G4271" s="22">
        <f>'[7]Region-Time Slices'!N4265</f>
        <v>8.4300000000000003E-5</v>
      </c>
    </row>
    <row r="4272" spans="2:7" x14ac:dyDescent="0.25">
      <c r="B4272" s="15" t="str">
        <f>'[7]Region-Time Slices'!M4266</f>
        <v>MR_8HD6</v>
      </c>
      <c r="D4272" s="15" t="s">
        <v>48</v>
      </c>
      <c r="G4272" s="22">
        <f>'[7]Region-Time Slices'!N4266</f>
        <v>8.4300000000000003E-5</v>
      </c>
    </row>
    <row r="4273" spans="2:7" x14ac:dyDescent="0.25">
      <c r="B4273" s="15" t="str">
        <f>'[7]Region-Time Slices'!M4267</f>
        <v>MR_9HD6</v>
      </c>
      <c r="D4273" s="15" t="s">
        <v>48</v>
      </c>
      <c r="G4273" s="22">
        <f>'[7]Region-Time Slices'!N4267</f>
        <v>8.4300000000000003E-5</v>
      </c>
    </row>
    <row r="4274" spans="2:7" x14ac:dyDescent="0.25">
      <c r="B4274" s="15" t="str">
        <f>'[7]Region-Time Slices'!M4268</f>
        <v>MR_10HD6</v>
      </c>
      <c r="D4274" s="15" t="s">
        <v>48</v>
      </c>
      <c r="G4274" s="22">
        <f>'[7]Region-Time Slices'!N4268</f>
        <v>8.4300000000000003E-5</v>
      </c>
    </row>
    <row r="4275" spans="2:7" x14ac:dyDescent="0.25">
      <c r="B4275" s="15" t="str">
        <f>'[7]Region-Time Slices'!M4269</f>
        <v>MR_11HD6</v>
      </c>
      <c r="D4275" s="15" t="s">
        <v>48</v>
      </c>
      <c r="G4275" s="22">
        <f>'[7]Region-Time Slices'!N4269</f>
        <v>8.4300000000000003E-5</v>
      </c>
    </row>
    <row r="4276" spans="2:7" x14ac:dyDescent="0.25">
      <c r="B4276" s="15" t="str">
        <f>'[7]Region-Time Slices'!M4270</f>
        <v>MR_12HD6</v>
      </c>
      <c r="D4276" s="15" t="s">
        <v>48</v>
      </c>
      <c r="G4276" s="22">
        <f>'[7]Region-Time Slices'!N4270</f>
        <v>8.4300000000000003E-5</v>
      </c>
    </row>
    <row r="4277" spans="2:7" x14ac:dyDescent="0.25">
      <c r="B4277" s="15" t="str">
        <f>'[7]Region-Time Slices'!M4271</f>
        <v>AR_7HD6</v>
      </c>
      <c r="D4277" s="15" t="s">
        <v>48</v>
      </c>
      <c r="G4277" s="22">
        <f>'[7]Region-Time Slices'!N4271</f>
        <v>8.1500000000000002E-5</v>
      </c>
    </row>
    <row r="4278" spans="2:7" x14ac:dyDescent="0.25">
      <c r="B4278" s="15" t="str">
        <f>'[7]Region-Time Slices'!M4272</f>
        <v>AR_8HD6</v>
      </c>
      <c r="D4278" s="15" t="s">
        <v>48</v>
      </c>
      <c r="G4278" s="22">
        <f>'[7]Region-Time Slices'!N4272</f>
        <v>8.1500000000000002E-5</v>
      </c>
    </row>
    <row r="4279" spans="2:7" x14ac:dyDescent="0.25">
      <c r="B4279" s="15" t="str">
        <f>'[7]Region-Time Slices'!M4273</f>
        <v>AR_9HD6</v>
      </c>
      <c r="D4279" s="15" t="s">
        <v>48</v>
      </c>
      <c r="G4279" s="22">
        <f>'[7]Region-Time Slices'!N4273</f>
        <v>8.1500000000000002E-5</v>
      </c>
    </row>
    <row r="4280" spans="2:7" x14ac:dyDescent="0.25">
      <c r="B4280" s="15" t="str">
        <f>'[7]Region-Time Slices'!M4274</f>
        <v>AR_10HD6</v>
      </c>
      <c r="D4280" s="15" t="s">
        <v>48</v>
      </c>
      <c r="G4280" s="22">
        <f>'[7]Region-Time Slices'!N4274</f>
        <v>8.1500000000000002E-5</v>
      </c>
    </row>
    <row r="4281" spans="2:7" x14ac:dyDescent="0.25">
      <c r="B4281" s="15" t="str">
        <f>'[7]Region-Time Slices'!M4275</f>
        <v>AR_11HD6</v>
      </c>
      <c r="D4281" s="15" t="s">
        <v>48</v>
      </c>
      <c r="G4281" s="22">
        <f>'[7]Region-Time Slices'!N4275</f>
        <v>8.1500000000000002E-5</v>
      </c>
    </row>
    <row r="4282" spans="2:7" x14ac:dyDescent="0.25">
      <c r="B4282" s="15" t="str">
        <f>'[7]Region-Time Slices'!M4276</f>
        <v>AR_12HD6</v>
      </c>
      <c r="D4282" s="15" t="s">
        <v>48</v>
      </c>
      <c r="G4282" s="22">
        <f>'[7]Region-Time Slices'!N4276</f>
        <v>8.1500000000000002E-5</v>
      </c>
    </row>
    <row r="4283" spans="2:7" x14ac:dyDescent="0.25">
      <c r="B4283" s="15" t="str">
        <f>'[7]Region-Time Slices'!M4277</f>
        <v>MY_7HD6</v>
      </c>
      <c r="D4283" s="15" t="s">
        <v>48</v>
      </c>
      <c r="G4283" s="22">
        <f>'[7]Region-Time Slices'!N4277</f>
        <v>8.4300000000000003E-5</v>
      </c>
    </row>
    <row r="4284" spans="2:7" x14ac:dyDescent="0.25">
      <c r="B4284" s="15" t="str">
        <f>'[7]Region-Time Slices'!M4278</f>
        <v>MY_8HD6</v>
      </c>
      <c r="D4284" s="15" t="s">
        <v>48</v>
      </c>
      <c r="G4284" s="22">
        <f>'[7]Region-Time Slices'!N4278</f>
        <v>8.4300000000000003E-5</v>
      </c>
    </row>
    <row r="4285" spans="2:7" x14ac:dyDescent="0.25">
      <c r="B4285" s="15" t="str">
        <f>'[7]Region-Time Slices'!M4279</f>
        <v>MY_9HD6</v>
      </c>
      <c r="D4285" s="15" t="s">
        <v>48</v>
      </c>
      <c r="G4285" s="22">
        <f>'[7]Region-Time Slices'!N4279</f>
        <v>8.4300000000000003E-5</v>
      </c>
    </row>
    <row r="4286" spans="2:7" x14ac:dyDescent="0.25">
      <c r="B4286" s="15" t="str">
        <f>'[7]Region-Time Slices'!M4280</f>
        <v>MY_10HD6</v>
      </c>
      <c r="D4286" s="15" t="s">
        <v>48</v>
      </c>
      <c r="G4286" s="22">
        <f>'[7]Region-Time Slices'!N4280</f>
        <v>8.4300000000000003E-5</v>
      </c>
    </row>
    <row r="4287" spans="2:7" x14ac:dyDescent="0.25">
      <c r="B4287" s="15" t="str">
        <f>'[7]Region-Time Slices'!M4281</f>
        <v>MY_11HD6</v>
      </c>
      <c r="D4287" s="15" t="s">
        <v>48</v>
      </c>
      <c r="G4287" s="22">
        <f>'[7]Region-Time Slices'!N4281</f>
        <v>8.4300000000000003E-5</v>
      </c>
    </row>
    <row r="4288" spans="2:7" x14ac:dyDescent="0.25">
      <c r="B4288" s="15" t="str">
        <f>'[7]Region-Time Slices'!M4282</f>
        <v>MY_12HD6</v>
      </c>
      <c r="D4288" s="15" t="s">
        <v>48</v>
      </c>
      <c r="G4288" s="22">
        <f>'[7]Region-Time Slices'!N4282</f>
        <v>8.4300000000000003E-5</v>
      </c>
    </row>
    <row r="4289" spans="2:7" x14ac:dyDescent="0.25">
      <c r="B4289" s="15" t="str">
        <f>'[7]Region-Time Slices'!M4283</f>
        <v>JN_7HD6</v>
      </c>
      <c r="D4289" s="15" t="s">
        <v>48</v>
      </c>
      <c r="G4289" s="22">
        <f>'[7]Region-Time Slices'!N4283</f>
        <v>8.1500000000000002E-5</v>
      </c>
    </row>
    <row r="4290" spans="2:7" x14ac:dyDescent="0.25">
      <c r="B4290" s="15" t="str">
        <f>'[7]Region-Time Slices'!M4284</f>
        <v>JN_8HD6</v>
      </c>
      <c r="D4290" s="15" t="s">
        <v>48</v>
      </c>
      <c r="G4290" s="22">
        <f>'[7]Region-Time Slices'!N4284</f>
        <v>8.1500000000000002E-5</v>
      </c>
    </row>
    <row r="4291" spans="2:7" x14ac:dyDescent="0.25">
      <c r="B4291" s="15" t="str">
        <f>'[7]Region-Time Slices'!M4285</f>
        <v>JN_9HD6</v>
      </c>
      <c r="D4291" s="15" t="s">
        <v>48</v>
      </c>
      <c r="G4291" s="22">
        <f>'[7]Region-Time Slices'!N4285</f>
        <v>8.1500000000000002E-5</v>
      </c>
    </row>
    <row r="4292" spans="2:7" x14ac:dyDescent="0.25">
      <c r="B4292" s="15" t="str">
        <f>'[7]Region-Time Slices'!M4286</f>
        <v>JN_10HD6</v>
      </c>
      <c r="D4292" s="15" t="s">
        <v>48</v>
      </c>
      <c r="G4292" s="22">
        <f>'[7]Region-Time Slices'!N4286</f>
        <v>8.1500000000000002E-5</v>
      </c>
    </row>
    <row r="4293" spans="2:7" x14ac:dyDescent="0.25">
      <c r="B4293" s="15" t="str">
        <f>'[7]Region-Time Slices'!M4287</f>
        <v>JN_11HD6</v>
      </c>
      <c r="D4293" s="15" t="s">
        <v>48</v>
      </c>
      <c r="G4293" s="22">
        <f>'[7]Region-Time Slices'!N4287</f>
        <v>8.1500000000000002E-5</v>
      </c>
    </row>
    <row r="4294" spans="2:7" x14ac:dyDescent="0.25">
      <c r="B4294" s="15" t="str">
        <f>'[7]Region-Time Slices'!M4288</f>
        <v>JN_12HD6</v>
      </c>
      <c r="D4294" s="15" t="s">
        <v>48</v>
      </c>
      <c r="G4294" s="22">
        <f>'[7]Region-Time Slices'!N4288</f>
        <v>8.1500000000000002E-5</v>
      </c>
    </row>
    <row r="4295" spans="2:7" x14ac:dyDescent="0.25">
      <c r="B4295" s="15" t="str">
        <f>'[7]Region-Time Slices'!M4289</f>
        <v>JL_7HD6</v>
      </c>
      <c r="D4295" s="15" t="s">
        <v>48</v>
      </c>
      <c r="G4295" s="22">
        <f>'[7]Region-Time Slices'!N4289</f>
        <v>8.4300000000000003E-5</v>
      </c>
    </row>
    <row r="4296" spans="2:7" x14ac:dyDescent="0.25">
      <c r="B4296" s="15" t="str">
        <f>'[7]Region-Time Slices'!M4290</f>
        <v>JL_8HD6</v>
      </c>
      <c r="D4296" s="15" t="s">
        <v>48</v>
      </c>
      <c r="G4296" s="22">
        <f>'[7]Region-Time Slices'!N4290</f>
        <v>8.4300000000000003E-5</v>
      </c>
    </row>
    <row r="4297" spans="2:7" x14ac:dyDescent="0.25">
      <c r="B4297" s="15" t="str">
        <f>'[7]Region-Time Slices'!M4291</f>
        <v>JL_9HD6</v>
      </c>
      <c r="D4297" s="15" t="s">
        <v>48</v>
      </c>
      <c r="G4297" s="22">
        <f>'[7]Region-Time Slices'!N4291</f>
        <v>8.4300000000000003E-5</v>
      </c>
    </row>
    <row r="4298" spans="2:7" x14ac:dyDescent="0.25">
      <c r="B4298" s="15" t="str">
        <f>'[7]Region-Time Slices'!M4292</f>
        <v>JL_10HD6</v>
      </c>
      <c r="D4298" s="15" t="s">
        <v>48</v>
      </c>
      <c r="G4298" s="22">
        <f>'[7]Region-Time Slices'!N4292</f>
        <v>8.4300000000000003E-5</v>
      </c>
    </row>
    <row r="4299" spans="2:7" x14ac:dyDescent="0.25">
      <c r="B4299" s="15" t="str">
        <f>'[7]Region-Time Slices'!M4293</f>
        <v>JL_11HD6</v>
      </c>
      <c r="D4299" s="15" t="s">
        <v>48</v>
      </c>
      <c r="G4299" s="22">
        <f>'[7]Region-Time Slices'!N4293</f>
        <v>8.4300000000000003E-5</v>
      </c>
    </row>
    <row r="4300" spans="2:7" x14ac:dyDescent="0.25">
      <c r="B4300" s="15" t="str">
        <f>'[7]Region-Time Slices'!M4294</f>
        <v>JL_12HD6</v>
      </c>
      <c r="D4300" s="15" t="s">
        <v>48</v>
      </c>
      <c r="G4300" s="22">
        <f>'[7]Region-Time Slices'!N4294</f>
        <v>8.4300000000000003E-5</v>
      </c>
    </row>
    <row r="4301" spans="2:7" x14ac:dyDescent="0.25">
      <c r="B4301" s="15" t="str">
        <f>'[7]Region-Time Slices'!M4295</f>
        <v>AG_7HD6</v>
      </c>
      <c r="D4301" s="15" t="s">
        <v>48</v>
      </c>
      <c r="G4301" s="22">
        <f>'[7]Region-Time Slices'!N4295</f>
        <v>8.4300000000000003E-5</v>
      </c>
    </row>
    <row r="4302" spans="2:7" x14ac:dyDescent="0.25">
      <c r="B4302" s="15" t="str">
        <f>'[7]Region-Time Slices'!M4296</f>
        <v>AG_8HD6</v>
      </c>
      <c r="D4302" s="15" t="s">
        <v>48</v>
      </c>
      <c r="G4302" s="22">
        <f>'[7]Region-Time Slices'!N4296</f>
        <v>8.4300000000000003E-5</v>
      </c>
    </row>
    <row r="4303" spans="2:7" x14ac:dyDescent="0.25">
      <c r="B4303" s="15" t="str">
        <f>'[7]Region-Time Slices'!M4297</f>
        <v>AG_9HD6</v>
      </c>
      <c r="D4303" s="15" t="s">
        <v>48</v>
      </c>
      <c r="G4303" s="22">
        <f>'[7]Region-Time Slices'!N4297</f>
        <v>8.4300000000000003E-5</v>
      </c>
    </row>
    <row r="4304" spans="2:7" x14ac:dyDescent="0.25">
      <c r="B4304" s="15" t="str">
        <f>'[7]Region-Time Slices'!M4298</f>
        <v>AG_10HD6</v>
      </c>
      <c r="D4304" s="15" t="s">
        <v>48</v>
      </c>
      <c r="G4304" s="22">
        <f>'[7]Region-Time Slices'!N4298</f>
        <v>8.4300000000000003E-5</v>
      </c>
    </row>
    <row r="4305" spans="2:7" x14ac:dyDescent="0.25">
      <c r="B4305" s="15" t="str">
        <f>'[7]Region-Time Slices'!M4299</f>
        <v>AG_11HD6</v>
      </c>
      <c r="D4305" s="15" t="s">
        <v>48</v>
      </c>
      <c r="G4305" s="22">
        <f>'[7]Region-Time Slices'!N4299</f>
        <v>8.4300000000000003E-5</v>
      </c>
    </row>
    <row r="4306" spans="2:7" x14ac:dyDescent="0.25">
      <c r="B4306" s="15" t="str">
        <f>'[7]Region-Time Slices'!M4300</f>
        <v>AG_12HD6</v>
      </c>
      <c r="D4306" s="15" t="s">
        <v>48</v>
      </c>
      <c r="G4306" s="22">
        <f>'[7]Region-Time Slices'!N4300</f>
        <v>8.4300000000000003E-5</v>
      </c>
    </row>
    <row r="4307" spans="2:7" x14ac:dyDescent="0.25">
      <c r="B4307" s="15" t="str">
        <f>'[7]Region-Time Slices'!M4301</f>
        <v>SP_7HD6</v>
      </c>
      <c r="D4307" s="15" t="s">
        <v>48</v>
      </c>
      <c r="G4307" s="22">
        <f>'[7]Region-Time Slices'!N4301</f>
        <v>8.1500000000000002E-5</v>
      </c>
    </row>
    <row r="4308" spans="2:7" x14ac:dyDescent="0.25">
      <c r="B4308" s="15" t="str">
        <f>'[7]Region-Time Slices'!M4302</f>
        <v>SP_8HD6</v>
      </c>
      <c r="D4308" s="15" t="s">
        <v>48</v>
      </c>
      <c r="G4308" s="22">
        <f>'[7]Region-Time Slices'!N4302</f>
        <v>8.1500000000000002E-5</v>
      </c>
    </row>
    <row r="4309" spans="2:7" x14ac:dyDescent="0.25">
      <c r="B4309" s="15" t="str">
        <f>'[7]Region-Time Slices'!M4303</f>
        <v>SP_9HD6</v>
      </c>
      <c r="D4309" s="15" t="s">
        <v>48</v>
      </c>
      <c r="G4309" s="22">
        <f>'[7]Region-Time Slices'!N4303</f>
        <v>8.1500000000000002E-5</v>
      </c>
    </row>
    <row r="4310" spans="2:7" x14ac:dyDescent="0.25">
      <c r="B4310" s="15" t="str">
        <f>'[7]Region-Time Slices'!M4304</f>
        <v>SP_10HD6</v>
      </c>
      <c r="D4310" s="15" t="s">
        <v>48</v>
      </c>
      <c r="G4310" s="22">
        <f>'[7]Region-Time Slices'!N4304</f>
        <v>8.1500000000000002E-5</v>
      </c>
    </row>
    <row r="4311" spans="2:7" x14ac:dyDescent="0.25">
      <c r="B4311" s="15" t="str">
        <f>'[7]Region-Time Slices'!M4305</f>
        <v>SP_11HD6</v>
      </c>
      <c r="D4311" s="15" t="s">
        <v>48</v>
      </c>
      <c r="G4311" s="22">
        <f>'[7]Region-Time Slices'!N4305</f>
        <v>8.1500000000000002E-5</v>
      </c>
    </row>
    <row r="4312" spans="2:7" x14ac:dyDescent="0.25">
      <c r="B4312" s="15" t="str">
        <f>'[7]Region-Time Slices'!M4306</f>
        <v>SP_12HD6</v>
      </c>
      <c r="D4312" s="15" t="s">
        <v>48</v>
      </c>
      <c r="G4312" s="22">
        <f>'[7]Region-Time Slices'!N4306</f>
        <v>8.1500000000000002E-5</v>
      </c>
    </row>
    <row r="4313" spans="2:7" x14ac:dyDescent="0.25">
      <c r="B4313" s="15" t="str">
        <f>'[7]Region-Time Slices'!M4307</f>
        <v>OT_7HD6</v>
      </c>
      <c r="D4313" s="15" t="s">
        <v>48</v>
      </c>
      <c r="G4313" s="22">
        <f>'[7]Region-Time Slices'!N4307</f>
        <v>8.4300000000000003E-5</v>
      </c>
    </row>
    <row r="4314" spans="2:7" x14ac:dyDescent="0.25">
      <c r="B4314" s="15" t="str">
        <f>'[7]Region-Time Slices'!M4308</f>
        <v>OT_8HD6</v>
      </c>
      <c r="D4314" s="15" t="s">
        <v>48</v>
      </c>
      <c r="G4314" s="22">
        <f>'[7]Region-Time Slices'!N4308</f>
        <v>8.4300000000000003E-5</v>
      </c>
    </row>
    <row r="4315" spans="2:7" x14ac:dyDescent="0.25">
      <c r="B4315" s="15" t="str">
        <f>'[7]Region-Time Slices'!M4309</f>
        <v>OT_9HD6</v>
      </c>
      <c r="D4315" s="15" t="s">
        <v>48</v>
      </c>
      <c r="G4315" s="22">
        <f>'[7]Region-Time Slices'!N4309</f>
        <v>8.4300000000000003E-5</v>
      </c>
    </row>
    <row r="4316" spans="2:7" x14ac:dyDescent="0.25">
      <c r="B4316" s="15" t="str">
        <f>'[7]Region-Time Slices'!M4310</f>
        <v>OT_10HD6</v>
      </c>
      <c r="D4316" s="15" t="s">
        <v>48</v>
      </c>
      <c r="G4316" s="22">
        <f>'[7]Region-Time Slices'!N4310</f>
        <v>8.4300000000000003E-5</v>
      </c>
    </row>
    <row r="4317" spans="2:7" x14ac:dyDescent="0.25">
      <c r="B4317" s="15" t="str">
        <f>'[7]Region-Time Slices'!M4311</f>
        <v>OT_11HD6</v>
      </c>
      <c r="D4317" s="15" t="s">
        <v>48</v>
      </c>
      <c r="G4317" s="22">
        <f>'[7]Region-Time Slices'!N4311</f>
        <v>8.4300000000000003E-5</v>
      </c>
    </row>
    <row r="4318" spans="2:7" x14ac:dyDescent="0.25">
      <c r="B4318" s="15" t="str">
        <f>'[7]Region-Time Slices'!M4312</f>
        <v>OT_12HD6</v>
      </c>
      <c r="D4318" s="15" t="s">
        <v>48</v>
      </c>
      <c r="G4318" s="22">
        <f>'[7]Region-Time Slices'!N4312</f>
        <v>8.4300000000000003E-5</v>
      </c>
    </row>
    <row r="4319" spans="2:7" x14ac:dyDescent="0.25">
      <c r="B4319" s="15" t="str">
        <f>'[7]Region-Time Slices'!M4313</f>
        <v>NV_7HD6</v>
      </c>
      <c r="D4319" s="15" t="s">
        <v>48</v>
      </c>
      <c r="G4319" s="22">
        <f>'[7]Region-Time Slices'!N4313</f>
        <v>8.1500000000000002E-5</v>
      </c>
    </row>
    <row r="4320" spans="2:7" x14ac:dyDescent="0.25">
      <c r="B4320" s="15" t="str">
        <f>'[7]Region-Time Slices'!M4314</f>
        <v>NV_8HD6</v>
      </c>
      <c r="D4320" s="15" t="s">
        <v>48</v>
      </c>
      <c r="G4320" s="22">
        <f>'[7]Region-Time Slices'!N4314</f>
        <v>8.1500000000000002E-5</v>
      </c>
    </row>
    <row r="4321" spans="2:7" x14ac:dyDescent="0.25">
      <c r="B4321" s="15" t="str">
        <f>'[7]Region-Time Slices'!M4315</f>
        <v>NV_9HD6</v>
      </c>
      <c r="D4321" s="15" t="s">
        <v>48</v>
      </c>
      <c r="G4321" s="22">
        <f>'[7]Region-Time Slices'!N4315</f>
        <v>8.1500000000000002E-5</v>
      </c>
    </row>
    <row r="4322" spans="2:7" x14ac:dyDescent="0.25">
      <c r="B4322" s="15" t="str">
        <f>'[7]Region-Time Slices'!M4316</f>
        <v>NV_10HD6</v>
      </c>
      <c r="D4322" s="15" t="s">
        <v>48</v>
      </c>
      <c r="G4322" s="22">
        <f>'[7]Region-Time Slices'!N4316</f>
        <v>8.1500000000000002E-5</v>
      </c>
    </row>
    <row r="4323" spans="2:7" x14ac:dyDescent="0.25">
      <c r="B4323" s="15" t="str">
        <f>'[7]Region-Time Slices'!M4317</f>
        <v>NV_11HD6</v>
      </c>
      <c r="D4323" s="15" t="s">
        <v>48</v>
      </c>
      <c r="G4323" s="22">
        <f>'[7]Region-Time Slices'!N4317</f>
        <v>8.1500000000000002E-5</v>
      </c>
    </row>
    <row r="4324" spans="2:7" x14ac:dyDescent="0.25">
      <c r="B4324" s="15" t="str">
        <f>'[7]Region-Time Slices'!M4318</f>
        <v>NV_12HD6</v>
      </c>
      <c r="D4324" s="15" t="s">
        <v>48</v>
      </c>
      <c r="G4324" s="22">
        <f>'[7]Region-Time Slices'!N4318</f>
        <v>8.1500000000000002E-5</v>
      </c>
    </row>
    <row r="4325" spans="2:7" x14ac:dyDescent="0.25">
      <c r="B4325" s="15" t="str">
        <f>'[7]Region-Time Slices'!M4319</f>
        <v>DC_7HD6</v>
      </c>
      <c r="D4325" s="15" t="s">
        <v>48</v>
      </c>
      <c r="G4325" s="22">
        <f>'[7]Region-Time Slices'!N4319</f>
        <v>8.4300000000000003E-5</v>
      </c>
    </row>
    <row r="4326" spans="2:7" x14ac:dyDescent="0.25">
      <c r="B4326" s="15" t="str">
        <f>'[7]Region-Time Slices'!M4320</f>
        <v>DC_8HD6</v>
      </c>
      <c r="D4326" s="15" t="s">
        <v>48</v>
      </c>
      <c r="G4326" s="22">
        <f>'[7]Region-Time Slices'!N4320</f>
        <v>8.4300000000000003E-5</v>
      </c>
    </row>
    <row r="4327" spans="2:7" x14ac:dyDescent="0.25">
      <c r="B4327" s="15" t="str">
        <f>'[7]Region-Time Slices'!M4321</f>
        <v>DC_9HD6</v>
      </c>
      <c r="D4327" s="15" t="s">
        <v>48</v>
      </c>
      <c r="G4327" s="22">
        <f>'[7]Region-Time Slices'!N4321</f>
        <v>8.4300000000000003E-5</v>
      </c>
    </row>
    <row r="4328" spans="2:7" x14ac:dyDescent="0.25">
      <c r="B4328" s="15" t="str">
        <f>'[7]Region-Time Slices'!M4322</f>
        <v>DC_10HD6</v>
      </c>
      <c r="D4328" s="15" t="s">
        <v>48</v>
      </c>
      <c r="G4328" s="22">
        <f>'[7]Region-Time Slices'!N4322</f>
        <v>8.4300000000000003E-5</v>
      </c>
    </row>
    <row r="4329" spans="2:7" x14ac:dyDescent="0.25">
      <c r="B4329" s="15" t="str">
        <f>'[7]Region-Time Slices'!M4323</f>
        <v>DC_11HD6</v>
      </c>
      <c r="D4329" s="15" t="s">
        <v>48</v>
      </c>
      <c r="G4329" s="22">
        <f>'[7]Region-Time Slices'!N4323</f>
        <v>8.4300000000000003E-5</v>
      </c>
    </row>
    <row r="4330" spans="2:7" x14ac:dyDescent="0.25">
      <c r="B4330" s="15" t="str">
        <f>'[7]Region-Time Slices'!M4324</f>
        <v>DC_12HD6</v>
      </c>
      <c r="D4330" s="15" t="s">
        <v>48</v>
      </c>
      <c r="G4330" s="22">
        <f>'[7]Region-Time Slices'!N4324</f>
        <v>8.4300000000000003E-5</v>
      </c>
    </row>
    <row r="4331" spans="2:7" x14ac:dyDescent="0.25">
      <c r="B4331" s="15" t="str">
        <f>'[7]Region-Time Slices'!M4325</f>
        <v>JA_1HD7</v>
      </c>
      <c r="D4331" s="15" t="s">
        <v>48</v>
      </c>
      <c r="G4331" s="22">
        <f>'[7]Region-Time Slices'!N4325</f>
        <v>8.4300000000000003E-5</v>
      </c>
    </row>
    <row r="4332" spans="2:7" x14ac:dyDescent="0.25">
      <c r="B4332" s="15" t="str">
        <f>'[7]Region-Time Slices'!M4326</f>
        <v>JA_2HD7</v>
      </c>
      <c r="D4332" s="15" t="s">
        <v>48</v>
      </c>
      <c r="G4332" s="22">
        <f>'[7]Region-Time Slices'!N4326</f>
        <v>8.4300000000000003E-5</v>
      </c>
    </row>
    <row r="4333" spans="2:7" x14ac:dyDescent="0.25">
      <c r="B4333" s="15" t="str">
        <f>'[7]Region-Time Slices'!M4327</f>
        <v>JA_3HD7</v>
      </c>
      <c r="D4333" s="15" t="s">
        <v>48</v>
      </c>
      <c r="G4333" s="22">
        <f>'[7]Region-Time Slices'!N4327</f>
        <v>8.4300000000000003E-5</v>
      </c>
    </row>
    <row r="4334" spans="2:7" x14ac:dyDescent="0.25">
      <c r="B4334" s="15" t="str">
        <f>'[7]Region-Time Slices'!M4328</f>
        <v>JA_4HD7</v>
      </c>
      <c r="D4334" s="15" t="s">
        <v>48</v>
      </c>
      <c r="G4334" s="22">
        <f>'[7]Region-Time Slices'!N4328</f>
        <v>8.4300000000000003E-5</v>
      </c>
    </row>
    <row r="4335" spans="2:7" x14ac:dyDescent="0.25">
      <c r="B4335" s="15" t="str">
        <f>'[7]Region-Time Slices'!M4329</f>
        <v>JA_5HD7</v>
      </c>
      <c r="D4335" s="15" t="s">
        <v>48</v>
      </c>
      <c r="G4335" s="22">
        <f>'[7]Region-Time Slices'!N4329</f>
        <v>8.4300000000000003E-5</v>
      </c>
    </row>
    <row r="4336" spans="2:7" x14ac:dyDescent="0.25">
      <c r="B4336" s="15" t="str">
        <f>'[7]Region-Time Slices'!M4330</f>
        <v>JA_6HD7</v>
      </c>
      <c r="D4336" s="15" t="s">
        <v>48</v>
      </c>
      <c r="G4336" s="22">
        <f>'[7]Region-Time Slices'!N4330</f>
        <v>8.4300000000000003E-5</v>
      </c>
    </row>
    <row r="4337" spans="2:7" x14ac:dyDescent="0.25">
      <c r="B4337" s="15" t="str">
        <f>'[7]Region-Time Slices'!M4331</f>
        <v>FB_1HD7</v>
      </c>
      <c r="D4337" s="15" t="s">
        <v>48</v>
      </c>
      <c r="G4337" s="22">
        <f>'[7]Region-Time Slices'!N4331</f>
        <v>7.6100000000000007E-5</v>
      </c>
    </row>
    <row r="4338" spans="2:7" x14ac:dyDescent="0.25">
      <c r="B4338" s="15" t="str">
        <f>'[7]Region-Time Slices'!M4332</f>
        <v>FB_2HD7</v>
      </c>
      <c r="D4338" s="15" t="s">
        <v>48</v>
      </c>
      <c r="G4338" s="22">
        <f>'[7]Region-Time Slices'!N4332</f>
        <v>7.6100000000000007E-5</v>
      </c>
    </row>
    <row r="4339" spans="2:7" x14ac:dyDescent="0.25">
      <c r="B4339" s="15" t="str">
        <f>'[7]Region-Time Slices'!M4333</f>
        <v>FB_3HD7</v>
      </c>
      <c r="D4339" s="15" t="s">
        <v>48</v>
      </c>
      <c r="G4339" s="22">
        <f>'[7]Region-Time Slices'!N4333</f>
        <v>7.6100000000000007E-5</v>
      </c>
    </row>
    <row r="4340" spans="2:7" x14ac:dyDescent="0.25">
      <c r="B4340" s="15" t="str">
        <f>'[7]Region-Time Slices'!M4334</f>
        <v>FB_4HD7</v>
      </c>
      <c r="D4340" s="15" t="s">
        <v>48</v>
      </c>
      <c r="G4340" s="22">
        <f>'[7]Region-Time Slices'!N4334</f>
        <v>7.6100000000000007E-5</v>
      </c>
    </row>
    <row r="4341" spans="2:7" x14ac:dyDescent="0.25">
      <c r="B4341" s="15" t="str">
        <f>'[7]Region-Time Slices'!M4335</f>
        <v>FB_5HD7</v>
      </c>
      <c r="D4341" s="15" t="s">
        <v>48</v>
      </c>
      <c r="G4341" s="22">
        <f>'[7]Region-Time Slices'!N4335</f>
        <v>7.6100000000000007E-5</v>
      </c>
    </row>
    <row r="4342" spans="2:7" x14ac:dyDescent="0.25">
      <c r="B4342" s="15" t="str">
        <f>'[7]Region-Time Slices'!M4336</f>
        <v>FB_6HD7</v>
      </c>
      <c r="D4342" s="15" t="s">
        <v>48</v>
      </c>
      <c r="G4342" s="22">
        <f>'[7]Region-Time Slices'!N4336</f>
        <v>7.6100000000000007E-5</v>
      </c>
    </row>
    <row r="4343" spans="2:7" x14ac:dyDescent="0.25">
      <c r="B4343" s="15" t="str">
        <f>'[7]Region-Time Slices'!M4337</f>
        <v>MR_1HD7</v>
      </c>
      <c r="D4343" s="15" t="s">
        <v>48</v>
      </c>
      <c r="G4343" s="22">
        <f>'[7]Region-Time Slices'!N4337</f>
        <v>8.4300000000000003E-5</v>
      </c>
    </row>
    <row r="4344" spans="2:7" x14ac:dyDescent="0.25">
      <c r="B4344" s="15" t="str">
        <f>'[7]Region-Time Slices'!M4338</f>
        <v>MR_2HD7</v>
      </c>
      <c r="D4344" s="15" t="s">
        <v>48</v>
      </c>
      <c r="G4344" s="22">
        <f>'[7]Region-Time Slices'!N4338</f>
        <v>8.4300000000000003E-5</v>
      </c>
    </row>
    <row r="4345" spans="2:7" x14ac:dyDescent="0.25">
      <c r="B4345" s="15" t="str">
        <f>'[7]Region-Time Slices'!M4339</f>
        <v>MR_3HD7</v>
      </c>
      <c r="D4345" s="15" t="s">
        <v>48</v>
      </c>
      <c r="G4345" s="22">
        <f>'[7]Region-Time Slices'!N4339</f>
        <v>8.4300000000000003E-5</v>
      </c>
    </row>
    <row r="4346" spans="2:7" x14ac:dyDescent="0.25">
      <c r="B4346" s="15" t="str">
        <f>'[7]Region-Time Slices'!M4340</f>
        <v>MR_4HD7</v>
      </c>
      <c r="D4346" s="15" t="s">
        <v>48</v>
      </c>
      <c r="G4346" s="22">
        <f>'[7]Region-Time Slices'!N4340</f>
        <v>8.4300000000000003E-5</v>
      </c>
    </row>
    <row r="4347" spans="2:7" x14ac:dyDescent="0.25">
      <c r="B4347" s="15" t="str">
        <f>'[7]Region-Time Slices'!M4341</f>
        <v>MR_5HD7</v>
      </c>
      <c r="D4347" s="15" t="s">
        <v>48</v>
      </c>
      <c r="G4347" s="22">
        <f>'[7]Region-Time Slices'!N4341</f>
        <v>8.4300000000000003E-5</v>
      </c>
    </row>
    <row r="4348" spans="2:7" x14ac:dyDescent="0.25">
      <c r="B4348" s="15" t="str">
        <f>'[7]Region-Time Slices'!M4342</f>
        <v>MR_6HD7</v>
      </c>
      <c r="D4348" s="15" t="s">
        <v>48</v>
      </c>
      <c r="G4348" s="22">
        <f>'[7]Region-Time Slices'!N4342</f>
        <v>8.4300000000000003E-5</v>
      </c>
    </row>
    <row r="4349" spans="2:7" x14ac:dyDescent="0.25">
      <c r="B4349" s="15" t="str">
        <f>'[7]Region-Time Slices'!M4343</f>
        <v>AR_1HD7</v>
      </c>
      <c r="D4349" s="15" t="s">
        <v>48</v>
      </c>
      <c r="G4349" s="22">
        <f>'[7]Region-Time Slices'!N4343</f>
        <v>8.1500000000000002E-5</v>
      </c>
    </row>
    <row r="4350" spans="2:7" x14ac:dyDescent="0.25">
      <c r="B4350" s="15" t="str">
        <f>'[7]Region-Time Slices'!M4344</f>
        <v>AR_2HD7</v>
      </c>
      <c r="D4350" s="15" t="s">
        <v>48</v>
      </c>
      <c r="G4350" s="22">
        <f>'[7]Region-Time Slices'!N4344</f>
        <v>8.1500000000000002E-5</v>
      </c>
    </row>
    <row r="4351" spans="2:7" x14ac:dyDescent="0.25">
      <c r="B4351" s="15" t="str">
        <f>'[7]Region-Time Slices'!M4345</f>
        <v>AR_3HD7</v>
      </c>
      <c r="D4351" s="15" t="s">
        <v>48</v>
      </c>
      <c r="G4351" s="22">
        <f>'[7]Region-Time Slices'!N4345</f>
        <v>8.1500000000000002E-5</v>
      </c>
    </row>
    <row r="4352" spans="2:7" x14ac:dyDescent="0.25">
      <c r="B4352" s="15" t="str">
        <f>'[7]Region-Time Slices'!M4346</f>
        <v>AR_4HD7</v>
      </c>
      <c r="D4352" s="15" t="s">
        <v>48</v>
      </c>
      <c r="G4352" s="22">
        <f>'[7]Region-Time Slices'!N4346</f>
        <v>8.1500000000000002E-5</v>
      </c>
    </row>
    <row r="4353" spans="2:7" x14ac:dyDescent="0.25">
      <c r="B4353" s="15" t="str">
        <f>'[7]Region-Time Slices'!M4347</f>
        <v>AR_5HD7</v>
      </c>
      <c r="D4353" s="15" t="s">
        <v>48</v>
      </c>
      <c r="G4353" s="22">
        <f>'[7]Region-Time Slices'!N4347</f>
        <v>8.1500000000000002E-5</v>
      </c>
    </row>
    <row r="4354" spans="2:7" x14ac:dyDescent="0.25">
      <c r="B4354" s="15" t="str">
        <f>'[7]Region-Time Slices'!M4348</f>
        <v>AR_6HD7</v>
      </c>
      <c r="D4354" s="15" t="s">
        <v>48</v>
      </c>
      <c r="G4354" s="22">
        <f>'[7]Region-Time Slices'!N4348</f>
        <v>8.1500000000000002E-5</v>
      </c>
    </row>
    <row r="4355" spans="2:7" x14ac:dyDescent="0.25">
      <c r="B4355" s="15" t="str">
        <f>'[7]Region-Time Slices'!M4349</f>
        <v>MY_1HD7</v>
      </c>
      <c r="D4355" s="15" t="s">
        <v>48</v>
      </c>
      <c r="G4355" s="22">
        <f>'[7]Region-Time Slices'!N4349</f>
        <v>8.4300000000000003E-5</v>
      </c>
    </row>
    <row r="4356" spans="2:7" x14ac:dyDescent="0.25">
      <c r="B4356" s="15" t="str">
        <f>'[7]Region-Time Slices'!M4350</f>
        <v>MY_2HD7</v>
      </c>
      <c r="D4356" s="15" t="s">
        <v>48</v>
      </c>
      <c r="G4356" s="22">
        <f>'[7]Region-Time Slices'!N4350</f>
        <v>8.4300000000000003E-5</v>
      </c>
    </row>
    <row r="4357" spans="2:7" x14ac:dyDescent="0.25">
      <c r="B4357" s="15" t="str">
        <f>'[7]Region-Time Slices'!M4351</f>
        <v>MY_3HD7</v>
      </c>
      <c r="D4357" s="15" t="s">
        <v>48</v>
      </c>
      <c r="G4357" s="22">
        <f>'[7]Region-Time Slices'!N4351</f>
        <v>8.4300000000000003E-5</v>
      </c>
    </row>
    <row r="4358" spans="2:7" x14ac:dyDescent="0.25">
      <c r="B4358" s="15" t="str">
        <f>'[7]Region-Time Slices'!M4352</f>
        <v>MY_4HD7</v>
      </c>
      <c r="D4358" s="15" t="s">
        <v>48</v>
      </c>
      <c r="G4358" s="22">
        <f>'[7]Region-Time Slices'!N4352</f>
        <v>8.4300000000000003E-5</v>
      </c>
    </row>
    <row r="4359" spans="2:7" x14ac:dyDescent="0.25">
      <c r="B4359" s="15" t="str">
        <f>'[7]Region-Time Slices'!M4353</f>
        <v>MY_5HD7</v>
      </c>
      <c r="D4359" s="15" t="s">
        <v>48</v>
      </c>
      <c r="G4359" s="22">
        <f>'[7]Region-Time Slices'!N4353</f>
        <v>8.4300000000000003E-5</v>
      </c>
    </row>
    <row r="4360" spans="2:7" x14ac:dyDescent="0.25">
      <c r="B4360" s="15" t="str">
        <f>'[7]Region-Time Slices'!M4354</f>
        <v>MY_6HD7</v>
      </c>
      <c r="D4360" s="15" t="s">
        <v>48</v>
      </c>
      <c r="G4360" s="22">
        <f>'[7]Region-Time Slices'!N4354</f>
        <v>8.4300000000000003E-5</v>
      </c>
    </row>
    <row r="4361" spans="2:7" x14ac:dyDescent="0.25">
      <c r="B4361" s="15" t="str">
        <f>'[7]Region-Time Slices'!M4355</f>
        <v>JN_1HD7</v>
      </c>
      <c r="D4361" s="15" t="s">
        <v>48</v>
      </c>
      <c r="G4361" s="22">
        <f>'[7]Region-Time Slices'!N4355</f>
        <v>8.1500000000000002E-5</v>
      </c>
    </row>
    <row r="4362" spans="2:7" x14ac:dyDescent="0.25">
      <c r="B4362" s="15" t="str">
        <f>'[7]Region-Time Slices'!M4356</f>
        <v>JN_2HD7</v>
      </c>
      <c r="D4362" s="15" t="s">
        <v>48</v>
      </c>
      <c r="G4362" s="22">
        <f>'[7]Region-Time Slices'!N4356</f>
        <v>8.1500000000000002E-5</v>
      </c>
    </row>
    <row r="4363" spans="2:7" x14ac:dyDescent="0.25">
      <c r="B4363" s="15" t="str">
        <f>'[7]Region-Time Slices'!M4357</f>
        <v>JN_3HD7</v>
      </c>
      <c r="D4363" s="15" t="s">
        <v>48</v>
      </c>
      <c r="G4363" s="22">
        <f>'[7]Region-Time Slices'!N4357</f>
        <v>8.1500000000000002E-5</v>
      </c>
    </row>
    <row r="4364" spans="2:7" x14ac:dyDescent="0.25">
      <c r="B4364" s="15" t="str">
        <f>'[7]Region-Time Slices'!M4358</f>
        <v>JN_4HD7</v>
      </c>
      <c r="D4364" s="15" t="s">
        <v>48</v>
      </c>
      <c r="G4364" s="22">
        <f>'[7]Region-Time Slices'!N4358</f>
        <v>8.1500000000000002E-5</v>
      </c>
    </row>
    <row r="4365" spans="2:7" x14ac:dyDescent="0.25">
      <c r="B4365" s="15" t="str">
        <f>'[7]Region-Time Slices'!M4359</f>
        <v>JN_5HD7</v>
      </c>
      <c r="D4365" s="15" t="s">
        <v>48</v>
      </c>
      <c r="G4365" s="22">
        <f>'[7]Region-Time Slices'!N4359</f>
        <v>8.1500000000000002E-5</v>
      </c>
    </row>
    <row r="4366" spans="2:7" x14ac:dyDescent="0.25">
      <c r="B4366" s="15" t="str">
        <f>'[7]Region-Time Slices'!M4360</f>
        <v>JN_6HD7</v>
      </c>
      <c r="D4366" s="15" t="s">
        <v>48</v>
      </c>
      <c r="G4366" s="22">
        <f>'[7]Region-Time Slices'!N4360</f>
        <v>8.1500000000000002E-5</v>
      </c>
    </row>
    <row r="4367" spans="2:7" x14ac:dyDescent="0.25">
      <c r="B4367" s="15" t="str">
        <f>'[7]Region-Time Slices'!M4361</f>
        <v>JL_1HD7</v>
      </c>
      <c r="D4367" s="15" t="s">
        <v>48</v>
      </c>
      <c r="G4367" s="22">
        <f>'[7]Region-Time Slices'!N4361</f>
        <v>8.4300000000000003E-5</v>
      </c>
    </row>
    <row r="4368" spans="2:7" x14ac:dyDescent="0.25">
      <c r="B4368" s="15" t="str">
        <f>'[7]Region-Time Slices'!M4362</f>
        <v>JL_2HD7</v>
      </c>
      <c r="D4368" s="15" t="s">
        <v>48</v>
      </c>
      <c r="G4368" s="22">
        <f>'[7]Region-Time Slices'!N4362</f>
        <v>8.4300000000000003E-5</v>
      </c>
    </row>
    <row r="4369" spans="2:7" x14ac:dyDescent="0.25">
      <c r="B4369" s="15" t="str">
        <f>'[7]Region-Time Slices'!M4363</f>
        <v>JL_3HD7</v>
      </c>
      <c r="D4369" s="15" t="s">
        <v>48</v>
      </c>
      <c r="G4369" s="22">
        <f>'[7]Region-Time Slices'!N4363</f>
        <v>8.4300000000000003E-5</v>
      </c>
    </row>
    <row r="4370" spans="2:7" x14ac:dyDescent="0.25">
      <c r="B4370" s="15" t="str">
        <f>'[7]Region-Time Slices'!M4364</f>
        <v>JL_4HD7</v>
      </c>
      <c r="D4370" s="15" t="s">
        <v>48</v>
      </c>
      <c r="G4370" s="22">
        <f>'[7]Region-Time Slices'!N4364</f>
        <v>8.4300000000000003E-5</v>
      </c>
    </row>
    <row r="4371" spans="2:7" x14ac:dyDescent="0.25">
      <c r="B4371" s="15" t="str">
        <f>'[7]Region-Time Slices'!M4365</f>
        <v>JL_5HD7</v>
      </c>
      <c r="D4371" s="15" t="s">
        <v>48</v>
      </c>
      <c r="G4371" s="22">
        <f>'[7]Region-Time Slices'!N4365</f>
        <v>8.4300000000000003E-5</v>
      </c>
    </row>
    <row r="4372" spans="2:7" x14ac:dyDescent="0.25">
      <c r="B4372" s="15" t="str">
        <f>'[7]Region-Time Slices'!M4366</f>
        <v>JL_6HD7</v>
      </c>
      <c r="D4372" s="15" t="s">
        <v>48</v>
      </c>
      <c r="G4372" s="22">
        <f>'[7]Region-Time Slices'!N4366</f>
        <v>8.4300000000000003E-5</v>
      </c>
    </row>
    <row r="4373" spans="2:7" x14ac:dyDescent="0.25">
      <c r="B4373" s="15" t="str">
        <f>'[7]Region-Time Slices'!M4367</f>
        <v>AG_1HD7</v>
      </c>
      <c r="D4373" s="15" t="s">
        <v>48</v>
      </c>
      <c r="G4373" s="22">
        <f>'[7]Region-Time Slices'!N4367</f>
        <v>8.4300000000000003E-5</v>
      </c>
    </row>
    <row r="4374" spans="2:7" x14ac:dyDescent="0.25">
      <c r="B4374" s="15" t="str">
        <f>'[7]Region-Time Slices'!M4368</f>
        <v>AG_2HD7</v>
      </c>
      <c r="D4374" s="15" t="s">
        <v>48</v>
      </c>
      <c r="G4374" s="22">
        <f>'[7]Region-Time Slices'!N4368</f>
        <v>8.4300000000000003E-5</v>
      </c>
    </row>
    <row r="4375" spans="2:7" x14ac:dyDescent="0.25">
      <c r="B4375" s="15" t="str">
        <f>'[7]Region-Time Slices'!M4369</f>
        <v>AG_3HD7</v>
      </c>
      <c r="D4375" s="15" t="s">
        <v>48</v>
      </c>
      <c r="G4375" s="22">
        <f>'[7]Region-Time Slices'!N4369</f>
        <v>8.4300000000000003E-5</v>
      </c>
    </row>
    <row r="4376" spans="2:7" x14ac:dyDescent="0.25">
      <c r="B4376" s="15" t="str">
        <f>'[7]Region-Time Slices'!M4370</f>
        <v>AG_4HD7</v>
      </c>
      <c r="D4376" s="15" t="s">
        <v>48</v>
      </c>
      <c r="G4376" s="22">
        <f>'[7]Region-Time Slices'!N4370</f>
        <v>8.4300000000000003E-5</v>
      </c>
    </row>
    <row r="4377" spans="2:7" x14ac:dyDescent="0.25">
      <c r="B4377" s="15" t="str">
        <f>'[7]Region-Time Slices'!M4371</f>
        <v>AG_5HD7</v>
      </c>
      <c r="D4377" s="15" t="s">
        <v>48</v>
      </c>
      <c r="G4377" s="22">
        <f>'[7]Region-Time Slices'!N4371</f>
        <v>8.4300000000000003E-5</v>
      </c>
    </row>
    <row r="4378" spans="2:7" x14ac:dyDescent="0.25">
      <c r="B4378" s="15" t="str">
        <f>'[7]Region-Time Slices'!M4372</f>
        <v>AG_6HD7</v>
      </c>
      <c r="D4378" s="15" t="s">
        <v>48</v>
      </c>
      <c r="G4378" s="22">
        <f>'[7]Region-Time Slices'!N4372</f>
        <v>8.4300000000000003E-5</v>
      </c>
    </row>
    <row r="4379" spans="2:7" x14ac:dyDescent="0.25">
      <c r="B4379" s="15" t="str">
        <f>'[7]Region-Time Slices'!M4373</f>
        <v>SP_1HD7</v>
      </c>
      <c r="D4379" s="15" t="s">
        <v>48</v>
      </c>
      <c r="G4379" s="22">
        <f>'[7]Region-Time Slices'!N4373</f>
        <v>8.1500000000000002E-5</v>
      </c>
    </row>
    <row r="4380" spans="2:7" x14ac:dyDescent="0.25">
      <c r="B4380" s="15" t="str">
        <f>'[7]Region-Time Slices'!M4374</f>
        <v>SP_2HD7</v>
      </c>
      <c r="D4380" s="15" t="s">
        <v>48</v>
      </c>
      <c r="G4380" s="22">
        <f>'[7]Region-Time Slices'!N4374</f>
        <v>8.1500000000000002E-5</v>
      </c>
    </row>
    <row r="4381" spans="2:7" x14ac:dyDescent="0.25">
      <c r="B4381" s="15" t="str">
        <f>'[7]Region-Time Slices'!M4375</f>
        <v>SP_3HD7</v>
      </c>
      <c r="D4381" s="15" t="s">
        <v>48</v>
      </c>
      <c r="G4381" s="22">
        <f>'[7]Region-Time Slices'!N4375</f>
        <v>8.1500000000000002E-5</v>
      </c>
    </row>
    <row r="4382" spans="2:7" x14ac:dyDescent="0.25">
      <c r="B4382" s="15" t="str">
        <f>'[7]Region-Time Slices'!M4376</f>
        <v>SP_4HD7</v>
      </c>
      <c r="D4382" s="15" t="s">
        <v>48</v>
      </c>
      <c r="G4382" s="22">
        <f>'[7]Region-Time Slices'!N4376</f>
        <v>8.1500000000000002E-5</v>
      </c>
    </row>
    <row r="4383" spans="2:7" x14ac:dyDescent="0.25">
      <c r="B4383" s="15" t="str">
        <f>'[7]Region-Time Slices'!M4377</f>
        <v>SP_5HD7</v>
      </c>
      <c r="D4383" s="15" t="s">
        <v>48</v>
      </c>
      <c r="G4383" s="22">
        <f>'[7]Region-Time Slices'!N4377</f>
        <v>8.1500000000000002E-5</v>
      </c>
    </row>
    <row r="4384" spans="2:7" x14ac:dyDescent="0.25">
      <c r="B4384" s="15" t="str">
        <f>'[7]Region-Time Slices'!M4378</f>
        <v>SP_6HD7</v>
      </c>
      <c r="D4384" s="15" t="s">
        <v>48</v>
      </c>
      <c r="G4384" s="22">
        <f>'[7]Region-Time Slices'!N4378</f>
        <v>8.1500000000000002E-5</v>
      </c>
    </row>
    <row r="4385" spans="2:7" x14ac:dyDescent="0.25">
      <c r="B4385" s="15" t="str">
        <f>'[7]Region-Time Slices'!M4379</f>
        <v>OT_1HD7</v>
      </c>
      <c r="D4385" s="15" t="s">
        <v>48</v>
      </c>
      <c r="G4385" s="22">
        <f>'[7]Region-Time Slices'!N4379</f>
        <v>8.4300000000000003E-5</v>
      </c>
    </row>
    <row r="4386" spans="2:7" x14ac:dyDescent="0.25">
      <c r="B4386" s="15" t="str">
        <f>'[7]Region-Time Slices'!M4380</f>
        <v>OT_2HD7</v>
      </c>
      <c r="D4386" s="15" t="s">
        <v>48</v>
      </c>
      <c r="G4386" s="22">
        <f>'[7]Region-Time Slices'!N4380</f>
        <v>8.4300000000000003E-5</v>
      </c>
    </row>
    <row r="4387" spans="2:7" x14ac:dyDescent="0.25">
      <c r="B4387" s="15" t="str">
        <f>'[7]Region-Time Slices'!M4381</f>
        <v>OT_3HD7</v>
      </c>
      <c r="D4387" s="15" t="s">
        <v>48</v>
      </c>
      <c r="G4387" s="22">
        <f>'[7]Region-Time Slices'!N4381</f>
        <v>8.4300000000000003E-5</v>
      </c>
    </row>
    <row r="4388" spans="2:7" x14ac:dyDescent="0.25">
      <c r="B4388" s="15" t="str">
        <f>'[7]Region-Time Slices'!M4382</f>
        <v>OT_4HD7</v>
      </c>
      <c r="D4388" s="15" t="s">
        <v>48</v>
      </c>
      <c r="G4388" s="22">
        <f>'[7]Region-Time Slices'!N4382</f>
        <v>8.4300000000000003E-5</v>
      </c>
    </row>
    <row r="4389" spans="2:7" x14ac:dyDescent="0.25">
      <c r="B4389" s="15" t="str">
        <f>'[7]Region-Time Slices'!M4383</f>
        <v>OT_5HD7</v>
      </c>
      <c r="D4389" s="15" t="s">
        <v>48</v>
      </c>
      <c r="G4389" s="22">
        <f>'[7]Region-Time Slices'!N4383</f>
        <v>8.4300000000000003E-5</v>
      </c>
    </row>
    <row r="4390" spans="2:7" x14ac:dyDescent="0.25">
      <c r="B4390" s="15" t="str">
        <f>'[7]Region-Time Slices'!M4384</f>
        <v>OT_6HD7</v>
      </c>
      <c r="D4390" s="15" t="s">
        <v>48</v>
      </c>
      <c r="G4390" s="22">
        <f>'[7]Region-Time Slices'!N4384</f>
        <v>8.4300000000000003E-5</v>
      </c>
    </row>
    <row r="4391" spans="2:7" x14ac:dyDescent="0.25">
      <c r="B4391" s="15" t="str">
        <f>'[7]Region-Time Slices'!M4385</f>
        <v>NV_1HD7</v>
      </c>
      <c r="D4391" s="15" t="s">
        <v>48</v>
      </c>
      <c r="G4391" s="22">
        <f>'[7]Region-Time Slices'!N4385</f>
        <v>8.1500000000000002E-5</v>
      </c>
    </row>
    <row r="4392" spans="2:7" x14ac:dyDescent="0.25">
      <c r="B4392" s="15" t="str">
        <f>'[7]Region-Time Slices'!M4386</f>
        <v>NV_2HD7</v>
      </c>
      <c r="D4392" s="15" t="s">
        <v>48</v>
      </c>
      <c r="G4392" s="22">
        <f>'[7]Region-Time Slices'!N4386</f>
        <v>8.1500000000000002E-5</v>
      </c>
    </row>
    <row r="4393" spans="2:7" x14ac:dyDescent="0.25">
      <c r="B4393" s="15" t="str">
        <f>'[7]Region-Time Slices'!M4387</f>
        <v>NV_3HD7</v>
      </c>
      <c r="D4393" s="15" t="s">
        <v>48</v>
      </c>
      <c r="G4393" s="22">
        <f>'[7]Region-Time Slices'!N4387</f>
        <v>8.1500000000000002E-5</v>
      </c>
    </row>
    <row r="4394" spans="2:7" x14ac:dyDescent="0.25">
      <c r="B4394" s="15" t="str">
        <f>'[7]Region-Time Slices'!M4388</f>
        <v>NV_4HD7</v>
      </c>
      <c r="D4394" s="15" t="s">
        <v>48</v>
      </c>
      <c r="G4394" s="22">
        <f>'[7]Region-Time Slices'!N4388</f>
        <v>8.1500000000000002E-5</v>
      </c>
    </row>
    <row r="4395" spans="2:7" x14ac:dyDescent="0.25">
      <c r="B4395" s="15" t="str">
        <f>'[7]Region-Time Slices'!M4389</f>
        <v>NV_5HD7</v>
      </c>
      <c r="D4395" s="15" t="s">
        <v>48</v>
      </c>
      <c r="G4395" s="22">
        <f>'[7]Region-Time Slices'!N4389</f>
        <v>8.1500000000000002E-5</v>
      </c>
    </row>
    <row r="4396" spans="2:7" x14ac:dyDescent="0.25">
      <c r="B4396" s="15" t="str">
        <f>'[7]Region-Time Slices'!M4390</f>
        <v>NV_6HD7</v>
      </c>
      <c r="D4396" s="15" t="s">
        <v>48</v>
      </c>
      <c r="G4396" s="22">
        <f>'[7]Region-Time Slices'!N4390</f>
        <v>8.1500000000000002E-5</v>
      </c>
    </row>
    <row r="4397" spans="2:7" x14ac:dyDescent="0.25">
      <c r="B4397" s="15" t="str">
        <f>'[7]Region-Time Slices'!M4391</f>
        <v>DC_1HD7</v>
      </c>
      <c r="D4397" s="15" t="s">
        <v>48</v>
      </c>
      <c r="G4397" s="22">
        <f>'[7]Region-Time Slices'!N4391</f>
        <v>8.4300000000000003E-5</v>
      </c>
    </row>
    <row r="4398" spans="2:7" x14ac:dyDescent="0.25">
      <c r="B4398" s="15" t="str">
        <f>'[7]Region-Time Slices'!M4392</f>
        <v>DC_2HD7</v>
      </c>
      <c r="D4398" s="15" t="s">
        <v>48</v>
      </c>
      <c r="G4398" s="22">
        <f>'[7]Region-Time Slices'!N4392</f>
        <v>8.4300000000000003E-5</v>
      </c>
    </row>
    <row r="4399" spans="2:7" x14ac:dyDescent="0.25">
      <c r="B4399" s="15" t="str">
        <f>'[7]Region-Time Slices'!M4393</f>
        <v>DC_3HD7</v>
      </c>
      <c r="D4399" s="15" t="s">
        <v>48</v>
      </c>
      <c r="G4399" s="22">
        <f>'[7]Region-Time Slices'!N4393</f>
        <v>8.4300000000000003E-5</v>
      </c>
    </row>
    <row r="4400" spans="2:7" x14ac:dyDescent="0.25">
      <c r="B4400" s="15" t="str">
        <f>'[7]Region-Time Slices'!M4394</f>
        <v>DC_4HD7</v>
      </c>
      <c r="D4400" s="15" t="s">
        <v>48</v>
      </c>
      <c r="G4400" s="22">
        <f>'[7]Region-Time Slices'!N4394</f>
        <v>8.4300000000000003E-5</v>
      </c>
    </row>
    <row r="4401" spans="2:7" x14ac:dyDescent="0.25">
      <c r="B4401" s="15" t="str">
        <f>'[7]Region-Time Slices'!M4395</f>
        <v>DC_5HD7</v>
      </c>
      <c r="D4401" s="15" t="s">
        <v>48</v>
      </c>
      <c r="G4401" s="22">
        <f>'[7]Region-Time Slices'!N4395</f>
        <v>8.4300000000000003E-5</v>
      </c>
    </row>
    <row r="4402" spans="2:7" x14ac:dyDescent="0.25">
      <c r="B4402" s="15" t="str">
        <f>'[7]Region-Time Slices'!M4396</f>
        <v>DC_6HD7</v>
      </c>
      <c r="D4402" s="15" t="s">
        <v>48</v>
      </c>
      <c r="G4402" s="22">
        <f>'[7]Region-Time Slices'!N4396</f>
        <v>8.4300000000000003E-5</v>
      </c>
    </row>
    <row r="4403" spans="2:7" x14ac:dyDescent="0.25">
      <c r="B4403" s="15" t="str">
        <f>'[7]Region-Time Slices'!M4397</f>
        <v>JA_7HD7</v>
      </c>
      <c r="D4403" s="15" t="s">
        <v>48</v>
      </c>
      <c r="G4403" s="22">
        <f>'[7]Region-Time Slices'!N4397</f>
        <v>8.4300000000000003E-5</v>
      </c>
    </row>
    <row r="4404" spans="2:7" x14ac:dyDescent="0.25">
      <c r="B4404" s="15" t="str">
        <f>'[7]Region-Time Slices'!M4398</f>
        <v>JA_8HD7</v>
      </c>
      <c r="D4404" s="15" t="s">
        <v>48</v>
      </c>
      <c r="G4404" s="22">
        <f>'[7]Region-Time Slices'!N4398</f>
        <v>8.4300000000000003E-5</v>
      </c>
    </row>
    <row r="4405" spans="2:7" x14ac:dyDescent="0.25">
      <c r="B4405" s="15" t="str">
        <f>'[7]Region-Time Slices'!M4399</f>
        <v>JA_9HD7</v>
      </c>
      <c r="D4405" s="15" t="s">
        <v>48</v>
      </c>
      <c r="G4405" s="22">
        <f>'[7]Region-Time Slices'!N4399</f>
        <v>8.4300000000000003E-5</v>
      </c>
    </row>
    <row r="4406" spans="2:7" x14ac:dyDescent="0.25">
      <c r="B4406" s="15" t="str">
        <f>'[7]Region-Time Slices'!M4400</f>
        <v>JA_10HD7</v>
      </c>
      <c r="D4406" s="15" t="s">
        <v>48</v>
      </c>
      <c r="G4406" s="22">
        <f>'[7]Region-Time Slices'!N4400</f>
        <v>8.4300000000000003E-5</v>
      </c>
    </row>
    <row r="4407" spans="2:7" x14ac:dyDescent="0.25">
      <c r="B4407" s="15" t="str">
        <f>'[7]Region-Time Slices'!M4401</f>
        <v>JA_11HD7</v>
      </c>
      <c r="D4407" s="15" t="s">
        <v>48</v>
      </c>
      <c r="G4407" s="22">
        <f>'[7]Region-Time Slices'!N4401</f>
        <v>8.4300000000000003E-5</v>
      </c>
    </row>
    <row r="4408" spans="2:7" x14ac:dyDescent="0.25">
      <c r="B4408" s="15" t="str">
        <f>'[7]Region-Time Slices'!M4402</f>
        <v>JA_12HD7</v>
      </c>
      <c r="D4408" s="15" t="s">
        <v>48</v>
      </c>
      <c r="G4408" s="22">
        <f>'[7]Region-Time Slices'!N4402</f>
        <v>8.4300000000000003E-5</v>
      </c>
    </row>
    <row r="4409" spans="2:7" x14ac:dyDescent="0.25">
      <c r="B4409" s="15" t="str">
        <f>'[7]Region-Time Slices'!M4403</f>
        <v>FB_7HD7</v>
      </c>
      <c r="D4409" s="15" t="s">
        <v>48</v>
      </c>
      <c r="G4409" s="22">
        <f>'[7]Region-Time Slices'!N4403</f>
        <v>7.6100000000000007E-5</v>
      </c>
    </row>
    <row r="4410" spans="2:7" x14ac:dyDescent="0.25">
      <c r="B4410" s="15" t="str">
        <f>'[7]Region-Time Slices'!M4404</f>
        <v>FB_8HD7</v>
      </c>
      <c r="D4410" s="15" t="s">
        <v>48</v>
      </c>
      <c r="G4410" s="22">
        <f>'[7]Region-Time Slices'!N4404</f>
        <v>7.6100000000000007E-5</v>
      </c>
    </row>
    <row r="4411" spans="2:7" x14ac:dyDescent="0.25">
      <c r="B4411" s="15" t="str">
        <f>'[7]Region-Time Slices'!M4405</f>
        <v>FB_9HD7</v>
      </c>
      <c r="D4411" s="15" t="s">
        <v>48</v>
      </c>
      <c r="G4411" s="22">
        <f>'[7]Region-Time Slices'!N4405</f>
        <v>7.6100000000000007E-5</v>
      </c>
    </row>
    <row r="4412" spans="2:7" x14ac:dyDescent="0.25">
      <c r="B4412" s="15" t="str">
        <f>'[7]Region-Time Slices'!M4406</f>
        <v>FB_10HD7</v>
      </c>
      <c r="D4412" s="15" t="s">
        <v>48</v>
      </c>
      <c r="G4412" s="22">
        <f>'[7]Region-Time Slices'!N4406</f>
        <v>7.6100000000000007E-5</v>
      </c>
    </row>
    <row r="4413" spans="2:7" x14ac:dyDescent="0.25">
      <c r="B4413" s="15" t="str">
        <f>'[7]Region-Time Slices'!M4407</f>
        <v>FB_11HD7</v>
      </c>
      <c r="D4413" s="15" t="s">
        <v>48</v>
      </c>
      <c r="G4413" s="22">
        <f>'[7]Region-Time Slices'!N4407</f>
        <v>7.6100000000000007E-5</v>
      </c>
    </row>
    <row r="4414" spans="2:7" x14ac:dyDescent="0.25">
      <c r="B4414" s="15" t="str">
        <f>'[7]Region-Time Slices'!M4408</f>
        <v>FB_12HD7</v>
      </c>
      <c r="D4414" s="15" t="s">
        <v>48</v>
      </c>
      <c r="G4414" s="22">
        <f>'[7]Region-Time Slices'!N4408</f>
        <v>7.6100000000000007E-5</v>
      </c>
    </row>
    <row r="4415" spans="2:7" x14ac:dyDescent="0.25">
      <c r="B4415" s="15" t="str">
        <f>'[7]Region-Time Slices'!M4409</f>
        <v>MR_7HD7</v>
      </c>
      <c r="D4415" s="15" t="s">
        <v>48</v>
      </c>
      <c r="G4415" s="22">
        <f>'[7]Region-Time Slices'!N4409</f>
        <v>8.4300000000000003E-5</v>
      </c>
    </row>
    <row r="4416" spans="2:7" x14ac:dyDescent="0.25">
      <c r="B4416" s="15" t="str">
        <f>'[7]Region-Time Slices'!M4410</f>
        <v>MR_8HD7</v>
      </c>
      <c r="D4416" s="15" t="s">
        <v>48</v>
      </c>
      <c r="G4416" s="22">
        <f>'[7]Region-Time Slices'!N4410</f>
        <v>8.4300000000000003E-5</v>
      </c>
    </row>
    <row r="4417" spans="2:7" x14ac:dyDescent="0.25">
      <c r="B4417" s="15" t="str">
        <f>'[7]Region-Time Slices'!M4411</f>
        <v>MR_9HD7</v>
      </c>
      <c r="D4417" s="15" t="s">
        <v>48</v>
      </c>
      <c r="G4417" s="22">
        <f>'[7]Region-Time Slices'!N4411</f>
        <v>8.4300000000000003E-5</v>
      </c>
    </row>
    <row r="4418" spans="2:7" x14ac:dyDescent="0.25">
      <c r="B4418" s="15" t="str">
        <f>'[7]Region-Time Slices'!M4412</f>
        <v>MR_10HD7</v>
      </c>
      <c r="D4418" s="15" t="s">
        <v>48</v>
      </c>
      <c r="G4418" s="22">
        <f>'[7]Region-Time Slices'!N4412</f>
        <v>8.4300000000000003E-5</v>
      </c>
    </row>
    <row r="4419" spans="2:7" x14ac:dyDescent="0.25">
      <c r="B4419" s="15" t="str">
        <f>'[7]Region-Time Slices'!M4413</f>
        <v>MR_11HD7</v>
      </c>
      <c r="D4419" s="15" t="s">
        <v>48</v>
      </c>
      <c r="G4419" s="22">
        <f>'[7]Region-Time Slices'!N4413</f>
        <v>8.4300000000000003E-5</v>
      </c>
    </row>
    <row r="4420" spans="2:7" x14ac:dyDescent="0.25">
      <c r="B4420" s="15" t="str">
        <f>'[7]Region-Time Slices'!M4414</f>
        <v>MR_12HD7</v>
      </c>
      <c r="D4420" s="15" t="s">
        <v>48</v>
      </c>
      <c r="G4420" s="22">
        <f>'[7]Region-Time Slices'!N4414</f>
        <v>8.4300000000000003E-5</v>
      </c>
    </row>
    <row r="4421" spans="2:7" x14ac:dyDescent="0.25">
      <c r="B4421" s="15" t="str">
        <f>'[7]Region-Time Slices'!M4415</f>
        <v>AR_7HD7</v>
      </c>
      <c r="D4421" s="15" t="s">
        <v>48</v>
      </c>
      <c r="G4421" s="22">
        <f>'[7]Region-Time Slices'!N4415</f>
        <v>8.1500000000000002E-5</v>
      </c>
    </row>
    <row r="4422" spans="2:7" x14ac:dyDescent="0.25">
      <c r="B4422" s="15" t="str">
        <f>'[7]Region-Time Slices'!M4416</f>
        <v>AR_8HD7</v>
      </c>
      <c r="D4422" s="15" t="s">
        <v>48</v>
      </c>
      <c r="G4422" s="22">
        <f>'[7]Region-Time Slices'!N4416</f>
        <v>8.1500000000000002E-5</v>
      </c>
    </row>
    <row r="4423" spans="2:7" x14ac:dyDescent="0.25">
      <c r="B4423" s="15" t="str">
        <f>'[7]Region-Time Slices'!M4417</f>
        <v>AR_9HD7</v>
      </c>
      <c r="D4423" s="15" t="s">
        <v>48</v>
      </c>
      <c r="G4423" s="22">
        <f>'[7]Region-Time Slices'!N4417</f>
        <v>8.1500000000000002E-5</v>
      </c>
    </row>
    <row r="4424" spans="2:7" x14ac:dyDescent="0.25">
      <c r="B4424" s="15" t="str">
        <f>'[7]Region-Time Slices'!M4418</f>
        <v>AR_10HD7</v>
      </c>
      <c r="D4424" s="15" t="s">
        <v>48</v>
      </c>
      <c r="G4424" s="22">
        <f>'[7]Region-Time Slices'!N4418</f>
        <v>8.1500000000000002E-5</v>
      </c>
    </row>
    <row r="4425" spans="2:7" x14ac:dyDescent="0.25">
      <c r="B4425" s="15" t="str">
        <f>'[7]Region-Time Slices'!M4419</f>
        <v>AR_11HD7</v>
      </c>
      <c r="D4425" s="15" t="s">
        <v>48</v>
      </c>
      <c r="G4425" s="22">
        <f>'[7]Region-Time Slices'!N4419</f>
        <v>8.1500000000000002E-5</v>
      </c>
    </row>
    <row r="4426" spans="2:7" x14ac:dyDescent="0.25">
      <c r="B4426" s="15" t="str">
        <f>'[7]Region-Time Slices'!M4420</f>
        <v>AR_12HD7</v>
      </c>
      <c r="D4426" s="15" t="s">
        <v>48</v>
      </c>
      <c r="G4426" s="22">
        <f>'[7]Region-Time Slices'!N4420</f>
        <v>8.1500000000000002E-5</v>
      </c>
    </row>
    <row r="4427" spans="2:7" x14ac:dyDescent="0.25">
      <c r="B4427" s="15" t="str">
        <f>'[7]Region-Time Slices'!M4421</f>
        <v>MY_7HD7</v>
      </c>
      <c r="D4427" s="15" t="s">
        <v>48</v>
      </c>
      <c r="G4427" s="22">
        <f>'[7]Region-Time Slices'!N4421</f>
        <v>8.4300000000000003E-5</v>
      </c>
    </row>
    <row r="4428" spans="2:7" x14ac:dyDescent="0.25">
      <c r="B4428" s="15" t="str">
        <f>'[7]Region-Time Slices'!M4422</f>
        <v>MY_8HD7</v>
      </c>
      <c r="D4428" s="15" t="s">
        <v>48</v>
      </c>
      <c r="G4428" s="22">
        <f>'[7]Region-Time Slices'!N4422</f>
        <v>8.4300000000000003E-5</v>
      </c>
    </row>
    <row r="4429" spans="2:7" x14ac:dyDescent="0.25">
      <c r="B4429" s="15" t="str">
        <f>'[7]Region-Time Slices'!M4423</f>
        <v>MY_9HD7</v>
      </c>
      <c r="D4429" s="15" t="s">
        <v>48</v>
      </c>
      <c r="G4429" s="22">
        <f>'[7]Region-Time Slices'!N4423</f>
        <v>8.4300000000000003E-5</v>
      </c>
    </row>
    <row r="4430" spans="2:7" x14ac:dyDescent="0.25">
      <c r="B4430" s="15" t="str">
        <f>'[7]Region-Time Slices'!M4424</f>
        <v>MY_10HD7</v>
      </c>
      <c r="D4430" s="15" t="s">
        <v>48</v>
      </c>
      <c r="G4430" s="22">
        <f>'[7]Region-Time Slices'!N4424</f>
        <v>8.4300000000000003E-5</v>
      </c>
    </row>
    <row r="4431" spans="2:7" x14ac:dyDescent="0.25">
      <c r="B4431" s="15" t="str">
        <f>'[7]Region-Time Slices'!M4425</f>
        <v>MY_11HD7</v>
      </c>
      <c r="D4431" s="15" t="s">
        <v>48</v>
      </c>
      <c r="G4431" s="22">
        <f>'[7]Region-Time Slices'!N4425</f>
        <v>8.4300000000000003E-5</v>
      </c>
    </row>
    <row r="4432" spans="2:7" x14ac:dyDescent="0.25">
      <c r="B4432" s="15" t="str">
        <f>'[7]Region-Time Slices'!M4426</f>
        <v>MY_12HD7</v>
      </c>
      <c r="D4432" s="15" t="s">
        <v>48</v>
      </c>
      <c r="G4432" s="22">
        <f>'[7]Region-Time Slices'!N4426</f>
        <v>8.4300000000000003E-5</v>
      </c>
    </row>
    <row r="4433" spans="2:7" x14ac:dyDescent="0.25">
      <c r="B4433" s="15" t="str">
        <f>'[7]Region-Time Slices'!M4427</f>
        <v>JN_7HD7</v>
      </c>
      <c r="D4433" s="15" t="s">
        <v>48</v>
      </c>
      <c r="G4433" s="22">
        <f>'[7]Region-Time Slices'!N4427</f>
        <v>8.1500000000000002E-5</v>
      </c>
    </row>
    <row r="4434" spans="2:7" x14ac:dyDescent="0.25">
      <c r="B4434" s="15" t="str">
        <f>'[7]Region-Time Slices'!M4428</f>
        <v>JN_8HD7</v>
      </c>
      <c r="D4434" s="15" t="s">
        <v>48</v>
      </c>
      <c r="G4434" s="22">
        <f>'[7]Region-Time Slices'!N4428</f>
        <v>8.1500000000000002E-5</v>
      </c>
    </row>
    <row r="4435" spans="2:7" x14ac:dyDescent="0.25">
      <c r="B4435" s="15" t="str">
        <f>'[7]Region-Time Slices'!M4429</f>
        <v>JN_9HD7</v>
      </c>
      <c r="D4435" s="15" t="s">
        <v>48</v>
      </c>
      <c r="G4435" s="22">
        <f>'[7]Region-Time Slices'!N4429</f>
        <v>8.1500000000000002E-5</v>
      </c>
    </row>
    <row r="4436" spans="2:7" x14ac:dyDescent="0.25">
      <c r="B4436" s="15" t="str">
        <f>'[7]Region-Time Slices'!M4430</f>
        <v>JN_10HD7</v>
      </c>
      <c r="D4436" s="15" t="s">
        <v>48</v>
      </c>
      <c r="G4436" s="22">
        <f>'[7]Region-Time Slices'!N4430</f>
        <v>8.1500000000000002E-5</v>
      </c>
    </row>
    <row r="4437" spans="2:7" x14ac:dyDescent="0.25">
      <c r="B4437" s="15" t="str">
        <f>'[7]Region-Time Slices'!M4431</f>
        <v>JN_11HD7</v>
      </c>
      <c r="D4437" s="15" t="s">
        <v>48</v>
      </c>
      <c r="G4437" s="22">
        <f>'[7]Region-Time Slices'!N4431</f>
        <v>8.1500000000000002E-5</v>
      </c>
    </row>
    <row r="4438" spans="2:7" x14ac:dyDescent="0.25">
      <c r="B4438" s="15" t="str">
        <f>'[7]Region-Time Slices'!M4432</f>
        <v>JN_12HD7</v>
      </c>
      <c r="D4438" s="15" t="s">
        <v>48</v>
      </c>
      <c r="G4438" s="22">
        <f>'[7]Region-Time Slices'!N4432</f>
        <v>8.1500000000000002E-5</v>
      </c>
    </row>
    <row r="4439" spans="2:7" x14ac:dyDescent="0.25">
      <c r="B4439" s="15" t="str">
        <f>'[7]Region-Time Slices'!M4433</f>
        <v>JL_7HD7</v>
      </c>
      <c r="D4439" s="15" t="s">
        <v>48</v>
      </c>
      <c r="G4439" s="22">
        <f>'[7]Region-Time Slices'!N4433</f>
        <v>8.4300000000000003E-5</v>
      </c>
    </row>
    <row r="4440" spans="2:7" x14ac:dyDescent="0.25">
      <c r="B4440" s="15" t="str">
        <f>'[7]Region-Time Slices'!M4434</f>
        <v>JL_8HD7</v>
      </c>
      <c r="D4440" s="15" t="s">
        <v>48</v>
      </c>
      <c r="G4440" s="22">
        <f>'[7]Region-Time Slices'!N4434</f>
        <v>8.4300000000000003E-5</v>
      </c>
    </row>
    <row r="4441" spans="2:7" x14ac:dyDescent="0.25">
      <c r="B4441" s="15" t="str">
        <f>'[7]Region-Time Slices'!M4435</f>
        <v>JL_9HD7</v>
      </c>
      <c r="D4441" s="15" t="s">
        <v>48</v>
      </c>
      <c r="G4441" s="22">
        <f>'[7]Region-Time Slices'!N4435</f>
        <v>8.4300000000000003E-5</v>
      </c>
    </row>
    <row r="4442" spans="2:7" x14ac:dyDescent="0.25">
      <c r="B4442" s="15" t="str">
        <f>'[7]Region-Time Slices'!M4436</f>
        <v>JL_10HD7</v>
      </c>
      <c r="D4442" s="15" t="s">
        <v>48</v>
      </c>
      <c r="G4442" s="22">
        <f>'[7]Region-Time Slices'!N4436</f>
        <v>8.4300000000000003E-5</v>
      </c>
    </row>
    <row r="4443" spans="2:7" x14ac:dyDescent="0.25">
      <c r="B4443" s="15" t="str">
        <f>'[7]Region-Time Slices'!M4437</f>
        <v>JL_11HD7</v>
      </c>
      <c r="D4443" s="15" t="s">
        <v>48</v>
      </c>
      <c r="G4443" s="22">
        <f>'[7]Region-Time Slices'!N4437</f>
        <v>8.4300000000000003E-5</v>
      </c>
    </row>
    <row r="4444" spans="2:7" x14ac:dyDescent="0.25">
      <c r="B4444" s="15" t="str">
        <f>'[7]Region-Time Slices'!M4438</f>
        <v>JL_12HD7</v>
      </c>
      <c r="D4444" s="15" t="s">
        <v>48</v>
      </c>
      <c r="G4444" s="22">
        <f>'[7]Region-Time Slices'!N4438</f>
        <v>8.4300000000000003E-5</v>
      </c>
    </row>
    <row r="4445" spans="2:7" x14ac:dyDescent="0.25">
      <c r="B4445" s="15" t="str">
        <f>'[7]Region-Time Slices'!M4439</f>
        <v>AG_7HD7</v>
      </c>
      <c r="D4445" s="15" t="s">
        <v>48</v>
      </c>
      <c r="G4445" s="22">
        <f>'[7]Region-Time Slices'!N4439</f>
        <v>8.4300000000000003E-5</v>
      </c>
    </row>
    <row r="4446" spans="2:7" x14ac:dyDescent="0.25">
      <c r="B4446" s="15" t="str">
        <f>'[7]Region-Time Slices'!M4440</f>
        <v>AG_8HD7</v>
      </c>
      <c r="D4446" s="15" t="s">
        <v>48</v>
      </c>
      <c r="G4446" s="22">
        <f>'[7]Region-Time Slices'!N4440</f>
        <v>8.4300000000000003E-5</v>
      </c>
    </row>
    <row r="4447" spans="2:7" x14ac:dyDescent="0.25">
      <c r="B4447" s="15" t="str">
        <f>'[7]Region-Time Slices'!M4441</f>
        <v>AG_9HD7</v>
      </c>
      <c r="D4447" s="15" t="s">
        <v>48</v>
      </c>
      <c r="G4447" s="22">
        <f>'[7]Region-Time Slices'!N4441</f>
        <v>8.4300000000000003E-5</v>
      </c>
    </row>
    <row r="4448" spans="2:7" x14ac:dyDescent="0.25">
      <c r="B4448" s="15" t="str">
        <f>'[7]Region-Time Slices'!M4442</f>
        <v>AG_10HD7</v>
      </c>
      <c r="D4448" s="15" t="s">
        <v>48</v>
      </c>
      <c r="G4448" s="22">
        <f>'[7]Region-Time Slices'!N4442</f>
        <v>8.4300000000000003E-5</v>
      </c>
    </row>
    <row r="4449" spans="2:7" x14ac:dyDescent="0.25">
      <c r="B4449" s="15" t="str">
        <f>'[7]Region-Time Slices'!M4443</f>
        <v>AG_11HD7</v>
      </c>
      <c r="D4449" s="15" t="s">
        <v>48</v>
      </c>
      <c r="G4449" s="22">
        <f>'[7]Region-Time Slices'!N4443</f>
        <v>8.4300000000000003E-5</v>
      </c>
    </row>
    <row r="4450" spans="2:7" x14ac:dyDescent="0.25">
      <c r="B4450" s="15" t="str">
        <f>'[7]Region-Time Slices'!M4444</f>
        <v>AG_12HD7</v>
      </c>
      <c r="D4450" s="15" t="s">
        <v>48</v>
      </c>
      <c r="G4450" s="22">
        <f>'[7]Region-Time Slices'!N4444</f>
        <v>8.4300000000000003E-5</v>
      </c>
    </row>
    <row r="4451" spans="2:7" x14ac:dyDescent="0.25">
      <c r="B4451" s="15" t="str">
        <f>'[7]Region-Time Slices'!M4445</f>
        <v>SP_7HD7</v>
      </c>
      <c r="D4451" s="15" t="s">
        <v>48</v>
      </c>
      <c r="G4451" s="22">
        <f>'[7]Region-Time Slices'!N4445</f>
        <v>8.1500000000000002E-5</v>
      </c>
    </row>
    <row r="4452" spans="2:7" x14ac:dyDescent="0.25">
      <c r="B4452" s="15" t="str">
        <f>'[7]Region-Time Slices'!M4446</f>
        <v>SP_8HD7</v>
      </c>
      <c r="D4452" s="15" t="s">
        <v>48</v>
      </c>
      <c r="G4452" s="22">
        <f>'[7]Region-Time Slices'!N4446</f>
        <v>8.1500000000000002E-5</v>
      </c>
    </row>
    <row r="4453" spans="2:7" x14ac:dyDescent="0.25">
      <c r="B4453" s="15" t="str">
        <f>'[7]Region-Time Slices'!M4447</f>
        <v>SP_9HD7</v>
      </c>
      <c r="D4453" s="15" t="s">
        <v>48</v>
      </c>
      <c r="G4453" s="22">
        <f>'[7]Region-Time Slices'!N4447</f>
        <v>8.1500000000000002E-5</v>
      </c>
    </row>
    <row r="4454" spans="2:7" x14ac:dyDescent="0.25">
      <c r="B4454" s="15" t="str">
        <f>'[7]Region-Time Slices'!M4448</f>
        <v>SP_10HD7</v>
      </c>
      <c r="D4454" s="15" t="s">
        <v>48</v>
      </c>
      <c r="G4454" s="22">
        <f>'[7]Region-Time Slices'!N4448</f>
        <v>8.1500000000000002E-5</v>
      </c>
    </row>
    <row r="4455" spans="2:7" x14ac:dyDescent="0.25">
      <c r="B4455" s="15" t="str">
        <f>'[7]Region-Time Slices'!M4449</f>
        <v>SP_11HD7</v>
      </c>
      <c r="D4455" s="15" t="s">
        <v>48</v>
      </c>
      <c r="G4455" s="22">
        <f>'[7]Region-Time Slices'!N4449</f>
        <v>8.1500000000000002E-5</v>
      </c>
    </row>
    <row r="4456" spans="2:7" x14ac:dyDescent="0.25">
      <c r="B4456" s="15" t="str">
        <f>'[7]Region-Time Slices'!M4450</f>
        <v>SP_12HD7</v>
      </c>
      <c r="D4456" s="15" t="s">
        <v>48</v>
      </c>
      <c r="G4456" s="22">
        <f>'[7]Region-Time Slices'!N4450</f>
        <v>8.1500000000000002E-5</v>
      </c>
    </row>
    <row r="4457" spans="2:7" x14ac:dyDescent="0.25">
      <c r="B4457" s="15" t="str">
        <f>'[7]Region-Time Slices'!M4451</f>
        <v>OT_7HD7</v>
      </c>
      <c r="D4457" s="15" t="s">
        <v>48</v>
      </c>
      <c r="G4457" s="22">
        <f>'[7]Region-Time Slices'!N4451</f>
        <v>8.4300000000000003E-5</v>
      </c>
    </row>
    <row r="4458" spans="2:7" x14ac:dyDescent="0.25">
      <c r="B4458" s="15" t="str">
        <f>'[7]Region-Time Slices'!M4452</f>
        <v>OT_8HD7</v>
      </c>
      <c r="D4458" s="15" t="s">
        <v>48</v>
      </c>
      <c r="G4458" s="22">
        <f>'[7]Region-Time Slices'!N4452</f>
        <v>8.4300000000000003E-5</v>
      </c>
    </row>
    <row r="4459" spans="2:7" x14ac:dyDescent="0.25">
      <c r="B4459" s="15" t="str">
        <f>'[7]Region-Time Slices'!M4453</f>
        <v>OT_9HD7</v>
      </c>
      <c r="D4459" s="15" t="s">
        <v>48</v>
      </c>
      <c r="G4459" s="22">
        <f>'[7]Region-Time Slices'!N4453</f>
        <v>8.4300000000000003E-5</v>
      </c>
    </row>
    <row r="4460" spans="2:7" x14ac:dyDescent="0.25">
      <c r="B4460" s="15" t="str">
        <f>'[7]Region-Time Slices'!M4454</f>
        <v>OT_10HD7</v>
      </c>
      <c r="D4460" s="15" t="s">
        <v>48</v>
      </c>
      <c r="G4460" s="22">
        <f>'[7]Region-Time Slices'!N4454</f>
        <v>8.4300000000000003E-5</v>
      </c>
    </row>
    <row r="4461" spans="2:7" x14ac:dyDescent="0.25">
      <c r="B4461" s="15" t="str">
        <f>'[7]Region-Time Slices'!M4455</f>
        <v>OT_11HD7</v>
      </c>
      <c r="D4461" s="15" t="s">
        <v>48</v>
      </c>
      <c r="G4461" s="22">
        <f>'[7]Region-Time Slices'!N4455</f>
        <v>8.4300000000000003E-5</v>
      </c>
    </row>
    <row r="4462" spans="2:7" x14ac:dyDescent="0.25">
      <c r="B4462" s="15" t="str">
        <f>'[7]Region-Time Slices'!M4456</f>
        <v>OT_12HD7</v>
      </c>
      <c r="D4462" s="15" t="s">
        <v>48</v>
      </c>
      <c r="G4462" s="22">
        <f>'[7]Region-Time Slices'!N4456</f>
        <v>8.4300000000000003E-5</v>
      </c>
    </row>
    <row r="4463" spans="2:7" x14ac:dyDescent="0.25">
      <c r="B4463" s="15" t="str">
        <f>'[7]Region-Time Slices'!M4457</f>
        <v>NV_7HD7</v>
      </c>
      <c r="D4463" s="15" t="s">
        <v>48</v>
      </c>
      <c r="G4463" s="22">
        <f>'[7]Region-Time Slices'!N4457</f>
        <v>8.1500000000000002E-5</v>
      </c>
    </row>
    <row r="4464" spans="2:7" x14ac:dyDescent="0.25">
      <c r="B4464" s="15" t="str">
        <f>'[7]Region-Time Slices'!M4458</f>
        <v>NV_8HD7</v>
      </c>
      <c r="D4464" s="15" t="s">
        <v>48</v>
      </c>
      <c r="G4464" s="22">
        <f>'[7]Region-Time Slices'!N4458</f>
        <v>8.1500000000000002E-5</v>
      </c>
    </row>
    <row r="4465" spans="2:7" x14ac:dyDescent="0.25">
      <c r="B4465" s="15" t="str">
        <f>'[7]Region-Time Slices'!M4459</f>
        <v>NV_9HD7</v>
      </c>
      <c r="D4465" s="15" t="s">
        <v>48</v>
      </c>
      <c r="G4465" s="22">
        <f>'[7]Region-Time Slices'!N4459</f>
        <v>8.1500000000000002E-5</v>
      </c>
    </row>
    <row r="4466" spans="2:7" x14ac:dyDescent="0.25">
      <c r="B4466" s="15" t="str">
        <f>'[7]Region-Time Slices'!M4460</f>
        <v>NV_10HD7</v>
      </c>
      <c r="D4466" s="15" t="s">
        <v>48</v>
      </c>
      <c r="G4466" s="22">
        <f>'[7]Region-Time Slices'!N4460</f>
        <v>8.1500000000000002E-5</v>
      </c>
    </row>
    <row r="4467" spans="2:7" x14ac:dyDescent="0.25">
      <c r="B4467" s="15" t="str">
        <f>'[7]Region-Time Slices'!M4461</f>
        <v>NV_11HD7</v>
      </c>
      <c r="D4467" s="15" t="s">
        <v>48</v>
      </c>
      <c r="G4467" s="22">
        <f>'[7]Region-Time Slices'!N4461</f>
        <v>8.1500000000000002E-5</v>
      </c>
    </row>
    <row r="4468" spans="2:7" x14ac:dyDescent="0.25">
      <c r="B4468" s="15" t="str">
        <f>'[7]Region-Time Slices'!M4462</f>
        <v>NV_12HD7</v>
      </c>
      <c r="D4468" s="15" t="s">
        <v>48</v>
      </c>
      <c r="G4468" s="22">
        <f>'[7]Region-Time Slices'!N4462</f>
        <v>8.1500000000000002E-5</v>
      </c>
    </row>
    <row r="4469" spans="2:7" x14ac:dyDescent="0.25">
      <c r="B4469" s="15" t="str">
        <f>'[7]Region-Time Slices'!M4463</f>
        <v>DC_7HD7</v>
      </c>
      <c r="D4469" s="15" t="s">
        <v>48</v>
      </c>
      <c r="G4469" s="22">
        <f>'[7]Region-Time Slices'!N4463</f>
        <v>8.4300000000000003E-5</v>
      </c>
    </row>
    <row r="4470" spans="2:7" x14ac:dyDescent="0.25">
      <c r="B4470" s="15" t="str">
        <f>'[7]Region-Time Slices'!M4464</f>
        <v>DC_8HD7</v>
      </c>
      <c r="D4470" s="15" t="s">
        <v>48</v>
      </c>
      <c r="G4470" s="22">
        <f>'[7]Region-Time Slices'!N4464</f>
        <v>8.4300000000000003E-5</v>
      </c>
    </row>
    <row r="4471" spans="2:7" x14ac:dyDescent="0.25">
      <c r="B4471" s="15" t="str">
        <f>'[7]Region-Time Slices'!M4465</f>
        <v>DC_9HD7</v>
      </c>
      <c r="D4471" s="15" t="s">
        <v>48</v>
      </c>
      <c r="G4471" s="22">
        <f>'[7]Region-Time Slices'!N4465</f>
        <v>8.4300000000000003E-5</v>
      </c>
    </row>
    <row r="4472" spans="2:7" x14ac:dyDescent="0.25">
      <c r="B4472" s="15" t="str">
        <f>'[7]Region-Time Slices'!M4466</f>
        <v>DC_10HD7</v>
      </c>
      <c r="D4472" s="15" t="s">
        <v>48</v>
      </c>
      <c r="G4472" s="22">
        <f>'[7]Region-Time Slices'!N4466</f>
        <v>8.4300000000000003E-5</v>
      </c>
    </row>
    <row r="4473" spans="2:7" x14ac:dyDescent="0.25">
      <c r="B4473" s="15" t="str">
        <f>'[7]Region-Time Slices'!M4467</f>
        <v>DC_11HD7</v>
      </c>
      <c r="D4473" s="15" t="s">
        <v>48</v>
      </c>
      <c r="G4473" s="22">
        <f>'[7]Region-Time Slices'!N4467</f>
        <v>8.4300000000000003E-5</v>
      </c>
    </row>
    <row r="4474" spans="2:7" x14ac:dyDescent="0.25">
      <c r="B4474" s="15" t="str">
        <f>'[7]Region-Time Slices'!M4468</f>
        <v>DC_12HD7</v>
      </c>
      <c r="D4474" s="15" t="s">
        <v>48</v>
      </c>
      <c r="G4474" s="22">
        <f>'[7]Region-Time Slices'!N4468</f>
        <v>8.4300000000000003E-5</v>
      </c>
    </row>
    <row r="4475" spans="2:7" x14ac:dyDescent="0.25">
      <c r="B4475" s="15" t="str">
        <f>'[7]Region-Time Slices'!M4469</f>
        <v>JA_1HD8</v>
      </c>
      <c r="D4475" s="15" t="s">
        <v>48</v>
      </c>
      <c r="G4475" s="22">
        <f>'[7]Region-Time Slices'!N4469</f>
        <v>8.4300000000000003E-5</v>
      </c>
    </row>
    <row r="4476" spans="2:7" x14ac:dyDescent="0.25">
      <c r="B4476" s="15" t="str">
        <f>'[7]Region-Time Slices'!M4470</f>
        <v>JA_2HD8</v>
      </c>
      <c r="D4476" s="15" t="s">
        <v>48</v>
      </c>
      <c r="G4476" s="22">
        <f>'[7]Region-Time Slices'!N4470</f>
        <v>8.4300000000000003E-5</v>
      </c>
    </row>
    <row r="4477" spans="2:7" x14ac:dyDescent="0.25">
      <c r="B4477" s="15" t="str">
        <f>'[7]Region-Time Slices'!M4471</f>
        <v>JA_3HD8</v>
      </c>
      <c r="D4477" s="15" t="s">
        <v>48</v>
      </c>
      <c r="G4477" s="22">
        <f>'[7]Region-Time Slices'!N4471</f>
        <v>8.4300000000000003E-5</v>
      </c>
    </row>
    <row r="4478" spans="2:7" x14ac:dyDescent="0.25">
      <c r="B4478" s="15" t="str">
        <f>'[7]Region-Time Slices'!M4472</f>
        <v>JA_4HD8</v>
      </c>
      <c r="D4478" s="15" t="s">
        <v>48</v>
      </c>
      <c r="G4478" s="22">
        <f>'[7]Region-Time Slices'!N4472</f>
        <v>8.4300000000000003E-5</v>
      </c>
    </row>
    <row r="4479" spans="2:7" x14ac:dyDescent="0.25">
      <c r="B4479" s="15" t="str">
        <f>'[7]Region-Time Slices'!M4473</f>
        <v>JA_5HD8</v>
      </c>
      <c r="D4479" s="15" t="s">
        <v>48</v>
      </c>
      <c r="G4479" s="22">
        <f>'[7]Region-Time Slices'!N4473</f>
        <v>8.4300000000000003E-5</v>
      </c>
    </row>
    <row r="4480" spans="2:7" x14ac:dyDescent="0.25">
      <c r="B4480" s="15" t="str">
        <f>'[7]Region-Time Slices'!M4474</f>
        <v>JA_6HD8</v>
      </c>
      <c r="D4480" s="15" t="s">
        <v>48</v>
      </c>
      <c r="G4480" s="22">
        <f>'[7]Region-Time Slices'!N4474</f>
        <v>8.4300000000000003E-5</v>
      </c>
    </row>
    <row r="4481" spans="2:7" x14ac:dyDescent="0.25">
      <c r="B4481" s="15" t="str">
        <f>'[7]Region-Time Slices'!M4475</f>
        <v>FB_1HD8</v>
      </c>
      <c r="D4481" s="15" t="s">
        <v>48</v>
      </c>
      <c r="G4481" s="22">
        <f>'[7]Region-Time Slices'!N4475</f>
        <v>7.6100000000000007E-5</v>
      </c>
    </row>
    <row r="4482" spans="2:7" x14ac:dyDescent="0.25">
      <c r="B4482" s="15" t="str">
        <f>'[7]Region-Time Slices'!M4476</f>
        <v>FB_2HD8</v>
      </c>
      <c r="D4482" s="15" t="s">
        <v>48</v>
      </c>
      <c r="G4482" s="22">
        <f>'[7]Region-Time Slices'!N4476</f>
        <v>7.6100000000000007E-5</v>
      </c>
    </row>
    <row r="4483" spans="2:7" x14ac:dyDescent="0.25">
      <c r="B4483" s="15" t="str">
        <f>'[7]Region-Time Slices'!M4477</f>
        <v>FB_3HD8</v>
      </c>
      <c r="D4483" s="15" t="s">
        <v>48</v>
      </c>
      <c r="G4483" s="22">
        <f>'[7]Region-Time Slices'!N4477</f>
        <v>7.6100000000000007E-5</v>
      </c>
    </row>
    <row r="4484" spans="2:7" x14ac:dyDescent="0.25">
      <c r="B4484" s="15" t="str">
        <f>'[7]Region-Time Slices'!M4478</f>
        <v>FB_4HD8</v>
      </c>
      <c r="D4484" s="15" t="s">
        <v>48</v>
      </c>
      <c r="G4484" s="22">
        <f>'[7]Region-Time Slices'!N4478</f>
        <v>7.6100000000000007E-5</v>
      </c>
    </row>
    <row r="4485" spans="2:7" x14ac:dyDescent="0.25">
      <c r="B4485" s="15" t="str">
        <f>'[7]Region-Time Slices'!M4479</f>
        <v>FB_5HD8</v>
      </c>
      <c r="D4485" s="15" t="s">
        <v>48</v>
      </c>
      <c r="G4485" s="22">
        <f>'[7]Region-Time Slices'!N4479</f>
        <v>7.6100000000000007E-5</v>
      </c>
    </row>
    <row r="4486" spans="2:7" x14ac:dyDescent="0.25">
      <c r="B4486" s="15" t="str">
        <f>'[7]Region-Time Slices'!M4480</f>
        <v>FB_6HD8</v>
      </c>
      <c r="D4486" s="15" t="s">
        <v>48</v>
      </c>
      <c r="G4486" s="22">
        <f>'[7]Region-Time Slices'!N4480</f>
        <v>7.6100000000000007E-5</v>
      </c>
    </row>
    <row r="4487" spans="2:7" x14ac:dyDescent="0.25">
      <c r="B4487" s="15" t="str">
        <f>'[7]Region-Time Slices'!M4481</f>
        <v>MR_1HD8</v>
      </c>
      <c r="D4487" s="15" t="s">
        <v>48</v>
      </c>
      <c r="G4487" s="22">
        <f>'[7]Region-Time Slices'!N4481</f>
        <v>8.4300000000000003E-5</v>
      </c>
    </row>
    <row r="4488" spans="2:7" x14ac:dyDescent="0.25">
      <c r="B4488" s="15" t="str">
        <f>'[7]Region-Time Slices'!M4482</f>
        <v>MR_2HD8</v>
      </c>
      <c r="D4488" s="15" t="s">
        <v>48</v>
      </c>
      <c r="G4488" s="22">
        <f>'[7]Region-Time Slices'!N4482</f>
        <v>8.4300000000000003E-5</v>
      </c>
    </row>
    <row r="4489" spans="2:7" x14ac:dyDescent="0.25">
      <c r="B4489" s="15" t="str">
        <f>'[7]Region-Time Slices'!M4483</f>
        <v>MR_3HD8</v>
      </c>
      <c r="D4489" s="15" t="s">
        <v>48</v>
      </c>
      <c r="G4489" s="22">
        <f>'[7]Region-Time Slices'!N4483</f>
        <v>8.4300000000000003E-5</v>
      </c>
    </row>
    <row r="4490" spans="2:7" x14ac:dyDescent="0.25">
      <c r="B4490" s="15" t="str">
        <f>'[7]Region-Time Slices'!M4484</f>
        <v>MR_4HD8</v>
      </c>
      <c r="D4490" s="15" t="s">
        <v>48</v>
      </c>
      <c r="G4490" s="22">
        <f>'[7]Region-Time Slices'!N4484</f>
        <v>8.4300000000000003E-5</v>
      </c>
    </row>
    <row r="4491" spans="2:7" x14ac:dyDescent="0.25">
      <c r="B4491" s="15" t="str">
        <f>'[7]Region-Time Slices'!M4485</f>
        <v>MR_5HD8</v>
      </c>
      <c r="D4491" s="15" t="s">
        <v>48</v>
      </c>
      <c r="G4491" s="22">
        <f>'[7]Region-Time Slices'!N4485</f>
        <v>8.4300000000000003E-5</v>
      </c>
    </row>
    <row r="4492" spans="2:7" x14ac:dyDescent="0.25">
      <c r="B4492" s="15" t="str">
        <f>'[7]Region-Time Slices'!M4486</f>
        <v>MR_6HD8</v>
      </c>
      <c r="D4492" s="15" t="s">
        <v>48</v>
      </c>
      <c r="G4492" s="22">
        <f>'[7]Region-Time Slices'!N4486</f>
        <v>8.4300000000000003E-5</v>
      </c>
    </row>
    <row r="4493" spans="2:7" x14ac:dyDescent="0.25">
      <c r="B4493" s="15" t="str">
        <f>'[7]Region-Time Slices'!M4487</f>
        <v>AR_1HD8</v>
      </c>
      <c r="D4493" s="15" t="s">
        <v>48</v>
      </c>
      <c r="G4493" s="22">
        <f>'[7]Region-Time Slices'!N4487</f>
        <v>8.1500000000000002E-5</v>
      </c>
    </row>
    <row r="4494" spans="2:7" x14ac:dyDescent="0.25">
      <c r="B4494" s="15" t="str">
        <f>'[7]Region-Time Slices'!M4488</f>
        <v>AR_2HD8</v>
      </c>
      <c r="D4494" s="15" t="s">
        <v>48</v>
      </c>
      <c r="G4494" s="22">
        <f>'[7]Region-Time Slices'!N4488</f>
        <v>8.1500000000000002E-5</v>
      </c>
    </row>
    <row r="4495" spans="2:7" x14ac:dyDescent="0.25">
      <c r="B4495" s="15" t="str">
        <f>'[7]Region-Time Slices'!M4489</f>
        <v>AR_3HD8</v>
      </c>
      <c r="D4495" s="15" t="s">
        <v>48</v>
      </c>
      <c r="G4495" s="22">
        <f>'[7]Region-Time Slices'!N4489</f>
        <v>8.1500000000000002E-5</v>
      </c>
    </row>
    <row r="4496" spans="2:7" x14ac:dyDescent="0.25">
      <c r="B4496" s="15" t="str">
        <f>'[7]Region-Time Slices'!M4490</f>
        <v>AR_4HD8</v>
      </c>
      <c r="D4496" s="15" t="s">
        <v>48</v>
      </c>
      <c r="G4496" s="22">
        <f>'[7]Region-Time Slices'!N4490</f>
        <v>8.1500000000000002E-5</v>
      </c>
    </row>
    <row r="4497" spans="2:7" x14ac:dyDescent="0.25">
      <c r="B4497" s="15" t="str">
        <f>'[7]Region-Time Slices'!M4491</f>
        <v>AR_5HD8</v>
      </c>
      <c r="D4497" s="15" t="s">
        <v>48</v>
      </c>
      <c r="G4497" s="22">
        <f>'[7]Region-Time Slices'!N4491</f>
        <v>8.1500000000000002E-5</v>
      </c>
    </row>
    <row r="4498" spans="2:7" x14ac:dyDescent="0.25">
      <c r="B4498" s="15" t="str">
        <f>'[7]Region-Time Slices'!M4492</f>
        <v>AR_6HD8</v>
      </c>
      <c r="D4498" s="15" t="s">
        <v>48</v>
      </c>
      <c r="G4498" s="22">
        <f>'[7]Region-Time Slices'!N4492</f>
        <v>8.1500000000000002E-5</v>
      </c>
    </row>
    <row r="4499" spans="2:7" x14ac:dyDescent="0.25">
      <c r="B4499" s="15" t="str">
        <f>'[7]Region-Time Slices'!M4493</f>
        <v>MY_1HD8</v>
      </c>
      <c r="D4499" s="15" t="s">
        <v>48</v>
      </c>
      <c r="G4499" s="22">
        <f>'[7]Region-Time Slices'!N4493</f>
        <v>8.4300000000000003E-5</v>
      </c>
    </row>
    <row r="4500" spans="2:7" x14ac:dyDescent="0.25">
      <c r="B4500" s="15" t="str">
        <f>'[7]Region-Time Slices'!M4494</f>
        <v>MY_2HD8</v>
      </c>
      <c r="D4500" s="15" t="s">
        <v>48</v>
      </c>
      <c r="G4500" s="22">
        <f>'[7]Region-Time Slices'!N4494</f>
        <v>8.4300000000000003E-5</v>
      </c>
    </row>
    <row r="4501" spans="2:7" x14ac:dyDescent="0.25">
      <c r="B4501" s="15" t="str">
        <f>'[7]Region-Time Slices'!M4495</f>
        <v>MY_3HD8</v>
      </c>
      <c r="D4501" s="15" t="s">
        <v>48</v>
      </c>
      <c r="G4501" s="22">
        <f>'[7]Region-Time Slices'!N4495</f>
        <v>8.4300000000000003E-5</v>
      </c>
    </row>
    <row r="4502" spans="2:7" x14ac:dyDescent="0.25">
      <c r="B4502" s="15" t="str">
        <f>'[7]Region-Time Slices'!M4496</f>
        <v>MY_4HD8</v>
      </c>
      <c r="D4502" s="15" t="s">
        <v>48</v>
      </c>
      <c r="G4502" s="22">
        <f>'[7]Region-Time Slices'!N4496</f>
        <v>8.4300000000000003E-5</v>
      </c>
    </row>
    <row r="4503" spans="2:7" x14ac:dyDescent="0.25">
      <c r="B4503" s="15" t="str">
        <f>'[7]Region-Time Slices'!M4497</f>
        <v>MY_5HD8</v>
      </c>
      <c r="D4503" s="15" t="s">
        <v>48</v>
      </c>
      <c r="G4503" s="22">
        <f>'[7]Region-Time Slices'!N4497</f>
        <v>8.4300000000000003E-5</v>
      </c>
    </row>
    <row r="4504" spans="2:7" x14ac:dyDescent="0.25">
      <c r="B4504" s="15" t="str">
        <f>'[7]Region-Time Slices'!M4498</f>
        <v>MY_6HD8</v>
      </c>
      <c r="D4504" s="15" t="s">
        <v>48</v>
      </c>
      <c r="G4504" s="22">
        <f>'[7]Region-Time Slices'!N4498</f>
        <v>8.4300000000000003E-5</v>
      </c>
    </row>
    <row r="4505" spans="2:7" x14ac:dyDescent="0.25">
      <c r="B4505" s="15" t="str">
        <f>'[7]Region-Time Slices'!M4499</f>
        <v>JN_1HD8</v>
      </c>
      <c r="D4505" s="15" t="s">
        <v>48</v>
      </c>
      <c r="G4505" s="22">
        <f>'[7]Region-Time Slices'!N4499</f>
        <v>8.1500000000000002E-5</v>
      </c>
    </row>
    <row r="4506" spans="2:7" x14ac:dyDescent="0.25">
      <c r="B4506" s="15" t="str">
        <f>'[7]Region-Time Slices'!M4500</f>
        <v>JN_2HD8</v>
      </c>
      <c r="D4506" s="15" t="s">
        <v>48</v>
      </c>
      <c r="G4506" s="22">
        <f>'[7]Region-Time Slices'!N4500</f>
        <v>8.1500000000000002E-5</v>
      </c>
    </row>
    <row r="4507" spans="2:7" x14ac:dyDescent="0.25">
      <c r="B4507" s="15" t="str">
        <f>'[7]Region-Time Slices'!M4501</f>
        <v>JN_3HD8</v>
      </c>
      <c r="D4507" s="15" t="s">
        <v>48</v>
      </c>
      <c r="G4507" s="22">
        <f>'[7]Region-Time Slices'!N4501</f>
        <v>8.1500000000000002E-5</v>
      </c>
    </row>
    <row r="4508" spans="2:7" x14ac:dyDescent="0.25">
      <c r="B4508" s="15" t="str">
        <f>'[7]Region-Time Slices'!M4502</f>
        <v>JN_4HD8</v>
      </c>
      <c r="D4508" s="15" t="s">
        <v>48</v>
      </c>
      <c r="G4508" s="22">
        <f>'[7]Region-Time Slices'!N4502</f>
        <v>8.1500000000000002E-5</v>
      </c>
    </row>
    <row r="4509" spans="2:7" x14ac:dyDescent="0.25">
      <c r="B4509" s="15" t="str">
        <f>'[7]Region-Time Slices'!M4503</f>
        <v>JN_5HD8</v>
      </c>
      <c r="D4509" s="15" t="s">
        <v>48</v>
      </c>
      <c r="G4509" s="22">
        <f>'[7]Region-Time Slices'!N4503</f>
        <v>8.1500000000000002E-5</v>
      </c>
    </row>
    <row r="4510" spans="2:7" x14ac:dyDescent="0.25">
      <c r="B4510" s="15" t="str">
        <f>'[7]Region-Time Slices'!M4504</f>
        <v>JN_6HD8</v>
      </c>
      <c r="D4510" s="15" t="s">
        <v>48</v>
      </c>
      <c r="G4510" s="22">
        <f>'[7]Region-Time Slices'!N4504</f>
        <v>8.1500000000000002E-5</v>
      </c>
    </row>
    <row r="4511" spans="2:7" x14ac:dyDescent="0.25">
      <c r="B4511" s="15" t="str">
        <f>'[7]Region-Time Slices'!M4505</f>
        <v>JL_1HD8</v>
      </c>
      <c r="D4511" s="15" t="s">
        <v>48</v>
      </c>
      <c r="G4511" s="22">
        <f>'[7]Region-Time Slices'!N4505</f>
        <v>8.4300000000000003E-5</v>
      </c>
    </row>
    <row r="4512" spans="2:7" x14ac:dyDescent="0.25">
      <c r="B4512" s="15" t="str">
        <f>'[7]Region-Time Slices'!M4506</f>
        <v>JL_2HD8</v>
      </c>
      <c r="D4512" s="15" t="s">
        <v>48</v>
      </c>
      <c r="G4512" s="22">
        <f>'[7]Region-Time Slices'!N4506</f>
        <v>8.4300000000000003E-5</v>
      </c>
    </row>
    <row r="4513" spans="2:7" x14ac:dyDescent="0.25">
      <c r="B4513" s="15" t="str">
        <f>'[7]Region-Time Slices'!M4507</f>
        <v>JL_3HD8</v>
      </c>
      <c r="D4513" s="15" t="s">
        <v>48</v>
      </c>
      <c r="G4513" s="22">
        <f>'[7]Region-Time Slices'!N4507</f>
        <v>8.4300000000000003E-5</v>
      </c>
    </row>
    <row r="4514" spans="2:7" x14ac:dyDescent="0.25">
      <c r="B4514" s="15" t="str">
        <f>'[7]Region-Time Slices'!M4508</f>
        <v>JL_4HD8</v>
      </c>
      <c r="D4514" s="15" t="s">
        <v>48</v>
      </c>
      <c r="G4514" s="22">
        <f>'[7]Region-Time Slices'!N4508</f>
        <v>8.4300000000000003E-5</v>
      </c>
    </row>
    <row r="4515" spans="2:7" x14ac:dyDescent="0.25">
      <c r="B4515" s="15" t="str">
        <f>'[7]Region-Time Slices'!M4509</f>
        <v>JL_5HD8</v>
      </c>
      <c r="D4515" s="15" t="s">
        <v>48</v>
      </c>
      <c r="G4515" s="22">
        <f>'[7]Region-Time Slices'!N4509</f>
        <v>8.4300000000000003E-5</v>
      </c>
    </row>
    <row r="4516" spans="2:7" x14ac:dyDescent="0.25">
      <c r="B4516" s="15" t="str">
        <f>'[7]Region-Time Slices'!M4510</f>
        <v>JL_6HD8</v>
      </c>
      <c r="D4516" s="15" t="s">
        <v>48</v>
      </c>
      <c r="G4516" s="22">
        <f>'[7]Region-Time Slices'!N4510</f>
        <v>8.4300000000000003E-5</v>
      </c>
    </row>
    <row r="4517" spans="2:7" x14ac:dyDescent="0.25">
      <c r="B4517" s="15" t="str">
        <f>'[7]Region-Time Slices'!M4511</f>
        <v>AG_1HD8</v>
      </c>
      <c r="D4517" s="15" t="s">
        <v>48</v>
      </c>
      <c r="G4517" s="22">
        <f>'[7]Region-Time Slices'!N4511</f>
        <v>8.4300000000000003E-5</v>
      </c>
    </row>
    <row r="4518" spans="2:7" x14ac:dyDescent="0.25">
      <c r="B4518" s="15" t="str">
        <f>'[7]Region-Time Slices'!M4512</f>
        <v>AG_2HD8</v>
      </c>
      <c r="D4518" s="15" t="s">
        <v>48</v>
      </c>
      <c r="G4518" s="22">
        <f>'[7]Region-Time Slices'!N4512</f>
        <v>8.4300000000000003E-5</v>
      </c>
    </row>
    <row r="4519" spans="2:7" x14ac:dyDescent="0.25">
      <c r="B4519" s="15" t="str">
        <f>'[7]Region-Time Slices'!M4513</f>
        <v>AG_3HD8</v>
      </c>
      <c r="D4519" s="15" t="s">
        <v>48</v>
      </c>
      <c r="G4519" s="22">
        <f>'[7]Region-Time Slices'!N4513</f>
        <v>8.4300000000000003E-5</v>
      </c>
    </row>
    <row r="4520" spans="2:7" x14ac:dyDescent="0.25">
      <c r="B4520" s="15" t="str">
        <f>'[7]Region-Time Slices'!M4514</f>
        <v>AG_4HD8</v>
      </c>
      <c r="D4520" s="15" t="s">
        <v>48</v>
      </c>
      <c r="G4520" s="22">
        <f>'[7]Region-Time Slices'!N4514</f>
        <v>8.4300000000000003E-5</v>
      </c>
    </row>
    <row r="4521" spans="2:7" x14ac:dyDescent="0.25">
      <c r="B4521" s="15" t="str">
        <f>'[7]Region-Time Slices'!M4515</f>
        <v>AG_5HD8</v>
      </c>
      <c r="D4521" s="15" t="s">
        <v>48</v>
      </c>
      <c r="G4521" s="22">
        <f>'[7]Region-Time Slices'!N4515</f>
        <v>8.4300000000000003E-5</v>
      </c>
    </row>
    <row r="4522" spans="2:7" x14ac:dyDescent="0.25">
      <c r="B4522" s="15" t="str">
        <f>'[7]Region-Time Slices'!M4516</f>
        <v>AG_6HD8</v>
      </c>
      <c r="D4522" s="15" t="s">
        <v>48</v>
      </c>
      <c r="G4522" s="22">
        <f>'[7]Region-Time Slices'!N4516</f>
        <v>8.4300000000000003E-5</v>
      </c>
    </row>
    <row r="4523" spans="2:7" x14ac:dyDescent="0.25">
      <c r="B4523" s="15" t="str">
        <f>'[7]Region-Time Slices'!M4517</f>
        <v>SP_1HD8</v>
      </c>
      <c r="D4523" s="15" t="s">
        <v>48</v>
      </c>
      <c r="G4523" s="22">
        <f>'[7]Region-Time Slices'!N4517</f>
        <v>8.1500000000000002E-5</v>
      </c>
    </row>
    <row r="4524" spans="2:7" x14ac:dyDescent="0.25">
      <c r="B4524" s="15" t="str">
        <f>'[7]Region-Time Slices'!M4518</f>
        <v>SP_2HD8</v>
      </c>
      <c r="D4524" s="15" t="s">
        <v>48</v>
      </c>
      <c r="G4524" s="22">
        <f>'[7]Region-Time Slices'!N4518</f>
        <v>8.1500000000000002E-5</v>
      </c>
    </row>
    <row r="4525" spans="2:7" x14ac:dyDescent="0.25">
      <c r="B4525" s="15" t="str">
        <f>'[7]Region-Time Slices'!M4519</f>
        <v>SP_3HD8</v>
      </c>
      <c r="D4525" s="15" t="s">
        <v>48</v>
      </c>
      <c r="G4525" s="22">
        <f>'[7]Region-Time Slices'!N4519</f>
        <v>8.1500000000000002E-5</v>
      </c>
    </row>
    <row r="4526" spans="2:7" x14ac:dyDescent="0.25">
      <c r="B4526" s="15" t="str">
        <f>'[7]Region-Time Slices'!M4520</f>
        <v>SP_4HD8</v>
      </c>
      <c r="D4526" s="15" t="s">
        <v>48</v>
      </c>
      <c r="G4526" s="22">
        <f>'[7]Region-Time Slices'!N4520</f>
        <v>8.1500000000000002E-5</v>
      </c>
    </row>
    <row r="4527" spans="2:7" x14ac:dyDescent="0.25">
      <c r="B4527" s="15" t="str">
        <f>'[7]Region-Time Slices'!M4521</f>
        <v>SP_5HD8</v>
      </c>
      <c r="D4527" s="15" t="s">
        <v>48</v>
      </c>
      <c r="G4527" s="22">
        <f>'[7]Region-Time Slices'!N4521</f>
        <v>8.1500000000000002E-5</v>
      </c>
    </row>
    <row r="4528" spans="2:7" x14ac:dyDescent="0.25">
      <c r="B4528" s="15" t="str">
        <f>'[7]Region-Time Slices'!M4522</f>
        <v>SP_6HD8</v>
      </c>
      <c r="D4528" s="15" t="s">
        <v>48</v>
      </c>
      <c r="G4528" s="22">
        <f>'[7]Region-Time Slices'!N4522</f>
        <v>8.1500000000000002E-5</v>
      </c>
    </row>
    <row r="4529" spans="2:7" x14ac:dyDescent="0.25">
      <c r="B4529" s="15" t="str">
        <f>'[7]Region-Time Slices'!M4523</f>
        <v>OT_1HD8</v>
      </c>
      <c r="D4529" s="15" t="s">
        <v>48</v>
      </c>
      <c r="G4529" s="22">
        <f>'[7]Region-Time Slices'!N4523</f>
        <v>8.4300000000000003E-5</v>
      </c>
    </row>
    <row r="4530" spans="2:7" x14ac:dyDescent="0.25">
      <c r="B4530" s="15" t="str">
        <f>'[7]Region-Time Slices'!M4524</f>
        <v>OT_2HD8</v>
      </c>
      <c r="D4530" s="15" t="s">
        <v>48</v>
      </c>
      <c r="G4530" s="22">
        <f>'[7]Region-Time Slices'!N4524</f>
        <v>8.4300000000000003E-5</v>
      </c>
    </row>
    <row r="4531" spans="2:7" x14ac:dyDescent="0.25">
      <c r="B4531" s="15" t="str">
        <f>'[7]Region-Time Slices'!M4525</f>
        <v>OT_3HD8</v>
      </c>
      <c r="D4531" s="15" t="s">
        <v>48</v>
      </c>
      <c r="G4531" s="22">
        <f>'[7]Region-Time Slices'!N4525</f>
        <v>8.4300000000000003E-5</v>
      </c>
    </row>
    <row r="4532" spans="2:7" x14ac:dyDescent="0.25">
      <c r="B4532" s="15" t="str">
        <f>'[7]Region-Time Slices'!M4526</f>
        <v>OT_4HD8</v>
      </c>
      <c r="D4532" s="15" t="s">
        <v>48</v>
      </c>
      <c r="G4532" s="22">
        <f>'[7]Region-Time Slices'!N4526</f>
        <v>8.4300000000000003E-5</v>
      </c>
    </row>
    <row r="4533" spans="2:7" x14ac:dyDescent="0.25">
      <c r="B4533" s="15" t="str">
        <f>'[7]Region-Time Slices'!M4527</f>
        <v>OT_5HD8</v>
      </c>
      <c r="D4533" s="15" t="s">
        <v>48</v>
      </c>
      <c r="G4533" s="22">
        <f>'[7]Region-Time Slices'!N4527</f>
        <v>8.4300000000000003E-5</v>
      </c>
    </row>
    <row r="4534" spans="2:7" x14ac:dyDescent="0.25">
      <c r="B4534" s="15" t="str">
        <f>'[7]Region-Time Slices'!M4528</f>
        <v>OT_6HD8</v>
      </c>
      <c r="D4534" s="15" t="s">
        <v>48</v>
      </c>
      <c r="G4534" s="22">
        <f>'[7]Region-Time Slices'!N4528</f>
        <v>8.4300000000000003E-5</v>
      </c>
    </row>
    <row r="4535" spans="2:7" x14ac:dyDescent="0.25">
      <c r="B4535" s="15" t="str">
        <f>'[7]Region-Time Slices'!M4529</f>
        <v>NV_1HD8</v>
      </c>
      <c r="D4535" s="15" t="s">
        <v>48</v>
      </c>
      <c r="G4535" s="22">
        <f>'[7]Region-Time Slices'!N4529</f>
        <v>8.1500000000000002E-5</v>
      </c>
    </row>
    <row r="4536" spans="2:7" x14ac:dyDescent="0.25">
      <c r="B4536" s="15" t="str">
        <f>'[7]Region-Time Slices'!M4530</f>
        <v>NV_2HD8</v>
      </c>
      <c r="D4536" s="15" t="s">
        <v>48</v>
      </c>
      <c r="G4536" s="22">
        <f>'[7]Region-Time Slices'!N4530</f>
        <v>8.1500000000000002E-5</v>
      </c>
    </row>
    <row r="4537" spans="2:7" x14ac:dyDescent="0.25">
      <c r="B4537" s="15" t="str">
        <f>'[7]Region-Time Slices'!M4531</f>
        <v>NV_3HD8</v>
      </c>
      <c r="D4537" s="15" t="s">
        <v>48</v>
      </c>
      <c r="G4537" s="22">
        <f>'[7]Region-Time Slices'!N4531</f>
        <v>8.1500000000000002E-5</v>
      </c>
    </row>
    <row r="4538" spans="2:7" x14ac:dyDescent="0.25">
      <c r="B4538" s="15" t="str">
        <f>'[7]Region-Time Slices'!M4532</f>
        <v>NV_4HD8</v>
      </c>
      <c r="D4538" s="15" t="s">
        <v>48</v>
      </c>
      <c r="G4538" s="22">
        <f>'[7]Region-Time Slices'!N4532</f>
        <v>8.1500000000000002E-5</v>
      </c>
    </row>
    <row r="4539" spans="2:7" x14ac:dyDescent="0.25">
      <c r="B4539" s="15" t="str">
        <f>'[7]Region-Time Slices'!M4533</f>
        <v>NV_5HD8</v>
      </c>
      <c r="D4539" s="15" t="s">
        <v>48</v>
      </c>
      <c r="G4539" s="22">
        <f>'[7]Region-Time Slices'!N4533</f>
        <v>8.1500000000000002E-5</v>
      </c>
    </row>
    <row r="4540" spans="2:7" x14ac:dyDescent="0.25">
      <c r="B4540" s="15" t="str">
        <f>'[7]Region-Time Slices'!M4534</f>
        <v>NV_6HD8</v>
      </c>
      <c r="D4540" s="15" t="s">
        <v>48</v>
      </c>
      <c r="G4540" s="22">
        <f>'[7]Region-Time Slices'!N4534</f>
        <v>8.1500000000000002E-5</v>
      </c>
    </row>
    <row r="4541" spans="2:7" x14ac:dyDescent="0.25">
      <c r="B4541" s="15" t="str">
        <f>'[7]Region-Time Slices'!M4535</f>
        <v>DC_1HD8</v>
      </c>
      <c r="D4541" s="15" t="s">
        <v>48</v>
      </c>
      <c r="G4541" s="22">
        <f>'[7]Region-Time Slices'!N4535</f>
        <v>8.4300000000000003E-5</v>
      </c>
    </row>
    <row r="4542" spans="2:7" x14ac:dyDescent="0.25">
      <c r="B4542" s="15" t="str">
        <f>'[7]Region-Time Slices'!M4536</f>
        <v>DC_2HD8</v>
      </c>
      <c r="D4542" s="15" t="s">
        <v>48</v>
      </c>
      <c r="G4542" s="22">
        <f>'[7]Region-Time Slices'!N4536</f>
        <v>8.4300000000000003E-5</v>
      </c>
    </row>
    <row r="4543" spans="2:7" x14ac:dyDescent="0.25">
      <c r="B4543" s="15" t="str">
        <f>'[7]Region-Time Slices'!M4537</f>
        <v>DC_3HD8</v>
      </c>
      <c r="D4543" s="15" t="s">
        <v>48</v>
      </c>
      <c r="G4543" s="22">
        <f>'[7]Region-Time Slices'!N4537</f>
        <v>8.4300000000000003E-5</v>
      </c>
    </row>
    <row r="4544" spans="2:7" x14ac:dyDescent="0.25">
      <c r="B4544" s="15" t="str">
        <f>'[7]Region-Time Slices'!M4538</f>
        <v>DC_4HD8</v>
      </c>
      <c r="D4544" s="15" t="s">
        <v>48</v>
      </c>
      <c r="G4544" s="22">
        <f>'[7]Region-Time Slices'!N4538</f>
        <v>8.4300000000000003E-5</v>
      </c>
    </row>
    <row r="4545" spans="2:7" x14ac:dyDescent="0.25">
      <c r="B4545" s="15" t="str">
        <f>'[7]Region-Time Slices'!M4539</f>
        <v>DC_5HD8</v>
      </c>
      <c r="D4545" s="15" t="s">
        <v>48</v>
      </c>
      <c r="G4545" s="22">
        <f>'[7]Region-Time Slices'!N4539</f>
        <v>8.4300000000000003E-5</v>
      </c>
    </row>
    <row r="4546" spans="2:7" x14ac:dyDescent="0.25">
      <c r="B4546" s="15" t="str">
        <f>'[7]Region-Time Slices'!M4540</f>
        <v>DC_6HD8</v>
      </c>
      <c r="D4546" s="15" t="s">
        <v>48</v>
      </c>
      <c r="G4546" s="22">
        <f>'[7]Region-Time Slices'!N4540</f>
        <v>8.4300000000000003E-5</v>
      </c>
    </row>
    <row r="4547" spans="2:7" x14ac:dyDescent="0.25">
      <c r="B4547" s="15" t="str">
        <f>'[7]Region-Time Slices'!M4541</f>
        <v>JA_7HD8</v>
      </c>
      <c r="D4547" s="15" t="s">
        <v>48</v>
      </c>
      <c r="G4547" s="22">
        <f>'[7]Region-Time Slices'!N4541</f>
        <v>8.4300000000000003E-5</v>
      </c>
    </row>
    <row r="4548" spans="2:7" x14ac:dyDescent="0.25">
      <c r="B4548" s="15" t="str">
        <f>'[7]Region-Time Slices'!M4542</f>
        <v>JA_8HD8</v>
      </c>
      <c r="D4548" s="15" t="s">
        <v>48</v>
      </c>
      <c r="G4548" s="22">
        <f>'[7]Region-Time Slices'!N4542</f>
        <v>8.4300000000000003E-5</v>
      </c>
    </row>
    <row r="4549" spans="2:7" x14ac:dyDescent="0.25">
      <c r="B4549" s="15" t="str">
        <f>'[7]Region-Time Slices'!M4543</f>
        <v>JA_9HD8</v>
      </c>
      <c r="D4549" s="15" t="s">
        <v>48</v>
      </c>
      <c r="G4549" s="22">
        <f>'[7]Region-Time Slices'!N4543</f>
        <v>8.4300000000000003E-5</v>
      </c>
    </row>
    <row r="4550" spans="2:7" x14ac:dyDescent="0.25">
      <c r="B4550" s="15" t="str">
        <f>'[7]Region-Time Slices'!M4544</f>
        <v>JA_10HD8</v>
      </c>
      <c r="D4550" s="15" t="s">
        <v>48</v>
      </c>
      <c r="G4550" s="22">
        <f>'[7]Region-Time Slices'!N4544</f>
        <v>8.4300000000000003E-5</v>
      </c>
    </row>
    <row r="4551" spans="2:7" x14ac:dyDescent="0.25">
      <c r="B4551" s="15" t="str">
        <f>'[7]Region-Time Slices'!M4545</f>
        <v>JA_11HD8</v>
      </c>
      <c r="D4551" s="15" t="s">
        <v>48</v>
      </c>
      <c r="G4551" s="22">
        <f>'[7]Region-Time Slices'!N4545</f>
        <v>8.4300000000000003E-5</v>
      </c>
    </row>
    <row r="4552" spans="2:7" x14ac:dyDescent="0.25">
      <c r="B4552" s="15" t="str">
        <f>'[7]Region-Time Slices'!M4546</f>
        <v>JA_12HD8</v>
      </c>
      <c r="D4552" s="15" t="s">
        <v>48</v>
      </c>
      <c r="G4552" s="22">
        <f>'[7]Region-Time Slices'!N4546</f>
        <v>8.4300000000000003E-5</v>
      </c>
    </row>
    <row r="4553" spans="2:7" x14ac:dyDescent="0.25">
      <c r="B4553" s="15" t="str">
        <f>'[7]Region-Time Slices'!M4547</f>
        <v>FB_7HD8</v>
      </c>
      <c r="D4553" s="15" t="s">
        <v>48</v>
      </c>
      <c r="G4553" s="22">
        <f>'[7]Region-Time Slices'!N4547</f>
        <v>7.6100000000000007E-5</v>
      </c>
    </row>
    <row r="4554" spans="2:7" x14ac:dyDescent="0.25">
      <c r="B4554" s="15" t="str">
        <f>'[7]Region-Time Slices'!M4548</f>
        <v>FB_8HD8</v>
      </c>
      <c r="D4554" s="15" t="s">
        <v>48</v>
      </c>
      <c r="G4554" s="22">
        <f>'[7]Region-Time Slices'!N4548</f>
        <v>7.6100000000000007E-5</v>
      </c>
    </row>
    <row r="4555" spans="2:7" x14ac:dyDescent="0.25">
      <c r="B4555" s="15" t="str">
        <f>'[7]Region-Time Slices'!M4549</f>
        <v>FB_9HD8</v>
      </c>
      <c r="D4555" s="15" t="s">
        <v>48</v>
      </c>
      <c r="G4555" s="22">
        <f>'[7]Region-Time Slices'!N4549</f>
        <v>7.6100000000000007E-5</v>
      </c>
    </row>
    <row r="4556" spans="2:7" x14ac:dyDescent="0.25">
      <c r="B4556" s="15" t="str">
        <f>'[7]Region-Time Slices'!M4550</f>
        <v>FB_10HD8</v>
      </c>
      <c r="D4556" s="15" t="s">
        <v>48</v>
      </c>
      <c r="G4556" s="22">
        <f>'[7]Region-Time Slices'!N4550</f>
        <v>7.6100000000000007E-5</v>
      </c>
    </row>
    <row r="4557" spans="2:7" x14ac:dyDescent="0.25">
      <c r="B4557" s="15" t="str">
        <f>'[7]Region-Time Slices'!M4551</f>
        <v>FB_11HD8</v>
      </c>
      <c r="D4557" s="15" t="s">
        <v>48</v>
      </c>
      <c r="G4557" s="22">
        <f>'[7]Region-Time Slices'!N4551</f>
        <v>7.6100000000000007E-5</v>
      </c>
    </row>
    <row r="4558" spans="2:7" x14ac:dyDescent="0.25">
      <c r="B4558" s="15" t="str">
        <f>'[7]Region-Time Slices'!M4552</f>
        <v>FB_12HD8</v>
      </c>
      <c r="D4558" s="15" t="s">
        <v>48</v>
      </c>
      <c r="G4558" s="22">
        <f>'[7]Region-Time Slices'!N4552</f>
        <v>7.6100000000000007E-5</v>
      </c>
    </row>
    <row r="4559" spans="2:7" x14ac:dyDescent="0.25">
      <c r="B4559" s="15" t="str">
        <f>'[7]Region-Time Slices'!M4553</f>
        <v>MR_7HD8</v>
      </c>
      <c r="D4559" s="15" t="s">
        <v>48</v>
      </c>
      <c r="G4559" s="22">
        <f>'[7]Region-Time Slices'!N4553</f>
        <v>8.4300000000000003E-5</v>
      </c>
    </row>
    <row r="4560" spans="2:7" x14ac:dyDescent="0.25">
      <c r="B4560" s="15" t="str">
        <f>'[7]Region-Time Slices'!M4554</f>
        <v>MR_8HD8</v>
      </c>
      <c r="D4560" s="15" t="s">
        <v>48</v>
      </c>
      <c r="G4560" s="22">
        <f>'[7]Region-Time Slices'!N4554</f>
        <v>8.4300000000000003E-5</v>
      </c>
    </row>
    <row r="4561" spans="2:7" x14ac:dyDescent="0.25">
      <c r="B4561" s="15" t="str">
        <f>'[7]Region-Time Slices'!M4555</f>
        <v>MR_9HD8</v>
      </c>
      <c r="D4561" s="15" t="s">
        <v>48</v>
      </c>
      <c r="G4561" s="22">
        <f>'[7]Region-Time Slices'!N4555</f>
        <v>8.4300000000000003E-5</v>
      </c>
    </row>
    <row r="4562" spans="2:7" x14ac:dyDescent="0.25">
      <c r="B4562" s="15" t="str">
        <f>'[7]Region-Time Slices'!M4556</f>
        <v>MR_10HD8</v>
      </c>
      <c r="D4562" s="15" t="s">
        <v>48</v>
      </c>
      <c r="G4562" s="22">
        <f>'[7]Region-Time Slices'!N4556</f>
        <v>8.4300000000000003E-5</v>
      </c>
    </row>
    <row r="4563" spans="2:7" x14ac:dyDescent="0.25">
      <c r="B4563" s="15" t="str">
        <f>'[7]Region-Time Slices'!M4557</f>
        <v>MR_11HD8</v>
      </c>
      <c r="D4563" s="15" t="s">
        <v>48</v>
      </c>
      <c r="G4563" s="22">
        <f>'[7]Region-Time Slices'!N4557</f>
        <v>8.4300000000000003E-5</v>
      </c>
    </row>
    <row r="4564" spans="2:7" x14ac:dyDescent="0.25">
      <c r="B4564" s="15" t="str">
        <f>'[7]Region-Time Slices'!M4558</f>
        <v>MR_12HD8</v>
      </c>
      <c r="D4564" s="15" t="s">
        <v>48</v>
      </c>
      <c r="G4564" s="22">
        <f>'[7]Region-Time Slices'!N4558</f>
        <v>8.4300000000000003E-5</v>
      </c>
    </row>
    <row r="4565" spans="2:7" x14ac:dyDescent="0.25">
      <c r="B4565" s="15" t="str">
        <f>'[7]Region-Time Slices'!M4559</f>
        <v>AR_7HD8</v>
      </c>
      <c r="D4565" s="15" t="s">
        <v>48</v>
      </c>
      <c r="G4565" s="22">
        <f>'[7]Region-Time Slices'!N4559</f>
        <v>8.1500000000000002E-5</v>
      </c>
    </row>
    <row r="4566" spans="2:7" x14ac:dyDescent="0.25">
      <c r="B4566" s="15" t="str">
        <f>'[7]Region-Time Slices'!M4560</f>
        <v>AR_8HD8</v>
      </c>
      <c r="D4566" s="15" t="s">
        <v>48</v>
      </c>
      <c r="G4566" s="22">
        <f>'[7]Region-Time Slices'!N4560</f>
        <v>8.1500000000000002E-5</v>
      </c>
    </row>
    <row r="4567" spans="2:7" x14ac:dyDescent="0.25">
      <c r="B4567" s="15" t="str">
        <f>'[7]Region-Time Slices'!M4561</f>
        <v>AR_9HD8</v>
      </c>
      <c r="D4567" s="15" t="s">
        <v>48</v>
      </c>
      <c r="G4567" s="22">
        <f>'[7]Region-Time Slices'!N4561</f>
        <v>8.1500000000000002E-5</v>
      </c>
    </row>
    <row r="4568" spans="2:7" x14ac:dyDescent="0.25">
      <c r="B4568" s="15" t="str">
        <f>'[7]Region-Time Slices'!M4562</f>
        <v>AR_10HD8</v>
      </c>
      <c r="D4568" s="15" t="s">
        <v>48</v>
      </c>
      <c r="G4568" s="22">
        <f>'[7]Region-Time Slices'!N4562</f>
        <v>8.1500000000000002E-5</v>
      </c>
    </row>
    <row r="4569" spans="2:7" x14ac:dyDescent="0.25">
      <c r="B4569" s="15" t="str">
        <f>'[7]Region-Time Slices'!M4563</f>
        <v>AR_11HD8</v>
      </c>
      <c r="D4569" s="15" t="s">
        <v>48</v>
      </c>
      <c r="G4569" s="22">
        <f>'[7]Region-Time Slices'!N4563</f>
        <v>8.1500000000000002E-5</v>
      </c>
    </row>
    <row r="4570" spans="2:7" x14ac:dyDescent="0.25">
      <c r="B4570" s="15" t="str">
        <f>'[7]Region-Time Slices'!M4564</f>
        <v>AR_12HD8</v>
      </c>
      <c r="D4570" s="15" t="s">
        <v>48</v>
      </c>
      <c r="G4570" s="22">
        <f>'[7]Region-Time Slices'!N4564</f>
        <v>8.1500000000000002E-5</v>
      </c>
    </row>
    <row r="4571" spans="2:7" x14ac:dyDescent="0.25">
      <c r="B4571" s="15" t="str">
        <f>'[7]Region-Time Slices'!M4565</f>
        <v>MY_7HD8</v>
      </c>
      <c r="D4571" s="15" t="s">
        <v>48</v>
      </c>
      <c r="G4571" s="22">
        <f>'[7]Region-Time Slices'!N4565</f>
        <v>8.4300000000000003E-5</v>
      </c>
    </row>
    <row r="4572" spans="2:7" x14ac:dyDescent="0.25">
      <c r="B4572" s="15" t="str">
        <f>'[7]Region-Time Slices'!M4566</f>
        <v>MY_8HD8</v>
      </c>
      <c r="D4572" s="15" t="s">
        <v>48</v>
      </c>
      <c r="G4572" s="22">
        <f>'[7]Region-Time Slices'!N4566</f>
        <v>8.4300000000000003E-5</v>
      </c>
    </row>
    <row r="4573" spans="2:7" x14ac:dyDescent="0.25">
      <c r="B4573" s="15" t="str">
        <f>'[7]Region-Time Slices'!M4567</f>
        <v>MY_9HD8</v>
      </c>
      <c r="D4573" s="15" t="s">
        <v>48</v>
      </c>
      <c r="G4573" s="22">
        <f>'[7]Region-Time Slices'!N4567</f>
        <v>8.4300000000000003E-5</v>
      </c>
    </row>
    <row r="4574" spans="2:7" x14ac:dyDescent="0.25">
      <c r="B4574" s="15" t="str">
        <f>'[7]Region-Time Slices'!M4568</f>
        <v>MY_10HD8</v>
      </c>
      <c r="D4574" s="15" t="s">
        <v>48</v>
      </c>
      <c r="G4574" s="22">
        <f>'[7]Region-Time Slices'!N4568</f>
        <v>8.4300000000000003E-5</v>
      </c>
    </row>
    <row r="4575" spans="2:7" x14ac:dyDescent="0.25">
      <c r="B4575" s="15" t="str">
        <f>'[7]Region-Time Slices'!M4569</f>
        <v>MY_11HD8</v>
      </c>
      <c r="D4575" s="15" t="s">
        <v>48</v>
      </c>
      <c r="G4575" s="22">
        <f>'[7]Region-Time Slices'!N4569</f>
        <v>8.4300000000000003E-5</v>
      </c>
    </row>
    <row r="4576" spans="2:7" x14ac:dyDescent="0.25">
      <c r="B4576" s="15" t="str">
        <f>'[7]Region-Time Slices'!M4570</f>
        <v>MY_12HD8</v>
      </c>
      <c r="D4576" s="15" t="s">
        <v>48</v>
      </c>
      <c r="G4576" s="22">
        <f>'[7]Region-Time Slices'!N4570</f>
        <v>8.4300000000000003E-5</v>
      </c>
    </row>
    <row r="4577" spans="2:7" x14ac:dyDescent="0.25">
      <c r="B4577" s="15" t="str">
        <f>'[7]Region-Time Slices'!M4571</f>
        <v>JN_7HD8</v>
      </c>
      <c r="D4577" s="15" t="s">
        <v>48</v>
      </c>
      <c r="G4577" s="22">
        <f>'[7]Region-Time Slices'!N4571</f>
        <v>8.1500000000000002E-5</v>
      </c>
    </row>
    <row r="4578" spans="2:7" x14ac:dyDescent="0.25">
      <c r="B4578" s="15" t="str">
        <f>'[7]Region-Time Slices'!M4572</f>
        <v>JN_8HD8</v>
      </c>
      <c r="D4578" s="15" t="s">
        <v>48</v>
      </c>
      <c r="G4578" s="22">
        <f>'[7]Region-Time Slices'!N4572</f>
        <v>8.1500000000000002E-5</v>
      </c>
    </row>
    <row r="4579" spans="2:7" x14ac:dyDescent="0.25">
      <c r="B4579" s="15" t="str">
        <f>'[7]Region-Time Slices'!M4573</f>
        <v>JN_9HD8</v>
      </c>
      <c r="D4579" s="15" t="s">
        <v>48</v>
      </c>
      <c r="G4579" s="22">
        <f>'[7]Region-Time Slices'!N4573</f>
        <v>8.1500000000000002E-5</v>
      </c>
    </row>
    <row r="4580" spans="2:7" x14ac:dyDescent="0.25">
      <c r="B4580" s="15" t="str">
        <f>'[7]Region-Time Slices'!M4574</f>
        <v>JN_10HD8</v>
      </c>
      <c r="D4580" s="15" t="s">
        <v>48</v>
      </c>
      <c r="G4580" s="22">
        <f>'[7]Region-Time Slices'!N4574</f>
        <v>8.1500000000000002E-5</v>
      </c>
    </row>
    <row r="4581" spans="2:7" x14ac:dyDescent="0.25">
      <c r="B4581" s="15" t="str">
        <f>'[7]Region-Time Slices'!M4575</f>
        <v>JN_11HD8</v>
      </c>
      <c r="D4581" s="15" t="s">
        <v>48</v>
      </c>
      <c r="G4581" s="22">
        <f>'[7]Region-Time Slices'!N4575</f>
        <v>8.1500000000000002E-5</v>
      </c>
    </row>
    <row r="4582" spans="2:7" x14ac:dyDescent="0.25">
      <c r="B4582" s="15" t="str">
        <f>'[7]Region-Time Slices'!M4576</f>
        <v>JN_12HD8</v>
      </c>
      <c r="D4582" s="15" t="s">
        <v>48</v>
      </c>
      <c r="G4582" s="22">
        <f>'[7]Region-Time Slices'!N4576</f>
        <v>8.1500000000000002E-5</v>
      </c>
    </row>
    <row r="4583" spans="2:7" x14ac:dyDescent="0.25">
      <c r="B4583" s="15" t="str">
        <f>'[7]Region-Time Slices'!M4577</f>
        <v>JL_7HD8</v>
      </c>
      <c r="D4583" s="15" t="s">
        <v>48</v>
      </c>
      <c r="G4583" s="22">
        <f>'[7]Region-Time Slices'!N4577</f>
        <v>8.4300000000000003E-5</v>
      </c>
    </row>
    <row r="4584" spans="2:7" x14ac:dyDescent="0.25">
      <c r="B4584" s="15" t="str">
        <f>'[7]Region-Time Slices'!M4578</f>
        <v>JL_8HD8</v>
      </c>
      <c r="D4584" s="15" t="s">
        <v>48</v>
      </c>
      <c r="G4584" s="22">
        <f>'[7]Region-Time Slices'!N4578</f>
        <v>8.4300000000000003E-5</v>
      </c>
    </row>
    <row r="4585" spans="2:7" x14ac:dyDescent="0.25">
      <c r="B4585" s="15" t="str">
        <f>'[7]Region-Time Slices'!M4579</f>
        <v>JL_9HD8</v>
      </c>
      <c r="D4585" s="15" t="s">
        <v>48</v>
      </c>
      <c r="G4585" s="22">
        <f>'[7]Region-Time Slices'!N4579</f>
        <v>8.4300000000000003E-5</v>
      </c>
    </row>
    <row r="4586" spans="2:7" x14ac:dyDescent="0.25">
      <c r="B4586" s="15" t="str">
        <f>'[7]Region-Time Slices'!M4580</f>
        <v>JL_10HD8</v>
      </c>
      <c r="D4586" s="15" t="s">
        <v>48</v>
      </c>
      <c r="G4586" s="22">
        <f>'[7]Region-Time Slices'!N4580</f>
        <v>8.4300000000000003E-5</v>
      </c>
    </row>
    <row r="4587" spans="2:7" x14ac:dyDescent="0.25">
      <c r="B4587" s="15" t="str">
        <f>'[7]Region-Time Slices'!M4581</f>
        <v>JL_11HD8</v>
      </c>
      <c r="D4587" s="15" t="s">
        <v>48</v>
      </c>
      <c r="G4587" s="22">
        <f>'[7]Region-Time Slices'!N4581</f>
        <v>8.4300000000000003E-5</v>
      </c>
    </row>
    <row r="4588" spans="2:7" x14ac:dyDescent="0.25">
      <c r="B4588" s="15" t="str">
        <f>'[7]Region-Time Slices'!M4582</f>
        <v>JL_12HD8</v>
      </c>
      <c r="D4588" s="15" t="s">
        <v>48</v>
      </c>
      <c r="G4588" s="22">
        <f>'[7]Region-Time Slices'!N4582</f>
        <v>8.4300000000000003E-5</v>
      </c>
    </row>
    <row r="4589" spans="2:7" x14ac:dyDescent="0.25">
      <c r="B4589" s="15" t="str">
        <f>'[7]Region-Time Slices'!M4583</f>
        <v>AG_7HD8</v>
      </c>
      <c r="D4589" s="15" t="s">
        <v>48</v>
      </c>
      <c r="G4589" s="22">
        <f>'[7]Region-Time Slices'!N4583</f>
        <v>8.4300000000000003E-5</v>
      </c>
    </row>
    <row r="4590" spans="2:7" x14ac:dyDescent="0.25">
      <c r="B4590" s="15" t="str">
        <f>'[7]Region-Time Slices'!M4584</f>
        <v>AG_8HD8</v>
      </c>
      <c r="D4590" s="15" t="s">
        <v>48</v>
      </c>
      <c r="G4590" s="22">
        <f>'[7]Region-Time Slices'!N4584</f>
        <v>8.4300000000000003E-5</v>
      </c>
    </row>
    <row r="4591" spans="2:7" x14ac:dyDescent="0.25">
      <c r="B4591" s="15" t="str">
        <f>'[7]Region-Time Slices'!M4585</f>
        <v>AG_9HD8</v>
      </c>
      <c r="D4591" s="15" t="s">
        <v>48</v>
      </c>
      <c r="G4591" s="22">
        <f>'[7]Region-Time Slices'!N4585</f>
        <v>8.4300000000000003E-5</v>
      </c>
    </row>
    <row r="4592" spans="2:7" x14ac:dyDescent="0.25">
      <c r="B4592" s="15" t="str">
        <f>'[7]Region-Time Slices'!M4586</f>
        <v>AG_10HD8</v>
      </c>
      <c r="D4592" s="15" t="s">
        <v>48</v>
      </c>
      <c r="G4592" s="22">
        <f>'[7]Region-Time Slices'!N4586</f>
        <v>8.4300000000000003E-5</v>
      </c>
    </row>
    <row r="4593" spans="2:7" x14ac:dyDescent="0.25">
      <c r="B4593" s="15" t="str">
        <f>'[7]Region-Time Slices'!M4587</f>
        <v>AG_11HD8</v>
      </c>
      <c r="D4593" s="15" t="s">
        <v>48</v>
      </c>
      <c r="G4593" s="22">
        <f>'[7]Region-Time Slices'!N4587</f>
        <v>8.4300000000000003E-5</v>
      </c>
    </row>
    <row r="4594" spans="2:7" x14ac:dyDescent="0.25">
      <c r="B4594" s="15" t="str">
        <f>'[7]Region-Time Slices'!M4588</f>
        <v>AG_12HD8</v>
      </c>
      <c r="D4594" s="15" t="s">
        <v>48</v>
      </c>
      <c r="G4594" s="22">
        <f>'[7]Region-Time Slices'!N4588</f>
        <v>8.4300000000000003E-5</v>
      </c>
    </row>
    <row r="4595" spans="2:7" x14ac:dyDescent="0.25">
      <c r="B4595" s="15" t="str">
        <f>'[7]Region-Time Slices'!M4589</f>
        <v>SP_7HD8</v>
      </c>
      <c r="D4595" s="15" t="s">
        <v>48</v>
      </c>
      <c r="G4595" s="22">
        <f>'[7]Region-Time Slices'!N4589</f>
        <v>8.1500000000000002E-5</v>
      </c>
    </row>
    <row r="4596" spans="2:7" x14ac:dyDescent="0.25">
      <c r="B4596" s="15" t="str">
        <f>'[7]Region-Time Slices'!M4590</f>
        <v>SP_8HD8</v>
      </c>
      <c r="D4596" s="15" t="s">
        <v>48</v>
      </c>
      <c r="G4596" s="22">
        <f>'[7]Region-Time Slices'!N4590</f>
        <v>8.1500000000000002E-5</v>
      </c>
    </row>
    <row r="4597" spans="2:7" x14ac:dyDescent="0.25">
      <c r="B4597" s="15" t="str">
        <f>'[7]Region-Time Slices'!M4591</f>
        <v>SP_9HD8</v>
      </c>
      <c r="D4597" s="15" t="s">
        <v>48</v>
      </c>
      <c r="G4597" s="22">
        <f>'[7]Region-Time Slices'!N4591</f>
        <v>8.1500000000000002E-5</v>
      </c>
    </row>
    <row r="4598" spans="2:7" x14ac:dyDescent="0.25">
      <c r="B4598" s="15" t="str">
        <f>'[7]Region-Time Slices'!M4592</f>
        <v>SP_10HD8</v>
      </c>
      <c r="D4598" s="15" t="s">
        <v>48</v>
      </c>
      <c r="G4598" s="22">
        <f>'[7]Region-Time Slices'!N4592</f>
        <v>8.1500000000000002E-5</v>
      </c>
    </row>
    <row r="4599" spans="2:7" x14ac:dyDescent="0.25">
      <c r="B4599" s="15" t="str">
        <f>'[7]Region-Time Slices'!M4593</f>
        <v>SP_11HD8</v>
      </c>
      <c r="D4599" s="15" t="s">
        <v>48</v>
      </c>
      <c r="G4599" s="22">
        <f>'[7]Region-Time Slices'!N4593</f>
        <v>8.1500000000000002E-5</v>
      </c>
    </row>
    <row r="4600" spans="2:7" x14ac:dyDescent="0.25">
      <c r="B4600" s="15" t="str">
        <f>'[7]Region-Time Slices'!M4594</f>
        <v>SP_12HD8</v>
      </c>
      <c r="D4600" s="15" t="s">
        <v>48</v>
      </c>
      <c r="G4600" s="22">
        <f>'[7]Region-Time Slices'!N4594</f>
        <v>8.1500000000000002E-5</v>
      </c>
    </row>
    <row r="4601" spans="2:7" x14ac:dyDescent="0.25">
      <c r="B4601" s="15" t="str">
        <f>'[7]Region-Time Slices'!M4595</f>
        <v>OT_7HD8</v>
      </c>
      <c r="D4601" s="15" t="s">
        <v>48</v>
      </c>
      <c r="G4601" s="22">
        <f>'[7]Region-Time Slices'!N4595</f>
        <v>8.4300000000000003E-5</v>
      </c>
    </row>
    <row r="4602" spans="2:7" x14ac:dyDescent="0.25">
      <c r="B4602" s="15" t="str">
        <f>'[7]Region-Time Slices'!M4596</f>
        <v>OT_8HD8</v>
      </c>
      <c r="D4602" s="15" t="s">
        <v>48</v>
      </c>
      <c r="G4602" s="22">
        <f>'[7]Region-Time Slices'!N4596</f>
        <v>8.4300000000000003E-5</v>
      </c>
    </row>
    <row r="4603" spans="2:7" x14ac:dyDescent="0.25">
      <c r="B4603" s="15" t="str">
        <f>'[7]Region-Time Slices'!M4597</f>
        <v>OT_9HD8</v>
      </c>
      <c r="D4603" s="15" t="s">
        <v>48</v>
      </c>
      <c r="G4603" s="22">
        <f>'[7]Region-Time Slices'!N4597</f>
        <v>8.4300000000000003E-5</v>
      </c>
    </row>
    <row r="4604" spans="2:7" x14ac:dyDescent="0.25">
      <c r="B4604" s="15" t="str">
        <f>'[7]Region-Time Slices'!M4598</f>
        <v>OT_10HD8</v>
      </c>
      <c r="D4604" s="15" t="s">
        <v>48</v>
      </c>
      <c r="G4604" s="22">
        <f>'[7]Region-Time Slices'!N4598</f>
        <v>8.4300000000000003E-5</v>
      </c>
    </row>
    <row r="4605" spans="2:7" x14ac:dyDescent="0.25">
      <c r="B4605" s="15" t="str">
        <f>'[7]Region-Time Slices'!M4599</f>
        <v>OT_11HD8</v>
      </c>
      <c r="D4605" s="15" t="s">
        <v>48</v>
      </c>
      <c r="G4605" s="22">
        <f>'[7]Region-Time Slices'!N4599</f>
        <v>8.4300000000000003E-5</v>
      </c>
    </row>
    <row r="4606" spans="2:7" x14ac:dyDescent="0.25">
      <c r="B4606" s="15" t="str">
        <f>'[7]Region-Time Slices'!M4600</f>
        <v>OT_12HD8</v>
      </c>
      <c r="D4606" s="15" t="s">
        <v>48</v>
      </c>
      <c r="G4606" s="22">
        <f>'[7]Region-Time Slices'!N4600</f>
        <v>8.4300000000000003E-5</v>
      </c>
    </row>
    <row r="4607" spans="2:7" x14ac:dyDescent="0.25">
      <c r="B4607" s="15" t="str">
        <f>'[7]Region-Time Slices'!M4601</f>
        <v>NV_7HD8</v>
      </c>
      <c r="D4607" s="15" t="s">
        <v>48</v>
      </c>
      <c r="G4607" s="22">
        <f>'[7]Region-Time Slices'!N4601</f>
        <v>8.1500000000000002E-5</v>
      </c>
    </row>
    <row r="4608" spans="2:7" x14ac:dyDescent="0.25">
      <c r="B4608" s="15" t="str">
        <f>'[7]Region-Time Slices'!M4602</f>
        <v>NV_8HD8</v>
      </c>
      <c r="D4608" s="15" t="s">
        <v>48</v>
      </c>
      <c r="G4608" s="22">
        <f>'[7]Region-Time Slices'!N4602</f>
        <v>8.1500000000000002E-5</v>
      </c>
    </row>
    <row r="4609" spans="2:7" x14ac:dyDescent="0.25">
      <c r="B4609" s="15" t="str">
        <f>'[7]Region-Time Slices'!M4603</f>
        <v>NV_9HD8</v>
      </c>
      <c r="D4609" s="15" t="s">
        <v>48</v>
      </c>
      <c r="G4609" s="22">
        <f>'[7]Region-Time Slices'!N4603</f>
        <v>8.1500000000000002E-5</v>
      </c>
    </row>
    <row r="4610" spans="2:7" x14ac:dyDescent="0.25">
      <c r="B4610" s="15" t="str">
        <f>'[7]Region-Time Slices'!M4604</f>
        <v>NV_10HD8</v>
      </c>
      <c r="D4610" s="15" t="s">
        <v>48</v>
      </c>
      <c r="G4610" s="22">
        <f>'[7]Region-Time Slices'!N4604</f>
        <v>8.1500000000000002E-5</v>
      </c>
    </row>
    <row r="4611" spans="2:7" x14ac:dyDescent="0.25">
      <c r="B4611" s="15" t="str">
        <f>'[7]Region-Time Slices'!M4605</f>
        <v>NV_11HD8</v>
      </c>
      <c r="D4611" s="15" t="s">
        <v>48</v>
      </c>
      <c r="G4611" s="22">
        <f>'[7]Region-Time Slices'!N4605</f>
        <v>8.1500000000000002E-5</v>
      </c>
    </row>
    <row r="4612" spans="2:7" x14ac:dyDescent="0.25">
      <c r="B4612" s="15" t="str">
        <f>'[7]Region-Time Slices'!M4606</f>
        <v>NV_12HD8</v>
      </c>
      <c r="D4612" s="15" t="s">
        <v>48</v>
      </c>
      <c r="G4612" s="22">
        <f>'[7]Region-Time Slices'!N4606</f>
        <v>8.1500000000000002E-5</v>
      </c>
    </row>
    <row r="4613" spans="2:7" x14ac:dyDescent="0.25">
      <c r="B4613" s="15" t="str">
        <f>'[7]Region-Time Slices'!M4607</f>
        <v>DC_7HD8</v>
      </c>
      <c r="D4613" s="15" t="s">
        <v>48</v>
      </c>
      <c r="G4613" s="22">
        <f>'[7]Region-Time Slices'!N4607</f>
        <v>8.4300000000000003E-5</v>
      </c>
    </row>
    <row r="4614" spans="2:7" x14ac:dyDescent="0.25">
      <c r="B4614" s="15" t="str">
        <f>'[7]Region-Time Slices'!M4608</f>
        <v>DC_8HD8</v>
      </c>
      <c r="D4614" s="15" t="s">
        <v>48</v>
      </c>
      <c r="G4614" s="22">
        <f>'[7]Region-Time Slices'!N4608</f>
        <v>8.4300000000000003E-5</v>
      </c>
    </row>
    <row r="4615" spans="2:7" x14ac:dyDescent="0.25">
      <c r="B4615" s="15" t="str">
        <f>'[7]Region-Time Slices'!M4609</f>
        <v>DC_9HD8</v>
      </c>
      <c r="D4615" s="15" t="s">
        <v>48</v>
      </c>
      <c r="G4615" s="22">
        <f>'[7]Region-Time Slices'!N4609</f>
        <v>8.4300000000000003E-5</v>
      </c>
    </row>
    <row r="4616" spans="2:7" x14ac:dyDescent="0.25">
      <c r="B4616" s="15" t="str">
        <f>'[7]Region-Time Slices'!M4610</f>
        <v>DC_10HD8</v>
      </c>
      <c r="D4616" s="15" t="s">
        <v>48</v>
      </c>
      <c r="G4616" s="22">
        <f>'[7]Region-Time Slices'!N4610</f>
        <v>8.4300000000000003E-5</v>
      </c>
    </row>
    <row r="4617" spans="2:7" x14ac:dyDescent="0.25">
      <c r="B4617" s="15" t="str">
        <f>'[7]Region-Time Slices'!M4611</f>
        <v>DC_11HD8</v>
      </c>
      <c r="D4617" s="15" t="s">
        <v>48</v>
      </c>
      <c r="G4617" s="22">
        <f>'[7]Region-Time Slices'!N4611</f>
        <v>8.4300000000000003E-5</v>
      </c>
    </row>
    <row r="4618" spans="2:7" x14ac:dyDescent="0.25">
      <c r="B4618" s="15" t="str">
        <f>'[7]Region-Time Slices'!M4612</f>
        <v>DC_12HD8</v>
      </c>
      <c r="D4618" s="15" t="s">
        <v>48</v>
      </c>
      <c r="G4618" s="22">
        <f>'[7]Region-Time Slices'!N4612</f>
        <v>8.4300000000000003E-5</v>
      </c>
    </row>
    <row r="4619" spans="2:7" x14ac:dyDescent="0.25">
      <c r="B4619" s="15" t="str">
        <f>'[7]Region-Time Slices'!M4613</f>
        <v>JA_1HD9</v>
      </c>
      <c r="D4619" s="15" t="s">
        <v>48</v>
      </c>
      <c r="G4619" s="22">
        <f>'[7]Region-Time Slices'!N4613</f>
        <v>8.4300000000000003E-5</v>
      </c>
    </row>
    <row r="4620" spans="2:7" x14ac:dyDescent="0.25">
      <c r="B4620" s="15" t="str">
        <f>'[7]Region-Time Slices'!M4614</f>
        <v>JA_2HD9</v>
      </c>
      <c r="D4620" s="15" t="s">
        <v>48</v>
      </c>
      <c r="G4620" s="22">
        <f>'[7]Region-Time Slices'!N4614</f>
        <v>8.4300000000000003E-5</v>
      </c>
    </row>
    <row r="4621" spans="2:7" x14ac:dyDescent="0.25">
      <c r="B4621" s="15" t="str">
        <f>'[7]Region-Time Slices'!M4615</f>
        <v>JA_3HD9</v>
      </c>
      <c r="D4621" s="15" t="s">
        <v>48</v>
      </c>
      <c r="G4621" s="22">
        <f>'[7]Region-Time Slices'!N4615</f>
        <v>8.4300000000000003E-5</v>
      </c>
    </row>
    <row r="4622" spans="2:7" x14ac:dyDescent="0.25">
      <c r="B4622" s="15" t="str">
        <f>'[7]Region-Time Slices'!M4616</f>
        <v>JA_4HD9</v>
      </c>
      <c r="D4622" s="15" t="s">
        <v>48</v>
      </c>
      <c r="G4622" s="22">
        <f>'[7]Region-Time Slices'!N4616</f>
        <v>8.4300000000000003E-5</v>
      </c>
    </row>
    <row r="4623" spans="2:7" x14ac:dyDescent="0.25">
      <c r="B4623" s="15" t="str">
        <f>'[7]Region-Time Slices'!M4617</f>
        <v>JA_5HD9</v>
      </c>
      <c r="D4623" s="15" t="s">
        <v>48</v>
      </c>
      <c r="G4623" s="22">
        <f>'[7]Region-Time Slices'!N4617</f>
        <v>8.4300000000000003E-5</v>
      </c>
    </row>
    <row r="4624" spans="2:7" x14ac:dyDescent="0.25">
      <c r="B4624" s="15" t="str">
        <f>'[7]Region-Time Slices'!M4618</f>
        <v>JA_6HD9</v>
      </c>
      <c r="D4624" s="15" t="s">
        <v>48</v>
      </c>
      <c r="G4624" s="22">
        <f>'[7]Region-Time Slices'!N4618</f>
        <v>8.4300000000000003E-5</v>
      </c>
    </row>
    <row r="4625" spans="2:7" x14ac:dyDescent="0.25">
      <c r="B4625" s="15" t="str">
        <f>'[7]Region-Time Slices'!M4619</f>
        <v>FB_1HD9</v>
      </c>
      <c r="D4625" s="15" t="s">
        <v>48</v>
      </c>
      <c r="G4625" s="22">
        <f>'[7]Region-Time Slices'!N4619</f>
        <v>7.6100000000000007E-5</v>
      </c>
    </row>
    <row r="4626" spans="2:7" x14ac:dyDescent="0.25">
      <c r="B4626" s="15" t="str">
        <f>'[7]Region-Time Slices'!M4620</f>
        <v>FB_2HD9</v>
      </c>
      <c r="D4626" s="15" t="s">
        <v>48</v>
      </c>
      <c r="G4626" s="22">
        <f>'[7]Region-Time Slices'!N4620</f>
        <v>7.6100000000000007E-5</v>
      </c>
    </row>
    <row r="4627" spans="2:7" x14ac:dyDescent="0.25">
      <c r="B4627" s="15" t="str">
        <f>'[7]Region-Time Slices'!M4621</f>
        <v>FB_3HD9</v>
      </c>
      <c r="D4627" s="15" t="s">
        <v>48</v>
      </c>
      <c r="G4627" s="22">
        <f>'[7]Region-Time Slices'!N4621</f>
        <v>7.6100000000000007E-5</v>
      </c>
    </row>
    <row r="4628" spans="2:7" x14ac:dyDescent="0.25">
      <c r="B4628" s="15" t="str">
        <f>'[7]Region-Time Slices'!M4622</f>
        <v>FB_4HD9</v>
      </c>
      <c r="D4628" s="15" t="s">
        <v>48</v>
      </c>
      <c r="G4628" s="22">
        <f>'[7]Region-Time Slices'!N4622</f>
        <v>7.6100000000000007E-5</v>
      </c>
    </row>
    <row r="4629" spans="2:7" x14ac:dyDescent="0.25">
      <c r="B4629" s="15" t="str">
        <f>'[7]Region-Time Slices'!M4623</f>
        <v>FB_5HD9</v>
      </c>
      <c r="D4629" s="15" t="s">
        <v>48</v>
      </c>
      <c r="G4629" s="22">
        <f>'[7]Region-Time Slices'!N4623</f>
        <v>7.6100000000000007E-5</v>
      </c>
    </row>
    <row r="4630" spans="2:7" x14ac:dyDescent="0.25">
      <c r="B4630" s="15" t="str">
        <f>'[7]Region-Time Slices'!M4624</f>
        <v>FB_6HD9</v>
      </c>
      <c r="D4630" s="15" t="s">
        <v>48</v>
      </c>
      <c r="G4630" s="22">
        <f>'[7]Region-Time Slices'!N4624</f>
        <v>7.6100000000000007E-5</v>
      </c>
    </row>
    <row r="4631" spans="2:7" x14ac:dyDescent="0.25">
      <c r="B4631" s="15" t="str">
        <f>'[7]Region-Time Slices'!M4625</f>
        <v>MR_1HD9</v>
      </c>
      <c r="D4631" s="15" t="s">
        <v>48</v>
      </c>
      <c r="G4631" s="22">
        <f>'[7]Region-Time Slices'!N4625</f>
        <v>8.4300000000000003E-5</v>
      </c>
    </row>
    <row r="4632" spans="2:7" x14ac:dyDescent="0.25">
      <c r="B4632" s="15" t="str">
        <f>'[7]Region-Time Slices'!M4626</f>
        <v>MR_2HD9</v>
      </c>
      <c r="D4632" s="15" t="s">
        <v>48</v>
      </c>
      <c r="G4632" s="22">
        <f>'[7]Region-Time Slices'!N4626</f>
        <v>8.4300000000000003E-5</v>
      </c>
    </row>
    <row r="4633" spans="2:7" x14ac:dyDescent="0.25">
      <c r="B4633" s="15" t="str">
        <f>'[7]Region-Time Slices'!M4627</f>
        <v>MR_3HD9</v>
      </c>
      <c r="D4633" s="15" t="s">
        <v>48</v>
      </c>
      <c r="G4633" s="22">
        <f>'[7]Region-Time Slices'!N4627</f>
        <v>8.4300000000000003E-5</v>
      </c>
    </row>
    <row r="4634" spans="2:7" x14ac:dyDescent="0.25">
      <c r="B4634" s="15" t="str">
        <f>'[7]Region-Time Slices'!M4628</f>
        <v>MR_4HD9</v>
      </c>
      <c r="D4634" s="15" t="s">
        <v>48</v>
      </c>
      <c r="G4634" s="22">
        <f>'[7]Region-Time Slices'!N4628</f>
        <v>8.4300000000000003E-5</v>
      </c>
    </row>
    <row r="4635" spans="2:7" x14ac:dyDescent="0.25">
      <c r="B4635" s="15" t="str">
        <f>'[7]Region-Time Slices'!M4629</f>
        <v>MR_5HD9</v>
      </c>
      <c r="D4635" s="15" t="s">
        <v>48</v>
      </c>
      <c r="G4635" s="22">
        <f>'[7]Region-Time Slices'!N4629</f>
        <v>8.4300000000000003E-5</v>
      </c>
    </row>
    <row r="4636" spans="2:7" x14ac:dyDescent="0.25">
      <c r="B4636" s="15" t="str">
        <f>'[7]Region-Time Slices'!M4630</f>
        <v>MR_6HD9</v>
      </c>
      <c r="D4636" s="15" t="s">
        <v>48</v>
      </c>
      <c r="G4636" s="22">
        <f>'[7]Region-Time Slices'!N4630</f>
        <v>8.4300000000000003E-5</v>
      </c>
    </row>
    <row r="4637" spans="2:7" x14ac:dyDescent="0.25">
      <c r="B4637" s="15" t="str">
        <f>'[7]Region-Time Slices'!M4631</f>
        <v>AR_1HD9</v>
      </c>
      <c r="D4637" s="15" t="s">
        <v>48</v>
      </c>
      <c r="G4637" s="22">
        <f>'[7]Region-Time Slices'!N4631</f>
        <v>8.1500000000000002E-5</v>
      </c>
    </row>
    <row r="4638" spans="2:7" x14ac:dyDescent="0.25">
      <c r="B4638" s="15" t="str">
        <f>'[7]Region-Time Slices'!M4632</f>
        <v>AR_2HD9</v>
      </c>
      <c r="D4638" s="15" t="s">
        <v>48</v>
      </c>
      <c r="G4638" s="22">
        <f>'[7]Region-Time Slices'!N4632</f>
        <v>8.1500000000000002E-5</v>
      </c>
    </row>
    <row r="4639" spans="2:7" x14ac:dyDescent="0.25">
      <c r="B4639" s="15" t="str">
        <f>'[7]Region-Time Slices'!M4633</f>
        <v>AR_3HD9</v>
      </c>
      <c r="D4639" s="15" t="s">
        <v>48</v>
      </c>
      <c r="G4639" s="22">
        <f>'[7]Region-Time Slices'!N4633</f>
        <v>8.1500000000000002E-5</v>
      </c>
    </row>
    <row r="4640" spans="2:7" x14ac:dyDescent="0.25">
      <c r="B4640" s="15" t="str">
        <f>'[7]Region-Time Slices'!M4634</f>
        <v>AR_4HD9</v>
      </c>
      <c r="D4640" s="15" t="s">
        <v>48</v>
      </c>
      <c r="G4640" s="22">
        <f>'[7]Region-Time Slices'!N4634</f>
        <v>8.1500000000000002E-5</v>
      </c>
    </row>
    <row r="4641" spans="2:7" x14ac:dyDescent="0.25">
      <c r="B4641" s="15" t="str">
        <f>'[7]Region-Time Slices'!M4635</f>
        <v>AR_5HD9</v>
      </c>
      <c r="D4641" s="15" t="s">
        <v>48</v>
      </c>
      <c r="G4641" s="22">
        <f>'[7]Region-Time Slices'!N4635</f>
        <v>8.1500000000000002E-5</v>
      </c>
    </row>
    <row r="4642" spans="2:7" x14ac:dyDescent="0.25">
      <c r="B4642" s="15" t="str">
        <f>'[7]Region-Time Slices'!M4636</f>
        <v>AR_6HD9</v>
      </c>
      <c r="D4642" s="15" t="s">
        <v>48</v>
      </c>
      <c r="G4642" s="22">
        <f>'[7]Region-Time Slices'!N4636</f>
        <v>8.1500000000000002E-5</v>
      </c>
    </row>
    <row r="4643" spans="2:7" x14ac:dyDescent="0.25">
      <c r="B4643" s="15" t="str">
        <f>'[7]Region-Time Slices'!M4637</f>
        <v>MY_1HD9</v>
      </c>
      <c r="D4643" s="15" t="s">
        <v>48</v>
      </c>
      <c r="G4643" s="22">
        <f>'[7]Region-Time Slices'!N4637</f>
        <v>8.4300000000000003E-5</v>
      </c>
    </row>
    <row r="4644" spans="2:7" x14ac:dyDescent="0.25">
      <c r="B4644" s="15" t="str">
        <f>'[7]Region-Time Slices'!M4638</f>
        <v>MY_2HD9</v>
      </c>
      <c r="D4644" s="15" t="s">
        <v>48</v>
      </c>
      <c r="G4644" s="22">
        <f>'[7]Region-Time Slices'!N4638</f>
        <v>8.4300000000000003E-5</v>
      </c>
    </row>
    <row r="4645" spans="2:7" x14ac:dyDescent="0.25">
      <c r="B4645" s="15" t="str">
        <f>'[7]Region-Time Slices'!M4639</f>
        <v>MY_3HD9</v>
      </c>
      <c r="D4645" s="15" t="s">
        <v>48</v>
      </c>
      <c r="G4645" s="22">
        <f>'[7]Region-Time Slices'!N4639</f>
        <v>8.4300000000000003E-5</v>
      </c>
    </row>
    <row r="4646" spans="2:7" x14ac:dyDescent="0.25">
      <c r="B4646" s="15" t="str">
        <f>'[7]Region-Time Slices'!M4640</f>
        <v>MY_4HD9</v>
      </c>
      <c r="D4646" s="15" t="s">
        <v>48</v>
      </c>
      <c r="G4646" s="22">
        <f>'[7]Region-Time Slices'!N4640</f>
        <v>8.4300000000000003E-5</v>
      </c>
    </row>
    <row r="4647" spans="2:7" x14ac:dyDescent="0.25">
      <c r="B4647" s="15" t="str">
        <f>'[7]Region-Time Slices'!M4641</f>
        <v>MY_5HD9</v>
      </c>
      <c r="D4647" s="15" t="s">
        <v>48</v>
      </c>
      <c r="G4647" s="22">
        <f>'[7]Region-Time Slices'!N4641</f>
        <v>8.4300000000000003E-5</v>
      </c>
    </row>
    <row r="4648" spans="2:7" x14ac:dyDescent="0.25">
      <c r="B4648" s="15" t="str">
        <f>'[7]Region-Time Slices'!M4642</f>
        <v>MY_6HD9</v>
      </c>
      <c r="D4648" s="15" t="s">
        <v>48</v>
      </c>
      <c r="G4648" s="22">
        <f>'[7]Region-Time Slices'!N4642</f>
        <v>8.4300000000000003E-5</v>
      </c>
    </row>
    <row r="4649" spans="2:7" x14ac:dyDescent="0.25">
      <c r="B4649" s="15" t="str">
        <f>'[7]Region-Time Slices'!M4643</f>
        <v>JN_1HD9</v>
      </c>
      <c r="D4649" s="15" t="s">
        <v>48</v>
      </c>
      <c r="G4649" s="22">
        <f>'[7]Region-Time Slices'!N4643</f>
        <v>8.1500000000000002E-5</v>
      </c>
    </row>
    <row r="4650" spans="2:7" x14ac:dyDescent="0.25">
      <c r="B4650" s="15" t="str">
        <f>'[7]Region-Time Slices'!M4644</f>
        <v>JN_2HD9</v>
      </c>
      <c r="D4650" s="15" t="s">
        <v>48</v>
      </c>
      <c r="G4650" s="22">
        <f>'[7]Region-Time Slices'!N4644</f>
        <v>8.1500000000000002E-5</v>
      </c>
    </row>
    <row r="4651" spans="2:7" x14ac:dyDescent="0.25">
      <c r="B4651" s="15" t="str">
        <f>'[7]Region-Time Slices'!M4645</f>
        <v>JN_3HD9</v>
      </c>
      <c r="D4651" s="15" t="s">
        <v>48</v>
      </c>
      <c r="G4651" s="22">
        <f>'[7]Region-Time Slices'!N4645</f>
        <v>8.1500000000000002E-5</v>
      </c>
    </row>
    <row r="4652" spans="2:7" x14ac:dyDescent="0.25">
      <c r="B4652" s="15" t="str">
        <f>'[7]Region-Time Slices'!M4646</f>
        <v>JN_4HD9</v>
      </c>
      <c r="D4652" s="15" t="s">
        <v>48</v>
      </c>
      <c r="G4652" s="22">
        <f>'[7]Region-Time Slices'!N4646</f>
        <v>8.1500000000000002E-5</v>
      </c>
    </row>
    <row r="4653" spans="2:7" x14ac:dyDescent="0.25">
      <c r="B4653" s="15" t="str">
        <f>'[7]Region-Time Slices'!M4647</f>
        <v>JN_5HD9</v>
      </c>
      <c r="D4653" s="15" t="s">
        <v>48</v>
      </c>
      <c r="G4653" s="22">
        <f>'[7]Region-Time Slices'!N4647</f>
        <v>8.1500000000000002E-5</v>
      </c>
    </row>
    <row r="4654" spans="2:7" x14ac:dyDescent="0.25">
      <c r="B4654" s="15" t="str">
        <f>'[7]Region-Time Slices'!M4648</f>
        <v>JN_6HD9</v>
      </c>
      <c r="D4654" s="15" t="s">
        <v>48</v>
      </c>
      <c r="G4654" s="22">
        <f>'[7]Region-Time Slices'!N4648</f>
        <v>8.1500000000000002E-5</v>
      </c>
    </row>
    <row r="4655" spans="2:7" x14ac:dyDescent="0.25">
      <c r="B4655" s="15" t="str">
        <f>'[7]Region-Time Slices'!M4649</f>
        <v>JL_1HD9</v>
      </c>
      <c r="D4655" s="15" t="s">
        <v>48</v>
      </c>
      <c r="G4655" s="22">
        <f>'[7]Region-Time Slices'!N4649</f>
        <v>8.4300000000000003E-5</v>
      </c>
    </row>
    <row r="4656" spans="2:7" x14ac:dyDescent="0.25">
      <c r="B4656" s="15" t="str">
        <f>'[7]Region-Time Slices'!M4650</f>
        <v>JL_2HD9</v>
      </c>
      <c r="D4656" s="15" t="s">
        <v>48</v>
      </c>
      <c r="G4656" s="22">
        <f>'[7]Region-Time Slices'!N4650</f>
        <v>8.4300000000000003E-5</v>
      </c>
    </row>
    <row r="4657" spans="2:7" x14ac:dyDescent="0.25">
      <c r="B4657" s="15" t="str">
        <f>'[7]Region-Time Slices'!M4651</f>
        <v>JL_3HD9</v>
      </c>
      <c r="D4657" s="15" t="s">
        <v>48</v>
      </c>
      <c r="G4657" s="22">
        <f>'[7]Region-Time Slices'!N4651</f>
        <v>8.4300000000000003E-5</v>
      </c>
    </row>
    <row r="4658" spans="2:7" x14ac:dyDescent="0.25">
      <c r="B4658" s="15" t="str">
        <f>'[7]Region-Time Slices'!M4652</f>
        <v>JL_4HD9</v>
      </c>
      <c r="D4658" s="15" t="s">
        <v>48</v>
      </c>
      <c r="G4658" s="22">
        <f>'[7]Region-Time Slices'!N4652</f>
        <v>8.4300000000000003E-5</v>
      </c>
    </row>
    <row r="4659" spans="2:7" x14ac:dyDescent="0.25">
      <c r="B4659" s="15" t="str">
        <f>'[7]Region-Time Slices'!M4653</f>
        <v>JL_5HD9</v>
      </c>
      <c r="D4659" s="15" t="s">
        <v>48</v>
      </c>
      <c r="G4659" s="22">
        <f>'[7]Region-Time Slices'!N4653</f>
        <v>8.4300000000000003E-5</v>
      </c>
    </row>
    <row r="4660" spans="2:7" x14ac:dyDescent="0.25">
      <c r="B4660" s="15" t="str">
        <f>'[7]Region-Time Slices'!M4654</f>
        <v>JL_6HD9</v>
      </c>
      <c r="D4660" s="15" t="s">
        <v>48</v>
      </c>
      <c r="G4660" s="22">
        <f>'[7]Region-Time Slices'!N4654</f>
        <v>8.4300000000000003E-5</v>
      </c>
    </row>
    <row r="4661" spans="2:7" x14ac:dyDescent="0.25">
      <c r="B4661" s="15" t="str">
        <f>'[7]Region-Time Slices'!M4655</f>
        <v>AG_1HD9</v>
      </c>
      <c r="D4661" s="15" t="s">
        <v>48</v>
      </c>
      <c r="G4661" s="22">
        <f>'[7]Region-Time Slices'!N4655</f>
        <v>8.4300000000000003E-5</v>
      </c>
    </row>
    <row r="4662" spans="2:7" x14ac:dyDescent="0.25">
      <c r="B4662" s="15" t="str">
        <f>'[7]Region-Time Slices'!M4656</f>
        <v>AG_2HD9</v>
      </c>
      <c r="D4662" s="15" t="s">
        <v>48</v>
      </c>
      <c r="G4662" s="22">
        <f>'[7]Region-Time Slices'!N4656</f>
        <v>8.4300000000000003E-5</v>
      </c>
    </row>
    <row r="4663" spans="2:7" x14ac:dyDescent="0.25">
      <c r="B4663" s="15" t="str">
        <f>'[7]Region-Time Slices'!M4657</f>
        <v>AG_3HD9</v>
      </c>
      <c r="D4663" s="15" t="s">
        <v>48</v>
      </c>
      <c r="G4663" s="22">
        <f>'[7]Region-Time Slices'!N4657</f>
        <v>8.4300000000000003E-5</v>
      </c>
    </row>
    <row r="4664" spans="2:7" x14ac:dyDescent="0.25">
      <c r="B4664" s="15" t="str">
        <f>'[7]Region-Time Slices'!M4658</f>
        <v>AG_4HD9</v>
      </c>
      <c r="D4664" s="15" t="s">
        <v>48</v>
      </c>
      <c r="G4664" s="22">
        <f>'[7]Region-Time Slices'!N4658</f>
        <v>8.4300000000000003E-5</v>
      </c>
    </row>
    <row r="4665" spans="2:7" x14ac:dyDescent="0.25">
      <c r="B4665" s="15" t="str">
        <f>'[7]Region-Time Slices'!M4659</f>
        <v>AG_5HD9</v>
      </c>
      <c r="D4665" s="15" t="s">
        <v>48</v>
      </c>
      <c r="G4665" s="22">
        <f>'[7]Region-Time Slices'!N4659</f>
        <v>8.4300000000000003E-5</v>
      </c>
    </row>
    <row r="4666" spans="2:7" x14ac:dyDescent="0.25">
      <c r="B4666" s="15" t="str">
        <f>'[7]Region-Time Slices'!M4660</f>
        <v>AG_6HD9</v>
      </c>
      <c r="D4666" s="15" t="s">
        <v>48</v>
      </c>
      <c r="G4666" s="22">
        <f>'[7]Region-Time Slices'!N4660</f>
        <v>8.4300000000000003E-5</v>
      </c>
    </row>
    <row r="4667" spans="2:7" x14ac:dyDescent="0.25">
      <c r="B4667" s="15" t="str">
        <f>'[7]Region-Time Slices'!M4661</f>
        <v>SP_1HD9</v>
      </c>
      <c r="D4667" s="15" t="s">
        <v>48</v>
      </c>
      <c r="G4667" s="22">
        <f>'[7]Region-Time Slices'!N4661</f>
        <v>8.1500000000000002E-5</v>
      </c>
    </row>
    <row r="4668" spans="2:7" x14ac:dyDescent="0.25">
      <c r="B4668" s="15" t="str">
        <f>'[7]Region-Time Slices'!M4662</f>
        <v>SP_2HD9</v>
      </c>
      <c r="D4668" s="15" t="s">
        <v>48</v>
      </c>
      <c r="G4668" s="22">
        <f>'[7]Region-Time Slices'!N4662</f>
        <v>8.1500000000000002E-5</v>
      </c>
    </row>
    <row r="4669" spans="2:7" x14ac:dyDescent="0.25">
      <c r="B4669" s="15" t="str">
        <f>'[7]Region-Time Slices'!M4663</f>
        <v>SP_3HD9</v>
      </c>
      <c r="D4669" s="15" t="s">
        <v>48</v>
      </c>
      <c r="G4669" s="22">
        <f>'[7]Region-Time Slices'!N4663</f>
        <v>8.1500000000000002E-5</v>
      </c>
    </row>
    <row r="4670" spans="2:7" x14ac:dyDescent="0.25">
      <c r="B4670" s="15" t="str">
        <f>'[7]Region-Time Slices'!M4664</f>
        <v>SP_4HD9</v>
      </c>
      <c r="D4670" s="15" t="s">
        <v>48</v>
      </c>
      <c r="G4670" s="22">
        <f>'[7]Region-Time Slices'!N4664</f>
        <v>8.1500000000000002E-5</v>
      </c>
    </row>
    <row r="4671" spans="2:7" x14ac:dyDescent="0.25">
      <c r="B4671" s="15" t="str">
        <f>'[7]Region-Time Slices'!M4665</f>
        <v>SP_5HD9</v>
      </c>
      <c r="D4671" s="15" t="s">
        <v>48</v>
      </c>
      <c r="G4671" s="22">
        <f>'[7]Region-Time Slices'!N4665</f>
        <v>8.1500000000000002E-5</v>
      </c>
    </row>
    <row r="4672" spans="2:7" x14ac:dyDescent="0.25">
      <c r="B4672" s="15" t="str">
        <f>'[7]Region-Time Slices'!M4666</f>
        <v>SP_6HD9</v>
      </c>
      <c r="D4672" s="15" t="s">
        <v>48</v>
      </c>
      <c r="G4672" s="22">
        <f>'[7]Region-Time Slices'!N4666</f>
        <v>8.1500000000000002E-5</v>
      </c>
    </row>
    <row r="4673" spans="2:7" x14ac:dyDescent="0.25">
      <c r="B4673" s="15" t="str">
        <f>'[7]Region-Time Slices'!M4667</f>
        <v>OT_1HD9</v>
      </c>
      <c r="D4673" s="15" t="s">
        <v>48</v>
      </c>
      <c r="G4673" s="22">
        <f>'[7]Region-Time Slices'!N4667</f>
        <v>8.4300000000000003E-5</v>
      </c>
    </row>
    <row r="4674" spans="2:7" x14ac:dyDescent="0.25">
      <c r="B4674" s="15" t="str">
        <f>'[7]Region-Time Slices'!M4668</f>
        <v>OT_2HD9</v>
      </c>
      <c r="D4674" s="15" t="s">
        <v>48</v>
      </c>
      <c r="G4674" s="22">
        <f>'[7]Region-Time Slices'!N4668</f>
        <v>8.4300000000000003E-5</v>
      </c>
    </row>
    <row r="4675" spans="2:7" x14ac:dyDescent="0.25">
      <c r="B4675" s="15" t="str">
        <f>'[7]Region-Time Slices'!M4669</f>
        <v>OT_3HD9</v>
      </c>
      <c r="D4675" s="15" t="s">
        <v>48</v>
      </c>
      <c r="G4675" s="22">
        <f>'[7]Region-Time Slices'!N4669</f>
        <v>8.4300000000000003E-5</v>
      </c>
    </row>
    <row r="4676" spans="2:7" x14ac:dyDescent="0.25">
      <c r="B4676" s="15" t="str">
        <f>'[7]Region-Time Slices'!M4670</f>
        <v>OT_4HD9</v>
      </c>
      <c r="D4676" s="15" t="s">
        <v>48</v>
      </c>
      <c r="G4676" s="22">
        <f>'[7]Region-Time Slices'!N4670</f>
        <v>8.4300000000000003E-5</v>
      </c>
    </row>
    <row r="4677" spans="2:7" x14ac:dyDescent="0.25">
      <c r="B4677" s="15" t="str">
        <f>'[7]Region-Time Slices'!M4671</f>
        <v>OT_5HD9</v>
      </c>
      <c r="D4677" s="15" t="s">
        <v>48</v>
      </c>
      <c r="G4677" s="22">
        <f>'[7]Region-Time Slices'!N4671</f>
        <v>8.4300000000000003E-5</v>
      </c>
    </row>
    <row r="4678" spans="2:7" x14ac:dyDescent="0.25">
      <c r="B4678" s="15" t="str">
        <f>'[7]Region-Time Slices'!M4672</f>
        <v>OT_6HD9</v>
      </c>
      <c r="D4678" s="15" t="s">
        <v>48</v>
      </c>
      <c r="G4678" s="22">
        <f>'[7]Region-Time Slices'!N4672</f>
        <v>8.4300000000000003E-5</v>
      </c>
    </row>
    <row r="4679" spans="2:7" x14ac:dyDescent="0.25">
      <c r="B4679" s="15" t="str">
        <f>'[7]Region-Time Slices'!M4673</f>
        <v>NV_1HD9</v>
      </c>
      <c r="D4679" s="15" t="s">
        <v>48</v>
      </c>
      <c r="G4679" s="22">
        <f>'[7]Region-Time Slices'!N4673</f>
        <v>8.1500000000000002E-5</v>
      </c>
    </row>
    <row r="4680" spans="2:7" x14ac:dyDescent="0.25">
      <c r="B4680" s="15" t="str">
        <f>'[7]Region-Time Slices'!M4674</f>
        <v>NV_2HD9</v>
      </c>
      <c r="D4680" s="15" t="s">
        <v>48</v>
      </c>
      <c r="G4680" s="22">
        <f>'[7]Region-Time Slices'!N4674</f>
        <v>8.1500000000000002E-5</v>
      </c>
    </row>
    <row r="4681" spans="2:7" x14ac:dyDescent="0.25">
      <c r="B4681" s="15" t="str">
        <f>'[7]Region-Time Slices'!M4675</f>
        <v>NV_3HD9</v>
      </c>
      <c r="D4681" s="15" t="s">
        <v>48</v>
      </c>
      <c r="G4681" s="22">
        <f>'[7]Region-Time Slices'!N4675</f>
        <v>8.1500000000000002E-5</v>
      </c>
    </row>
    <row r="4682" spans="2:7" x14ac:dyDescent="0.25">
      <c r="B4682" s="15" t="str">
        <f>'[7]Region-Time Slices'!M4676</f>
        <v>NV_4HD9</v>
      </c>
      <c r="D4682" s="15" t="s">
        <v>48</v>
      </c>
      <c r="G4682" s="22">
        <f>'[7]Region-Time Slices'!N4676</f>
        <v>8.1500000000000002E-5</v>
      </c>
    </row>
    <row r="4683" spans="2:7" x14ac:dyDescent="0.25">
      <c r="B4683" s="15" t="str">
        <f>'[7]Region-Time Slices'!M4677</f>
        <v>NV_5HD9</v>
      </c>
      <c r="D4683" s="15" t="s">
        <v>48</v>
      </c>
      <c r="G4683" s="22">
        <f>'[7]Region-Time Slices'!N4677</f>
        <v>8.1500000000000002E-5</v>
      </c>
    </row>
    <row r="4684" spans="2:7" x14ac:dyDescent="0.25">
      <c r="B4684" s="15" t="str">
        <f>'[7]Region-Time Slices'!M4678</f>
        <v>NV_6HD9</v>
      </c>
      <c r="D4684" s="15" t="s">
        <v>48</v>
      </c>
      <c r="G4684" s="22">
        <f>'[7]Region-Time Slices'!N4678</f>
        <v>8.1500000000000002E-5</v>
      </c>
    </row>
    <row r="4685" spans="2:7" x14ac:dyDescent="0.25">
      <c r="B4685" s="15" t="str">
        <f>'[7]Region-Time Slices'!M4679</f>
        <v>DC_1HD9</v>
      </c>
      <c r="D4685" s="15" t="s">
        <v>48</v>
      </c>
      <c r="G4685" s="22">
        <f>'[7]Region-Time Slices'!N4679</f>
        <v>8.4300000000000003E-5</v>
      </c>
    </row>
    <row r="4686" spans="2:7" x14ac:dyDescent="0.25">
      <c r="B4686" s="15" t="str">
        <f>'[7]Region-Time Slices'!M4680</f>
        <v>DC_2HD9</v>
      </c>
      <c r="D4686" s="15" t="s">
        <v>48</v>
      </c>
      <c r="G4686" s="22">
        <f>'[7]Region-Time Slices'!N4680</f>
        <v>8.4300000000000003E-5</v>
      </c>
    </row>
    <row r="4687" spans="2:7" x14ac:dyDescent="0.25">
      <c r="B4687" s="15" t="str">
        <f>'[7]Region-Time Slices'!M4681</f>
        <v>DC_3HD9</v>
      </c>
      <c r="D4687" s="15" t="s">
        <v>48</v>
      </c>
      <c r="G4687" s="22">
        <f>'[7]Region-Time Slices'!N4681</f>
        <v>8.4300000000000003E-5</v>
      </c>
    </row>
    <row r="4688" spans="2:7" x14ac:dyDescent="0.25">
      <c r="B4688" s="15" t="str">
        <f>'[7]Region-Time Slices'!M4682</f>
        <v>DC_4HD9</v>
      </c>
      <c r="D4688" s="15" t="s">
        <v>48</v>
      </c>
      <c r="G4688" s="22">
        <f>'[7]Region-Time Slices'!N4682</f>
        <v>8.4300000000000003E-5</v>
      </c>
    </row>
    <row r="4689" spans="2:7" x14ac:dyDescent="0.25">
      <c r="B4689" s="15" t="str">
        <f>'[7]Region-Time Slices'!M4683</f>
        <v>DC_5HD9</v>
      </c>
      <c r="D4689" s="15" t="s">
        <v>48</v>
      </c>
      <c r="G4689" s="22">
        <f>'[7]Region-Time Slices'!N4683</f>
        <v>8.4300000000000003E-5</v>
      </c>
    </row>
    <row r="4690" spans="2:7" x14ac:dyDescent="0.25">
      <c r="B4690" s="15" t="str">
        <f>'[7]Region-Time Slices'!M4684</f>
        <v>DC_6HD9</v>
      </c>
      <c r="D4690" s="15" t="s">
        <v>48</v>
      </c>
      <c r="G4690" s="22">
        <f>'[7]Region-Time Slices'!N4684</f>
        <v>8.4300000000000003E-5</v>
      </c>
    </row>
    <row r="4691" spans="2:7" x14ac:dyDescent="0.25">
      <c r="B4691" s="15" t="str">
        <f>'[7]Region-Time Slices'!M4685</f>
        <v>JA_7HD9</v>
      </c>
      <c r="D4691" s="15" t="s">
        <v>48</v>
      </c>
      <c r="G4691" s="22">
        <f>'[7]Region-Time Slices'!N4685</f>
        <v>8.4300000000000003E-5</v>
      </c>
    </row>
    <row r="4692" spans="2:7" x14ac:dyDescent="0.25">
      <c r="B4692" s="15" t="str">
        <f>'[7]Region-Time Slices'!M4686</f>
        <v>JA_8HD9</v>
      </c>
      <c r="D4692" s="15" t="s">
        <v>48</v>
      </c>
      <c r="G4692" s="22">
        <f>'[7]Region-Time Slices'!N4686</f>
        <v>8.4300000000000003E-5</v>
      </c>
    </row>
    <row r="4693" spans="2:7" x14ac:dyDescent="0.25">
      <c r="B4693" s="15" t="str">
        <f>'[7]Region-Time Slices'!M4687</f>
        <v>JA_9HD9</v>
      </c>
      <c r="D4693" s="15" t="s">
        <v>48</v>
      </c>
      <c r="G4693" s="22">
        <f>'[7]Region-Time Slices'!N4687</f>
        <v>8.4300000000000003E-5</v>
      </c>
    </row>
    <row r="4694" spans="2:7" x14ac:dyDescent="0.25">
      <c r="B4694" s="15" t="str">
        <f>'[7]Region-Time Slices'!M4688</f>
        <v>JA_10HD9</v>
      </c>
      <c r="D4694" s="15" t="s">
        <v>48</v>
      </c>
      <c r="G4694" s="22">
        <f>'[7]Region-Time Slices'!N4688</f>
        <v>8.4300000000000003E-5</v>
      </c>
    </row>
    <row r="4695" spans="2:7" x14ac:dyDescent="0.25">
      <c r="B4695" s="15" t="str">
        <f>'[7]Region-Time Slices'!M4689</f>
        <v>JA_11HD9</v>
      </c>
      <c r="D4695" s="15" t="s">
        <v>48</v>
      </c>
      <c r="G4695" s="22">
        <f>'[7]Region-Time Slices'!N4689</f>
        <v>8.4300000000000003E-5</v>
      </c>
    </row>
    <row r="4696" spans="2:7" x14ac:dyDescent="0.25">
      <c r="B4696" s="15" t="str">
        <f>'[7]Region-Time Slices'!M4690</f>
        <v>JA_12HD9</v>
      </c>
      <c r="D4696" s="15" t="s">
        <v>48</v>
      </c>
      <c r="G4696" s="22">
        <f>'[7]Region-Time Slices'!N4690</f>
        <v>8.4300000000000003E-5</v>
      </c>
    </row>
    <row r="4697" spans="2:7" x14ac:dyDescent="0.25">
      <c r="B4697" s="15" t="str">
        <f>'[7]Region-Time Slices'!M4691</f>
        <v>FB_7HD9</v>
      </c>
      <c r="D4697" s="15" t="s">
        <v>48</v>
      </c>
      <c r="G4697" s="22">
        <f>'[7]Region-Time Slices'!N4691</f>
        <v>7.6100000000000007E-5</v>
      </c>
    </row>
    <row r="4698" spans="2:7" x14ac:dyDescent="0.25">
      <c r="B4698" s="15" t="str">
        <f>'[7]Region-Time Slices'!M4692</f>
        <v>FB_8HD9</v>
      </c>
      <c r="D4698" s="15" t="s">
        <v>48</v>
      </c>
      <c r="G4698" s="22">
        <f>'[7]Region-Time Slices'!N4692</f>
        <v>7.6100000000000007E-5</v>
      </c>
    </row>
    <row r="4699" spans="2:7" x14ac:dyDescent="0.25">
      <c r="B4699" s="15" t="str">
        <f>'[7]Region-Time Slices'!M4693</f>
        <v>FB_9HD9</v>
      </c>
      <c r="D4699" s="15" t="s">
        <v>48</v>
      </c>
      <c r="G4699" s="22">
        <f>'[7]Region-Time Slices'!N4693</f>
        <v>7.6100000000000007E-5</v>
      </c>
    </row>
    <row r="4700" spans="2:7" x14ac:dyDescent="0.25">
      <c r="B4700" s="15" t="str">
        <f>'[7]Region-Time Slices'!M4694</f>
        <v>FB_10HD9</v>
      </c>
      <c r="D4700" s="15" t="s">
        <v>48</v>
      </c>
      <c r="G4700" s="22">
        <f>'[7]Region-Time Slices'!N4694</f>
        <v>7.6100000000000007E-5</v>
      </c>
    </row>
    <row r="4701" spans="2:7" x14ac:dyDescent="0.25">
      <c r="B4701" s="15" t="str">
        <f>'[7]Region-Time Slices'!M4695</f>
        <v>FB_11HD9</v>
      </c>
      <c r="D4701" s="15" t="s">
        <v>48</v>
      </c>
      <c r="G4701" s="22">
        <f>'[7]Region-Time Slices'!N4695</f>
        <v>7.6100000000000007E-5</v>
      </c>
    </row>
    <row r="4702" spans="2:7" x14ac:dyDescent="0.25">
      <c r="B4702" s="15" t="str">
        <f>'[7]Region-Time Slices'!M4696</f>
        <v>FB_12HD9</v>
      </c>
      <c r="D4702" s="15" t="s">
        <v>48</v>
      </c>
      <c r="G4702" s="22">
        <f>'[7]Region-Time Slices'!N4696</f>
        <v>7.6100000000000007E-5</v>
      </c>
    </row>
    <row r="4703" spans="2:7" x14ac:dyDescent="0.25">
      <c r="B4703" s="15" t="str">
        <f>'[7]Region-Time Slices'!M4697</f>
        <v>MR_7HD9</v>
      </c>
      <c r="D4703" s="15" t="s">
        <v>48</v>
      </c>
      <c r="G4703" s="22">
        <f>'[7]Region-Time Slices'!N4697</f>
        <v>8.4300000000000003E-5</v>
      </c>
    </row>
    <row r="4704" spans="2:7" x14ac:dyDescent="0.25">
      <c r="B4704" s="15" t="str">
        <f>'[7]Region-Time Slices'!M4698</f>
        <v>MR_8HD9</v>
      </c>
      <c r="D4704" s="15" t="s">
        <v>48</v>
      </c>
      <c r="G4704" s="22">
        <f>'[7]Region-Time Slices'!N4698</f>
        <v>8.4300000000000003E-5</v>
      </c>
    </row>
    <row r="4705" spans="2:7" x14ac:dyDescent="0.25">
      <c r="B4705" s="15" t="str">
        <f>'[7]Region-Time Slices'!M4699</f>
        <v>MR_9HD9</v>
      </c>
      <c r="D4705" s="15" t="s">
        <v>48</v>
      </c>
      <c r="G4705" s="22">
        <f>'[7]Region-Time Slices'!N4699</f>
        <v>8.4300000000000003E-5</v>
      </c>
    </row>
    <row r="4706" spans="2:7" x14ac:dyDescent="0.25">
      <c r="B4706" s="15" t="str">
        <f>'[7]Region-Time Slices'!M4700</f>
        <v>MR_10HD9</v>
      </c>
      <c r="D4706" s="15" t="s">
        <v>48</v>
      </c>
      <c r="G4706" s="22">
        <f>'[7]Region-Time Slices'!N4700</f>
        <v>8.4300000000000003E-5</v>
      </c>
    </row>
    <row r="4707" spans="2:7" x14ac:dyDescent="0.25">
      <c r="B4707" s="15" t="str">
        <f>'[7]Region-Time Slices'!M4701</f>
        <v>MR_11HD9</v>
      </c>
      <c r="D4707" s="15" t="s">
        <v>48</v>
      </c>
      <c r="G4707" s="22">
        <f>'[7]Region-Time Slices'!N4701</f>
        <v>8.4300000000000003E-5</v>
      </c>
    </row>
    <row r="4708" spans="2:7" x14ac:dyDescent="0.25">
      <c r="B4708" s="15" t="str">
        <f>'[7]Region-Time Slices'!M4702</f>
        <v>MR_12HD9</v>
      </c>
      <c r="D4708" s="15" t="s">
        <v>48</v>
      </c>
      <c r="G4708" s="22">
        <f>'[7]Region-Time Slices'!N4702</f>
        <v>8.4300000000000003E-5</v>
      </c>
    </row>
    <row r="4709" spans="2:7" x14ac:dyDescent="0.25">
      <c r="B4709" s="15" t="str">
        <f>'[7]Region-Time Slices'!M4703</f>
        <v>AR_7HD9</v>
      </c>
      <c r="D4709" s="15" t="s">
        <v>48</v>
      </c>
      <c r="G4709" s="22">
        <f>'[7]Region-Time Slices'!N4703</f>
        <v>8.1500000000000002E-5</v>
      </c>
    </row>
    <row r="4710" spans="2:7" x14ac:dyDescent="0.25">
      <c r="B4710" s="15" t="str">
        <f>'[7]Region-Time Slices'!M4704</f>
        <v>AR_8HD9</v>
      </c>
      <c r="D4710" s="15" t="s">
        <v>48</v>
      </c>
      <c r="G4710" s="22">
        <f>'[7]Region-Time Slices'!N4704</f>
        <v>8.1500000000000002E-5</v>
      </c>
    </row>
    <row r="4711" spans="2:7" x14ac:dyDescent="0.25">
      <c r="B4711" s="15" t="str">
        <f>'[7]Region-Time Slices'!M4705</f>
        <v>AR_9HD9</v>
      </c>
      <c r="D4711" s="15" t="s">
        <v>48</v>
      </c>
      <c r="G4711" s="22">
        <f>'[7]Region-Time Slices'!N4705</f>
        <v>8.1500000000000002E-5</v>
      </c>
    </row>
    <row r="4712" spans="2:7" x14ac:dyDescent="0.25">
      <c r="B4712" s="15" t="str">
        <f>'[7]Region-Time Slices'!M4706</f>
        <v>AR_10HD9</v>
      </c>
      <c r="D4712" s="15" t="s">
        <v>48</v>
      </c>
      <c r="G4712" s="22">
        <f>'[7]Region-Time Slices'!N4706</f>
        <v>8.1500000000000002E-5</v>
      </c>
    </row>
    <row r="4713" spans="2:7" x14ac:dyDescent="0.25">
      <c r="B4713" s="15" t="str">
        <f>'[7]Region-Time Slices'!M4707</f>
        <v>AR_11HD9</v>
      </c>
      <c r="D4713" s="15" t="s">
        <v>48</v>
      </c>
      <c r="G4713" s="22">
        <f>'[7]Region-Time Slices'!N4707</f>
        <v>8.1500000000000002E-5</v>
      </c>
    </row>
    <row r="4714" spans="2:7" x14ac:dyDescent="0.25">
      <c r="B4714" s="15" t="str">
        <f>'[7]Region-Time Slices'!M4708</f>
        <v>AR_12HD9</v>
      </c>
      <c r="D4714" s="15" t="s">
        <v>48</v>
      </c>
      <c r="G4714" s="22">
        <f>'[7]Region-Time Slices'!N4708</f>
        <v>8.1500000000000002E-5</v>
      </c>
    </row>
    <row r="4715" spans="2:7" x14ac:dyDescent="0.25">
      <c r="B4715" s="15" t="str">
        <f>'[7]Region-Time Slices'!M4709</f>
        <v>MY_7HD9</v>
      </c>
      <c r="D4715" s="15" t="s">
        <v>48</v>
      </c>
      <c r="G4715" s="22">
        <f>'[7]Region-Time Slices'!N4709</f>
        <v>8.4300000000000003E-5</v>
      </c>
    </row>
    <row r="4716" spans="2:7" x14ac:dyDescent="0.25">
      <c r="B4716" s="15" t="str">
        <f>'[7]Region-Time Slices'!M4710</f>
        <v>MY_8HD9</v>
      </c>
      <c r="D4716" s="15" t="s">
        <v>48</v>
      </c>
      <c r="G4716" s="22">
        <f>'[7]Region-Time Slices'!N4710</f>
        <v>8.4300000000000003E-5</v>
      </c>
    </row>
    <row r="4717" spans="2:7" x14ac:dyDescent="0.25">
      <c r="B4717" s="15" t="str">
        <f>'[7]Region-Time Slices'!M4711</f>
        <v>MY_9HD9</v>
      </c>
      <c r="D4717" s="15" t="s">
        <v>48</v>
      </c>
      <c r="G4717" s="22">
        <f>'[7]Region-Time Slices'!N4711</f>
        <v>8.4300000000000003E-5</v>
      </c>
    </row>
    <row r="4718" spans="2:7" x14ac:dyDescent="0.25">
      <c r="B4718" s="15" t="str">
        <f>'[7]Region-Time Slices'!M4712</f>
        <v>MY_10HD9</v>
      </c>
      <c r="D4718" s="15" t="s">
        <v>48</v>
      </c>
      <c r="G4718" s="22">
        <f>'[7]Region-Time Slices'!N4712</f>
        <v>8.4300000000000003E-5</v>
      </c>
    </row>
    <row r="4719" spans="2:7" x14ac:dyDescent="0.25">
      <c r="B4719" s="15" t="str">
        <f>'[7]Region-Time Slices'!M4713</f>
        <v>MY_11HD9</v>
      </c>
      <c r="D4719" s="15" t="s">
        <v>48</v>
      </c>
      <c r="G4719" s="22">
        <f>'[7]Region-Time Slices'!N4713</f>
        <v>8.4300000000000003E-5</v>
      </c>
    </row>
    <row r="4720" spans="2:7" x14ac:dyDescent="0.25">
      <c r="B4720" s="15" t="str">
        <f>'[7]Region-Time Slices'!M4714</f>
        <v>MY_12HD9</v>
      </c>
      <c r="D4720" s="15" t="s">
        <v>48</v>
      </c>
      <c r="G4720" s="22">
        <f>'[7]Region-Time Slices'!N4714</f>
        <v>8.4300000000000003E-5</v>
      </c>
    </row>
    <row r="4721" spans="2:7" x14ac:dyDescent="0.25">
      <c r="B4721" s="15" t="str">
        <f>'[7]Region-Time Slices'!M4715</f>
        <v>JN_7HD9</v>
      </c>
      <c r="D4721" s="15" t="s">
        <v>48</v>
      </c>
      <c r="G4721" s="22">
        <f>'[7]Region-Time Slices'!N4715</f>
        <v>8.1500000000000002E-5</v>
      </c>
    </row>
    <row r="4722" spans="2:7" x14ac:dyDescent="0.25">
      <c r="B4722" s="15" t="str">
        <f>'[7]Region-Time Slices'!M4716</f>
        <v>JN_8HD9</v>
      </c>
      <c r="D4722" s="15" t="s">
        <v>48</v>
      </c>
      <c r="G4722" s="22">
        <f>'[7]Region-Time Slices'!N4716</f>
        <v>8.1500000000000002E-5</v>
      </c>
    </row>
    <row r="4723" spans="2:7" x14ac:dyDescent="0.25">
      <c r="B4723" s="15" t="str">
        <f>'[7]Region-Time Slices'!M4717</f>
        <v>JN_9HD9</v>
      </c>
      <c r="D4723" s="15" t="s">
        <v>48</v>
      </c>
      <c r="G4723" s="22">
        <f>'[7]Region-Time Slices'!N4717</f>
        <v>8.1500000000000002E-5</v>
      </c>
    </row>
    <row r="4724" spans="2:7" x14ac:dyDescent="0.25">
      <c r="B4724" s="15" t="str">
        <f>'[7]Region-Time Slices'!M4718</f>
        <v>JN_10HD9</v>
      </c>
      <c r="D4724" s="15" t="s">
        <v>48</v>
      </c>
      <c r="G4724" s="22">
        <f>'[7]Region-Time Slices'!N4718</f>
        <v>8.1500000000000002E-5</v>
      </c>
    </row>
    <row r="4725" spans="2:7" x14ac:dyDescent="0.25">
      <c r="B4725" s="15" t="str">
        <f>'[7]Region-Time Slices'!M4719</f>
        <v>JN_11HD9</v>
      </c>
      <c r="D4725" s="15" t="s">
        <v>48</v>
      </c>
      <c r="G4725" s="22">
        <f>'[7]Region-Time Slices'!N4719</f>
        <v>8.1500000000000002E-5</v>
      </c>
    </row>
    <row r="4726" spans="2:7" x14ac:dyDescent="0.25">
      <c r="B4726" s="15" t="str">
        <f>'[7]Region-Time Slices'!M4720</f>
        <v>JN_12HD9</v>
      </c>
      <c r="D4726" s="15" t="s">
        <v>48</v>
      </c>
      <c r="G4726" s="22">
        <f>'[7]Region-Time Slices'!N4720</f>
        <v>8.1500000000000002E-5</v>
      </c>
    </row>
    <row r="4727" spans="2:7" x14ac:dyDescent="0.25">
      <c r="B4727" s="15" t="str">
        <f>'[7]Region-Time Slices'!M4721</f>
        <v>JL_7HD9</v>
      </c>
      <c r="D4727" s="15" t="s">
        <v>48</v>
      </c>
      <c r="G4727" s="22">
        <f>'[7]Region-Time Slices'!N4721</f>
        <v>8.4300000000000003E-5</v>
      </c>
    </row>
    <row r="4728" spans="2:7" x14ac:dyDescent="0.25">
      <c r="B4728" s="15" t="str">
        <f>'[7]Region-Time Slices'!M4722</f>
        <v>JL_8HD9</v>
      </c>
      <c r="D4728" s="15" t="s">
        <v>48</v>
      </c>
      <c r="G4728" s="22">
        <f>'[7]Region-Time Slices'!N4722</f>
        <v>8.4300000000000003E-5</v>
      </c>
    </row>
    <row r="4729" spans="2:7" x14ac:dyDescent="0.25">
      <c r="B4729" s="15" t="str">
        <f>'[7]Region-Time Slices'!M4723</f>
        <v>JL_9HD9</v>
      </c>
      <c r="D4729" s="15" t="s">
        <v>48</v>
      </c>
      <c r="G4729" s="22">
        <f>'[7]Region-Time Slices'!N4723</f>
        <v>8.4300000000000003E-5</v>
      </c>
    </row>
    <row r="4730" spans="2:7" x14ac:dyDescent="0.25">
      <c r="B4730" s="15" t="str">
        <f>'[7]Region-Time Slices'!M4724</f>
        <v>JL_10HD9</v>
      </c>
      <c r="D4730" s="15" t="s">
        <v>48</v>
      </c>
      <c r="G4730" s="22">
        <f>'[7]Region-Time Slices'!N4724</f>
        <v>8.4300000000000003E-5</v>
      </c>
    </row>
    <row r="4731" spans="2:7" x14ac:dyDescent="0.25">
      <c r="B4731" s="15" t="str">
        <f>'[7]Region-Time Slices'!M4725</f>
        <v>JL_11HD9</v>
      </c>
      <c r="D4731" s="15" t="s">
        <v>48</v>
      </c>
      <c r="G4731" s="22">
        <f>'[7]Region-Time Slices'!N4725</f>
        <v>8.4300000000000003E-5</v>
      </c>
    </row>
    <row r="4732" spans="2:7" x14ac:dyDescent="0.25">
      <c r="B4732" s="15" t="str">
        <f>'[7]Region-Time Slices'!M4726</f>
        <v>JL_12HD9</v>
      </c>
      <c r="D4732" s="15" t="s">
        <v>48</v>
      </c>
      <c r="G4732" s="22">
        <f>'[7]Region-Time Slices'!N4726</f>
        <v>8.4300000000000003E-5</v>
      </c>
    </row>
    <row r="4733" spans="2:7" x14ac:dyDescent="0.25">
      <c r="B4733" s="15" t="str">
        <f>'[7]Region-Time Slices'!M4727</f>
        <v>AG_7HD9</v>
      </c>
      <c r="D4733" s="15" t="s">
        <v>48</v>
      </c>
      <c r="G4733" s="22">
        <f>'[7]Region-Time Slices'!N4727</f>
        <v>8.4300000000000003E-5</v>
      </c>
    </row>
    <row r="4734" spans="2:7" x14ac:dyDescent="0.25">
      <c r="B4734" s="15" t="str">
        <f>'[7]Region-Time Slices'!M4728</f>
        <v>AG_8HD9</v>
      </c>
      <c r="D4734" s="15" t="s">
        <v>48</v>
      </c>
      <c r="G4734" s="22">
        <f>'[7]Region-Time Slices'!N4728</f>
        <v>8.4300000000000003E-5</v>
      </c>
    </row>
    <row r="4735" spans="2:7" x14ac:dyDescent="0.25">
      <c r="B4735" s="15" t="str">
        <f>'[7]Region-Time Slices'!M4729</f>
        <v>AG_9HD9</v>
      </c>
      <c r="D4735" s="15" t="s">
        <v>48</v>
      </c>
      <c r="G4735" s="22">
        <f>'[7]Region-Time Slices'!N4729</f>
        <v>8.4300000000000003E-5</v>
      </c>
    </row>
    <row r="4736" spans="2:7" x14ac:dyDescent="0.25">
      <c r="B4736" s="15" t="str">
        <f>'[7]Region-Time Slices'!M4730</f>
        <v>AG_10HD9</v>
      </c>
      <c r="D4736" s="15" t="s">
        <v>48</v>
      </c>
      <c r="G4736" s="22">
        <f>'[7]Region-Time Slices'!N4730</f>
        <v>8.4300000000000003E-5</v>
      </c>
    </row>
    <row r="4737" spans="2:7" x14ac:dyDescent="0.25">
      <c r="B4737" s="15" t="str">
        <f>'[7]Region-Time Slices'!M4731</f>
        <v>AG_11HD9</v>
      </c>
      <c r="D4737" s="15" t="s">
        <v>48</v>
      </c>
      <c r="G4737" s="22">
        <f>'[7]Region-Time Slices'!N4731</f>
        <v>8.4300000000000003E-5</v>
      </c>
    </row>
    <row r="4738" spans="2:7" x14ac:dyDescent="0.25">
      <c r="B4738" s="15" t="str">
        <f>'[7]Region-Time Slices'!M4732</f>
        <v>AG_12HD9</v>
      </c>
      <c r="D4738" s="15" t="s">
        <v>48</v>
      </c>
      <c r="G4738" s="22">
        <f>'[7]Region-Time Slices'!N4732</f>
        <v>8.4300000000000003E-5</v>
      </c>
    </row>
    <row r="4739" spans="2:7" x14ac:dyDescent="0.25">
      <c r="B4739" s="15" t="str">
        <f>'[7]Region-Time Slices'!M4733</f>
        <v>SP_7HD9</v>
      </c>
      <c r="D4739" s="15" t="s">
        <v>48</v>
      </c>
      <c r="G4739" s="22">
        <f>'[7]Region-Time Slices'!N4733</f>
        <v>8.1500000000000002E-5</v>
      </c>
    </row>
    <row r="4740" spans="2:7" x14ac:dyDescent="0.25">
      <c r="B4740" s="15" t="str">
        <f>'[7]Region-Time Slices'!M4734</f>
        <v>SP_8HD9</v>
      </c>
      <c r="D4740" s="15" t="s">
        <v>48</v>
      </c>
      <c r="G4740" s="22">
        <f>'[7]Region-Time Slices'!N4734</f>
        <v>8.1500000000000002E-5</v>
      </c>
    </row>
    <row r="4741" spans="2:7" x14ac:dyDescent="0.25">
      <c r="B4741" s="15" t="str">
        <f>'[7]Region-Time Slices'!M4735</f>
        <v>SP_9HD9</v>
      </c>
      <c r="D4741" s="15" t="s">
        <v>48</v>
      </c>
      <c r="G4741" s="22">
        <f>'[7]Region-Time Slices'!N4735</f>
        <v>8.1500000000000002E-5</v>
      </c>
    </row>
    <row r="4742" spans="2:7" x14ac:dyDescent="0.25">
      <c r="B4742" s="15" t="str">
        <f>'[7]Region-Time Slices'!M4736</f>
        <v>SP_10HD9</v>
      </c>
      <c r="D4742" s="15" t="s">
        <v>48</v>
      </c>
      <c r="G4742" s="22">
        <f>'[7]Region-Time Slices'!N4736</f>
        <v>8.1500000000000002E-5</v>
      </c>
    </row>
    <row r="4743" spans="2:7" x14ac:dyDescent="0.25">
      <c r="B4743" s="15" t="str">
        <f>'[7]Region-Time Slices'!M4737</f>
        <v>SP_11HD9</v>
      </c>
      <c r="D4743" s="15" t="s">
        <v>48</v>
      </c>
      <c r="G4743" s="22">
        <f>'[7]Region-Time Slices'!N4737</f>
        <v>8.1500000000000002E-5</v>
      </c>
    </row>
    <row r="4744" spans="2:7" x14ac:dyDescent="0.25">
      <c r="B4744" s="15" t="str">
        <f>'[7]Region-Time Slices'!M4738</f>
        <v>SP_12HD9</v>
      </c>
      <c r="D4744" s="15" t="s">
        <v>48</v>
      </c>
      <c r="G4744" s="22">
        <f>'[7]Region-Time Slices'!N4738</f>
        <v>8.1500000000000002E-5</v>
      </c>
    </row>
    <row r="4745" spans="2:7" x14ac:dyDescent="0.25">
      <c r="B4745" s="15" t="str">
        <f>'[7]Region-Time Slices'!M4739</f>
        <v>OT_7HD9</v>
      </c>
      <c r="D4745" s="15" t="s">
        <v>48</v>
      </c>
      <c r="G4745" s="22">
        <f>'[7]Region-Time Slices'!N4739</f>
        <v>8.4300000000000003E-5</v>
      </c>
    </row>
    <row r="4746" spans="2:7" x14ac:dyDescent="0.25">
      <c r="B4746" s="15" t="str">
        <f>'[7]Region-Time Slices'!M4740</f>
        <v>OT_8HD9</v>
      </c>
      <c r="D4746" s="15" t="s">
        <v>48</v>
      </c>
      <c r="G4746" s="22">
        <f>'[7]Region-Time Slices'!N4740</f>
        <v>8.4300000000000003E-5</v>
      </c>
    </row>
    <row r="4747" spans="2:7" x14ac:dyDescent="0.25">
      <c r="B4747" s="15" t="str">
        <f>'[7]Region-Time Slices'!M4741</f>
        <v>OT_9HD9</v>
      </c>
      <c r="D4747" s="15" t="s">
        <v>48</v>
      </c>
      <c r="G4747" s="22">
        <f>'[7]Region-Time Slices'!N4741</f>
        <v>8.4300000000000003E-5</v>
      </c>
    </row>
    <row r="4748" spans="2:7" x14ac:dyDescent="0.25">
      <c r="B4748" s="15" t="str">
        <f>'[7]Region-Time Slices'!M4742</f>
        <v>OT_10HD9</v>
      </c>
      <c r="D4748" s="15" t="s">
        <v>48</v>
      </c>
      <c r="G4748" s="22">
        <f>'[7]Region-Time Slices'!N4742</f>
        <v>8.4300000000000003E-5</v>
      </c>
    </row>
    <row r="4749" spans="2:7" x14ac:dyDescent="0.25">
      <c r="B4749" s="15" t="str">
        <f>'[7]Region-Time Slices'!M4743</f>
        <v>OT_11HD9</v>
      </c>
      <c r="D4749" s="15" t="s">
        <v>48</v>
      </c>
      <c r="G4749" s="22">
        <f>'[7]Region-Time Slices'!N4743</f>
        <v>8.4300000000000003E-5</v>
      </c>
    </row>
    <row r="4750" spans="2:7" x14ac:dyDescent="0.25">
      <c r="B4750" s="15" t="str">
        <f>'[7]Region-Time Slices'!M4744</f>
        <v>OT_12HD9</v>
      </c>
      <c r="D4750" s="15" t="s">
        <v>48</v>
      </c>
      <c r="G4750" s="22">
        <f>'[7]Region-Time Slices'!N4744</f>
        <v>8.4300000000000003E-5</v>
      </c>
    </row>
    <row r="4751" spans="2:7" x14ac:dyDescent="0.25">
      <c r="B4751" s="15" t="str">
        <f>'[7]Region-Time Slices'!M4745</f>
        <v>NV_7HD9</v>
      </c>
      <c r="D4751" s="15" t="s">
        <v>48</v>
      </c>
      <c r="G4751" s="22">
        <f>'[7]Region-Time Slices'!N4745</f>
        <v>8.1500000000000002E-5</v>
      </c>
    </row>
    <row r="4752" spans="2:7" x14ac:dyDescent="0.25">
      <c r="B4752" s="15" t="str">
        <f>'[7]Region-Time Slices'!M4746</f>
        <v>NV_8HD9</v>
      </c>
      <c r="D4752" s="15" t="s">
        <v>48</v>
      </c>
      <c r="G4752" s="22">
        <f>'[7]Region-Time Slices'!N4746</f>
        <v>8.1500000000000002E-5</v>
      </c>
    </row>
    <row r="4753" spans="2:7" x14ac:dyDescent="0.25">
      <c r="B4753" s="15" t="str">
        <f>'[7]Region-Time Slices'!M4747</f>
        <v>NV_9HD9</v>
      </c>
      <c r="D4753" s="15" t="s">
        <v>48</v>
      </c>
      <c r="G4753" s="22">
        <f>'[7]Region-Time Slices'!N4747</f>
        <v>8.1500000000000002E-5</v>
      </c>
    </row>
    <row r="4754" spans="2:7" x14ac:dyDescent="0.25">
      <c r="B4754" s="15" t="str">
        <f>'[7]Region-Time Slices'!M4748</f>
        <v>NV_10HD9</v>
      </c>
      <c r="D4754" s="15" t="s">
        <v>48</v>
      </c>
      <c r="G4754" s="22">
        <f>'[7]Region-Time Slices'!N4748</f>
        <v>8.1500000000000002E-5</v>
      </c>
    </row>
    <row r="4755" spans="2:7" x14ac:dyDescent="0.25">
      <c r="B4755" s="15" t="str">
        <f>'[7]Region-Time Slices'!M4749</f>
        <v>NV_11HD9</v>
      </c>
      <c r="D4755" s="15" t="s">
        <v>48</v>
      </c>
      <c r="G4755" s="22">
        <f>'[7]Region-Time Slices'!N4749</f>
        <v>8.1500000000000002E-5</v>
      </c>
    </row>
    <row r="4756" spans="2:7" x14ac:dyDescent="0.25">
      <c r="B4756" s="15" t="str">
        <f>'[7]Region-Time Slices'!M4750</f>
        <v>NV_12HD9</v>
      </c>
      <c r="D4756" s="15" t="s">
        <v>48</v>
      </c>
      <c r="G4756" s="22">
        <f>'[7]Region-Time Slices'!N4750</f>
        <v>8.1500000000000002E-5</v>
      </c>
    </row>
    <row r="4757" spans="2:7" x14ac:dyDescent="0.25">
      <c r="B4757" s="15" t="str">
        <f>'[7]Region-Time Slices'!M4751</f>
        <v>DC_7HD9</v>
      </c>
      <c r="D4757" s="15" t="s">
        <v>48</v>
      </c>
      <c r="G4757" s="22">
        <f>'[7]Region-Time Slices'!N4751</f>
        <v>8.4300000000000003E-5</v>
      </c>
    </row>
    <row r="4758" spans="2:7" x14ac:dyDescent="0.25">
      <c r="B4758" s="15" t="str">
        <f>'[7]Region-Time Slices'!M4752</f>
        <v>DC_8HD9</v>
      </c>
      <c r="D4758" s="15" t="s">
        <v>48</v>
      </c>
      <c r="G4758" s="22">
        <f>'[7]Region-Time Slices'!N4752</f>
        <v>8.4300000000000003E-5</v>
      </c>
    </row>
    <row r="4759" spans="2:7" x14ac:dyDescent="0.25">
      <c r="B4759" s="15" t="str">
        <f>'[7]Region-Time Slices'!M4753</f>
        <v>DC_9HD9</v>
      </c>
      <c r="D4759" s="15" t="s">
        <v>48</v>
      </c>
      <c r="G4759" s="22">
        <f>'[7]Region-Time Slices'!N4753</f>
        <v>8.4300000000000003E-5</v>
      </c>
    </row>
    <row r="4760" spans="2:7" x14ac:dyDescent="0.25">
      <c r="B4760" s="15" t="str">
        <f>'[7]Region-Time Slices'!M4754</f>
        <v>DC_10HD9</v>
      </c>
      <c r="D4760" s="15" t="s">
        <v>48</v>
      </c>
      <c r="G4760" s="22">
        <f>'[7]Region-Time Slices'!N4754</f>
        <v>8.4300000000000003E-5</v>
      </c>
    </row>
    <row r="4761" spans="2:7" x14ac:dyDescent="0.25">
      <c r="B4761" s="15" t="str">
        <f>'[7]Region-Time Slices'!M4755</f>
        <v>DC_11HD9</v>
      </c>
      <c r="D4761" s="15" t="s">
        <v>48</v>
      </c>
      <c r="G4761" s="22">
        <f>'[7]Region-Time Slices'!N4755</f>
        <v>8.4300000000000003E-5</v>
      </c>
    </row>
    <row r="4762" spans="2:7" x14ac:dyDescent="0.25">
      <c r="B4762" s="15" t="str">
        <f>'[7]Region-Time Slices'!M4756</f>
        <v>DC_12HD9</v>
      </c>
      <c r="D4762" s="15" t="s">
        <v>48</v>
      </c>
      <c r="G4762" s="22">
        <f>'[7]Region-Time Slices'!N4756</f>
        <v>8.4300000000000003E-5</v>
      </c>
    </row>
    <row r="4763" spans="2:7" x14ac:dyDescent="0.25">
      <c r="B4763" s="15" t="str">
        <f>'[7]Region-Time Slices'!M4757</f>
        <v>JA_1HD10</v>
      </c>
      <c r="D4763" s="15" t="s">
        <v>48</v>
      </c>
      <c r="G4763" s="22">
        <f>'[7]Region-Time Slices'!N4757</f>
        <v>8.4300000000000003E-5</v>
      </c>
    </row>
    <row r="4764" spans="2:7" x14ac:dyDescent="0.25">
      <c r="B4764" s="15" t="str">
        <f>'[7]Region-Time Slices'!M4758</f>
        <v>JA_2HD10</v>
      </c>
      <c r="D4764" s="15" t="s">
        <v>48</v>
      </c>
      <c r="G4764" s="22">
        <f>'[7]Region-Time Slices'!N4758</f>
        <v>8.4300000000000003E-5</v>
      </c>
    </row>
    <row r="4765" spans="2:7" x14ac:dyDescent="0.25">
      <c r="B4765" s="15" t="str">
        <f>'[7]Region-Time Slices'!M4759</f>
        <v>JA_3HD10</v>
      </c>
      <c r="D4765" s="15" t="s">
        <v>48</v>
      </c>
      <c r="G4765" s="22">
        <f>'[7]Region-Time Slices'!N4759</f>
        <v>8.4300000000000003E-5</v>
      </c>
    </row>
    <row r="4766" spans="2:7" x14ac:dyDescent="0.25">
      <c r="B4766" s="15" t="str">
        <f>'[7]Region-Time Slices'!M4760</f>
        <v>JA_4HD10</v>
      </c>
      <c r="D4766" s="15" t="s">
        <v>48</v>
      </c>
      <c r="G4766" s="22">
        <f>'[7]Region-Time Slices'!N4760</f>
        <v>8.4300000000000003E-5</v>
      </c>
    </row>
    <row r="4767" spans="2:7" x14ac:dyDescent="0.25">
      <c r="B4767" s="15" t="str">
        <f>'[7]Region-Time Slices'!M4761</f>
        <v>JA_5HD10</v>
      </c>
      <c r="D4767" s="15" t="s">
        <v>48</v>
      </c>
      <c r="G4767" s="22">
        <f>'[7]Region-Time Slices'!N4761</f>
        <v>8.4300000000000003E-5</v>
      </c>
    </row>
    <row r="4768" spans="2:7" x14ac:dyDescent="0.25">
      <c r="B4768" s="15" t="str">
        <f>'[7]Region-Time Slices'!M4762</f>
        <v>JA_6HD10</v>
      </c>
      <c r="D4768" s="15" t="s">
        <v>48</v>
      </c>
      <c r="G4768" s="22">
        <f>'[7]Region-Time Slices'!N4762</f>
        <v>8.4300000000000003E-5</v>
      </c>
    </row>
    <row r="4769" spans="2:7" x14ac:dyDescent="0.25">
      <c r="B4769" s="15" t="str">
        <f>'[7]Region-Time Slices'!M4763</f>
        <v>FB_1HD10</v>
      </c>
      <c r="D4769" s="15" t="s">
        <v>48</v>
      </c>
      <c r="G4769" s="22">
        <f>'[7]Region-Time Slices'!N4763</f>
        <v>7.6100000000000007E-5</v>
      </c>
    </row>
    <row r="4770" spans="2:7" x14ac:dyDescent="0.25">
      <c r="B4770" s="15" t="str">
        <f>'[7]Region-Time Slices'!M4764</f>
        <v>FB_2HD10</v>
      </c>
      <c r="D4770" s="15" t="s">
        <v>48</v>
      </c>
      <c r="G4770" s="22">
        <f>'[7]Region-Time Slices'!N4764</f>
        <v>7.6100000000000007E-5</v>
      </c>
    </row>
    <row r="4771" spans="2:7" x14ac:dyDescent="0.25">
      <c r="B4771" s="15" t="str">
        <f>'[7]Region-Time Slices'!M4765</f>
        <v>FB_3HD10</v>
      </c>
      <c r="D4771" s="15" t="s">
        <v>48</v>
      </c>
      <c r="G4771" s="22">
        <f>'[7]Region-Time Slices'!N4765</f>
        <v>7.6100000000000007E-5</v>
      </c>
    </row>
    <row r="4772" spans="2:7" x14ac:dyDescent="0.25">
      <c r="B4772" s="15" t="str">
        <f>'[7]Region-Time Slices'!M4766</f>
        <v>FB_4HD10</v>
      </c>
      <c r="D4772" s="15" t="s">
        <v>48</v>
      </c>
      <c r="G4772" s="22">
        <f>'[7]Region-Time Slices'!N4766</f>
        <v>7.6100000000000007E-5</v>
      </c>
    </row>
    <row r="4773" spans="2:7" x14ac:dyDescent="0.25">
      <c r="B4773" s="15" t="str">
        <f>'[7]Region-Time Slices'!M4767</f>
        <v>FB_5HD10</v>
      </c>
      <c r="D4773" s="15" t="s">
        <v>48</v>
      </c>
      <c r="G4773" s="22">
        <f>'[7]Region-Time Slices'!N4767</f>
        <v>7.6100000000000007E-5</v>
      </c>
    </row>
    <row r="4774" spans="2:7" x14ac:dyDescent="0.25">
      <c r="B4774" s="15" t="str">
        <f>'[7]Region-Time Slices'!M4768</f>
        <v>FB_6HD10</v>
      </c>
      <c r="D4774" s="15" t="s">
        <v>48</v>
      </c>
      <c r="G4774" s="22">
        <f>'[7]Region-Time Slices'!N4768</f>
        <v>7.6100000000000007E-5</v>
      </c>
    </row>
    <row r="4775" spans="2:7" x14ac:dyDescent="0.25">
      <c r="B4775" s="15" t="str">
        <f>'[7]Region-Time Slices'!M4769</f>
        <v>MR_1HD10</v>
      </c>
      <c r="D4775" s="15" t="s">
        <v>48</v>
      </c>
      <c r="G4775" s="22">
        <f>'[7]Region-Time Slices'!N4769</f>
        <v>8.4300000000000003E-5</v>
      </c>
    </row>
    <row r="4776" spans="2:7" x14ac:dyDescent="0.25">
      <c r="B4776" s="15" t="str">
        <f>'[7]Region-Time Slices'!M4770</f>
        <v>MR_2HD10</v>
      </c>
      <c r="D4776" s="15" t="s">
        <v>48</v>
      </c>
      <c r="G4776" s="22">
        <f>'[7]Region-Time Slices'!N4770</f>
        <v>8.4300000000000003E-5</v>
      </c>
    </row>
    <row r="4777" spans="2:7" x14ac:dyDescent="0.25">
      <c r="B4777" s="15" t="str">
        <f>'[7]Region-Time Slices'!M4771</f>
        <v>MR_3HD10</v>
      </c>
      <c r="D4777" s="15" t="s">
        <v>48</v>
      </c>
      <c r="G4777" s="22">
        <f>'[7]Region-Time Slices'!N4771</f>
        <v>8.4300000000000003E-5</v>
      </c>
    </row>
    <row r="4778" spans="2:7" x14ac:dyDescent="0.25">
      <c r="B4778" s="15" t="str">
        <f>'[7]Region-Time Slices'!M4772</f>
        <v>MR_4HD10</v>
      </c>
      <c r="D4778" s="15" t="s">
        <v>48</v>
      </c>
      <c r="G4778" s="22">
        <f>'[7]Region-Time Slices'!N4772</f>
        <v>8.4300000000000003E-5</v>
      </c>
    </row>
    <row r="4779" spans="2:7" x14ac:dyDescent="0.25">
      <c r="B4779" s="15" t="str">
        <f>'[7]Region-Time Slices'!M4773</f>
        <v>MR_5HD10</v>
      </c>
      <c r="D4779" s="15" t="s">
        <v>48</v>
      </c>
      <c r="G4779" s="22">
        <f>'[7]Region-Time Slices'!N4773</f>
        <v>8.4300000000000003E-5</v>
      </c>
    </row>
    <row r="4780" spans="2:7" x14ac:dyDescent="0.25">
      <c r="B4780" s="15" t="str">
        <f>'[7]Region-Time Slices'!M4774</f>
        <v>MR_6HD10</v>
      </c>
      <c r="D4780" s="15" t="s">
        <v>48</v>
      </c>
      <c r="G4780" s="22">
        <f>'[7]Region-Time Slices'!N4774</f>
        <v>8.4300000000000003E-5</v>
      </c>
    </row>
    <row r="4781" spans="2:7" x14ac:dyDescent="0.25">
      <c r="B4781" s="15" t="str">
        <f>'[7]Region-Time Slices'!M4775</f>
        <v>AR_1HD10</v>
      </c>
      <c r="D4781" s="15" t="s">
        <v>48</v>
      </c>
      <c r="G4781" s="22">
        <f>'[7]Region-Time Slices'!N4775</f>
        <v>8.1500000000000002E-5</v>
      </c>
    </row>
    <row r="4782" spans="2:7" x14ac:dyDescent="0.25">
      <c r="B4782" s="15" t="str">
        <f>'[7]Region-Time Slices'!M4776</f>
        <v>AR_2HD10</v>
      </c>
      <c r="D4782" s="15" t="s">
        <v>48</v>
      </c>
      <c r="G4782" s="22">
        <f>'[7]Region-Time Slices'!N4776</f>
        <v>8.1500000000000002E-5</v>
      </c>
    </row>
    <row r="4783" spans="2:7" x14ac:dyDescent="0.25">
      <c r="B4783" s="15" t="str">
        <f>'[7]Region-Time Slices'!M4777</f>
        <v>AR_3HD10</v>
      </c>
      <c r="D4783" s="15" t="s">
        <v>48</v>
      </c>
      <c r="G4783" s="22">
        <f>'[7]Region-Time Slices'!N4777</f>
        <v>8.1500000000000002E-5</v>
      </c>
    </row>
    <row r="4784" spans="2:7" x14ac:dyDescent="0.25">
      <c r="B4784" s="15" t="str">
        <f>'[7]Region-Time Slices'!M4778</f>
        <v>AR_4HD10</v>
      </c>
      <c r="D4784" s="15" t="s">
        <v>48</v>
      </c>
      <c r="G4784" s="22">
        <f>'[7]Region-Time Slices'!N4778</f>
        <v>8.1500000000000002E-5</v>
      </c>
    </row>
    <row r="4785" spans="2:7" x14ac:dyDescent="0.25">
      <c r="B4785" s="15" t="str">
        <f>'[7]Region-Time Slices'!M4779</f>
        <v>AR_5HD10</v>
      </c>
      <c r="D4785" s="15" t="s">
        <v>48</v>
      </c>
      <c r="G4785" s="22">
        <f>'[7]Region-Time Slices'!N4779</f>
        <v>8.1500000000000002E-5</v>
      </c>
    </row>
    <row r="4786" spans="2:7" x14ac:dyDescent="0.25">
      <c r="B4786" s="15" t="str">
        <f>'[7]Region-Time Slices'!M4780</f>
        <v>AR_6HD10</v>
      </c>
      <c r="D4786" s="15" t="s">
        <v>48</v>
      </c>
      <c r="G4786" s="22">
        <f>'[7]Region-Time Slices'!N4780</f>
        <v>8.1500000000000002E-5</v>
      </c>
    </row>
    <row r="4787" spans="2:7" x14ac:dyDescent="0.25">
      <c r="B4787" s="15" t="str">
        <f>'[7]Region-Time Slices'!M4781</f>
        <v>MY_1HD10</v>
      </c>
      <c r="D4787" s="15" t="s">
        <v>48</v>
      </c>
      <c r="G4787" s="22">
        <f>'[7]Region-Time Slices'!N4781</f>
        <v>8.4300000000000003E-5</v>
      </c>
    </row>
    <row r="4788" spans="2:7" x14ac:dyDescent="0.25">
      <c r="B4788" s="15" t="str">
        <f>'[7]Region-Time Slices'!M4782</f>
        <v>MY_2HD10</v>
      </c>
      <c r="D4788" s="15" t="s">
        <v>48</v>
      </c>
      <c r="G4788" s="22">
        <f>'[7]Region-Time Slices'!N4782</f>
        <v>8.4300000000000003E-5</v>
      </c>
    </row>
    <row r="4789" spans="2:7" x14ac:dyDescent="0.25">
      <c r="B4789" s="15" t="str">
        <f>'[7]Region-Time Slices'!M4783</f>
        <v>MY_3HD10</v>
      </c>
      <c r="D4789" s="15" t="s">
        <v>48</v>
      </c>
      <c r="G4789" s="22">
        <f>'[7]Region-Time Slices'!N4783</f>
        <v>8.4300000000000003E-5</v>
      </c>
    </row>
    <row r="4790" spans="2:7" x14ac:dyDescent="0.25">
      <c r="B4790" s="15" t="str">
        <f>'[7]Region-Time Slices'!M4784</f>
        <v>MY_4HD10</v>
      </c>
      <c r="D4790" s="15" t="s">
        <v>48</v>
      </c>
      <c r="G4790" s="22">
        <f>'[7]Region-Time Slices'!N4784</f>
        <v>8.4300000000000003E-5</v>
      </c>
    </row>
    <row r="4791" spans="2:7" x14ac:dyDescent="0.25">
      <c r="B4791" s="15" t="str">
        <f>'[7]Region-Time Slices'!M4785</f>
        <v>MY_5HD10</v>
      </c>
      <c r="D4791" s="15" t="s">
        <v>48</v>
      </c>
      <c r="G4791" s="22">
        <f>'[7]Region-Time Slices'!N4785</f>
        <v>8.4300000000000003E-5</v>
      </c>
    </row>
    <row r="4792" spans="2:7" x14ac:dyDescent="0.25">
      <c r="B4792" s="15" t="str">
        <f>'[7]Region-Time Slices'!M4786</f>
        <v>MY_6HD10</v>
      </c>
      <c r="D4792" s="15" t="s">
        <v>48</v>
      </c>
      <c r="G4792" s="22">
        <f>'[7]Region-Time Slices'!N4786</f>
        <v>8.4300000000000003E-5</v>
      </c>
    </row>
    <row r="4793" spans="2:7" x14ac:dyDescent="0.25">
      <c r="B4793" s="15" t="str">
        <f>'[7]Region-Time Slices'!M4787</f>
        <v>JN_1HD10</v>
      </c>
      <c r="D4793" s="15" t="s">
        <v>48</v>
      </c>
      <c r="G4793" s="22">
        <f>'[7]Region-Time Slices'!N4787</f>
        <v>8.1500000000000002E-5</v>
      </c>
    </row>
    <row r="4794" spans="2:7" x14ac:dyDescent="0.25">
      <c r="B4794" s="15" t="str">
        <f>'[7]Region-Time Slices'!M4788</f>
        <v>JN_2HD10</v>
      </c>
      <c r="D4794" s="15" t="s">
        <v>48</v>
      </c>
      <c r="G4794" s="22">
        <f>'[7]Region-Time Slices'!N4788</f>
        <v>8.1500000000000002E-5</v>
      </c>
    </row>
    <row r="4795" spans="2:7" x14ac:dyDescent="0.25">
      <c r="B4795" s="15" t="str">
        <f>'[7]Region-Time Slices'!M4789</f>
        <v>JN_3HD10</v>
      </c>
      <c r="D4795" s="15" t="s">
        <v>48</v>
      </c>
      <c r="G4795" s="22">
        <f>'[7]Region-Time Slices'!N4789</f>
        <v>8.1500000000000002E-5</v>
      </c>
    </row>
    <row r="4796" spans="2:7" x14ac:dyDescent="0.25">
      <c r="B4796" s="15" t="str">
        <f>'[7]Region-Time Slices'!M4790</f>
        <v>JN_4HD10</v>
      </c>
      <c r="D4796" s="15" t="s">
        <v>48</v>
      </c>
      <c r="G4796" s="22">
        <f>'[7]Region-Time Slices'!N4790</f>
        <v>8.1500000000000002E-5</v>
      </c>
    </row>
    <row r="4797" spans="2:7" x14ac:dyDescent="0.25">
      <c r="B4797" s="15" t="str">
        <f>'[7]Region-Time Slices'!M4791</f>
        <v>JN_5HD10</v>
      </c>
      <c r="D4797" s="15" t="s">
        <v>48</v>
      </c>
      <c r="G4797" s="22">
        <f>'[7]Region-Time Slices'!N4791</f>
        <v>8.1500000000000002E-5</v>
      </c>
    </row>
    <row r="4798" spans="2:7" x14ac:dyDescent="0.25">
      <c r="B4798" s="15" t="str">
        <f>'[7]Region-Time Slices'!M4792</f>
        <v>JN_6HD10</v>
      </c>
      <c r="D4798" s="15" t="s">
        <v>48</v>
      </c>
      <c r="G4798" s="22">
        <f>'[7]Region-Time Slices'!N4792</f>
        <v>8.1500000000000002E-5</v>
      </c>
    </row>
    <row r="4799" spans="2:7" x14ac:dyDescent="0.25">
      <c r="B4799" s="15" t="str">
        <f>'[7]Region-Time Slices'!M4793</f>
        <v>JL_1HD10</v>
      </c>
      <c r="D4799" s="15" t="s">
        <v>48</v>
      </c>
      <c r="G4799" s="22">
        <f>'[7]Region-Time Slices'!N4793</f>
        <v>8.4300000000000003E-5</v>
      </c>
    </row>
    <row r="4800" spans="2:7" x14ac:dyDescent="0.25">
      <c r="B4800" s="15" t="str">
        <f>'[7]Region-Time Slices'!M4794</f>
        <v>JL_2HD10</v>
      </c>
      <c r="D4800" s="15" t="s">
        <v>48</v>
      </c>
      <c r="G4800" s="22">
        <f>'[7]Region-Time Slices'!N4794</f>
        <v>8.4300000000000003E-5</v>
      </c>
    </row>
    <row r="4801" spans="2:7" x14ac:dyDescent="0.25">
      <c r="B4801" s="15" t="str">
        <f>'[7]Region-Time Slices'!M4795</f>
        <v>JL_3HD10</v>
      </c>
      <c r="D4801" s="15" t="s">
        <v>48</v>
      </c>
      <c r="G4801" s="22">
        <f>'[7]Region-Time Slices'!N4795</f>
        <v>8.4300000000000003E-5</v>
      </c>
    </row>
    <row r="4802" spans="2:7" x14ac:dyDescent="0.25">
      <c r="B4802" s="15" t="str">
        <f>'[7]Region-Time Slices'!M4796</f>
        <v>JL_4HD10</v>
      </c>
      <c r="D4802" s="15" t="s">
        <v>48</v>
      </c>
      <c r="G4802" s="22">
        <f>'[7]Region-Time Slices'!N4796</f>
        <v>8.4300000000000003E-5</v>
      </c>
    </row>
    <row r="4803" spans="2:7" x14ac:dyDescent="0.25">
      <c r="B4803" s="15" t="str">
        <f>'[7]Region-Time Slices'!M4797</f>
        <v>JL_5HD10</v>
      </c>
      <c r="D4803" s="15" t="s">
        <v>48</v>
      </c>
      <c r="G4803" s="22">
        <f>'[7]Region-Time Slices'!N4797</f>
        <v>8.4300000000000003E-5</v>
      </c>
    </row>
    <row r="4804" spans="2:7" x14ac:dyDescent="0.25">
      <c r="B4804" s="15" t="str">
        <f>'[7]Region-Time Slices'!M4798</f>
        <v>JL_6HD10</v>
      </c>
      <c r="D4804" s="15" t="s">
        <v>48</v>
      </c>
      <c r="G4804" s="22">
        <f>'[7]Region-Time Slices'!N4798</f>
        <v>8.4300000000000003E-5</v>
      </c>
    </row>
    <row r="4805" spans="2:7" x14ac:dyDescent="0.25">
      <c r="B4805" s="15" t="str">
        <f>'[7]Region-Time Slices'!M4799</f>
        <v>AG_1HD10</v>
      </c>
      <c r="D4805" s="15" t="s">
        <v>48</v>
      </c>
      <c r="G4805" s="22">
        <f>'[7]Region-Time Slices'!N4799</f>
        <v>8.4300000000000003E-5</v>
      </c>
    </row>
    <row r="4806" spans="2:7" x14ac:dyDescent="0.25">
      <c r="B4806" s="15" t="str">
        <f>'[7]Region-Time Slices'!M4800</f>
        <v>AG_2HD10</v>
      </c>
      <c r="D4806" s="15" t="s">
        <v>48</v>
      </c>
      <c r="G4806" s="22">
        <f>'[7]Region-Time Slices'!N4800</f>
        <v>8.4300000000000003E-5</v>
      </c>
    </row>
    <row r="4807" spans="2:7" x14ac:dyDescent="0.25">
      <c r="B4807" s="15" t="str">
        <f>'[7]Region-Time Slices'!M4801</f>
        <v>AG_3HD10</v>
      </c>
      <c r="D4807" s="15" t="s">
        <v>48</v>
      </c>
      <c r="G4807" s="22">
        <f>'[7]Region-Time Slices'!N4801</f>
        <v>8.4300000000000003E-5</v>
      </c>
    </row>
    <row r="4808" spans="2:7" x14ac:dyDescent="0.25">
      <c r="B4808" s="15" t="str">
        <f>'[7]Region-Time Slices'!M4802</f>
        <v>AG_4HD10</v>
      </c>
      <c r="D4808" s="15" t="s">
        <v>48</v>
      </c>
      <c r="G4808" s="22">
        <f>'[7]Region-Time Slices'!N4802</f>
        <v>8.4300000000000003E-5</v>
      </c>
    </row>
    <row r="4809" spans="2:7" x14ac:dyDescent="0.25">
      <c r="B4809" s="15" t="str">
        <f>'[7]Region-Time Slices'!M4803</f>
        <v>AG_5HD10</v>
      </c>
      <c r="D4809" s="15" t="s">
        <v>48</v>
      </c>
      <c r="G4809" s="22">
        <f>'[7]Region-Time Slices'!N4803</f>
        <v>8.4300000000000003E-5</v>
      </c>
    </row>
    <row r="4810" spans="2:7" x14ac:dyDescent="0.25">
      <c r="B4810" s="15" t="str">
        <f>'[7]Region-Time Slices'!M4804</f>
        <v>AG_6HD10</v>
      </c>
      <c r="D4810" s="15" t="s">
        <v>48</v>
      </c>
      <c r="G4810" s="22">
        <f>'[7]Region-Time Slices'!N4804</f>
        <v>8.4300000000000003E-5</v>
      </c>
    </row>
    <row r="4811" spans="2:7" x14ac:dyDescent="0.25">
      <c r="B4811" s="15" t="str">
        <f>'[7]Region-Time Slices'!M4805</f>
        <v>SP_1HD10</v>
      </c>
      <c r="D4811" s="15" t="s">
        <v>48</v>
      </c>
      <c r="G4811" s="22">
        <f>'[7]Region-Time Slices'!N4805</f>
        <v>8.1500000000000002E-5</v>
      </c>
    </row>
    <row r="4812" spans="2:7" x14ac:dyDescent="0.25">
      <c r="B4812" s="15" t="str">
        <f>'[7]Region-Time Slices'!M4806</f>
        <v>SP_2HD10</v>
      </c>
      <c r="D4812" s="15" t="s">
        <v>48</v>
      </c>
      <c r="G4812" s="22">
        <f>'[7]Region-Time Slices'!N4806</f>
        <v>8.1500000000000002E-5</v>
      </c>
    </row>
    <row r="4813" spans="2:7" x14ac:dyDescent="0.25">
      <c r="B4813" s="15" t="str">
        <f>'[7]Region-Time Slices'!M4807</f>
        <v>SP_3HD10</v>
      </c>
      <c r="D4813" s="15" t="s">
        <v>48</v>
      </c>
      <c r="G4813" s="22">
        <f>'[7]Region-Time Slices'!N4807</f>
        <v>8.1500000000000002E-5</v>
      </c>
    </row>
    <row r="4814" spans="2:7" x14ac:dyDescent="0.25">
      <c r="B4814" s="15" t="str">
        <f>'[7]Region-Time Slices'!M4808</f>
        <v>SP_4HD10</v>
      </c>
      <c r="D4814" s="15" t="s">
        <v>48</v>
      </c>
      <c r="G4814" s="22">
        <f>'[7]Region-Time Slices'!N4808</f>
        <v>8.1500000000000002E-5</v>
      </c>
    </row>
    <row r="4815" spans="2:7" x14ac:dyDescent="0.25">
      <c r="B4815" s="15" t="str">
        <f>'[7]Region-Time Slices'!M4809</f>
        <v>SP_5HD10</v>
      </c>
      <c r="D4815" s="15" t="s">
        <v>48</v>
      </c>
      <c r="G4815" s="22">
        <f>'[7]Region-Time Slices'!N4809</f>
        <v>8.1500000000000002E-5</v>
      </c>
    </row>
    <row r="4816" spans="2:7" x14ac:dyDescent="0.25">
      <c r="B4816" s="15" t="str">
        <f>'[7]Region-Time Slices'!M4810</f>
        <v>SP_6HD10</v>
      </c>
      <c r="D4816" s="15" t="s">
        <v>48</v>
      </c>
      <c r="G4816" s="22">
        <f>'[7]Region-Time Slices'!N4810</f>
        <v>8.1500000000000002E-5</v>
      </c>
    </row>
    <row r="4817" spans="2:7" x14ac:dyDescent="0.25">
      <c r="B4817" s="15" t="str">
        <f>'[7]Region-Time Slices'!M4811</f>
        <v>OT_1HD10</v>
      </c>
      <c r="D4817" s="15" t="s">
        <v>48</v>
      </c>
      <c r="G4817" s="22">
        <f>'[7]Region-Time Slices'!N4811</f>
        <v>8.4300000000000003E-5</v>
      </c>
    </row>
    <row r="4818" spans="2:7" x14ac:dyDescent="0.25">
      <c r="B4818" s="15" t="str">
        <f>'[7]Region-Time Slices'!M4812</f>
        <v>OT_2HD10</v>
      </c>
      <c r="D4818" s="15" t="s">
        <v>48</v>
      </c>
      <c r="G4818" s="22">
        <f>'[7]Region-Time Slices'!N4812</f>
        <v>8.4300000000000003E-5</v>
      </c>
    </row>
    <row r="4819" spans="2:7" x14ac:dyDescent="0.25">
      <c r="B4819" s="15" t="str">
        <f>'[7]Region-Time Slices'!M4813</f>
        <v>OT_3HD10</v>
      </c>
      <c r="D4819" s="15" t="s">
        <v>48</v>
      </c>
      <c r="G4819" s="22">
        <f>'[7]Region-Time Slices'!N4813</f>
        <v>8.4300000000000003E-5</v>
      </c>
    </row>
    <row r="4820" spans="2:7" x14ac:dyDescent="0.25">
      <c r="B4820" s="15" t="str">
        <f>'[7]Region-Time Slices'!M4814</f>
        <v>OT_4HD10</v>
      </c>
      <c r="D4820" s="15" t="s">
        <v>48</v>
      </c>
      <c r="G4820" s="22">
        <f>'[7]Region-Time Slices'!N4814</f>
        <v>8.4300000000000003E-5</v>
      </c>
    </row>
    <row r="4821" spans="2:7" x14ac:dyDescent="0.25">
      <c r="B4821" s="15" t="str">
        <f>'[7]Region-Time Slices'!M4815</f>
        <v>OT_5HD10</v>
      </c>
      <c r="D4821" s="15" t="s">
        <v>48</v>
      </c>
      <c r="G4821" s="22">
        <f>'[7]Region-Time Slices'!N4815</f>
        <v>8.4300000000000003E-5</v>
      </c>
    </row>
    <row r="4822" spans="2:7" x14ac:dyDescent="0.25">
      <c r="B4822" s="15" t="str">
        <f>'[7]Region-Time Slices'!M4816</f>
        <v>OT_6HD10</v>
      </c>
      <c r="D4822" s="15" t="s">
        <v>48</v>
      </c>
      <c r="G4822" s="22">
        <f>'[7]Region-Time Slices'!N4816</f>
        <v>8.4300000000000003E-5</v>
      </c>
    </row>
    <row r="4823" spans="2:7" x14ac:dyDescent="0.25">
      <c r="B4823" s="15" t="str">
        <f>'[7]Region-Time Slices'!M4817</f>
        <v>NV_1HD10</v>
      </c>
      <c r="D4823" s="15" t="s">
        <v>48</v>
      </c>
      <c r="G4823" s="22">
        <f>'[7]Region-Time Slices'!N4817</f>
        <v>8.1500000000000002E-5</v>
      </c>
    </row>
    <row r="4824" spans="2:7" x14ac:dyDescent="0.25">
      <c r="B4824" s="15" t="str">
        <f>'[7]Region-Time Slices'!M4818</f>
        <v>NV_2HD10</v>
      </c>
      <c r="D4824" s="15" t="s">
        <v>48</v>
      </c>
      <c r="G4824" s="22">
        <f>'[7]Region-Time Slices'!N4818</f>
        <v>8.1500000000000002E-5</v>
      </c>
    </row>
    <row r="4825" spans="2:7" x14ac:dyDescent="0.25">
      <c r="B4825" s="15" t="str">
        <f>'[7]Region-Time Slices'!M4819</f>
        <v>NV_3HD10</v>
      </c>
      <c r="D4825" s="15" t="s">
        <v>48</v>
      </c>
      <c r="G4825" s="22">
        <f>'[7]Region-Time Slices'!N4819</f>
        <v>8.1500000000000002E-5</v>
      </c>
    </row>
    <row r="4826" spans="2:7" x14ac:dyDescent="0.25">
      <c r="B4826" s="15" t="str">
        <f>'[7]Region-Time Slices'!M4820</f>
        <v>NV_4HD10</v>
      </c>
      <c r="D4826" s="15" t="s">
        <v>48</v>
      </c>
      <c r="G4826" s="22">
        <f>'[7]Region-Time Slices'!N4820</f>
        <v>8.1500000000000002E-5</v>
      </c>
    </row>
    <row r="4827" spans="2:7" x14ac:dyDescent="0.25">
      <c r="B4827" s="15" t="str">
        <f>'[7]Region-Time Slices'!M4821</f>
        <v>NV_5HD10</v>
      </c>
      <c r="D4827" s="15" t="s">
        <v>48</v>
      </c>
      <c r="G4827" s="22">
        <f>'[7]Region-Time Slices'!N4821</f>
        <v>8.1500000000000002E-5</v>
      </c>
    </row>
    <row r="4828" spans="2:7" x14ac:dyDescent="0.25">
      <c r="B4828" s="15" t="str">
        <f>'[7]Region-Time Slices'!M4822</f>
        <v>NV_6HD10</v>
      </c>
      <c r="D4828" s="15" t="s">
        <v>48</v>
      </c>
      <c r="G4828" s="22">
        <f>'[7]Region-Time Slices'!N4822</f>
        <v>8.1500000000000002E-5</v>
      </c>
    </row>
    <row r="4829" spans="2:7" x14ac:dyDescent="0.25">
      <c r="B4829" s="15" t="str">
        <f>'[7]Region-Time Slices'!M4823</f>
        <v>DC_1HD10</v>
      </c>
      <c r="D4829" s="15" t="s">
        <v>48</v>
      </c>
      <c r="G4829" s="22">
        <f>'[7]Region-Time Slices'!N4823</f>
        <v>8.4300000000000003E-5</v>
      </c>
    </row>
    <row r="4830" spans="2:7" x14ac:dyDescent="0.25">
      <c r="B4830" s="15" t="str">
        <f>'[7]Region-Time Slices'!M4824</f>
        <v>DC_2HD10</v>
      </c>
      <c r="D4830" s="15" t="s">
        <v>48</v>
      </c>
      <c r="G4830" s="22">
        <f>'[7]Region-Time Slices'!N4824</f>
        <v>8.4300000000000003E-5</v>
      </c>
    </row>
    <row r="4831" spans="2:7" x14ac:dyDescent="0.25">
      <c r="B4831" s="15" t="str">
        <f>'[7]Region-Time Slices'!M4825</f>
        <v>DC_3HD10</v>
      </c>
      <c r="D4831" s="15" t="s">
        <v>48</v>
      </c>
      <c r="G4831" s="22">
        <f>'[7]Region-Time Slices'!N4825</f>
        <v>8.4300000000000003E-5</v>
      </c>
    </row>
    <row r="4832" spans="2:7" x14ac:dyDescent="0.25">
      <c r="B4832" s="15" t="str">
        <f>'[7]Region-Time Slices'!M4826</f>
        <v>DC_4HD10</v>
      </c>
      <c r="D4832" s="15" t="s">
        <v>48</v>
      </c>
      <c r="G4832" s="22">
        <f>'[7]Region-Time Slices'!N4826</f>
        <v>8.4300000000000003E-5</v>
      </c>
    </row>
    <row r="4833" spans="2:7" x14ac:dyDescent="0.25">
      <c r="B4833" s="15" t="str">
        <f>'[7]Region-Time Slices'!M4827</f>
        <v>DC_5HD10</v>
      </c>
      <c r="D4833" s="15" t="s">
        <v>48</v>
      </c>
      <c r="G4833" s="22">
        <f>'[7]Region-Time Slices'!N4827</f>
        <v>8.4300000000000003E-5</v>
      </c>
    </row>
    <row r="4834" spans="2:7" x14ac:dyDescent="0.25">
      <c r="B4834" s="15" t="str">
        <f>'[7]Region-Time Slices'!M4828</f>
        <v>DC_6HD10</v>
      </c>
      <c r="D4834" s="15" t="s">
        <v>48</v>
      </c>
      <c r="G4834" s="22">
        <f>'[7]Region-Time Slices'!N4828</f>
        <v>8.4300000000000003E-5</v>
      </c>
    </row>
    <row r="4835" spans="2:7" x14ac:dyDescent="0.25">
      <c r="B4835" s="15" t="str">
        <f>'[7]Region-Time Slices'!M4829</f>
        <v>JA_7HD10</v>
      </c>
      <c r="D4835" s="15" t="s">
        <v>48</v>
      </c>
      <c r="G4835" s="22">
        <f>'[7]Region-Time Slices'!N4829</f>
        <v>8.4300000000000003E-5</v>
      </c>
    </row>
    <row r="4836" spans="2:7" x14ac:dyDescent="0.25">
      <c r="B4836" s="15" t="str">
        <f>'[7]Region-Time Slices'!M4830</f>
        <v>JA_8HD10</v>
      </c>
      <c r="D4836" s="15" t="s">
        <v>48</v>
      </c>
      <c r="G4836" s="22">
        <f>'[7]Region-Time Slices'!N4830</f>
        <v>8.4300000000000003E-5</v>
      </c>
    </row>
    <row r="4837" spans="2:7" x14ac:dyDescent="0.25">
      <c r="B4837" s="15" t="str">
        <f>'[7]Region-Time Slices'!M4831</f>
        <v>JA_9HD10</v>
      </c>
      <c r="D4837" s="15" t="s">
        <v>48</v>
      </c>
      <c r="G4837" s="22">
        <f>'[7]Region-Time Slices'!N4831</f>
        <v>8.4300000000000003E-5</v>
      </c>
    </row>
    <row r="4838" spans="2:7" x14ac:dyDescent="0.25">
      <c r="B4838" s="15" t="str">
        <f>'[7]Region-Time Slices'!M4832</f>
        <v>JA_10HD10</v>
      </c>
      <c r="D4838" s="15" t="s">
        <v>48</v>
      </c>
      <c r="G4838" s="22">
        <f>'[7]Region-Time Slices'!N4832</f>
        <v>8.4300000000000003E-5</v>
      </c>
    </row>
    <row r="4839" spans="2:7" x14ac:dyDescent="0.25">
      <c r="B4839" s="15" t="str">
        <f>'[7]Region-Time Slices'!M4833</f>
        <v>JA_11HD10</v>
      </c>
      <c r="D4839" s="15" t="s">
        <v>48</v>
      </c>
      <c r="G4839" s="22">
        <f>'[7]Region-Time Slices'!N4833</f>
        <v>8.4300000000000003E-5</v>
      </c>
    </row>
    <row r="4840" spans="2:7" x14ac:dyDescent="0.25">
      <c r="B4840" s="15" t="str">
        <f>'[7]Region-Time Slices'!M4834</f>
        <v>JA_12HD10</v>
      </c>
      <c r="D4840" s="15" t="s">
        <v>48</v>
      </c>
      <c r="G4840" s="22">
        <f>'[7]Region-Time Slices'!N4834</f>
        <v>8.4300000000000003E-5</v>
      </c>
    </row>
    <row r="4841" spans="2:7" x14ac:dyDescent="0.25">
      <c r="B4841" s="15" t="str">
        <f>'[7]Region-Time Slices'!M4835</f>
        <v>FB_7HD10</v>
      </c>
      <c r="D4841" s="15" t="s">
        <v>48</v>
      </c>
      <c r="G4841" s="22">
        <f>'[7]Region-Time Slices'!N4835</f>
        <v>7.6100000000000007E-5</v>
      </c>
    </row>
    <row r="4842" spans="2:7" x14ac:dyDescent="0.25">
      <c r="B4842" s="15" t="str">
        <f>'[7]Region-Time Slices'!M4836</f>
        <v>FB_8HD10</v>
      </c>
      <c r="D4842" s="15" t="s">
        <v>48</v>
      </c>
      <c r="G4842" s="22">
        <f>'[7]Region-Time Slices'!N4836</f>
        <v>7.6100000000000007E-5</v>
      </c>
    </row>
    <row r="4843" spans="2:7" x14ac:dyDescent="0.25">
      <c r="B4843" s="15" t="str">
        <f>'[7]Region-Time Slices'!M4837</f>
        <v>FB_9HD10</v>
      </c>
      <c r="D4843" s="15" t="s">
        <v>48</v>
      </c>
      <c r="G4843" s="22">
        <f>'[7]Region-Time Slices'!N4837</f>
        <v>7.6100000000000007E-5</v>
      </c>
    </row>
    <row r="4844" spans="2:7" x14ac:dyDescent="0.25">
      <c r="B4844" s="15" t="str">
        <f>'[7]Region-Time Slices'!M4838</f>
        <v>FB_10HD10</v>
      </c>
      <c r="D4844" s="15" t="s">
        <v>48</v>
      </c>
      <c r="G4844" s="22">
        <f>'[7]Region-Time Slices'!N4838</f>
        <v>7.6100000000000007E-5</v>
      </c>
    </row>
    <row r="4845" spans="2:7" x14ac:dyDescent="0.25">
      <c r="B4845" s="15" t="str">
        <f>'[7]Region-Time Slices'!M4839</f>
        <v>FB_11HD10</v>
      </c>
      <c r="D4845" s="15" t="s">
        <v>48</v>
      </c>
      <c r="G4845" s="22">
        <f>'[7]Region-Time Slices'!N4839</f>
        <v>7.6100000000000007E-5</v>
      </c>
    </row>
    <row r="4846" spans="2:7" x14ac:dyDescent="0.25">
      <c r="B4846" s="15" t="str">
        <f>'[7]Region-Time Slices'!M4840</f>
        <v>FB_12HD10</v>
      </c>
      <c r="D4846" s="15" t="s">
        <v>48</v>
      </c>
      <c r="G4846" s="22">
        <f>'[7]Region-Time Slices'!N4840</f>
        <v>7.6100000000000007E-5</v>
      </c>
    </row>
    <row r="4847" spans="2:7" x14ac:dyDescent="0.25">
      <c r="B4847" s="15" t="str">
        <f>'[7]Region-Time Slices'!M4841</f>
        <v>MR_7HD10</v>
      </c>
      <c r="D4847" s="15" t="s">
        <v>48</v>
      </c>
      <c r="G4847" s="22">
        <f>'[7]Region-Time Slices'!N4841</f>
        <v>8.4300000000000003E-5</v>
      </c>
    </row>
    <row r="4848" spans="2:7" x14ac:dyDescent="0.25">
      <c r="B4848" s="15" t="str">
        <f>'[7]Region-Time Slices'!M4842</f>
        <v>MR_8HD10</v>
      </c>
      <c r="D4848" s="15" t="s">
        <v>48</v>
      </c>
      <c r="G4848" s="22">
        <f>'[7]Region-Time Slices'!N4842</f>
        <v>8.4300000000000003E-5</v>
      </c>
    </row>
    <row r="4849" spans="2:7" x14ac:dyDescent="0.25">
      <c r="B4849" s="15" t="str">
        <f>'[7]Region-Time Slices'!M4843</f>
        <v>MR_9HD10</v>
      </c>
      <c r="D4849" s="15" t="s">
        <v>48</v>
      </c>
      <c r="G4849" s="22">
        <f>'[7]Region-Time Slices'!N4843</f>
        <v>8.4300000000000003E-5</v>
      </c>
    </row>
    <row r="4850" spans="2:7" x14ac:dyDescent="0.25">
      <c r="B4850" s="15" t="str">
        <f>'[7]Region-Time Slices'!M4844</f>
        <v>MR_10HD10</v>
      </c>
      <c r="D4850" s="15" t="s">
        <v>48</v>
      </c>
      <c r="G4850" s="22">
        <f>'[7]Region-Time Slices'!N4844</f>
        <v>8.4300000000000003E-5</v>
      </c>
    </row>
    <row r="4851" spans="2:7" x14ac:dyDescent="0.25">
      <c r="B4851" s="15" t="str">
        <f>'[7]Region-Time Slices'!M4845</f>
        <v>MR_11HD10</v>
      </c>
      <c r="D4851" s="15" t="s">
        <v>48</v>
      </c>
      <c r="G4851" s="22">
        <f>'[7]Region-Time Slices'!N4845</f>
        <v>8.4300000000000003E-5</v>
      </c>
    </row>
    <row r="4852" spans="2:7" x14ac:dyDescent="0.25">
      <c r="B4852" s="15" t="str">
        <f>'[7]Region-Time Slices'!M4846</f>
        <v>MR_12HD10</v>
      </c>
      <c r="D4852" s="15" t="s">
        <v>48</v>
      </c>
      <c r="G4852" s="22">
        <f>'[7]Region-Time Slices'!N4846</f>
        <v>8.4300000000000003E-5</v>
      </c>
    </row>
    <row r="4853" spans="2:7" x14ac:dyDescent="0.25">
      <c r="B4853" s="15" t="str">
        <f>'[7]Region-Time Slices'!M4847</f>
        <v>AR_7HD10</v>
      </c>
      <c r="D4853" s="15" t="s">
        <v>48</v>
      </c>
      <c r="G4853" s="22">
        <f>'[7]Region-Time Slices'!N4847</f>
        <v>8.1500000000000002E-5</v>
      </c>
    </row>
    <row r="4854" spans="2:7" x14ac:dyDescent="0.25">
      <c r="B4854" s="15" t="str">
        <f>'[7]Region-Time Slices'!M4848</f>
        <v>AR_8HD10</v>
      </c>
      <c r="D4854" s="15" t="s">
        <v>48</v>
      </c>
      <c r="G4854" s="22">
        <f>'[7]Region-Time Slices'!N4848</f>
        <v>8.1500000000000002E-5</v>
      </c>
    </row>
    <row r="4855" spans="2:7" x14ac:dyDescent="0.25">
      <c r="B4855" s="15" t="str">
        <f>'[7]Region-Time Slices'!M4849</f>
        <v>AR_9HD10</v>
      </c>
      <c r="D4855" s="15" t="s">
        <v>48</v>
      </c>
      <c r="G4855" s="22">
        <f>'[7]Region-Time Slices'!N4849</f>
        <v>8.1500000000000002E-5</v>
      </c>
    </row>
    <row r="4856" spans="2:7" x14ac:dyDescent="0.25">
      <c r="B4856" s="15" t="str">
        <f>'[7]Region-Time Slices'!M4850</f>
        <v>AR_10HD10</v>
      </c>
      <c r="D4856" s="15" t="s">
        <v>48</v>
      </c>
      <c r="G4856" s="22">
        <f>'[7]Region-Time Slices'!N4850</f>
        <v>8.1500000000000002E-5</v>
      </c>
    </row>
    <row r="4857" spans="2:7" x14ac:dyDescent="0.25">
      <c r="B4857" s="15" t="str">
        <f>'[7]Region-Time Slices'!M4851</f>
        <v>AR_11HD10</v>
      </c>
      <c r="D4857" s="15" t="s">
        <v>48</v>
      </c>
      <c r="G4857" s="22">
        <f>'[7]Region-Time Slices'!N4851</f>
        <v>8.1500000000000002E-5</v>
      </c>
    </row>
    <row r="4858" spans="2:7" x14ac:dyDescent="0.25">
      <c r="B4858" s="15" t="str">
        <f>'[7]Region-Time Slices'!M4852</f>
        <v>AR_12HD10</v>
      </c>
      <c r="D4858" s="15" t="s">
        <v>48</v>
      </c>
      <c r="G4858" s="22">
        <f>'[7]Region-Time Slices'!N4852</f>
        <v>8.1500000000000002E-5</v>
      </c>
    </row>
    <row r="4859" spans="2:7" x14ac:dyDescent="0.25">
      <c r="B4859" s="15" t="str">
        <f>'[7]Region-Time Slices'!M4853</f>
        <v>MY_7HD10</v>
      </c>
      <c r="D4859" s="15" t="s">
        <v>48</v>
      </c>
      <c r="G4859" s="22">
        <f>'[7]Region-Time Slices'!N4853</f>
        <v>8.4300000000000003E-5</v>
      </c>
    </row>
    <row r="4860" spans="2:7" x14ac:dyDescent="0.25">
      <c r="B4860" s="15" t="str">
        <f>'[7]Region-Time Slices'!M4854</f>
        <v>MY_8HD10</v>
      </c>
      <c r="D4860" s="15" t="s">
        <v>48</v>
      </c>
      <c r="G4860" s="22">
        <f>'[7]Region-Time Slices'!N4854</f>
        <v>8.4300000000000003E-5</v>
      </c>
    </row>
    <row r="4861" spans="2:7" x14ac:dyDescent="0.25">
      <c r="B4861" s="15" t="str">
        <f>'[7]Region-Time Slices'!M4855</f>
        <v>MY_9HD10</v>
      </c>
      <c r="D4861" s="15" t="s">
        <v>48</v>
      </c>
      <c r="G4861" s="22">
        <f>'[7]Region-Time Slices'!N4855</f>
        <v>8.4300000000000003E-5</v>
      </c>
    </row>
    <row r="4862" spans="2:7" x14ac:dyDescent="0.25">
      <c r="B4862" s="15" t="str">
        <f>'[7]Region-Time Slices'!M4856</f>
        <v>MY_10HD10</v>
      </c>
      <c r="D4862" s="15" t="s">
        <v>48</v>
      </c>
      <c r="G4862" s="22">
        <f>'[7]Region-Time Slices'!N4856</f>
        <v>8.4300000000000003E-5</v>
      </c>
    </row>
    <row r="4863" spans="2:7" x14ac:dyDescent="0.25">
      <c r="B4863" s="15" t="str">
        <f>'[7]Region-Time Slices'!M4857</f>
        <v>MY_11HD10</v>
      </c>
      <c r="D4863" s="15" t="s">
        <v>48</v>
      </c>
      <c r="G4863" s="22">
        <f>'[7]Region-Time Slices'!N4857</f>
        <v>8.4300000000000003E-5</v>
      </c>
    </row>
    <row r="4864" spans="2:7" x14ac:dyDescent="0.25">
      <c r="B4864" s="15" t="str">
        <f>'[7]Region-Time Slices'!M4858</f>
        <v>MY_12HD10</v>
      </c>
      <c r="D4864" s="15" t="s">
        <v>48</v>
      </c>
      <c r="G4864" s="22">
        <f>'[7]Region-Time Slices'!N4858</f>
        <v>8.4300000000000003E-5</v>
      </c>
    </row>
    <row r="4865" spans="2:7" x14ac:dyDescent="0.25">
      <c r="B4865" s="15" t="str">
        <f>'[7]Region-Time Slices'!M4859</f>
        <v>JN_7HD10</v>
      </c>
      <c r="D4865" s="15" t="s">
        <v>48</v>
      </c>
      <c r="G4865" s="22">
        <f>'[7]Region-Time Slices'!N4859</f>
        <v>8.1500000000000002E-5</v>
      </c>
    </row>
    <row r="4866" spans="2:7" x14ac:dyDescent="0.25">
      <c r="B4866" s="15" t="str">
        <f>'[7]Region-Time Slices'!M4860</f>
        <v>JN_8HD10</v>
      </c>
      <c r="D4866" s="15" t="s">
        <v>48</v>
      </c>
      <c r="G4866" s="22">
        <f>'[7]Region-Time Slices'!N4860</f>
        <v>8.1500000000000002E-5</v>
      </c>
    </row>
    <row r="4867" spans="2:7" x14ac:dyDescent="0.25">
      <c r="B4867" s="15" t="str">
        <f>'[7]Region-Time Slices'!M4861</f>
        <v>JN_9HD10</v>
      </c>
      <c r="D4867" s="15" t="s">
        <v>48</v>
      </c>
      <c r="G4867" s="22">
        <f>'[7]Region-Time Slices'!N4861</f>
        <v>8.1500000000000002E-5</v>
      </c>
    </row>
    <row r="4868" spans="2:7" x14ac:dyDescent="0.25">
      <c r="B4868" s="15" t="str">
        <f>'[7]Region-Time Slices'!M4862</f>
        <v>JN_10HD10</v>
      </c>
      <c r="D4868" s="15" t="s">
        <v>48</v>
      </c>
      <c r="G4868" s="22">
        <f>'[7]Region-Time Slices'!N4862</f>
        <v>8.1500000000000002E-5</v>
      </c>
    </row>
    <row r="4869" spans="2:7" x14ac:dyDescent="0.25">
      <c r="B4869" s="15" t="str">
        <f>'[7]Region-Time Slices'!M4863</f>
        <v>JN_11HD10</v>
      </c>
      <c r="D4869" s="15" t="s">
        <v>48</v>
      </c>
      <c r="G4869" s="22">
        <f>'[7]Region-Time Slices'!N4863</f>
        <v>8.1500000000000002E-5</v>
      </c>
    </row>
    <row r="4870" spans="2:7" x14ac:dyDescent="0.25">
      <c r="B4870" s="15" t="str">
        <f>'[7]Region-Time Slices'!M4864</f>
        <v>JN_12HD10</v>
      </c>
      <c r="D4870" s="15" t="s">
        <v>48</v>
      </c>
      <c r="G4870" s="22">
        <f>'[7]Region-Time Slices'!N4864</f>
        <v>8.1500000000000002E-5</v>
      </c>
    </row>
    <row r="4871" spans="2:7" x14ac:dyDescent="0.25">
      <c r="B4871" s="15" t="str">
        <f>'[7]Region-Time Slices'!M4865</f>
        <v>JL_7HD10</v>
      </c>
      <c r="D4871" s="15" t="s">
        <v>48</v>
      </c>
      <c r="G4871" s="22">
        <f>'[7]Region-Time Slices'!N4865</f>
        <v>8.4300000000000003E-5</v>
      </c>
    </row>
    <row r="4872" spans="2:7" x14ac:dyDescent="0.25">
      <c r="B4872" s="15" t="str">
        <f>'[7]Region-Time Slices'!M4866</f>
        <v>JL_8HD10</v>
      </c>
      <c r="D4872" s="15" t="s">
        <v>48</v>
      </c>
      <c r="G4872" s="22">
        <f>'[7]Region-Time Slices'!N4866</f>
        <v>8.4300000000000003E-5</v>
      </c>
    </row>
    <row r="4873" spans="2:7" x14ac:dyDescent="0.25">
      <c r="B4873" s="15" t="str">
        <f>'[7]Region-Time Slices'!M4867</f>
        <v>JL_9HD10</v>
      </c>
      <c r="D4873" s="15" t="s">
        <v>48</v>
      </c>
      <c r="G4873" s="22">
        <f>'[7]Region-Time Slices'!N4867</f>
        <v>8.4300000000000003E-5</v>
      </c>
    </row>
    <row r="4874" spans="2:7" x14ac:dyDescent="0.25">
      <c r="B4874" s="15" t="str">
        <f>'[7]Region-Time Slices'!M4868</f>
        <v>JL_10HD10</v>
      </c>
      <c r="D4874" s="15" t="s">
        <v>48</v>
      </c>
      <c r="G4874" s="22">
        <f>'[7]Region-Time Slices'!N4868</f>
        <v>8.4300000000000003E-5</v>
      </c>
    </row>
    <row r="4875" spans="2:7" x14ac:dyDescent="0.25">
      <c r="B4875" s="15" t="str">
        <f>'[7]Region-Time Slices'!M4869</f>
        <v>JL_11HD10</v>
      </c>
      <c r="D4875" s="15" t="s">
        <v>48</v>
      </c>
      <c r="G4875" s="22">
        <f>'[7]Region-Time Slices'!N4869</f>
        <v>8.4300000000000003E-5</v>
      </c>
    </row>
    <row r="4876" spans="2:7" x14ac:dyDescent="0.25">
      <c r="B4876" s="15" t="str">
        <f>'[7]Region-Time Slices'!M4870</f>
        <v>JL_12HD10</v>
      </c>
      <c r="D4876" s="15" t="s">
        <v>48</v>
      </c>
      <c r="G4876" s="22">
        <f>'[7]Region-Time Slices'!N4870</f>
        <v>8.4300000000000003E-5</v>
      </c>
    </row>
    <row r="4877" spans="2:7" x14ac:dyDescent="0.25">
      <c r="B4877" s="15" t="str">
        <f>'[7]Region-Time Slices'!M4871</f>
        <v>AG_7HD10</v>
      </c>
      <c r="D4877" s="15" t="s">
        <v>48</v>
      </c>
      <c r="G4877" s="22">
        <f>'[7]Region-Time Slices'!N4871</f>
        <v>8.4300000000000003E-5</v>
      </c>
    </row>
    <row r="4878" spans="2:7" x14ac:dyDescent="0.25">
      <c r="B4878" s="15" t="str">
        <f>'[7]Region-Time Slices'!M4872</f>
        <v>AG_8HD10</v>
      </c>
      <c r="D4878" s="15" t="s">
        <v>48</v>
      </c>
      <c r="G4878" s="22">
        <f>'[7]Region-Time Slices'!N4872</f>
        <v>8.4300000000000003E-5</v>
      </c>
    </row>
    <row r="4879" spans="2:7" x14ac:dyDescent="0.25">
      <c r="B4879" s="15" t="str">
        <f>'[7]Region-Time Slices'!M4873</f>
        <v>AG_9HD10</v>
      </c>
      <c r="D4879" s="15" t="s">
        <v>48</v>
      </c>
      <c r="G4879" s="22">
        <f>'[7]Region-Time Slices'!N4873</f>
        <v>8.4300000000000003E-5</v>
      </c>
    </row>
    <row r="4880" spans="2:7" x14ac:dyDescent="0.25">
      <c r="B4880" s="15" t="str">
        <f>'[7]Region-Time Slices'!M4874</f>
        <v>AG_10HD10</v>
      </c>
      <c r="D4880" s="15" t="s">
        <v>48</v>
      </c>
      <c r="G4880" s="22">
        <f>'[7]Region-Time Slices'!N4874</f>
        <v>8.4300000000000003E-5</v>
      </c>
    </row>
    <row r="4881" spans="2:7" x14ac:dyDescent="0.25">
      <c r="B4881" s="15" t="str">
        <f>'[7]Region-Time Slices'!M4875</f>
        <v>AG_11HD10</v>
      </c>
      <c r="D4881" s="15" t="s">
        <v>48</v>
      </c>
      <c r="G4881" s="22">
        <f>'[7]Region-Time Slices'!N4875</f>
        <v>8.4300000000000003E-5</v>
      </c>
    </row>
    <row r="4882" spans="2:7" x14ac:dyDescent="0.25">
      <c r="B4882" s="15" t="str">
        <f>'[7]Region-Time Slices'!M4876</f>
        <v>AG_12HD10</v>
      </c>
      <c r="D4882" s="15" t="s">
        <v>48</v>
      </c>
      <c r="G4882" s="22">
        <f>'[7]Region-Time Slices'!N4876</f>
        <v>8.4300000000000003E-5</v>
      </c>
    </row>
    <row r="4883" spans="2:7" x14ac:dyDescent="0.25">
      <c r="B4883" s="15" t="str">
        <f>'[7]Region-Time Slices'!M4877</f>
        <v>SP_7HD10</v>
      </c>
      <c r="D4883" s="15" t="s">
        <v>48</v>
      </c>
      <c r="G4883" s="22">
        <f>'[7]Region-Time Slices'!N4877</f>
        <v>8.1500000000000002E-5</v>
      </c>
    </row>
    <row r="4884" spans="2:7" x14ac:dyDescent="0.25">
      <c r="B4884" s="15" t="str">
        <f>'[7]Region-Time Slices'!M4878</f>
        <v>SP_8HD10</v>
      </c>
      <c r="D4884" s="15" t="s">
        <v>48</v>
      </c>
      <c r="G4884" s="22">
        <f>'[7]Region-Time Slices'!N4878</f>
        <v>8.1500000000000002E-5</v>
      </c>
    </row>
    <row r="4885" spans="2:7" x14ac:dyDescent="0.25">
      <c r="B4885" s="15" t="str">
        <f>'[7]Region-Time Slices'!M4879</f>
        <v>SP_9HD10</v>
      </c>
      <c r="D4885" s="15" t="s">
        <v>48</v>
      </c>
      <c r="G4885" s="22">
        <f>'[7]Region-Time Slices'!N4879</f>
        <v>8.1500000000000002E-5</v>
      </c>
    </row>
    <row r="4886" spans="2:7" x14ac:dyDescent="0.25">
      <c r="B4886" s="15" t="str">
        <f>'[7]Region-Time Slices'!M4880</f>
        <v>SP_10HD10</v>
      </c>
      <c r="D4886" s="15" t="s">
        <v>48</v>
      </c>
      <c r="G4886" s="22">
        <f>'[7]Region-Time Slices'!N4880</f>
        <v>8.1500000000000002E-5</v>
      </c>
    </row>
    <row r="4887" spans="2:7" x14ac:dyDescent="0.25">
      <c r="B4887" s="15" t="str">
        <f>'[7]Region-Time Slices'!M4881</f>
        <v>SP_11HD10</v>
      </c>
      <c r="D4887" s="15" t="s">
        <v>48</v>
      </c>
      <c r="G4887" s="22">
        <f>'[7]Region-Time Slices'!N4881</f>
        <v>8.1500000000000002E-5</v>
      </c>
    </row>
    <row r="4888" spans="2:7" x14ac:dyDescent="0.25">
      <c r="B4888" s="15" t="str">
        <f>'[7]Region-Time Slices'!M4882</f>
        <v>SP_12HD10</v>
      </c>
      <c r="D4888" s="15" t="s">
        <v>48</v>
      </c>
      <c r="G4888" s="22">
        <f>'[7]Region-Time Slices'!N4882</f>
        <v>8.1500000000000002E-5</v>
      </c>
    </row>
    <row r="4889" spans="2:7" x14ac:dyDescent="0.25">
      <c r="B4889" s="15" t="str">
        <f>'[7]Region-Time Slices'!M4883</f>
        <v>OT_7HD10</v>
      </c>
      <c r="D4889" s="15" t="s">
        <v>48</v>
      </c>
      <c r="G4889" s="22">
        <f>'[7]Region-Time Slices'!N4883</f>
        <v>8.4300000000000003E-5</v>
      </c>
    </row>
    <row r="4890" spans="2:7" x14ac:dyDescent="0.25">
      <c r="B4890" s="15" t="str">
        <f>'[7]Region-Time Slices'!M4884</f>
        <v>OT_8HD10</v>
      </c>
      <c r="D4890" s="15" t="s">
        <v>48</v>
      </c>
      <c r="G4890" s="22">
        <f>'[7]Region-Time Slices'!N4884</f>
        <v>8.4300000000000003E-5</v>
      </c>
    </row>
    <row r="4891" spans="2:7" x14ac:dyDescent="0.25">
      <c r="B4891" s="15" t="str">
        <f>'[7]Region-Time Slices'!M4885</f>
        <v>OT_9HD10</v>
      </c>
      <c r="D4891" s="15" t="s">
        <v>48</v>
      </c>
      <c r="G4891" s="22">
        <f>'[7]Region-Time Slices'!N4885</f>
        <v>8.4300000000000003E-5</v>
      </c>
    </row>
    <row r="4892" spans="2:7" x14ac:dyDescent="0.25">
      <c r="B4892" s="15" t="str">
        <f>'[7]Region-Time Slices'!M4886</f>
        <v>OT_10HD10</v>
      </c>
      <c r="D4892" s="15" t="s">
        <v>48</v>
      </c>
      <c r="G4892" s="22">
        <f>'[7]Region-Time Slices'!N4886</f>
        <v>8.4300000000000003E-5</v>
      </c>
    </row>
    <row r="4893" spans="2:7" x14ac:dyDescent="0.25">
      <c r="B4893" s="15" t="str">
        <f>'[7]Region-Time Slices'!M4887</f>
        <v>OT_11HD10</v>
      </c>
      <c r="D4893" s="15" t="s">
        <v>48</v>
      </c>
      <c r="G4893" s="22">
        <f>'[7]Region-Time Slices'!N4887</f>
        <v>8.4300000000000003E-5</v>
      </c>
    </row>
    <row r="4894" spans="2:7" x14ac:dyDescent="0.25">
      <c r="B4894" s="15" t="str">
        <f>'[7]Region-Time Slices'!M4888</f>
        <v>OT_12HD10</v>
      </c>
      <c r="D4894" s="15" t="s">
        <v>48</v>
      </c>
      <c r="G4894" s="22">
        <f>'[7]Region-Time Slices'!N4888</f>
        <v>8.4300000000000003E-5</v>
      </c>
    </row>
    <row r="4895" spans="2:7" x14ac:dyDescent="0.25">
      <c r="B4895" s="15" t="str">
        <f>'[7]Region-Time Slices'!M4889</f>
        <v>NV_7HD10</v>
      </c>
      <c r="D4895" s="15" t="s">
        <v>48</v>
      </c>
      <c r="G4895" s="22">
        <f>'[7]Region-Time Slices'!N4889</f>
        <v>8.1500000000000002E-5</v>
      </c>
    </row>
    <row r="4896" spans="2:7" x14ac:dyDescent="0.25">
      <c r="B4896" s="15" t="str">
        <f>'[7]Region-Time Slices'!M4890</f>
        <v>NV_8HD10</v>
      </c>
      <c r="D4896" s="15" t="s">
        <v>48</v>
      </c>
      <c r="G4896" s="22">
        <f>'[7]Region-Time Slices'!N4890</f>
        <v>8.1500000000000002E-5</v>
      </c>
    </row>
    <row r="4897" spans="2:7" x14ac:dyDescent="0.25">
      <c r="B4897" s="15" t="str">
        <f>'[7]Region-Time Slices'!M4891</f>
        <v>NV_9HD10</v>
      </c>
      <c r="D4897" s="15" t="s">
        <v>48</v>
      </c>
      <c r="G4897" s="22">
        <f>'[7]Region-Time Slices'!N4891</f>
        <v>8.1500000000000002E-5</v>
      </c>
    </row>
    <row r="4898" spans="2:7" x14ac:dyDescent="0.25">
      <c r="B4898" s="15" t="str">
        <f>'[7]Region-Time Slices'!M4892</f>
        <v>NV_10HD10</v>
      </c>
      <c r="D4898" s="15" t="s">
        <v>48</v>
      </c>
      <c r="G4898" s="22">
        <f>'[7]Region-Time Slices'!N4892</f>
        <v>8.1500000000000002E-5</v>
      </c>
    </row>
    <row r="4899" spans="2:7" x14ac:dyDescent="0.25">
      <c r="B4899" s="15" t="str">
        <f>'[7]Region-Time Slices'!M4893</f>
        <v>NV_11HD10</v>
      </c>
      <c r="D4899" s="15" t="s">
        <v>48</v>
      </c>
      <c r="G4899" s="22">
        <f>'[7]Region-Time Slices'!N4893</f>
        <v>8.1500000000000002E-5</v>
      </c>
    </row>
    <row r="4900" spans="2:7" x14ac:dyDescent="0.25">
      <c r="B4900" s="15" t="str">
        <f>'[7]Region-Time Slices'!M4894</f>
        <v>NV_12HD10</v>
      </c>
      <c r="D4900" s="15" t="s">
        <v>48</v>
      </c>
      <c r="G4900" s="22">
        <f>'[7]Region-Time Slices'!N4894</f>
        <v>8.1500000000000002E-5</v>
      </c>
    </row>
    <row r="4901" spans="2:7" x14ac:dyDescent="0.25">
      <c r="B4901" s="15" t="str">
        <f>'[7]Region-Time Slices'!M4895</f>
        <v>DC_7HD10</v>
      </c>
      <c r="D4901" s="15" t="s">
        <v>48</v>
      </c>
      <c r="G4901" s="22">
        <f>'[7]Region-Time Slices'!N4895</f>
        <v>8.4300000000000003E-5</v>
      </c>
    </row>
    <row r="4902" spans="2:7" x14ac:dyDescent="0.25">
      <c r="B4902" s="15" t="str">
        <f>'[7]Region-Time Slices'!M4896</f>
        <v>DC_8HD10</v>
      </c>
      <c r="D4902" s="15" t="s">
        <v>48</v>
      </c>
      <c r="G4902" s="22">
        <f>'[7]Region-Time Slices'!N4896</f>
        <v>8.4300000000000003E-5</v>
      </c>
    </row>
    <row r="4903" spans="2:7" x14ac:dyDescent="0.25">
      <c r="B4903" s="15" t="str">
        <f>'[7]Region-Time Slices'!M4897</f>
        <v>DC_9HD10</v>
      </c>
      <c r="D4903" s="15" t="s">
        <v>48</v>
      </c>
      <c r="G4903" s="22">
        <f>'[7]Region-Time Slices'!N4897</f>
        <v>8.4300000000000003E-5</v>
      </c>
    </row>
    <row r="4904" spans="2:7" x14ac:dyDescent="0.25">
      <c r="B4904" s="15" t="str">
        <f>'[7]Region-Time Slices'!M4898</f>
        <v>DC_10HD10</v>
      </c>
      <c r="D4904" s="15" t="s">
        <v>48</v>
      </c>
      <c r="G4904" s="22">
        <f>'[7]Region-Time Slices'!N4898</f>
        <v>8.4300000000000003E-5</v>
      </c>
    </row>
    <row r="4905" spans="2:7" x14ac:dyDescent="0.25">
      <c r="B4905" s="15" t="str">
        <f>'[7]Region-Time Slices'!M4899</f>
        <v>DC_11HD10</v>
      </c>
      <c r="D4905" s="15" t="s">
        <v>48</v>
      </c>
      <c r="G4905" s="22">
        <f>'[7]Region-Time Slices'!N4899</f>
        <v>8.4300000000000003E-5</v>
      </c>
    </row>
    <row r="4906" spans="2:7" x14ac:dyDescent="0.25">
      <c r="B4906" s="15" t="str">
        <f>'[7]Region-Time Slices'!M4900</f>
        <v>DC_12HD10</v>
      </c>
      <c r="D4906" s="15" t="s">
        <v>48</v>
      </c>
      <c r="G4906" s="22">
        <f>'[7]Region-Time Slices'!N4900</f>
        <v>8.4300000000000003E-5</v>
      </c>
    </row>
    <row r="4907" spans="2:7" x14ac:dyDescent="0.25">
      <c r="B4907" s="15" t="str">
        <f>'[7]Region-Time Slices'!M4901</f>
        <v>JA_1HD11</v>
      </c>
      <c r="D4907" s="15" t="s">
        <v>48</v>
      </c>
      <c r="G4907" s="22">
        <f>'[7]Region-Time Slices'!N4901</f>
        <v>8.4300000000000003E-5</v>
      </c>
    </row>
    <row r="4908" spans="2:7" x14ac:dyDescent="0.25">
      <c r="B4908" s="15" t="str">
        <f>'[7]Region-Time Slices'!M4902</f>
        <v>JA_2HD11</v>
      </c>
      <c r="D4908" s="15" t="s">
        <v>48</v>
      </c>
      <c r="G4908" s="22">
        <f>'[7]Region-Time Slices'!N4902</f>
        <v>8.4300000000000003E-5</v>
      </c>
    </row>
    <row r="4909" spans="2:7" x14ac:dyDescent="0.25">
      <c r="B4909" s="15" t="str">
        <f>'[7]Region-Time Slices'!M4903</f>
        <v>JA_3HD11</v>
      </c>
      <c r="D4909" s="15" t="s">
        <v>48</v>
      </c>
      <c r="G4909" s="22">
        <f>'[7]Region-Time Slices'!N4903</f>
        <v>8.4300000000000003E-5</v>
      </c>
    </row>
    <row r="4910" spans="2:7" x14ac:dyDescent="0.25">
      <c r="B4910" s="15" t="str">
        <f>'[7]Region-Time Slices'!M4904</f>
        <v>JA_4HD11</v>
      </c>
      <c r="D4910" s="15" t="s">
        <v>48</v>
      </c>
      <c r="G4910" s="22">
        <f>'[7]Region-Time Slices'!N4904</f>
        <v>8.4300000000000003E-5</v>
      </c>
    </row>
    <row r="4911" spans="2:7" x14ac:dyDescent="0.25">
      <c r="B4911" s="15" t="str">
        <f>'[7]Region-Time Slices'!M4905</f>
        <v>JA_5HD11</v>
      </c>
      <c r="D4911" s="15" t="s">
        <v>48</v>
      </c>
      <c r="G4911" s="22">
        <f>'[7]Region-Time Slices'!N4905</f>
        <v>8.4300000000000003E-5</v>
      </c>
    </row>
    <row r="4912" spans="2:7" x14ac:dyDescent="0.25">
      <c r="B4912" s="15" t="str">
        <f>'[7]Region-Time Slices'!M4906</f>
        <v>JA_6HD11</v>
      </c>
      <c r="D4912" s="15" t="s">
        <v>48</v>
      </c>
      <c r="G4912" s="22">
        <f>'[7]Region-Time Slices'!N4906</f>
        <v>8.4300000000000003E-5</v>
      </c>
    </row>
    <row r="4913" spans="2:7" x14ac:dyDescent="0.25">
      <c r="B4913" s="15" t="str">
        <f>'[7]Region-Time Slices'!M4907</f>
        <v>FB_1HD11</v>
      </c>
      <c r="D4913" s="15" t="s">
        <v>48</v>
      </c>
      <c r="G4913" s="22">
        <f>'[7]Region-Time Slices'!N4907</f>
        <v>7.6100000000000007E-5</v>
      </c>
    </row>
    <row r="4914" spans="2:7" x14ac:dyDescent="0.25">
      <c r="B4914" s="15" t="str">
        <f>'[7]Region-Time Slices'!M4908</f>
        <v>FB_2HD11</v>
      </c>
      <c r="D4914" s="15" t="s">
        <v>48</v>
      </c>
      <c r="G4914" s="22">
        <f>'[7]Region-Time Slices'!N4908</f>
        <v>7.6100000000000007E-5</v>
      </c>
    </row>
    <row r="4915" spans="2:7" x14ac:dyDescent="0.25">
      <c r="B4915" s="15" t="str">
        <f>'[7]Region-Time Slices'!M4909</f>
        <v>FB_3HD11</v>
      </c>
      <c r="D4915" s="15" t="s">
        <v>48</v>
      </c>
      <c r="G4915" s="22">
        <f>'[7]Region-Time Slices'!N4909</f>
        <v>7.6100000000000007E-5</v>
      </c>
    </row>
    <row r="4916" spans="2:7" x14ac:dyDescent="0.25">
      <c r="B4916" s="15" t="str">
        <f>'[7]Region-Time Slices'!M4910</f>
        <v>FB_4HD11</v>
      </c>
      <c r="D4916" s="15" t="s">
        <v>48</v>
      </c>
      <c r="G4916" s="22">
        <f>'[7]Region-Time Slices'!N4910</f>
        <v>7.6100000000000007E-5</v>
      </c>
    </row>
    <row r="4917" spans="2:7" x14ac:dyDescent="0.25">
      <c r="B4917" s="15" t="str">
        <f>'[7]Region-Time Slices'!M4911</f>
        <v>FB_5HD11</v>
      </c>
      <c r="D4917" s="15" t="s">
        <v>48</v>
      </c>
      <c r="G4917" s="22">
        <f>'[7]Region-Time Slices'!N4911</f>
        <v>7.6100000000000007E-5</v>
      </c>
    </row>
    <row r="4918" spans="2:7" x14ac:dyDescent="0.25">
      <c r="B4918" s="15" t="str">
        <f>'[7]Region-Time Slices'!M4912</f>
        <v>FB_6HD11</v>
      </c>
      <c r="D4918" s="15" t="s">
        <v>48</v>
      </c>
      <c r="G4918" s="22">
        <f>'[7]Region-Time Slices'!N4912</f>
        <v>7.6100000000000007E-5</v>
      </c>
    </row>
    <row r="4919" spans="2:7" x14ac:dyDescent="0.25">
      <c r="B4919" s="15" t="str">
        <f>'[7]Region-Time Slices'!M4913</f>
        <v>MR_1HD11</v>
      </c>
      <c r="D4919" s="15" t="s">
        <v>48</v>
      </c>
      <c r="G4919" s="22">
        <f>'[7]Region-Time Slices'!N4913</f>
        <v>8.4300000000000003E-5</v>
      </c>
    </row>
    <row r="4920" spans="2:7" x14ac:dyDescent="0.25">
      <c r="B4920" s="15" t="str">
        <f>'[7]Region-Time Slices'!M4914</f>
        <v>MR_2HD11</v>
      </c>
      <c r="D4920" s="15" t="s">
        <v>48</v>
      </c>
      <c r="G4920" s="22">
        <f>'[7]Region-Time Slices'!N4914</f>
        <v>8.4300000000000003E-5</v>
      </c>
    </row>
    <row r="4921" spans="2:7" x14ac:dyDescent="0.25">
      <c r="B4921" s="15" t="str">
        <f>'[7]Region-Time Slices'!M4915</f>
        <v>MR_3HD11</v>
      </c>
      <c r="D4921" s="15" t="s">
        <v>48</v>
      </c>
      <c r="G4921" s="22">
        <f>'[7]Region-Time Slices'!N4915</f>
        <v>8.4300000000000003E-5</v>
      </c>
    </row>
    <row r="4922" spans="2:7" x14ac:dyDescent="0.25">
      <c r="B4922" s="15" t="str">
        <f>'[7]Region-Time Slices'!M4916</f>
        <v>MR_4HD11</v>
      </c>
      <c r="D4922" s="15" t="s">
        <v>48</v>
      </c>
      <c r="G4922" s="22">
        <f>'[7]Region-Time Slices'!N4916</f>
        <v>8.4300000000000003E-5</v>
      </c>
    </row>
    <row r="4923" spans="2:7" x14ac:dyDescent="0.25">
      <c r="B4923" s="15" t="str">
        <f>'[7]Region-Time Slices'!M4917</f>
        <v>MR_5HD11</v>
      </c>
      <c r="D4923" s="15" t="s">
        <v>48</v>
      </c>
      <c r="G4923" s="22">
        <f>'[7]Region-Time Slices'!N4917</f>
        <v>8.4300000000000003E-5</v>
      </c>
    </row>
    <row r="4924" spans="2:7" x14ac:dyDescent="0.25">
      <c r="B4924" s="15" t="str">
        <f>'[7]Region-Time Slices'!M4918</f>
        <v>MR_6HD11</v>
      </c>
      <c r="D4924" s="15" t="s">
        <v>48</v>
      </c>
      <c r="G4924" s="22">
        <f>'[7]Region-Time Slices'!N4918</f>
        <v>8.4300000000000003E-5</v>
      </c>
    </row>
    <row r="4925" spans="2:7" x14ac:dyDescent="0.25">
      <c r="B4925" s="15" t="str">
        <f>'[7]Region-Time Slices'!M4919</f>
        <v>AR_1HD11</v>
      </c>
      <c r="D4925" s="15" t="s">
        <v>48</v>
      </c>
      <c r="G4925" s="22">
        <f>'[7]Region-Time Slices'!N4919</f>
        <v>8.1500000000000002E-5</v>
      </c>
    </row>
    <row r="4926" spans="2:7" x14ac:dyDescent="0.25">
      <c r="B4926" s="15" t="str">
        <f>'[7]Region-Time Slices'!M4920</f>
        <v>AR_2HD11</v>
      </c>
      <c r="D4926" s="15" t="s">
        <v>48</v>
      </c>
      <c r="G4926" s="22">
        <f>'[7]Region-Time Slices'!N4920</f>
        <v>8.1500000000000002E-5</v>
      </c>
    </row>
    <row r="4927" spans="2:7" x14ac:dyDescent="0.25">
      <c r="B4927" s="15" t="str">
        <f>'[7]Region-Time Slices'!M4921</f>
        <v>AR_3HD11</v>
      </c>
      <c r="D4927" s="15" t="s">
        <v>48</v>
      </c>
      <c r="G4927" s="22">
        <f>'[7]Region-Time Slices'!N4921</f>
        <v>8.1500000000000002E-5</v>
      </c>
    </row>
    <row r="4928" spans="2:7" x14ac:dyDescent="0.25">
      <c r="B4928" s="15" t="str">
        <f>'[7]Region-Time Slices'!M4922</f>
        <v>AR_4HD11</v>
      </c>
      <c r="D4928" s="15" t="s">
        <v>48</v>
      </c>
      <c r="G4928" s="22">
        <f>'[7]Region-Time Slices'!N4922</f>
        <v>8.1500000000000002E-5</v>
      </c>
    </row>
    <row r="4929" spans="2:7" x14ac:dyDescent="0.25">
      <c r="B4929" s="15" t="str">
        <f>'[7]Region-Time Slices'!M4923</f>
        <v>AR_5HD11</v>
      </c>
      <c r="D4929" s="15" t="s">
        <v>48</v>
      </c>
      <c r="G4929" s="22">
        <f>'[7]Region-Time Slices'!N4923</f>
        <v>8.1500000000000002E-5</v>
      </c>
    </row>
    <row r="4930" spans="2:7" x14ac:dyDescent="0.25">
      <c r="B4930" s="15" t="str">
        <f>'[7]Region-Time Slices'!M4924</f>
        <v>AR_6HD11</v>
      </c>
      <c r="D4930" s="15" t="s">
        <v>48</v>
      </c>
      <c r="G4930" s="22">
        <f>'[7]Region-Time Slices'!N4924</f>
        <v>8.1500000000000002E-5</v>
      </c>
    </row>
    <row r="4931" spans="2:7" x14ac:dyDescent="0.25">
      <c r="B4931" s="15" t="str">
        <f>'[7]Region-Time Slices'!M4925</f>
        <v>MY_1HD11</v>
      </c>
      <c r="D4931" s="15" t="s">
        <v>48</v>
      </c>
      <c r="G4931" s="22">
        <f>'[7]Region-Time Slices'!N4925</f>
        <v>8.4300000000000003E-5</v>
      </c>
    </row>
    <row r="4932" spans="2:7" x14ac:dyDescent="0.25">
      <c r="B4932" s="15" t="str">
        <f>'[7]Region-Time Slices'!M4926</f>
        <v>MY_2HD11</v>
      </c>
      <c r="D4932" s="15" t="s">
        <v>48</v>
      </c>
      <c r="G4932" s="22">
        <f>'[7]Region-Time Slices'!N4926</f>
        <v>8.4300000000000003E-5</v>
      </c>
    </row>
    <row r="4933" spans="2:7" x14ac:dyDescent="0.25">
      <c r="B4933" s="15" t="str">
        <f>'[7]Region-Time Slices'!M4927</f>
        <v>MY_3HD11</v>
      </c>
      <c r="D4933" s="15" t="s">
        <v>48</v>
      </c>
      <c r="G4933" s="22">
        <f>'[7]Region-Time Slices'!N4927</f>
        <v>8.4300000000000003E-5</v>
      </c>
    </row>
    <row r="4934" spans="2:7" x14ac:dyDescent="0.25">
      <c r="B4934" s="15" t="str">
        <f>'[7]Region-Time Slices'!M4928</f>
        <v>MY_4HD11</v>
      </c>
      <c r="D4934" s="15" t="s">
        <v>48</v>
      </c>
      <c r="G4934" s="22">
        <f>'[7]Region-Time Slices'!N4928</f>
        <v>8.4300000000000003E-5</v>
      </c>
    </row>
    <row r="4935" spans="2:7" x14ac:dyDescent="0.25">
      <c r="B4935" s="15" t="str">
        <f>'[7]Region-Time Slices'!M4929</f>
        <v>MY_5HD11</v>
      </c>
      <c r="D4935" s="15" t="s">
        <v>48</v>
      </c>
      <c r="G4935" s="22">
        <f>'[7]Region-Time Slices'!N4929</f>
        <v>8.4300000000000003E-5</v>
      </c>
    </row>
    <row r="4936" spans="2:7" x14ac:dyDescent="0.25">
      <c r="B4936" s="15" t="str">
        <f>'[7]Region-Time Slices'!M4930</f>
        <v>MY_6HD11</v>
      </c>
      <c r="D4936" s="15" t="s">
        <v>48</v>
      </c>
      <c r="G4936" s="22">
        <f>'[7]Region-Time Slices'!N4930</f>
        <v>8.4300000000000003E-5</v>
      </c>
    </row>
    <row r="4937" spans="2:7" x14ac:dyDescent="0.25">
      <c r="B4937" s="15" t="str">
        <f>'[7]Region-Time Slices'!M4931</f>
        <v>JN_1HD11</v>
      </c>
      <c r="D4937" s="15" t="s">
        <v>48</v>
      </c>
      <c r="G4937" s="22">
        <f>'[7]Region-Time Slices'!N4931</f>
        <v>8.1500000000000002E-5</v>
      </c>
    </row>
    <row r="4938" spans="2:7" x14ac:dyDescent="0.25">
      <c r="B4938" s="15" t="str">
        <f>'[7]Region-Time Slices'!M4932</f>
        <v>JN_2HD11</v>
      </c>
      <c r="D4938" s="15" t="s">
        <v>48</v>
      </c>
      <c r="G4938" s="22">
        <f>'[7]Region-Time Slices'!N4932</f>
        <v>8.1500000000000002E-5</v>
      </c>
    </row>
    <row r="4939" spans="2:7" x14ac:dyDescent="0.25">
      <c r="B4939" s="15" t="str">
        <f>'[7]Region-Time Slices'!M4933</f>
        <v>JN_3HD11</v>
      </c>
      <c r="D4939" s="15" t="s">
        <v>48</v>
      </c>
      <c r="G4939" s="22">
        <f>'[7]Region-Time Slices'!N4933</f>
        <v>8.1500000000000002E-5</v>
      </c>
    </row>
    <row r="4940" spans="2:7" x14ac:dyDescent="0.25">
      <c r="B4940" s="15" t="str">
        <f>'[7]Region-Time Slices'!M4934</f>
        <v>JN_4HD11</v>
      </c>
      <c r="D4940" s="15" t="s">
        <v>48</v>
      </c>
      <c r="G4940" s="22">
        <f>'[7]Region-Time Slices'!N4934</f>
        <v>8.1500000000000002E-5</v>
      </c>
    </row>
    <row r="4941" spans="2:7" x14ac:dyDescent="0.25">
      <c r="B4941" s="15" t="str">
        <f>'[7]Region-Time Slices'!M4935</f>
        <v>JN_5HD11</v>
      </c>
      <c r="D4941" s="15" t="s">
        <v>48</v>
      </c>
      <c r="G4941" s="22">
        <f>'[7]Region-Time Slices'!N4935</f>
        <v>8.1500000000000002E-5</v>
      </c>
    </row>
    <row r="4942" spans="2:7" x14ac:dyDescent="0.25">
      <c r="B4942" s="15" t="str">
        <f>'[7]Region-Time Slices'!M4936</f>
        <v>JN_6HD11</v>
      </c>
      <c r="D4942" s="15" t="s">
        <v>48</v>
      </c>
      <c r="G4942" s="22">
        <f>'[7]Region-Time Slices'!N4936</f>
        <v>8.1500000000000002E-5</v>
      </c>
    </row>
    <row r="4943" spans="2:7" x14ac:dyDescent="0.25">
      <c r="B4943" s="15" t="str">
        <f>'[7]Region-Time Slices'!M4937</f>
        <v>JL_1HD11</v>
      </c>
      <c r="D4943" s="15" t="s">
        <v>48</v>
      </c>
      <c r="G4943" s="22">
        <f>'[7]Region-Time Slices'!N4937</f>
        <v>8.4300000000000003E-5</v>
      </c>
    </row>
    <row r="4944" spans="2:7" x14ac:dyDescent="0.25">
      <c r="B4944" s="15" t="str">
        <f>'[7]Region-Time Slices'!M4938</f>
        <v>JL_2HD11</v>
      </c>
      <c r="D4944" s="15" t="s">
        <v>48</v>
      </c>
      <c r="G4944" s="22">
        <f>'[7]Region-Time Slices'!N4938</f>
        <v>8.4300000000000003E-5</v>
      </c>
    </row>
    <row r="4945" spans="2:7" x14ac:dyDescent="0.25">
      <c r="B4945" s="15" t="str">
        <f>'[7]Region-Time Slices'!M4939</f>
        <v>JL_3HD11</v>
      </c>
      <c r="D4945" s="15" t="s">
        <v>48</v>
      </c>
      <c r="G4945" s="22">
        <f>'[7]Region-Time Slices'!N4939</f>
        <v>8.4300000000000003E-5</v>
      </c>
    </row>
    <row r="4946" spans="2:7" x14ac:dyDescent="0.25">
      <c r="B4946" s="15" t="str">
        <f>'[7]Region-Time Slices'!M4940</f>
        <v>JL_4HD11</v>
      </c>
      <c r="D4946" s="15" t="s">
        <v>48</v>
      </c>
      <c r="G4946" s="22">
        <f>'[7]Region-Time Slices'!N4940</f>
        <v>8.4300000000000003E-5</v>
      </c>
    </row>
    <row r="4947" spans="2:7" x14ac:dyDescent="0.25">
      <c r="B4947" s="15" t="str">
        <f>'[7]Region-Time Slices'!M4941</f>
        <v>JL_5HD11</v>
      </c>
      <c r="D4947" s="15" t="s">
        <v>48</v>
      </c>
      <c r="G4947" s="22">
        <f>'[7]Region-Time Slices'!N4941</f>
        <v>8.4300000000000003E-5</v>
      </c>
    </row>
    <row r="4948" spans="2:7" x14ac:dyDescent="0.25">
      <c r="B4948" s="15" t="str">
        <f>'[7]Region-Time Slices'!M4942</f>
        <v>JL_6HD11</v>
      </c>
      <c r="D4948" s="15" t="s">
        <v>48</v>
      </c>
      <c r="G4948" s="22">
        <f>'[7]Region-Time Slices'!N4942</f>
        <v>8.4300000000000003E-5</v>
      </c>
    </row>
    <row r="4949" spans="2:7" x14ac:dyDescent="0.25">
      <c r="B4949" s="15" t="str">
        <f>'[7]Region-Time Slices'!M4943</f>
        <v>AG_1HD11</v>
      </c>
      <c r="D4949" s="15" t="s">
        <v>48</v>
      </c>
      <c r="G4949" s="22">
        <f>'[7]Region-Time Slices'!N4943</f>
        <v>8.4300000000000003E-5</v>
      </c>
    </row>
    <row r="4950" spans="2:7" x14ac:dyDescent="0.25">
      <c r="B4950" s="15" t="str">
        <f>'[7]Region-Time Slices'!M4944</f>
        <v>AG_2HD11</v>
      </c>
      <c r="D4950" s="15" t="s">
        <v>48</v>
      </c>
      <c r="G4950" s="22">
        <f>'[7]Region-Time Slices'!N4944</f>
        <v>8.4300000000000003E-5</v>
      </c>
    </row>
    <row r="4951" spans="2:7" x14ac:dyDescent="0.25">
      <c r="B4951" s="15" t="str">
        <f>'[7]Region-Time Slices'!M4945</f>
        <v>AG_3HD11</v>
      </c>
      <c r="D4951" s="15" t="s">
        <v>48</v>
      </c>
      <c r="G4951" s="22">
        <f>'[7]Region-Time Slices'!N4945</f>
        <v>8.4300000000000003E-5</v>
      </c>
    </row>
    <row r="4952" spans="2:7" x14ac:dyDescent="0.25">
      <c r="B4952" s="15" t="str">
        <f>'[7]Region-Time Slices'!M4946</f>
        <v>AG_4HD11</v>
      </c>
      <c r="D4952" s="15" t="s">
        <v>48</v>
      </c>
      <c r="G4952" s="22">
        <f>'[7]Region-Time Slices'!N4946</f>
        <v>8.4300000000000003E-5</v>
      </c>
    </row>
    <row r="4953" spans="2:7" x14ac:dyDescent="0.25">
      <c r="B4953" s="15" t="str">
        <f>'[7]Region-Time Slices'!M4947</f>
        <v>AG_5HD11</v>
      </c>
      <c r="D4953" s="15" t="s">
        <v>48</v>
      </c>
      <c r="G4953" s="22">
        <f>'[7]Region-Time Slices'!N4947</f>
        <v>8.4300000000000003E-5</v>
      </c>
    </row>
    <row r="4954" spans="2:7" x14ac:dyDescent="0.25">
      <c r="B4954" s="15" t="str">
        <f>'[7]Region-Time Slices'!M4948</f>
        <v>AG_6HD11</v>
      </c>
      <c r="D4954" s="15" t="s">
        <v>48</v>
      </c>
      <c r="G4954" s="22">
        <f>'[7]Region-Time Slices'!N4948</f>
        <v>8.4300000000000003E-5</v>
      </c>
    </row>
    <row r="4955" spans="2:7" x14ac:dyDescent="0.25">
      <c r="B4955" s="15" t="str">
        <f>'[7]Region-Time Slices'!M4949</f>
        <v>SP_1HD11</v>
      </c>
      <c r="D4955" s="15" t="s">
        <v>48</v>
      </c>
      <c r="G4955" s="22">
        <f>'[7]Region-Time Slices'!N4949</f>
        <v>8.1500000000000002E-5</v>
      </c>
    </row>
    <row r="4956" spans="2:7" x14ac:dyDescent="0.25">
      <c r="B4956" s="15" t="str">
        <f>'[7]Region-Time Slices'!M4950</f>
        <v>SP_2HD11</v>
      </c>
      <c r="D4956" s="15" t="s">
        <v>48</v>
      </c>
      <c r="G4956" s="22">
        <f>'[7]Region-Time Slices'!N4950</f>
        <v>8.1500000000000002E-5</v>
      </c>
    </row>
    <row r="4957" spans="2:7" x14ac:dyDescent="0.25">
      <c r="B4957" s="15" t="str">
        <f>'[7]Region-Time Slices'!M4951</f>
        <v>SP_3HD11</v>
      </c>
      <c r="D4957" s="15" t="s">
        <v>48</v>
      </c>
      <c r="G4957" s="22">
        <f>'[7]Region-Time Slices'!N4951</f>
        <v>8.1500000000000002E-5</v>
      </c>
    </row>
    <row r="4958" spans="2:7" x14ac:dyDescent="0.25">
      <c r="B4958" s="15" t="str">
        <f>'[7]Region-Time Slices'!M4952</f>
        <v>SP_4HD11</v>
      </c>
      <c r="D4958" s="15" t="s">
        <v>48</v>
      </c>
      <c r="G4958" s="22">
        <f>'[7]Region-Time Slices'!N4952</f>
        <v>8.1500000000000002E-5</v>
      </c>
    </row>
    <row r="4959" spans="2:7" x14ac:dyDescent="0.25">
      <c r="B4959" s="15" t="str">
        <f>'[7]Region-Time Slices'!M4953</f>
        <v>SP_5HD11</v>
      </c>
      <c r="D4959" s="15" t="s">
        <v>48</v>
      </c>
      <c r="G4959" s="22">
        <f>'[7]Region-Time Slices'!N4953</f>
        <v>8.1500000000000002E-5</v>
      </c>
    </row>
    <row r="4960" spans="2:7" x14ac:dyDescent="0.25">
      <c r="B4960" s="15" t="str">
        <f>'[7]Region-Time Slices'!M4954</f>
        <v>SP_6HD11</v>
      </c>
      <c r="D4960" s="15" t="s">
        <v>48</v>
      </c>
      <c r="G4960" s="22">
        <f>'[7]Region-Time Slices'!N4954</f>
        <v>8.1500000000000002E-5</v>
      </c>
    </row>
    <row r="4961" spans="2:7" x14ac:dyDescent="0.25">
      <c r="B4961" s="15" t="str">
        <f>'[7]Region-Time Slices'!M4955</f>
        <v>OT_1HD11</v>
      </c>
      <c r="D4961" s="15" t="s">
        <v>48</v>
      </c>
      <c r="G4961" s="22">
        <f>'[7]Region-Time Slices'!N4955</f>
        <v>8.4300000000000003E-5</v>
      </c>
    </row>
    <row r="4962" spans="2:7" x14ac:dyDescent="0.25">
      <c r="B4962" s="15" t="str">
        <f>'[7]Region-Time Slices'!M4956</f>
        <v>OT_2HD11</v>
      </c>
      <c r="D4962" s="15" t="s">
        <v>48</v>
      </c>
      <c r="G4962" s="22">
        <f>'[7]Region-Time Slices'!N4956</f>
        <v>8.4300000000000003E-5</v>
      </c>
    </row>
    <row r="4963" spans="2:7" x14ac:dyDescent="0.25">
      <c r="B4963" s="15" t="str">
        <f>'[7]Region-Time Slices'!M4957</f>
        <v>OT_3HD11</v>
      </c>
      <c r="D4963" s="15" t="s">
        <v>48</v>
      </c>
      <c r="G4963" s="22">
        <f>'[7]Region-Time Slices'!N4957</f>
        <v>8.4300000000000003E-5</v>
      </c>
    </row>
    <row r="4964" spans="2:7" x14ac:dyDescent="0.25">
      <c r="B4964" s="15" t="str">
        <f>'[7]Region-Time Slices'!M4958</f>
        <v>OT_4HD11</v>
      </c>
      <c r="D4964" s="15" t="s">
        <v>48</v>
      </c>
      <c r="G4964" s="22">
        <f>'[7]Region-Time Slices'!N4958</f>
        <v>8.4300000000000003E-5</v>
      </c>
    </row>
    <row r="4965" spans="2:7" x14ac:dyDescent="0.25">
      <c r="B4965" s="15" t="str">
        <f>'[7]Region-Time Slices'!M4959</f>
        <v>OT_5HD11</v>
      </c>
      <c r="D4965" s="15" t="s">
        <v>48</v>
      </c>
      <c r="G4965" s="22">
        <f>'[7]Region-Time Slices'!N4959</f>
        <v>8.4300000000000003E-5</v>
      </c>
    </row>
    <row r="4966" spans="2:7" x14ac:dyDescent="0.25">
      <c r="B4966" s="15" t="str">
        <f>'[7]Region-Time Slices'!M4960</f>
        <v>OT_6HD11</v>
      </c>
      <c r="D4966" s="15" t="s">
        <v>48</v>
      </c>
      <c r="G4966" s="22">
        <f>'[7]Region-Time Slices'!N4960</f>
        <v>8.4300000000000003E-5</v>
      </c>
    </row>
    <row r="4967" spans="2:7" x14ac:dyDescent="0.25">
      <c r="B4967" s="15" t="str">
        <f>'[7]Region-Time Slices'!M4961</f>
        <v>NV_1HD11</v>
      </c>
      <c r="D4967" s="15" t="s">
        <v>48</v>
      </c>
      <c r="G4967" s="22">
        <f>'[7]Region-Time Slices'!N4961</f>
        <v>8.1500000000000002E-5</v>
      </c>
    </row>
    <row r="4968" spans="2:7" x14ac:dyDescent="0.25">
      <c r="B4968" s="15" t="str">
        <f>'[7]Region-Time Slices'!M4962</f>
        <v>NV_2HD11</v>
      </c>
      <c r="D4968" s="15" t="s">
        <v>48</v>
      </c>
      <c r="G4968" s="22">
        <f>'[7]Region-Time Slices'!N4962</f>
        <v>8.1500000000000002E-5</v>
      </c>
    </row>
    <row r="4969" spans="2:7" x14ac:dyDescent="0.25">
      <c r="B4969" s="15" t="str">
        <f>'[7]Region-Time Slices'!M4963</f>
        <v>NV_3HD11</v>
      </c>
      <c r="D4969" s="15" t="s">
        <v>48</v>
      </c>
      <c r="G4969" s="22">
        <f>'[7]Region-Time Slices'!N4963</f>
        <v>8.1500000000000002E-5</v>
      </c>
    </row>
    <row r="4970" spans="2:7" x14ac:dyDescent="0.25">
      <c r="B4970" s="15" t="str">
        <f>'[7]Region-Time Slices'!M4964</f>
        <v>NV_4HD11</v>
      </c>
      <c r="D4970" s="15" t="s">
        <v>48</v>
      </c>
      <c r="G4970" s="22">
        <f>'[7]Region-Time Slices'!N4964</f>
        <v>8.1500000000000002E-5</v>
      </c>
    </row>
    <row r="4971" spans="2:7" x14ac:dyDescent="0.25">
      <c r="B4971" s="15" t="str">
        <f>'[7]Region-Time Slices'!M4965</f>
        <v>NV_5HD11</v>
      </c>
      <c r="D4971" s="15" t="s">
        <v>48</v>
      </c>
      <c r="G4971" s="22">
        <f>'[7]Region-Time Slices'!N4965</f>
        <v>8.1500000000000002E-5</v>
      </c>
    </row>
    <row r="4972" spans="2:7" x14ac:dyDescent="0.25">
      <c r="B4972" s="15" t="str">
        <f>'[7]Region-Time Slices'!M4966</f>
        <v>NV_6HD11</v>
      </c>
      <c r="D4972" s="15" t="s">
        <v>48</v>
      </c>
      <c r="G4972" s="22">
        <f>'[7]Region-Time Slices'!N4966</f>
        <v>8.1500000000000002E-5</v>
      </c>
    </row>
    <row r="4973" spans="2:7" x14ac:dyDescent="0.25">
      <c r="B4973" s="15" t="str">
        <f>'[7]Region-Time Slices'!M4967</f>
        <v>DC_1HD11</v>
      </c>
      <c r="D4973" s="15" t="s">
        <v>48</v>
      </c>
      <c r="G4973" s="22">
        <f>'[7]Region-Time Slices'!N4967</f>
        <v>8.4300000000000003E-5</v>
      </c>
    </row>
    <row r="4974" spans="2:7" x14ac:dyDescent="0.25">
      <c r="B4974" s="15" t="str">
        <f>'[7]Region-Time Slices'!M4968</f>
        <v>DC_2HD11</v>
      </c>
      <c r="D4974" s="15" t="s">
        <v>48</v>
      </c>
      <c r="G4974" s="22">
        <f>'[7]Region-Time Slices'!N4968</f>
        <v>8.4300000000000003E-5</v>
      </c>
    </row>
    <row r="4975" spans="2:7" x14ac:dyDescent="0.25">
      <c r="B4975" s="15" t="str">
        <f>'[7]Region-Time Slices'!M4969</f>
        <v>DC_3HD11</v>
      </c>
      <c r="D4975" s="15" t="s">
        <v>48</v>
      </c>
      <c r="G4975" s="22">
        <f>'[7]Region-Time Slices'!N4969</f>
        <v>8.4300000000000003E-5</v>
      </c>
    </row>
    <row r="4976" spans="2:7" x14ac:dyDescent="0.25">
      <c r="B4976" s="15" t="str">
        <f>'[7]Region-Time Slices'!M4970</f>
        <v>DC_4HD11</v>
      </c>
      <c r="D4976" s="15" t="s">
        <v>48</v>
      </c>
      <c r="G4976" s="22">
        <f>'[7]Region-Time Slices'!N4970</f>
        <v>8.4300000000000003E-5</v>
      </c>
    </row>
    <row r="4977" spans="2:7" x14ac:dyDescent="0.25">
      <c r="B4977" s="15" t="str">
        <f>'[7]Region-Time Slices'!M4971</f>
        <v>DC_5HD11</v>
      </c>
      <c r="D4977" s="15" t="s">
        <v>48</v>
      </c>
      <c r="G4977" s="22">
        <f>'[7]Region-Time Slices'!N4971</f>
        <v>8.4300000000000003E-5</v>
      </c>
    </row>
    <row r="4978" spans="2:7" x14ac:dyDescent="0.25">
      <c r="B4978" s="15" t="str">
        <f>'[7]Region-Time Slices'!M4972</f>
        <v>DC_6HD11</v>
      </c>
      <c r="D4978" s="15" t="s">
        <v>48</v>
      </c>
      <c r="G4978" s="22">
        <f>'[7]Region-Time Slices'!N4972</f>
        <v>8.4300000000000003E-5</v>
      </c>
    </row>
    <row r="4979" spans="2:7" x14ac:dyDescent="0.25">
      <c r="B4979" s="15" t="str">
        <f>'[7]Region-Time Slices'!M4973</f>
        <v>JA_7HD11</v>
      </c>
      <c r="D4979" s="15" t="s">
        <v>48</v>
      </c>
      <c r="G4979" s="22">
        <f>'[7]Region-Time Slices'!N4973</f>
        <v>8.4300000000000003E-5</v>
      </c>
    </row>
    <row r="4980" spans="2:7" x14ac:dyDescent="0.25">
      <c r="B4980" s="15" t="str">
        <f>'[7]Region-Time Slices'!M4974</f>
        <v>JA_8HD11</v>
      </c>
      <c r="D4980" s="15" t="s">
        <v>48</v>
      </c>
      <c r="G4980" s="22">
        <f>'[7]Region-Time Slices'!N4974</f>
        <v>8.4300000000000003E-5</v>
      </c>
    </row>
    <row r="4981" spans="2:7" x14ac:dyDescent="0.25">
      <c r="B4981" s="15" t="str">
        <f>'[7]Region-Time Slices'!M4975</f>
        <v>JA_9HD11</v>
      </c>
      <c r="D4981" s="15" t="s">
        <v>48</v>
      </c>
      <c r="G4981" s="22">
        <f>'[7]Region-Time Slices'!N4975</f>
        <v>8.4300000000000003E-5</v>
      </c>
    </row>
    <row r="4982" spans="2:7" x14ac:dyDescent="0.25">
      <c r="B4982" s="15" t="str">
        <f>'[7]Region-Time Slices'!M4976</f>
        <v>JA_10HD11</v>
      </c>
      <c r="D4982" s="15" t="s">
        <v>48</v>
      </c>
      <c r="G4982" s="22">
        <f>'[7]Region-Time Slices'!N4976</f>
        <v>8.4300000000000003E-5</v>
      </c>
    </row>
    <row r="4983" spans="2:7" x14ac:dyDescent="0.25">
      <c r="B4983" s="15" t="str">
        <f>'[7]Region-Time Slices'!M4977</f>
        <v>JA_11HD11</v>
      </c>
      <c r="D4983" s="15" t="s">
        <v>48</v>
      </c>
      <c r="G4983" s="22">
        <f>'[7]Region-Time Slices'!N4977</f>
        <v>8.4300000000000003E-5</v>
      </c>
    </row>
    <row r="4984" spans="2:7" x14ac:dyDescent="0.25">
      <c r="B4984" s="15" t="str">
        <f>'[7]Region-Time Slices'!M4978</f>
        <v>JA_12HD11</v>
      </c>
      <c r="D4984" s="15" t="s">
        <v>48</v>
      </c>
      <c r="G4984" s="22">
        <f>'[7]Region-Time Slices'!N4978</f>
        <v>8.4300000000000003E-5</v>
      </c>
    </row>
    <row r="4985" spans="2:7" x14ac:dyDescent="0.25">
      <c r="B4985" s="15" t="str">
        <f>'[7]Region-Time Slices'!M4979</f>
        <v>FB_7HD11</v>
      </c>
      <c r="D4985" s="15" t="s">
        <v>48</v>
      </c>
      <c r="G4985" s="22">
        <f>'[7]Region-Time Slices'!N4979</f>
        <v>7.6100000000000007E-5</v>
      </c>
    </row>
    <row r="4986" spans="2:7" x14ac:dyDescent="0.25">
      <c r="B4986" s="15" t="str">
        <f>'[7]Region-Time Slices'!M4980</f>
        <v>FB_8HD11</v>
      </c>
      <c r="D4986" s="15" t="s">
        <v>48</v>
      </c>
      <c r="G4986" s="22">
        <f>'[7]Region-Time Slices'!N4980</f>
        <v>7.6100000000000007E-5</v>
      </c>
    </row>
    <row r="4987" spans="2:7" x14ac:dyDescent="0.25">
      <c r="B4987" s="15" t="str">
        <f>'[7]Region-Time Slices'!M4981</f>
        <v>FB_9HD11</v>
      </c>
      <c r="D4987" s="15" t="s">
        <v>48</v>
      </c>
      <c r="G4987" s="22">
        <f>'[7]Region-Time Slices'!N4981</f>
        <v>7.6100000000000007E-5</v>
      </c>
    </row>
    <row r="4988" spans="2:7" x14ac:dyDescent="0.25">
      <c r="B4988" s="15" t="str">
        <f>'[7]Region-Time Slices'!M4982</f>
        <v>FB_10HD11</v>
      </c>
      <c r="D4988" s="15" t="s">
        <v>48</v>
      </c>
      <c r="G4988" s="22">
        <f>'[7]Region-Time Slices'!N4982</f>
        <v>7.6100000000000007E-5</v>
      </c>
    </row>
    <row r="4989" spans="2:7" x14ac:dyDescent="0.25">
      <c r="B4989" s="15" t="str">
        <f>'[7]Region-Time Slices'!M4983</f>
        <v>FB_11HD11</v>
      </c>
      <c r="D4989" s="15" t="s">
        <v>48</v>
      </c>
      <c r="G4989" s="22">
        <f>'[7]Region-Time Slices'!N4983</f>
        <v>7.6100000000000007E-5</v>
      </c>
    </row>
    <row r="4990" spans="2:7" x14ac:dyDescent="0.25">
      <c r="B4990" s="15" t="str">
        <f>'[7]Region-Time Slices'!M4984</f>
        <v>FB_12HD11</v>
      </c>
      <c r="D4990" s="15" t="s">
        <v>48</v>
      </c>
      <c r="G4990" s="22">
        <f>'[7]Region-Time Slices'!N4984</f>
        <v>7.6100000000000007E-5</v>
      </c>
    </row>
    <row r="4991" spans="2:7" x14ac:dyDescent="0.25">
      <c r="B4991" s="15" t="str">
        <f>'[7]Region-Time Slices'!M4985</f>
        <v>MR_7HD11</v>
      </c>
      <c r="D4991" s="15" t="s">
        <v>48</v>
      </c>
      <c r="G4991" s="22">
        <f>'[7]Region-Time Slices'!N4985</f>
        <v>8.4300000000000003E-5</v>
      </c>
    </row>
    <row r="4992" spans="2:7" x14ac:dyDescent="0.25">
      <c r="B4992" s="15" t="str">
        <f>'[7]Region-Time Slices'!M4986</f>
        <v>MR_8HD11</v>
      </c>
      <c r="D4992" s="15" t="s">
        <v>48</v>
      </c>
      <c r="G4992" s="22">
        <f>'[7]Region-Time Slices'!N4986</f>
        <v>8.4300000000000003E-5</v>
      </c>
    </row>
    <row r="4993" spans="2:7" x14ac:dyDescent="0.25">
      <c r="B4993" s="15" t="str">
        <f>'[7]Region-Time Slices'!M4987</f>
        <v>MR_9HD11</v>
      </c>
      <c r="D4993" s="15" t="s">
        <v>48</v>
      </c>
      <c r="G4993" s="22">
        <f>'[7]Region-Time Slices'!N4987</f>
        <v>8.4300000000000003E-5</v>
      </c>
    </row>
    <row r="4994" spans="2:7" x14ac:dyDescent="0.25">
      <c r="B4994" s="15" t="str">
        <f>'[7]Region-Time Slices'!M4988</f>
        <v>MR_10HD11</v>
      </c>
      <c r="D4994" s="15" t="s">
        <v>48</v>
      </c>
      <c r="G4994" s="22">
        <f>'[7]Region-Time Slices'!N4988</f>
        <v>8.4300000000000003E-5</v>
      </c>
    </row>
    <row r="4995" spans="2:7" x14ac:dyDescent="0.25">
      <c r="B4995" s="15" t="str">
        <f>'[7]Region-Time Slices'!M4989</f>
        <v>MR_11HD11</v>
      </c>
      <c r="D4995" s="15" t="s">
        <v>48</v>
      </c>
      <c r="G4995" s="22">
        <f>'[7]Region-Time Slices'!N4989</f>
        <v>8.4300000000000003E-5</v>
      </c>
    </row>
    <row r="4996" spans="2:7" x14ac:dyDescent="0.25">
      <c r="B4996" s="15" t="str">
        <f>'[7]Region-Time Slices'!M4990</f>
        <v>MR_12HD11</v>
      </c>
      <c r="D4996" s="15" t="s">
        <v>48</v>
      </c>
      <c r="G4996" s="22">
        <f>'[7]Region-Time Slices'!N4990</f>
        <v>8.4300000000000003E-5</v>
      </c>
    </row>
    <row r="4997" spans="2:7" x14ac:dyDescent="0.25">
      <c r="B4997" s="15" t="str">
        <f>'[7]Region-Time Slices'!M4991</f>
        <v>AR_7HD11</v>
      </c>
      <c r="D4997" s="15" t="s">
        <v>48</v>
      </c>
      <c r="G4997" s="22">
        <f>'[7]Region-Time Slices'!N4991</f>
        <v>8.1500000000000002E-5</v>
      </c>
    </row>
    <row r="4998" spans="2:7" x14ac:dyDescent="0.25">
      <c r="B4998" s="15" t="str">
        <f>'[7]Region-Time Slices'!M4992</f>
        <v>AR_8HD11</v>
      </c>
      <c r="D4998" s="15" t="s">
        <v>48</v>
      </c>
      <c r="G4998" s="22">
        <f>'[7]Region-Time Slices'!N4992</f>
        <v>8.1500000000000002E-5</v>
      </c>
    </row>
    <row r="4999" spans="2:7" x14ac:dyDescent="0.25">
      <c r="B4999" s="15" t="str">
        <f>'[7]Region-Time Slices'!M4993</f>
        <v>AR_9HD11</v>
      </c>
      <c r="D4999" s="15" t="s">
        <v>48</v>
      </c>
      <c r="G4999" s="22">
        <f>'[7]Region-Time Slices'!N4993</f>
        <v>8.1500000000000002E-5</v>
      </c>
    </row>
    <row r="5000" spans="2:7" x14ac:dyDescent="0.25">
      <c r="B5000" s="15" t="str">
        <f>'[7]Region-Time Slices'!M4994</f>
        <v>AR_10HD11</v>
      </c>
      <c r="D5000" s="15" t="s">
        <v>48</v>
      </c>
      <c r="G5000" s="22">
        <f>'[7]Region-Time Slices'!N4994</f>
        <v>8.1500000000000002E-5</v>
      </c>
    </row>
    <row r="5001" spans="2:7" x14ac:dyDescent="0.25">
      <c r="B5001" s="15" t="str">
        <f>'[7]Region-Time Slices'!M4995</f>
        <v>AR_11HD11</v>
      </c>
      <c r="D5001" s="15" t="s">
        <v>48</v>
      </c>
      <c r="G5001" s="22">
        <f>'[7]Region-Time Slices'!N4995</f>
        <v>8.1500000000000002E-5</v>
      </c>
    </row>
    <row r="5002" spans="2:7" x14ac:dyDescent="0.25">
      <c r="B5002" s="15" t="str">
        <f>'[7]Region-Time Slices'!M4996</f>
        <v>AR_12HD11</v>
      </c>
      <c r="D5002" s="15" t="s">
        <v>48</v>
      </c>
      <c r="G5002" s="22">
        <f>'[7]Region-Time Slices'!N4996</f>
        <v>8.1500000000000002E-5</v>
      </c>
    </row>
    <row r="5003" spans="2:7" x14ac:dyDescent="0.25">
      <c r="B5003" s="15" t="str">
        <f>'[7]Region-Time Slices'!M4997</f>
        <v>MY_7HD11</v>
      </c>
      <c r="D5003" s="15" t="s">
        <v>48</v>
      </c>
      <c r="G5003" s="22">
        <f>'[7]Region-Time Slices'!N4997</f>
        <v>8.4300000000000003E-5</v>
      </c>
    </row>
    <row r="5004" spans="2:7" x14ac:dyDescent="0.25">
      <c r="B5004" s="15" t="str">
        <f>'[7]Region-Time Slices'!M4998</f>
        <v>MY_8HD11</v>
      </c>
      <c r="D5004" s="15" t="s">
        <v>48</v>
      </c>
      <c r="G5004" s="22">
        <f>'[7]Region-Time Slices'!N4998</f>
        <v>8.4300000000000003E-5</v>
      </c>
    </row>
    <row r="5005" spans="2:7" x14ac:dyDescent="0.25">
      <c r="B5005" s="15" t="str">
        <f>'[7]Region-Time Slices'!M4999</f>
        <v>MY_9HD11</v>
      </c>
      <c r="D5005" s="15" t="s">
        <v>48</v>
      </c>
      <c r="G5005" s="22">
        <f>'[7]Region-Time Slices'!N4999</f>
        <v>8.4300000000000003E-5</v>
      </c>
    </row>
    <row r="5006" spans="2:7" x14ac:dyDescent="0.25">
      <c r="B5006" s="15" t="str">
        <f>'[7]Region-Time Slices'!M5000</f>
        <v>MY_10HD11</v>
      </c>
      <c r="D5006" s="15" t="s">
        <v>48</v>
      </c>
      <c r="G5006" s="22">
        <f>'[7]Region-Time Slices'!N5000</f>
        <v>8.4300000000000003E-5</v>
      </c>
    </row>
    <row r="5007" spans="2:7" x14ac:dyDescent="0.25">
      <c r="B5007" s="15" t="str">
        <f>'[7]Region-Time Slices'!M5001</f>
        <v>MY_11HD11</v>
      </c>
      <c r="D5007" s="15" t="s">
        <v>48</v>
      </c>
      <c r="G5007" s="22">
        <f>'[7]Region-Time Slices'!N5001</f>
        <v>8.4300000000000003E-5</v>
      </c>
    </row>
    <row r="5008" spans="2:7" x14ac:dyDescent="0.25">
      <c r="B5008" s="15" t="str">
        <f>'[7]Region-Time Slices'!M5002</f>
        <v>MY_12HD11</v>
      </c>
      <c r="D5008" s="15" t="s">
        <v>48</v>
      </c>
      <c r="G5008" s="22">
        <f>'[7]Region-Time Slices'!N5002</f>
        <v>8.4300000000000003E-5</v>
      </c>
    </row>
    <row r="5009" spans="2:7" x14ac:dyDescent="0.25">
      <c r="B5009" s="15" t="str">
        <f>'[7]Region-Time Slices'!M5003</f>
        <v>JN_7HD11</v>
      </c>
      <c r="D5009" s="15" t="s">
        <v>48</v>
      </c>
      <c r="G5009" s="22">
        <f>'[7]Region-Time Slices'!N5003</f>
        <v>8.1500000000000002E-5</v>
      </c>
    </row>
    <row r="5010" spans="2:7" x14ac:dyDescent="0.25">
      <c r="B5010" s="15" t="str">
        <f>'[7]Region-Time Slices'!M5004</f>
        <v>JN_8HD11</v>
      </c>
      <c r="D5010" s="15" t="s">
        <v>48</v>
      </c>
      <c r="G5010" s="22">
        <f>'[7]Region-Time Slices'!N5004</f>
        <v>8.1500000000000002E-5</v>
      </c>
    </row>
    <row r="5011" spans="2:7" x14ac:dyDescent="0.25">
      <c r="B5011" s="15" t="str">
        <f>'[7]Region-Time Slices'!M5005</f>
        <v>JN_9HD11</v>
      </c>
      <c r="D5011" s="15" t="s">
        <v>48</v>
      </c>
      <c r="G5011" s="22">
        <f>'[7]Region-Time Slices'!N5005</f>
        <v>8.1500000000000002E-5</v>
      </c>
    </row>
    <row r="5012" spans="2:7" x14ac:dyDescent="0.25">
      <c r="B5012" s="15" t="str">
        <f>'[7]Region-Time Slices'!M5006</f>
        <v>JN_10HD11</v>
      </c>
      <c r="D5012" s="15" t="s">
        <v>48</v>
      </c>
      <c r="G5012" s="22">
        <f>'[7]Region-Time Slices'!N5006</f>
        <v>8.1500000000000002E-5</v>
      </c>
    </row>
    <row r="5013" spans="2:7" x14ac:dyDescent="0.25">
      <c r="B5013" s="15" t="str">
        <f>'[7]Region-Time Slices'!M5007</f>
        <v>JN_11HD11</v>
      </c>
      <c r="D5013" s="15" t="s">
        <v>48</v>
      </c>
      <c r="G5013" s="22">
        <f>'[7]Region-Time Slices'!N5007</f>
        <v>8.1500000000000002E-5</v>
      </c>
    </row>
    <row r="5014" spans="2:7" x14ac:dyDescent="0.25">
      <c r="B5014" s="15" t="str">
        <f>'[7]Region-Time Slices'!M5008</f>
        <v>JN_12HD11</v>
      </c>
      <c r="D5014" s="15" t="s">
        <v>48</v>
      </c>
      <c r="G5014" s="22">
        <f>'[7]Region-Time Slices'!N5008</f>
        <v>8.1500000000000002E-5</v>
      </c>
    </row>
    <row r="5015" spans="2:7" x14ac:dyDescent="0.25">
      <c r="B5015" s="15" t="str">
        <f>'[7]Region-Time Slices'!M5009</f>
        <v>JL_7HD11</v>
      </c>
      <c r="D5015" s="15" t="s">
        <v>48</v>
      </c>
      <c r="G5015" s="22">
        <f>'[7]Region-Time Slices'!N5009</f>
        <v>8.4300000000000003E-5</v>
      </c>
    </row>
    <row r="5016" spans="2:7" x14ac:dyDescent="0.25">
      <c r="B5016" s="15" t="str">
        <f>'[7]Region-Time Slices'!M5010</f>
        <v>JL_8HD11</v>
      </c>
      <c r="D5016" s="15" t="s">
        <v>48</v>
      </c>
      <c r="G5016" s="22">
        <f>'[7]Region-Time Slices'!N5010</f>
        <v>8.4300000000000003E-5</v>
      </c>
    </row>
    <row r="5017" spans="2:7" x14ac:dyDescent="0.25">
      <c r="B5017" s="15" t="str">
        <f>'[7]Region-Time Slices'!M5011</f>
        <v>JL_9HD11</v>
      </c>
      <c r="D5017" s="15" t="s">
        <v>48</v>
      </c>
      <c r="G5017" s="22">
        <f>'[7]Region-Time Slices'!N5011</f>
        <v>8.4300000000000003E-5</v>
      </c>
    </row>
    <row r="5018" spans="2:7" x14ac:dyDescent="0.25">
      <c r="B5018" s="15" t="str">
        <f>'[7]Region-Time Slices'!M5012</f>
        <v>JL_10HD11</v>
      </c>
      <c r="D5018" s="15" t="s">
        <v>48</v>
      </c>
      <c r="G5018" s="22">
        <f>'[7]Region-Time Slices'!N5012</f>
        <v>8.4300000000000003E-5</v>
      </c>
    </row>
    <row r="5019" spans="2:7" x14ac:dyDescent="0.25">
      <c r="B5019" s="15" t="str">
        <f>'[7]Region-Time Slices'!M5013</f>
        <v>JL_11HD11</v>
      </c>
      <c r="D5019" s="15" t="s">
        <v>48</v>
      </c>
      <c r="G5019" s="22">
        <f>'[7]Region-Time Slices'!N5013</f>
        <v>8.4300000000000003E-5</v>
      </c>
    </row>
    <row r="5020" spans="2:7" x14ac:dyDescent="0.25">
      <c r="B5020" s="15" t="str">
        <f>'[7]Region-Time Slices'!M5014</f>
        <v>JL_12HD11</v>
      </c>
      <c r="D5020" s="15" t="s">
        <v>48</v>
      </c>
      <c r="G5020" s="22">
        <f>'[7]Region-Time Slices'!N5014</f>
        <v>8.4300000000000003E-5</v>
      </c>
    </row>
    <row r="5021" spans="2:7" x14ac:dyDescent="0.25">
      <c r="B5021" s="15" t="str">
        <f>'[7]Region-Time Slices'!M5015</f>
        <v>AG_7HD11</v>
      </c>
      <c r="D5021" s="15" t="s">
        <v>48</v>
      </c>
      <c r="G5021" s="22">
        <f>'[7]Region-Time Slices'!N5015</f>
        <v>8.4300000000000003E-5</v>
      </c>
    </row>
    <row r="5022" spans="2:7" x14ac:dyDescent="0.25">
      <c r="B5022" s="15" t="str">
        <f>'[7]Region-Time Slices'!M5016</f>
        <v>AG_8HD11</v>
      </c>
      <c r="D5022" s="15" t="s">
        <v>48</v>
      </c>
      <c r="G5022" s="22">
        <f>'[7]Region-Time Slices'!N5016</f>
        <v>8.4300000000000003E-5</v>
      </c>
    </row>
    <row r="5023" spans="2:7" x14ac:dyDescent="0.25">
      <c r="B5023" s="15" t="str">
        <f>'[7]Region-Time Slices'!M5017</f>
        <v>AG_9HD11</v>
      </c>
      <c r="D5023" s="15" t="s">
        <v>48</v>
      </c>
      <c r="G5023" s="22">
        <f>'[7]Region-Time Slices'!N5017</f>
        <v>8.4300000000000003E-5</v>
      </c>
    </row>
    <row r="5024" spans="2:7" x14ac:dyDescent="0.25">
      <c r="B5024" s="15" t="str">
        <f>'[7]Region-Time Slices'!M5018</f>
        <v>AG_10HD11</v>
      </c>
      <c r="D5024" s="15" t="s">
        <v>48</v>
      </c>
      <c r="G5024" s="22">
        <f>'[7]Region-Time Slices'!N5018</f>
        <v>8.4300000000000003E-5</v>
      </c>
    </row>
    <row r="5025" spans="2:7" x14ac:dyDescent="0.25">
      <c r="B5025" s="15" t="str">
        <f>'[7]Region-Time Slices'!M5019</f>
        <v>AG_11HD11</v>
      </c>
      <c r="D5025" s="15" t="s">
        <v>48</v>
      </c>
      <c r="G5025" s="22">
        <f>'[7]Region-Time Slices'!N5019</f>
        <v>8.4300000000000003E-5</v>
      </c>
    </row>
    <row r="5026" spans="2:7" x14ac:dyDescent="0.25">
      <c r="B5026" s="15" t="str">
        <f>'[7]Region-Time Slices'!M5020</f>
        <v>AG_12HD11</v>
      </c>
      <c r="D5026" s="15" t="s">
        <v>48</v>
      </c>
      <c r="G5026" s="22">
        <f>'[7]Region-Time Slices'!N5020</f>
        <v>8.4300000000000003E-5</v>
      </c>
    </row>
    <row r="5027" spans="2:7" x14ac:dyDescent="0.25">
      <c r="B5027" s="15" t="str">
        <f>'[7]Region-Time Slices'!M5021</f>
        <v>SP_7HD11</v>
      </c>
      <c r="D5027" s="15" t="s">
        <v>48</v>
      </c>
      <c r="G5027" s="22">
        <f>'[7]Region-Time Slices'!N5021</f>
        <v>8.1500000000000002E-5</v>
      </c>
    </row>
    <row r="5028" spans="2:7" x14ac:dyDescent="0.25">
      <c r="B5028" s="15" t="str">
        <f>'[7]Region-Time Slices'!M5022</f>
        <v>SP_8HD11</v>
      </c>
      <c r="D5028" s="15" t="s">
        <v>48</v>
      </c>
      <c r="G5028" s="22">
        <f>'[7]Region-Time Slices'!N5022</f>
        <v>8.1500000000000002E-5</v>
      </c>
    </row>
    <row r="5029" spans="2:7" x14ac:dyDescent="0.25">
      <c r="B5029" s="15" t="str">
        <f>'[7]Region-Time Slices'!M5023</f>
        <v>SP_9HD11</v>
      </c>
      <c r="D5029" s="15" t="s">
        <v>48</v>
      </c>
      <c r="G5029" s="22">
        <f>'[7]Region-Time Slices'!N5023</f>
        <v>8.1500000000000002E-5</v>
      </c>
    </row>
    <row r="5030" spans="2:7" x14ac:dyDescent="0.25">
      <c r="B5030" s="15" t="str">
        <f>'[7]Region-Time Slices'!M5024</f>
        <v>SP_10HD11</v>
      </c>
      <c r="D5030" s="15" t="s">
        <v>48</v>
      </c>
      <c r="G5030" s="22">
        <f>'[7]Region-Time Slices'!N5024</f>
        <v>8.1500000000000002E-5</v>
      </c>
    </row>
    <row r="5031" spans="2:7" x14ac:dyDescent="0.25">
      <c r="B5031" s="15" t="str">
        <f>'[7]Region-Time Slices'!M5025</f>
        <v>SP_11HD11</v>
      </c>
      <c r="D5031" s="15" t="s">
        <v>48</v>
      </c>
      <c r="G5031" s="22">
        <f>'[7]Region-Time Slices'!N5025</f>
        <v>8.1500000000000002E-5</v>
      </c>
    </row>
    <row r="5032" spans="2:7" x14ac:dyDescent="0.25">
      <c r="B5032" s="15" t="str">
        <f>'[7]Region-Time Slices'!M5026</f>
        <v>SP_12HD11</v>
      </c>
      <c r="D5032" s="15" t="s">
        <v>48</v>
      </c>
      <c r="G5032" s="22">
        <f>'[7]Region-Time Slices'!N5026</f>
        <v>8.1500000000000002E-5</v>
      </c>
    </row>
    <row r="5033" spans="2:7" x14ac:dyDescent="0.25">
      <c r="B5033" s="15" t="str">
        <f>'[7]Region-Time Slices'!M5027</f>
        <v>OT_7HD11</v>
      </c>
      <c r="D5033" s="15" t="s">
        <v>48</v>
      </c>
      <c r="G5033" s="22">
        <f>'[7]Region-Time Slices'!N5027</f>
        <v>8.4300000000000003E-5</v>
      </c>
    </row>
    <row r="5034" spans="2:7" x14ac:dyDescent="0.25">
      <c r="B5034" s="15" t="str">
        <f>'[7]Region-Time Slices'!M5028</f>
        <v>OT_8HD11</v>
      </c>
      <c r="D5034" s="15" t="s">
        <v>48</v>
      </c>
      <c r="G5034" s="22">
        <f>'[7]Region-Time Slices'!N5028</f>
        <v>8.4300000000000003E-5</v>
      </c>
    </row>
    <row r="5035" spans="2:7" x14ac:dyDescent="0.25">
      <c r="B5035" s="15" t="str">
        <f>'[7]Region-Time Slices'!M5029</f>
        <v>OT_9HD11</v>
      </c>
      <c r="D5035" s="15" t="s">
        <v>48</v>
      </c>
      <c r="G5035" s="22">
        <f>'[7]Region-Time Slices'!N5029</f>
        <v>8.4300000000000003E-5</v>
      </c>
    </row>
    <row r="5036" spans="2:7" x14ac:dyDescent="0.25">
      <c r="B5036" s="15" t="str">
        <f>'[7]Region-Time Slices'!M5030</f>
        <v>OT_10HD11</v>
      </c>
      <c r="D5036" s="15" t="s">
        <v>48</v>
      </c>
      <c r="G5036" s="22">
        <f>'[7]Region-Time Slices'!N5030</f>
        <v>8.4300000000000003E-5</v>
      </c>
    </row>
    <row r="5037" spans="2:7" x14ac:dyDescent="0.25">
      <c r="B5037" s="15" t="str">
        <f>'[7]Region-Time Slices'!M5031</f>
        <v>OT_11HD11</v>
      </c>
      <c r="D5037" s="15" t="s">
        <v>48</v>
      </c>
      <c r="G5037" s="22">
        <f>'[7]Region-Time Slices'!N5031</f>
        <v>8.4300000000000003E-5</v>
      </c>
    </row>
    <row r="5038" spans="2:7" x14ac:dyDescent="0.25">
      <c r="B5038" s="15" t="str">
        <f>'[7]Region-Time Slices'!M5032</f>
        <v>OT_12HD11</v>
      </c>
      <c r="D5038" s="15" t="s">
        <v>48</v>
      </c>
      <c r="G5038" s="22">
        <f>'[7]Region-Time Slices'!N5032</f>
        <v>8.4300000000000003E-5</v>
      </c>
    </row>
    <row r="5039" spans="2:7" x14ac:dyDescent="0.25">
      <c r="B5039" s="15" t="str">
        <f>'[7]Region-Time Slices'!M5033</f>
        <v>NV_7HD11</v>
      </c>
      <c r="D5039" s="15" t="s">
        <v>48</v>
      </c>
      <c r="G5039" s="22">
        <f>'[7]Region-Time Slices'!N5033</f>
        <v>8.1500000000000002E-5</v>
      </c>
    </row>
    <row r="5040" spans="2:7" x14ac:dyDescent="0.25">
      <c r="B5040" s="15" t="str">
        <f>'[7]Region-Time Slices'!M5034</f>
        <v>NV_8HD11</v>
      </c>
      <c r="D5040" s="15" t="s">
        <v>48</v>
      </c>
      <c r="G5040" s="22">
        <f>'[7]Region-Time Slices'!N5034</f>
        <v>8.1500000000000002E-5</v>
      </c>
    </row>
    <row r="5041" spans="2:7" x14ac:dyDescent="0.25">
      <c r="B5041" s="15" t="str">
        <f>'[7]Region-Time Slices'!M5035</f>
        <v>NV_9HD11</v>
      </c>
      <c r="D5041" s="15" t="s">
        <v>48</v>
      </c>
      <c r="G5041" s="22">
        <f>'[7]Region-Time Slices'!N5035</f>
        <v>8.1500000000000002E-5</v>
      </c>
    </row>
    <row r="5042" spans="2:7" x14ac:dyDescent="0.25">
      <c r="B5042" s="15" t="str">
        <f>'[7]Region-Time Slices'!M5036</f>
        <v>NV_10HD11</v>
      </c>
      <c r="D5042" s="15" t="s">
        <v>48</v>
      </c>
      <c r="G5042" s="22">
        <f>'[7]Region-Time Slices'!N5036</f>
        <v>8.1500000000000002E-5</v>
      </c>
    </row>
    <row r="5043" spans="2:7" x14ac:dyDescent="0.25">
      <c r="B5043" s="15" t="str">
        <f>'[7]Region-Time Slices'!M5037</f>
        <v>NV_11HD11</v>
      </c>
      <c r="D5043" s="15" t="s">
        <v>48</v>
      </c>
      <c r="G5043" s="22">
        <f>'[7]Region-Time Slices'!N5037</f>
        <v>8.1500000000000002E-5</v>
      </c>
    </row>
    <row r="5044" spans="2:7" x14ac:dyDescent="0.25">
      <c r="B5044" s="15" t="str">
        <f>'[7]Region-Time Slices'!M5038</f>
        <v>NV_12HD11</v>
      </c>
      <c r="D5044" s="15" t="s">
        <v>48</v>
      </c>
      <c r="G5044" s="22">
        <f>'[7]Region-Time Slices'!N5038</f>
        <v>8.1500000000000002E-5</v>
      </c>
    </row>
    <row r="5045" spans="2:7" x14ac:dyDescent="0.25">
      <c r="B5045" s="15" t="str">
        <f>'[7]Region-Time Slices'!M5039</f>
        <v>DC_7HD11</v>
      </c>
      <c r="D5045" s="15" t="s">
        <v>48</v>
      </c>
      <c r="G5045" s="22">
        <f>'[7]Region-Time Slices'!N5039</f>
        <v>8.4300000000000003E-5</v>
      </c>
    </row>
    <row r="5046" spans="2:7" x14ac:dyDescent="0.25">
      <c r="B5046" s="15" t="str">
        <f>'[7]Region-Time Slices'!M5040</f>
        <v>DC_8HD11</v>
      </c>
      <c r="D5046" s="15" t="s">
        <v>48</v>
      </c>
      <c r="G5046" s="22">
        <f>'[7]Region-Time Slices'!N5040</f>
        <v>8.4300000000000003E-5</v>
      </c>
    </row>
    <row r="5047" spans="2:7" x14ac:dyDescent="0.25">
      <c r="B5047" s="15" t="str">
        <f>'[7]Region-Time Slices'!M5041</f>
        <v>DC_9HD11</v>
      </c>
      <c r="D5047" s="15" t="s">
        <v>48</v>
      </c>
      <c r="G5047" s="22">
        <f>'[7]Region-Time Slices'!N5041</f>
        <v>8.4300000000000003E-5</v>
      </c>
    </row>
    <row r="5048" spans="2:7" x14ac:dyDescent="0.25">
      <c r="B5048" s="15" t="str">
        <f>'[7]Region-Time Slices'!M5042</f>
        <v>DC_10HD11</v>
      </c>
      <c r="D5048" s="15" t="s">
        <v>48</v>
      </c>
      <c r="G5048" s="22">
        <f>'[7]Region-Time Slices'!N5042</f>
        <v>8.4300000000000003E-5</v>
      </c>
    </row>
    <row r="5049" spans="2:7" x14ac:dyDescent="0.25">
      <c r="B5049" s="15" t="str">
        <f>'[7]Region-Time Slices'!M5043</f>
        <v>DC_11HD11</v>
      </c>
      <c r="D5049" s="15" t="s">
        <v>48</v>
      </c>
      <c r="G5049" s="22">
        <f>'[7]Region-Time Slices'!N5043</f>
        <v>8.4300000000000003E-5</v>
      </c>
    </row>
    <row r="5050" spans="2:7" x14ac:dyDescent="0.25">
      <c r="B5050" s="15" t="str">
        <f>'[7]Region-Time Slices'!M5044</f>
        <v>DC_12HD11</v>
      </c>
      <c r="D5050" s="15" t="s">
        <v>48</v>
      </c>
      <c r="G5050" s="22">
        <f>'[7]Region-Time Slices'!N5044</f>
        <v>8.4300000000000003E-5</v>
      </c>
    </row>
    <row r="5051" spans="2:7" x14ac:dyDescent="0.25">
      <c r="B5051" s="15" t="str">
        <f>'[7]Region-Time Slices'!M5045</f>
        <v>JA_1HD12</v>
      </c>
      <c r="D5051" s="15" t="s">
        <v>48</v>
      </c>
      <c r="G5051" s="22">
        <f>'[7]Region-Time Slices'!N5045</f>
        <v>8.4300000000000003E-5</v>
      </c>
    </row>
    <row r="5052" spans="2:7" x14ac:dyDescent="0.25">
      <c r="B5052" s="15" t="str">
        <f>'[7]Region-Time Slices'!M5046</f>
        <v>JA_2HD12</v>
      </c>
      <c r="D5052" s="15" t="s">
        <v>48</v>
      </c>
      <c r="G5052" s="22">
        <f>'[7]Region-Time Slices'!N5046</f>
        <v>8.4300000000000003E-5</v>
      </c>
    </row>
    <row r="5053" spans="2:7" x14ac:dyDescent="0.25">
      <c r="B5053" s="15" t="str">
        <f>'[7]Region-Time Slices'!M5047</f>
        <v>JA_3HD12</v>
      </c>
      <c r="D5053" s="15" t="s">
        <v>48</v>
      </c>
      <c r="G5053" s="22">
        <f>'[7]Region-Time Slices'!N5047</f>
        <v>8.4300000000000003E-5</v>
      </c>
    </row>
    <row r="5054" spans="2:7" x14ac:dyDescent="0.25">
      <c r="B5054" s="15" t="str">
        <f>'[7]Region-Time Slices'!M5048</f>
        <v>JA_4HD12</v>
      </c>
      <c r="D5054" s="15" t="s">
        <v>48</v>
      </c>
      <c r="G5054" s="22">
        <f>'[7]Region-Time Slices'!N5048</f>
        <v>8.4300000000000003E-5</v>
      </c>
    </row>
    <row r="5055" spans="2:7" x14ac:dyDescent="0.25">
      <c r="B5055" s="15" t="str">
        <f>'[7]Region-Time Slices'!M5049</f>
        <v>JA_5HD12</v>
      </c>
      <c r="D5055" s="15" t="s">
        <v>48</v>
      </c>
      <c r="G5055" s="22">
        <f>'[7]Region-Time Slices'!N5049</f>
        <v>8.4300000000000003E-5</v>
      </c>
    </row>
    <row r="5056" spans="2:7" x14ac:dyDescent="0.25">
      <c r="B5056" s="15" t="str">
        <f>'[7]Region-Time Slices'!M5050</f>
        <v>JA_6HD12</v>
      </c>
      <c r="D5056" s="15" t="s">
        <v>48</v>
      </c>
      <c r="G5056" s="22">
        <f>'[7]Region-Time Slices'!N5050</f>
        <v>8.4300000000000003E-5</v>
      </c>
    </row>
    <row r="5057" spans="2:7" x14ac:dyDescent="0.25">
      <c r="B5057" s="15" t="str">
        <f>'[7]Region-Time Slices'!M5051</f>
        <v>FB_1HD12</v>
      </c>
      <c r="D5057" s="15" t="s">
        <v>48</v>
      </c>
      <c r="G5057" s="22">
        <f>'[7]Region-Time Slices'!N5051</f>
        <v>7.6100000000000007E-5</v>
      </c>
    </row>
    <row r="5058" spans="2:7" x14ac:dyDescent="0.25">
      <c r="B5058" s="15" t="str">
        <f>'[7]Region-Time Slices'!M5052</f>
        <v>FB_2HD12</v>
      </c>
      <c r="D5058" s="15" t="s">
        <v>48</v>
      </c>
      <c r="G5058" s="22">
        <f>'[7]Region-Time Slices'!N5052</f>
        <v>7.6100000000000007E-5</v>
      </c>
    </row>
    <row r="5059" spans="2:7" x14ac:dyDescent="0.25">
      <c r="B5059" s="15" t="str">
        <f>'[7]Region-Time Slices'!M5053</f>
        <v>FB_3HD12</v>
      </c>
      <c r="D5059" s="15" t="s">
        <v>48</v>
      </c>
      <c r="G5059" s="22">
        <f>'[7]Region-Time Slices'!N5053</f>
        <v>7.6100000000000007E-5</v>
      </c>
    </row>
    <row r="5060" spans="2:7" x14ac:dyDescent="0.25">
      <c r="B5060" s="15" t="str">
        <f>'[7]Region-Time Slices'!M5054</f>
        <v>FB_4HD12</v>
      </c>
      <c r="D5060" s="15" t="s">
        <v>48</v>
      </c>
      <c r="G5060" s="22">
        <f>'[7]Region-Time Slices'!N5054</f>
        <v>7.6100000000000007E-5</v>
      </c>
    </row>
    <row r="5061" spans="2:7" x14ac:dyDescent="0.25">
      <c r="B5061" s="15" t="str">
        <f>'[7]Region-Time Slices'!M5055</f>
        <v>FB_5HD12</v>
      </c>
      <c r="D5061" s="15" t="s">
        <v>48</v>
      </c>
      <c r="G5061" s="22">
        <f>'[7]Region-Time Slices'!N5055</f>
        <v>7.6100000000000007E-5</v>
      </c>
    </row>
    <row r="5062" spans="2:7" x14ac:dyDescent="0.25">
      <c r="B5062" s="15" t="str">
        <f>'[7]Region-Time Slices'!M5056</f>
        <v>FB_6HD12</v>
      </c>
      <c r="D5062" s="15" t="s">
        <v>48</v>
      </c>
      <c r="G5062" s="22">
        <f>'[7]Region-Time Slices'!N5056</f>
        <v>7.6100000000000007E-5</v>
      </c>
    </row>
    <row r="5063" spans="2:7" x14ac:dyDescent="0.25">
      <c r="B5063" s="15" t="str">
        <f>'[7]Region-Time Slices'!M5057</f>
        <v>MR_1HD12</v>
      </c>
      <c r="D5063" s="15" t="s">
        <v>48</v>
      </c>
      <c r="G5063" s="22">
        <f>'[7]Region-Time Slices'!N5057</f>
        <v>8.4300000000000003E-5</v>
      </c>
    </row>
    <row r="5064" spans="2:7" x14ac:dyDescent="0.25">
      <c r="B5064" s="15" t="str">
        <f>'[7]Region-Time Slices'!M5058</f>
        <v>MR_2HD12</v>
      </c>
      <c r="D5064" s="15" t="s">
        <v>48</v>
      </c>
      <c r="G5064" s="22">
        <f>'[7]Region-Time Slices'!N5058</f>
        <v>8.4300000000000003E-5</v>
      </c>
    </row>
    <row r="5065" spans="2:7" x14ac:dyDescent="0.25">
      <c r="B5065" s="15" t="str">
        <f>'[7]Region-Time Slices'!M5059</f>
        <v>MR_3HD12</v>
      </c>
      <c r="D5065" s="15" t="s">
        <v>48</v>
      </c>
      <c r="G5065" s="22">
        <f>'[7]Region-Time Slices'!N5059</f>
        <v>8.4300000000000003E-5</v>
      </c>
    </row>
    <row r="5066" spans="2:7" x14ac:dyDescent="0.25">
      <c r="B5066" s="15" t="str">
        <f>'[7]Region-Time Slices'!M5060</f>
        <v>MR_4HD12</v>
      </c>
      <c r="D5066" s="15" t="s">
        <v>48</v>
      </c>
      <c r="G5066" s="22">
        <f>'[7]Region-Time Slices'!N5060</f>
        <v>8.4300000000000003E-5</v>
      </c>
    </row>
    <row r="5067" spans="2:7" x14ac:dyDescent="0.25">
      <c r="B5067" s="15" t="str">
        <f>'[7]Region-Time Slices'!M5061</f>
        <v>MR_5HD12</v>
      </c>
      <c r="D5067" s="15" t="s">
        <v>48</v>
      </c>
      <c r="G5067" s="22">
        <f>'[7]Region-Time Slices'!N5061</f>
        <v>8.4300000000000003E-5</v>
      </c>
    </row>
    <row r="5068" spans="2:7" x14ac:dyDescent="0.25">
      <c r="B5068" s="15" t="str">
        <f>'[7]Region-Time Slices'!M5062</f>
        <v>MR_6HD12</v>
      </c>
      <c r="D5068" s="15" t="s">
        <v>48</v>
      </c>
      <c r="G5068" s="22">
        <f>'[7]Region-Time Slices'!N5062</f>
        <v>8.4300000000000003E-5</v>
      </c>
    </row>
    <row r="5069" spans="2:7" x14ac:dyDescent="0.25">
      <c r="B5069" s="15" t="str">
        <f>'[7]Region-Time Slices'!M5063</f>
        <v>AR_1HD12</v>
      </c>
      <c r="D5069" s="15" t="s">
        <v>48</v>
      </c>
      <c r="G5069" s="22">
        <f>'[7]Region-Time Slices'!N5063</f>
        <v>8.1500000000000002E-5</v>
      </c>
    </row>
    <row r="5070" spans="2:7" x14ac:dyDescent="0.25">
      <c r="B5070" s="15" t="str">
        <f>'[7]Region-Time Slices'!M5064</f>
        <v>AR_2HD12</v>
      </c>
      <c r="D5070" s="15" t="s">
        <v>48</v>
      </c>
      <c r="G5070" s="22">
        <f>'[7]Region-Time Slices'!N5064</f>
        <v>8.1500000000000002E-5</v>
      </c>
    </row>
    <row r="5071" spans="2:7" x14ac:dyDescent="0.25">
      <c r="B5071" s="15" t="str">
        <f>'[7]Region-Time Slices'!M5065</f>
        <v>AR_3HD12</v>
      </c>
      <c r="D5071" s="15" t="s">
        <v>48</v>
      </c>
      <c r="G5071" s="22">
        <f>'[7]Region-Time Slices'!N5065</f>
        <v>8.1500000000000002E-5</v>
      </c>
    </row>
    <row r="5072" spans="2:7" x14ac:dyDescent="0.25">
      <c r="B5072" s="15" t="str">
        <f>'[7]Region-Time Slices'!M5066</f>
        <v>AR_4HD12</v>
      </c>
      <c r="D5072" s="15" t="s">
        <v>48</v>
      </c>
      <c r="G5072" s="22">
        <f>'[7]Region-Time Slices'!N5066</f>
        <v>8.1500000000000002E-5</v>
      </c>
    </row>
    <row r="5073" spans="2:7" x14ac:dyDescent="0.25">
      <c r="B5073" s="15" t="str">
        <f>'[7]Region-Time Slices'!M5067</f>
        <v>AR_5HD12</v>
      </c>
      <c r="D5073" s="15" t="s">
        <v>48</v>
      </c>
      <c r="G5073" s="22">
        <f>'[7]Region-Time Slices'!N5067</f>
        <v>8.1500000000000002E-5</v>
      </c>
    </row>
    <row r="5074" spans="2:7" x14ac:dyDescent="0.25">
      <c r="B5074" s="15" t="str">
        <f>'[7]Region-Time Slices'!M5068</f>
        <v>AR_6HD12</v>
      </c>
      <c r="D5074" s="15" t="s">
        <v>48</v>
      </c>
      <c r="G5074" s="22">
        <f>'[7]Region-Time Slices'!N5068</f>
        <v>8.1500000000000002E-5</v>
      </c>
    </row>
    <row r="5075" spans="2:7" x14ac:dyDescent="0.25">
      <c r="B5075" s="15" t="str">
        <f>'[7]Region-Time Slices'!M5069</f>
        <v>MY_1HD12</v>
      </c>
      <c r="D5075" s="15" t="s">
        <v>48</v>
      </c>
      <c r="G5075" s="22">
        <f>'[7]Region-Time Slices'!N5069</f>
        <v>8.4300000000000003E-5</v>
      </c>
    </row>
    <row r="5076" spans="2:7" x14ac:dyDescent="0.25">
      <c r="B5076" s="15" t="str">
        <f>'[7]Region-Time Slices'!M5070</f>
        <v>MY_2HD12</v>
      </c>
      <c r="D5076" s="15" t="s">
        <v>48</v>
      </c>
      <c r="G5076" s="22">
        <f>'[7]Region-Time Slices'!N5070</f>
        <v>8.4300000000000003E-5</v>
      </c>
    </row>
    <row r="5077" spans="2:7" x14ac:dyDescent="0.25">
      <c r="B5077" s="15" t="str">
        <f>'[7]Region-Time Slices'!M5071</f>
        <v>MY_3HD12</v>
      </c>
      <c r="D5077" s="15" t="s">
        <v>48</v>
      </c>
      <c r="G5077" s="22">
        <f>'[7]Region-Time Slices'!N5071</f>
        <v>8.4300000000000003E-5</v>
      </c>
    </row>
    <row r="5078" spans="2:7" x14ac:dyDescent="0.25">
      <c r="B5078" s="15" t="str">
        <f>'[7]Region-Time Slices'!M5072</f>
        <v>MY_4HD12</v>
      </c>
      <c r="D5078" s="15" t="s">
        <v>48</v>
      </c>
      <c r="G5078" s="22">
        <f>'[7]Region-Time Slices'!N5072</f>
        <v>8.4300000000000003E-5</v>
      </c>
    </row>
    <row r="5079" spans="2:7" x14ac:dyDescent="0.25">
      <c r="B5079" s="15" t="str">
        <f>'[7]Region-Time Slices'!M5073</f>
        <v>MY_5HD12</v>
      </c>
      <c r="D5079" s="15" t="s">
        <v>48</v>
      </c>
      <c r="G5079" s="22">
        <f>'[7]Region-Time Slices'!N5073</f>
        <v>8.4300000000000003E-5</v>
      </c>
    </row>
    <row r="5080" spans="2:7" x14ac:dyDescent="0.25">
      <c r="B5080" s="15" t="str">
        <f>'[7]Region-Time Slices'!M5074</f>
        <v>MY_6HD12</v>
      </c>
      <c r="D5080" s="15" t="s">
        <v>48</v>
      </c>
      <c r="G5080" s="22">
        <f>'[7]Region-Time Slices'!N5074</f>
        <v>8.4300000000000003E-5</v>
      </c>
    </row>
    <row r="5081" spans="2:7" x14ac:dyDescent="0.25">
      <c r="B5081" s="15" t="str">
        <f>'[7]Region-Time Slices'!M5075</f>
        <v>JN_1HD12</v>
      </c>
      <c r="D5081" s="15" t="s">
        <v>48</v>
      </c>
      <c r="G5081" s="22">
        <f>'[7]Region-Time Slices'!N5075</f>
        <v>8.1500000000000002E-5</v>
      </c>
    </row>
    <row r="5082" spans="2:7" x14ac:dyDescent="0.25">
      <c r="B5082" s="15" t="str">
        <f>'[7]Region-Time Slices'!M5076</f>
        <v>JN_2HD12</v>
      </c>
      <c r="D5082" s="15" t="s">
        <v>48</v>
      </c>
      <c r="G5082" s="22">
        <f>'[7]Region-Time Slices'!N5076</f>
        <v>8.1500000000000002E-5</v>
      </c>
    </row>
    <row r="5083" spans="2:7" x14ac:dyDescent="0.25">
      <c r="B5083" s="15" t="str">
        <f>'[7]Region-Time Slices'!M5077</f>
        <v>JN_3HD12</v>
      </c>
      <c r="D5083" s="15" t="s">
        <v>48</v>
      </c>
      <c r="G5083" s="22">
        <f>'[7]Region-Time Slices'!N5077</f>
        <v>8.1500000000000002E-5</v>
      </c>
    </row>
    <row r="5084" spans="2:7" x14ac:dyDescent="0.25">
      <c r="B5084" s="15" t="str">
        <f>'[7]Region-Time Slices'!M5078</f>
        <v>JN_4HD12</v>
      </c>
      <c r="D5084" s="15" t="s">
        <v>48</v>
      </c>
      <c r="G5084" s="22">
        <f>'[7]Region-Time Slices'!N5078</f>
        <v>8.1500000000000002E-5</v>
      </c>
    </row>
    <row r="5085" spans="2:7" x14ac:dyDescent="0.25">
      <c r="B5085" s="15" t="str">
        <f>'[7]Region-Time Slices'!M5079</f>
        <v>JN_5HD12</v>
      </c>
      <c r="D5085" s="15" t="s">
        <v>48</v>
      </c>
      <c r="G5085" s="22">
        <f>'[7]Region-Time Slices'!N5079</f>
        <v>8.1500000000000002E-5</v>
      </c>
    </row>
    <row r="5086" spans="2:7" x14ac:dyDescent="0.25">
      <c r="B5086" s="15" t="str">
        <f>'[7]Region-Time Slices'!M5080</f>
        <v>JN_6HD12</v>
      </c>
      <c r="D5086" s="15" t="s">
        <v>48</v>
      </c>
      <c r="G5086" s="22">
        <f>'[7]Region-Time Slices'!N5080</f>
        <v>8.1500000000000002E-5</v>
      </c>
    </row>
    <row r="5087" spans="2:7" x14ac:dyDescent="0.25">
      <c r="B5087" s="15" t="str">
        <f>'[7]Region-Time Slices'!M5081</f>
        <v>JL_1HD12</v>
      </c>
      <c r="D5087" s="15" t="s">
        <v>48</v>
      </c>
      <c r="G5087" s="22">
        <f>'[7]Region-Time Slices'!N5081</f>
        <v>8.4300000000000003E-5</v>
      </c>
    </row>
    <row r="5088" spans="2:7" x14ac:dyDescent="0.25">
      <c r="B5088" s="15" t="str">
        <f>'[7]Region-Time Slices'!M5082</f>
        <v>JL_2HD12</v>
      </c>
      <c r="D5088" s="15" t="s">
        <v>48</v>
      </c>
      <c r="G5088" s="22">
        <f>'[7]Region-Time Slices'!N5082</f>
        <v>8.4300000000000003E-5</v>
      </c>
    </row>
    <row r="5089" spans="2:7" x14ac:dyDescent="0.25">
      <c r="B5089" s="15" t="str">
        <f>'[7]Region-Time Slices'!M5083</f>
        <v>JL_3HD12</v>
      </c>
      <c r="D5089" s="15" t="s">
        <v>48</v>
      </c>
      <c r="G5089" s="22">
        <f>'[7]Region-Time Slices'!N5083</f>
        <v>8.4300000000000003E-5</v>
      </c>
    </row>
    <row r="5090" spans="2:7" x14ac:dyDescent="0.25">
      <c r="B5090" s="15" t="str">
        <f>'[7]Region-Time Slices'!M5084</f>
        <v>JL_4HD12</v>
      </c>
      <c r="D5090" s="15" t="s">
        <v>48</v>
      </c>
      <c r="G5090" s="22">
        <f>'[7]Region-Time Slices'!N5084</f>
        <v>8.4300000000000003E-5</v>
      </c>
    </row>
    <row r="5091" spans="2:7" x14ac:dyDescent="0.25">
      <c r="B5091" s="15" t="str">
        <f>'[7]Region-Time Slices'!M5085</f>
        <v>JL_5HD12</v>
      </c>
      <c r="D5091" s="15" t="s">
        <v>48</v>
      </c>
      <c r="G5091" s="22">
        <f>'[7]Region-Time Slices'!N5085</f>
        <v>8.4300000000000003E-5</v>
      </c>
    </row>
    <row r="5092" spans="2:7" x14ac:dyDescent="0.25">
      <c r="B5092" s="15" t="str">
        <f>'[7]Region-Time Slices'!M5086</f>
        <v>JL_6HD12</v>
      </c>
      <c r="D5092" s="15" t="s">
        <v>48</v>
      </c>
      <c r="G5092" s="22">
        <f>'[7]Region-Time Slices'!N5086</f>
        <v>8.4300000000000003E-5</v>
      </c>
    </row>
    <row r="5093" spans="2:7" x14ac:dyDescent="0.25">
      <c r="B5093" s="15" t="str">
        <f>'[7]Region-Time Slices'!M5087</f>
        <v>AG_1HD12</v>
      </c>
      <c r="D5093" s="15" t="s">
        <v>48</v>
      </c>
      <c r="G5093" s="22">
        <f>'[7]Region-Time Slices'!N5087</f>
        <v>8.4300000000000003E-5</v>
      </c>
    </row>
    <row r="5094" spans="2:7" x14ac:dyDescent="0.25">
      <c r="B5094" s="15" t="str">
        <f>'[7]Region-Time Slices'!M5088</f>
        <v>AG_2HD12</v>
      </c>
      <c r="D5094" s="15" t="s">
        <v>48</v>
      </c>
      <c r="G5094" s="22">
        <f>'[7]Region-Time Slices'!N5088</f>
        <v>8.4300000000000003E-5</v>
      </c>
    </row>
    <row r="5095" spans="2:7" x14ac:dyDescent="0.25">
      <c r="B5095" s="15" t="str">
        <f>'[7]Region-Time Slices'!M5089</f>
        <v>AG_3HD12</v>
      </c>
      <c r="D5095" s="15" t="s">
        <v>48</v>
      </c>
      <c r="G5095" s="22">
        <f>'[7]Region-Time Slices'!N5089</f>
        <v>8.4300000000000003E-5</v>
      </c>
    </row>
    <row r="5096" spans="2:7" x14ac:dyDescent="0.25">
      <c r="B5096" s="15" t="str">
        <f>'[7]Region-Time Slices'!M5090</f>
        <v>AG_4HD12</v>
      </c>
      <c r="D5096" s="15" t="s">
        <v>48</v>
      </c>
      <c r="G5096" s="22">
        <f>'[7]Region-Time Slices'!N5090</f>
        <v>8.4300000000000003E-5</v>
      </c>
    </row>
    <row r="5097" spans="2:7" x14ac:dyDescent="0.25">
      <c r="B5097" s="15" t="str">
        <f>'[7]Region-Time Slices'!M5091</f>
        <v>AG_5HD12</v>
      </c>
      <c r="D5097" s="15" t="s">
        <v>48</v>
      </c>
      <c r="G5097" s="22">
        <f>'[7]Region-Time Slices'!N5091</f>
        <v>8.4300000000000003E-5</v>
      </c>
    </row>
    <row r="5098" spans="2:7" x14ac:dyDescent="0.25">
      <c r="B5098" s="15" t="str">
        <f>'[7]Region-Time Slices'!M5092</f>
        <v>AG_6HD12</v>
      </c>
      <c r="D5098" s="15" t="s">
        <v>48</v>
      </c>
      <c r="G5098" s="22">
        <f>'[7]Region-Time Slices'!N5092</f>
        <v>8.4300000000000003E-5</v>
      </c>
    </row>
    <row r="5099" spans="2:7" x14ac:dyDescent="0.25">
      <c r="B5099" s="15" t="str">
        <f>'[7]Region-Time Slices'!M5093</f>
        <v>SP_1HD12</v>
      </c>
      <c r="D5099" s="15" t="s">
        <v>48</v>
      </c>
      <c r="G5099" s="22">
        <f>'[7]Region-Time Slices'!N5093</f>
        <v>8.1500000000000002E-5</v>
      </c>
    </row>
    <row r="5100" spans="2:7" x14ac:dyDescent="0.25">
      <c r="B5100" s="15" t="str">
        <f>'[7]Region-Time Slices'!M5094</f>
        <v>SP_2HD12</v>
      </c>
      <c r="D5100" s="15" t="s">
        <v>48</v>
      </c>
      <c r="G5100" s="22">
        <f>'[7]Region-Time Slices'!N5094</f>
        <v>8.1500000000000002E-5</v>
      </c>
    </row>
    <row r="5101" spans="2:7" x14ac:dyDescent="0.25">
      <c r="B5101" s="15" t="str">
        <f>'[7]Region-Time Slices'!M5095</f>
        <v>SP_3HD12</v>
      </c>
      <c r="D5101" s="15" t="s">
        <v>48</v>
      </c>
      <c r="G5101" s="22">
        <f>'[7]Region-Time Slices'!N5095</f>
        <v>8.1500000000000002E-5</v>
      </c>
    </row>
    <row r="5102" spans="2:7" x14ac:dyDescent="0.25">
      <c r="B5102" s="15" t="str">
        <f>'[7]Region-Time Slices'!M5096</f>
        <v>SP_4HD12</v>
      </c>
      <c r="D5102" s="15" t="s">
        <v>48</v>
      </c>
      <c r="G5102" s="22">
        <f>'[7]Region-Time Slices'!N5096</f>
        <v>8.1500000000000002E-5</v>
      </c>
    </row>
    <row r="5103" spans="2:7" x14ac:dyDescent="0.25">
      <c r="B5103" s="15" t="str">
        <f>'[7]Region-Time Slices'!M5097</f>
        <v>SP_5HD12</v>
      </c>
      <c r="D5103" s="15" t="s">
        <v>48</v>
      </c>
      <c r="G5103" s="22">
        <f>'[7]Region-Time Slices'!N5097</f>
        <v>8.1500000000000002E-5</v>
      </c>
    </row>
    <row r="5104" spans="2:7" x14ac:dyDescent="0.25">
      <c r="B5104" s="15" t="str">
        <f>'[7]Region-Time Slices'!M5098</f>
        <v>SP_6HD12</v>
      </c>
      <c r="D5104" s="15" t="s">
        <v>48</v>
      </c>
      <c r="G5104" s="22">
        <f>'[7]Region-Time Slices'!N5098</f>
        <v>8.1500000000000002E-5</v>
      </c>
    </row>
    <row r="5105" spans="2:7" x14ac:dyDescent="0.25">
      <c r="B5105" s="15" t="str">
        <f>'[7]Region-Time Slices'!M5099</f>
        <v>OT_1HD12</v>
      </c>
      <c r="D5105" s="15" t="s">
        <v>48</v>
      </c>
      <c r="G5105" s="22">
        <f>'[7]Region-Time Slices'!N5099</f>
        <v>8.4300000000000003E-5</v>
      </c>
    </row>
    <row r="5106" spans="2:7" x14ac:dyDescent="0.25">
      <c r="B5106" s="15" t="str">
        <f>'[7]Region-Time Slices'!M5100</f>
        <v>OT_2HD12</v>
      </c>
      <c r="D5106" s="15" t="s">
        <v>48</v>
      </c>
      <c r="G5106" s="22">
        <f>'[7]Region-Time Slices'!N5100</f>
        <v>8.4300000000000003E-5</v>
      </c>
    </row>
    <row r="5107" spans="2:7" x14ac:dyDescent="0.25">
      <c r="B5107" s="15" t="str">
        <f>'[7]Region-Time Slices'!M5101</f>
        <v>OT_3HD12</v>
      </c>
      <c r="D5107" s="15" t="s">
        <v>48</v>
      </c>
      <c r="G5107" s="22">
        <f>'[7]Region-Time Slices'!N5101</f>
        <v>8.4300000000000003E-5</v>
      </c>
    </row>
    <row r="5108" spans="2:7" x14ac:dyDescent="0.25">
      <c r="B5108" s="15" t="str">
        <f>'[7]Region-Time Slices'!M5102</f>
        <v>OT_4HD12</v>
      </c>
      <c r="D5108" s="15" t="s">
        <v>48</v>
      </c>
      <c r="G5108" s="22">
        <f>'[7]Region-Time Slices'!N5102</f>
        <v>8.4300000000000003E-5</v>
      </c>
    </row>
    <row r="5109" spans="2:7" x14ac:dyDescent="0.25">
      <c r="B5109" s="15" t="str">
        <f>'[7]Region-Time Slices'!M5103</f>
        <v>OT_5HD12</v>
      </c>
      <c r="D5109" s="15" t="s">
        <v>48</v>
      </c>
      <c r="G5109" s="22">
        <f>'[7]Region-Time Slices'!N5103</f>
        <v>8.4300000000000003E-5</v>
      </c>
    </row>
    <row r="5110" spans="2:7" x14ac:dyDescent="0.25">
      <c r="B5110" s="15" t="str">
        <f>'[7]Region-Time Slices'!M5104</f>
        <v>OT_6HD12</v>
      </c>
      <c r="D5110" s="15" t="s">
        <v>48</v>
      </c>
      <c r="G5110" s="22">
        <f>'[7]Region-Time Slices'!N5104</f>
        <v>8.4300000000000003E-5</v>
      </c>
    </row>
    <row r="5111" spans="2:7" x14ac:dyDescent="0.25">
      <c r="B5111" s="15" t="str">
        <f>'[7]Region-Time Slices'!M5105</f>
        <v>NV_1HD12</v>
      </c>
      <c r="D5111" s="15" t="s">
        <v>48</v>
      </c>
      <c r="G5111" s="22">
        <f>'[7]Region-Time Slices'!N5105</f>
        <v>8.1500000000000002E-5</v>
      </c>
    </row>
    <row r="5112" spans="2:7" x14ac:dyDescent="0.25">
      <c r="B5112" s="15" t="str">
        <f>'[7]Region-Time Slices'!M5106</f>
        <v>NV_2HD12</v>
      </c>
      <c r="D5112" s="15" t="s">
        <v>48</v>
      </c>
      <c r="G5112" s="22">
        <f>'[7]Region-Time Slices'!N5106</f>
        <v>8.1500000000000002E-5</v>
      </c>
    </row>
    <row r="5113" spans="2:7" x14ac:dyDescent="0.25">
      <c r="B5113" s="15" t="str">
        <f>'[7]Region-Time Slices'!M5107</f>
        <v>NV_3HD12</v>
      </c>
      <c r="D5113" s="15" t="s">
        <v>48</v>
      </c>
      <c r="G5113" s="22">
        <f>'[7]Region-Time Slices'!N5107</f>
        <v>8.1500000000000002E-5</v>
      </c>
    </row>
    <row r="5114" spans="2:7" x14ac:dyDescent="0.25">
      <c r="B5114" s="15" t="str">
        <f>'[7]Region-Time Slices'!M5108</f>
        <v>NV_4HD12</v>
      </c>
      <c r="D5114" s="15" t="s">
        <v>48</v>
      </c>
      <c r="G5114" s="22">
        <f>'[7]Region-Time Slices'!N5108</f>
        <v>8.1500000000000002E-5</v>
      </c>
    </row>
    <row r="5115" spans="2:7" x14ac:dyDescent="0.25">
      <c r="B5115" s="15" t="str">
        <f>'[7]Region-Time Slices'!M5109</f>
        <v>NV_5HD12</v>
      </c>
      <c r="D5115" s="15" t="s">
        <v>48</v>
      </c>
      <c r="G5115" s="22">
        <f>'[7]Region-Time Slices'!N5109</f>
        <v>8.1500000000000002E-5</v>
      </c>
    </row>
    <row r="5116" spans="2:7" x14ac:dyDescent="0.25">
      <c r="B5116" s="15" t="str">
        <f>'[7]Region-Time Slices'!M5110</f>
        <v>NV_6HD12</v>
      </c>
      <c r="D5116" s="15" t="s">
        <v>48</v>
      </c>
      <c r="G5116" s="22">
        <f>'[7]Region-Time Slices'!N5110</f>
        <v>8.1500000000000002E-5</v>
      </c>
    </row>
    <row r="5117" spans="2:7" x14ac:dyDescent="0.25">
      <c r="B5117" s="15" t="str">
        <f>'[7]Region-Time Slices'!M5111</f>
        <v>DC_1HD12</v>
      </c>
      <c r="D5117" s="15" t="s">
        <v>48</v>
      </c>
      <c r="G5117" s="22">
        <f>'[7]Region-Time Slices'!N5111</f>
        <v>8.4300000000000003E-5</v>
      </c>
    </row>
    <row r="5118" spans="2:7" x14ac:dyDescent="0.25">
      <c r="B5118" s="15" t="str">
        <f>'[7]Region-Time Slices'!M5112</f>
        <v>DC_2HD12</v>
      </c>
      <c r="D5118" s="15" t="s">
        <v>48</v>
      </c>
      <c r="G5118" s="22">
        <f>'[7]Region-Time Slices'!N5112</f>
        <v>8.4300000000000003E-5</v>
      </c>
    </row>
    <row r="5119" spans="2:7" x14ac:dyDescent="0.25">
      <c r="B5119" s="15" t="str">
        <f>'[7]Region-Time Slices'!M5113</f>
        <v>DC_3HD12</v>
      </c>
      <c r="D5119" s="15" t="s">
        <v>48</v>
      </c>
      <c r="G5119" s="22">
        <f>'[7]Region-Time Slices'!N5113</f>
        <v>8.4300000000000003E-5</v>
      </c>
    </row>
    <row r="5120" spans="2:7" x14ac:dyDescent="0.25">
      <c r="B5120" s="15" t="str">
        <f>'[7]Region-Time Slices'!M5114</f>
        <v>DC_4HD12</v>
      </c>
      <c r="D5120" s="15" t="s">
        <v>48</v>
      </c>
      <c r="G5120" s="22">
        <f>'[7]Region-Time Slices'!N5114</f>
        <v>8.4300000000000003E-5</v>
      </c>
    </row>
    <row r="5121" spans="2:7" x14ac:dyDescent="0.25">
      <c r="B5121" s="15" t="str">
        <f>'[7]Region-Time Slices'!M5115</f>
        <v>DC_5HD12</v>
      </c>
      <c r="D5121" s="15" t="s">
        <v>48</v>
      </c>
      <c r="G5121" s="22">
        <f>'[7]Region-Time Slices'!N5115</f>
        <v>8.4300000000000003E-5</v>
      </c>
    </row>
    <row r="5122" spans="2:7" x14ac:dyDescent="0.25">
      <c r="B5122" s="15" t="str">
        <f>'[7]Region-Time Slices'!M5116</f>
        <v>DC_6HD12</v>
      </c>
      <c r="D5122" s="15" t="s">
        <v>48</v>
      </c>
      <c r="G5122" s="22">
        <f>'[7]Region-Time Slices'!N5116</f>
        <v>8.4300000000000003E-5</v>
      </c>
    </row>
    <row r="5123" spans="2:7" x14ac:dyDescent="0.25">
      <c r="B5123" s="15" t="str">
        <f>'[7]Region-Time Slices'!M5117</f>
        <v>JA_7HD12</v>
      </c>
      <c r="D5123" s="15" t="s">
        <v>48</v>
      </c>
      <c r="G5123" s="22">
        <f>'[7]Region-Time Slices'!N5117</f>
        <v>8.4300000000000003E-5</v>
      </c>
    </row>
    <row r="5124" spans="2:7" x14ac:dyDescent="0.25">
      <c r="B5124" s="15" t="str">
        <f>'[7]Region-Time Slices'!M5118</f>
        <v>JA_8HD12</v>
      </c>
      <c r="D5124" s="15" t="s">
        <v>48</v>
      </c>
      <c r="G5124" s="22">
        <f>'[7]Region-Time Slices'!N5118</f>
        <v>8.4300000000000003E-5</v>
      </c>
    </row>
    <row r="5125" spans="2:7" x14ac:dyDescent="0.25">
      <c r="B5125" s="15" t="str">
        <f>'[7]Region-Time Slices'!M5119</f>
        <v>JA_9HD12</v>
      </c>
      <c r="D5125" s="15" t="s">
        <v>48</v>
      </c>
      <c r="G5125" s="22">
        <f>'[7]Region-Time Slices'!N5119</f>
        <v>8.4300000000000003E-5</v>
      </c>
    </row>
    <row r="5126" spans="2:7" x14ac:dyDescent="0.25">
      <c r="B5126" s="15" t="str">
        <f>'[7]Region-Time Slices'!M5120</f>
        <v>JA_10HD12</v>
      </c>
      <c r="D5126" s="15" t="s">
        <v>48</v>
      </c>
      <c r="G5126" s="22">
        <f>'[7]Region-Time Slices'!N5120</f>
        <v>8.4300000000000003E-5</v>
      </c>
    </row>
    <row r="5127" spans="2:7" x14ac:dyDescent="0.25">
      <c r="B5127" s="15" t="str">
        <f>'[7]Region-Time Slices'!M5121</f>
        <v>JA_11HD12</v>
      </c>
      <c r="D5127" s="15" t="s">
        <v>48</v>
      </c>
      <c r="G5127" s="22">
        <f>'[7]Region-Time Slices'!N5121</f>
        <v>8.4300000000000003E-5</v>
      </c>
    </row>
    <row r="5128" spans="2:7" x14ac:dyDescent="0.25">
      <c r="B5128" s="15" t="str">
        <f>'[7]Region-Time Slices'!M5122</f>
        <v>JA_12HD12</v>
      </c>
      <c r="D5128" s="15" t="s">
        <v>48</v>
      </c>
      <c r="G5128" s="22">
        <f>'[7]Region-Time Slices'!N5122</f>
        <v>8.4300000000000003E-5</v>
      </c>
    </row>
    <row r="5129" spans="2:7" x14ac:dyDescent="0.25">
      <c r="B5129" s="15" t="str">
        <f>'[7]Region-Time Slices'!M5123</f>
        <v>FB_7HD12</v>
      </c>
      <c r="D5129" s="15" t="s">
        <v>48</v>
      </c>
      <c r="G5129" s="22">
        <f>'[7]Region-Time Slices'!N5123</f>
        <v>7.6100000000000007E-5</v>
      </c>
    </row>
    <row r="5130" spans="2:7" x14ac:dyDescent="0.25">
      <c r="B5130" s="15" t="str">
        <f>'[7]Region-Time Slices'!M5124</f>
        <v>FB_8HD12</v>
      </c>
      <c r="D5130" s="15" t="s">
        <v>48</v>
      </c>
      <c r="G5130" s="22">
        <f>'[7]Region-Time Slices'!N5124</f>
        <v>7.6100000000000007E-5</v>
      </c>
    </row>
    <row r="5131" spans="2:7" x14ac:dyDescent="0.25">
      <c r="B5131" s="15" t="str">
        <f>'[7]Region-Time Slices'!M5125</f>
        <v>FB_9HD12</v>
      </c>
      <c r="D5131" s="15" t="s">
        <v>48</v>
      </c>
      <c r="G5131" s="22">
        <f>'[7]Region-Time Slices'!N5125</f>
        <v>7.6100000000000007E-5</v>
      </c>
    </row>
    <row r="5132" spans="2:7" x14ac:dyDescent="0.25">
      <c r="B5132" s="15" t="str">
        <f>'[7]Region-Time Slices'!M5126</f>
        <v>FB_10HD12</v>
      </c>
      <c r="D5132" s="15" t="s">
        <v>48</v>
      </c>
      <c r="G5132" s="22">
        <f>'[7]Region-Time Slices'!N5126</f>
        <v>7.6100000000000007E-5</v>
      </c>
    </row>
    <row r="5133" spans="2:7" x14ac:dyDescent="0.25">
      <c r="B5133" s="15" t="str">
        <f>'[7]Region-Time Slices'!M5127</f>
        <v>FB_11HD12</v>
      </c>
      <c r="D5133" s="15" t="s">
        <v>48</v>
      </c>
      <c r="G5133" s="22">
        <f>'[7]Region-Time Slices'!N5127</f>
        <v>7.6100000000000007E-5</v>
      </c>
    </row>
    <row r="5134" spans="2:7" x14ac:dyDescent="0.25">
      <c r="B5134" s="15" t="str">
        <f>'[7]Region-Time Slices'!M5128</f>
        <v>FB_12HD12</v>
      </c>
      <c r="D5134" s="15" t="s">
        <v>48</v>
      </c>
      <c r="G5134" s="22">
        <f>'[7]Region-Time Slices'!N5128</f>
        <v>7.6100000000000007E-5</v>
      </c>
    </row>
    <row r="5135" spans="2:7" x14ac:dyDescent="0.25">
      <c r="B5135" s="15" t="str">
        <f>'[7]Region-Time Slices'!M5129</f>
        <v>MR_7HD12</v>
      </c>
      <c r="D5135" s="15" t="s">
        <v>48</v>
      </c>
      <c r="G5135" s="22">
        <f>'[7]Region-Time Slices'!N5129</f>
        <v>8.4300000000000003E-5</v>
      </c>
    </row>
    <row r="5136" spans="2:7" x14ac:dyDescent="0.25">
      <c r="B5136" s="15" t="str">
        <f>'[7]Region-Time Slices'!M5130</f>
        <v>MR_8HD12</v>
      </c>
      <c r="D5136" s="15" t="s">
        <v>48</v>
      </c>
      <c r="G5136" s="22">
        <f>'[7]Region-Time Slices'!N5130</f>
        <v>8.4300000000000003E-5</v>
      </c>
    </row>
    <row r="5137" spans="2:7" x14ac:dyDescent="0.25">
      <c r="B5137" s="15" t="str">
        <f>'[7]Region-Time Slices'!M5131</f>
        <v>MR_9HD12</v>
      </c>
      <c r="D5137" s="15" t="s">
        <v>48</v>
      </c>
      <c r="G5137" s="22">
        <f>'[7]Region-Time Slices'!N5131</f>
        <v>8.4300000000000003E-5</v>
      </c>
    </row>
    <row r="5138" spans="2:7" x14ac:dyDescent="0.25">
      <c r="B5138" s="15" t="str">
        <f>'[7]Region-Time Slices'!M5132</f>
        <v>MR_10HD12</v>
      </c>
      <c r="D5138" s="15" t="s">
        <v>48</v>
      </c>
      <c r="G5138" s="22">
        <f>'[7]Region-Time Slices'!N5132</f>
        <v>8.4300000000000003E-5</v>
      </c>
    </row>
    <row r="5139" spans="2:7" x14ac:dyDescent="0.25">
      <c r="B5139" s="15" t="str">
        <f>'[7]Region-Time Slices'!M5133</f>
        <v>MR_11HD12</v>
      </c>
      <c r="D5139" s="15" t="s">
        <v>48</v>
      </c>
      <c r="G5139" s="22">
        <f>'[7]Region-Time Slices'!N5133</f>
        <v>8.4300000000000003E-5</v>
      </c>
    </row>
    <row r="5140" spans="2:7" x14ac:dyDescent="0.25">
      <c r="B5140" s="15" t="str">
        <f>'[7]Region-Time Slices'!M5134</f>
        <v>MR_12HD12</v>
      </c>
      <c r="D5140" s="15" t="s">
        <v>48</v>
      </c>
      <c r="G5140" s="22">
        <f>'[7]Region-Time Slices'!N5134</f>
        <v>8.4300000000000003E-5</v>
      </c>
    </row>
    <row r="5141" spans="2:7" x14ac:dyDescent="0.25">
      <c r="B5141" s="15" t="str">
        <f>'[7]Region-Time Slices'!M5135</f>
        <v>AR_7HD12</v>
      </c>
      <c r="D5141" s="15" t="s">
        <v>48</v>
      </c>
      <c r="G5141" s="22">
        <f>'[7]Region-Time Slices'!N5135</f>
        <v>8.1500000000000002E-5</v>
      </c>
    </row>
    <row r="5142" spans="2:7" x14ac:dyDescent="0.25">
      <c r="B5142" s="15" t="str">
        <f>'[7]Region-Time Slices'!M5136</f>
        <v>AR_8HD12</v>
      </c>
      <c r="D5142" s="15" t="s">
        <v>48</v>
      </c>
      <c r="G5142" s="22">
        <f>'[7]Region-Time Slices'!N5136</f>
        <v>8.1500000000000002E-5</v>
      </c>
    </row>
    <row r="5143" spans="2:7" x14ac:dyDescent="0.25">
      <c r="B5143" s="15" t="str">
        <f>'[7]Region-Time Slices'!M5137</f>
        <v>AR_9HD12</v>
      </c>
      <c r="D5143" s="15" t="s">
        <v>48</v>
      </c>
      <c r="G5143" s="22">
        <f>'[7]Region-Time Slices'!N5137</f>
        <v>8.1500000000000002E-5</v>
      </c>
    </row>
    <row r="5144" spans="2:7" x14ac:dyDescent="0.25">
      <c r="B5144" s="15" t="str">
        <f>'[7]Region-Time Slices'!M5138</f>
        <v>AR_10HD12</v>
      </c>
      <c r="D5144" s="15" t="s">
        <v>48</v>
      </c>
      <c r="G5144" s="22">
        <f>'[7]Region-Time Slices'!N5138</f>
        <v>8.1500000000000002E-5</v>
      </c>
    </row>
    <row r="5145" spans="2:7" x14ac:dyDescent="0.25">
      <c r="B5145" s="15" t="str">
        <f>'[7]Region-Time Slices'!M5139</f>
        <v>AR_11HD12</v>
      </c>
      <c r="D5145" s="15" t="s">
        <v>48</v>
      </c>
      <c r="G5145" s="22">
        <f>'[7]Region-Time Slices'!N5139</f>
        <v>8.1500000000000002E-5</v>
      </c>
    </row>
    <row r="5146" spans="2:7" x14ac:dyDescent="0.25">
      <c r="B5146" s="15" t="str">
        <f>'[7]Region-Time Slices'!M5140</f>
        <v>AR_12HD12</v>
      </c>
      <c r="D5146" s="15" t="s">
        <v>48</v>
      </c>
      <c r="G5146" s="22">
        <f>'[7]Region-Time Slices'!N5140</f>
        <v>8.1500000000000002E-5</v>
      </c>
    </row>
    <row r="5147" spans="2:7" x14ac:dyDescent="0.25">
      <c r="B5147" s="15" t="str">
        <f>'[7]Region-Time Slices'!M5141</f>
        <v>MY_7HD12</v>
      </c>
      <c r="D5147" s="15" t="s">
        <v>48</v>
      </c>
      <c r="G5147" s="22">
        <f>'[7]Region-Time Slices'!N5141</f>
        <v>8.4300000000000003E-5</v>
      </c>
    </row>
    <row r="5148" spans="2:7" x14ac:dyDescent="0.25">
      <c r="B5148" s="15" t="str">
        <f>'[7]Region-Time Slices'!M5142</f>
        <v>MY_8HD12</v>
      </c>
      <c r="D5148" s="15" t="s">
        <v>48</v>
      </c>
      <c r="G5148" s="22">
        <f>'[7]Region-Time Slices'!N5142</f>
        <v>8.4300000000000003E-5</v>
      </c>
    </row>
    <row r="5149" spans="2:7" x14ac:dyDescent="0.25">
      <c r="B5149" s="15" t="str">
        <f>'[7]Region-Time Slices'!M5143</f>
        <v>MY_9HD12</v>
      </c>
      <c r="D5149" s="15" t="s">
        <v>48</v>
      </c>
      <c r="G5149" s="22">
        <f>'[7]Region-Time Slices'!N5143</f>
        <v>8.4300000000000003E-5</v>
      </c>
    </row>
    <row r="5150" spans="2:7" x14ac:dyDescent="0.25">
      <c r="B5150" s="15" t="str">
        <f>'[7]Region-Time Slices'!M5144</f>
        <v>MY_10HD12</v>
      </c>
      <c r="D5150" s="15" t="s">
        <v>48</v>
      </c>
      <c r="G5150" s="22">
        <f>'[7]Region-Time Slices'!N5144</f>
        <v>8.4300000000000003E-5</v>
      </c>
    </row>
    <row r="5151" spans="2:7" x14ac:dyDescent="0.25">
      <c r="B5151" s="15" t="str">
        <f>'[7]Region-Time Slices'!M5145</f>
        <v>MY_11HD12</v>
      </c>
      <c r="D5151" s="15" t="s">
        <v>48</v>
      </c>
      <c r="G5151" s="22">
        <f>'[7]Region-Time Slices'!N5145</f>
        <v>8.4300000000000003E-5</v>
      </c>
    </row>
    <row r="5152" spans="2:7" x14ac:dyDescent="0.25">
      <c r="B5152" s="15" t="str">
        <f>'[7]Region-Time Slices'!M5146</f>
        <v>MY_12HD12</v>
      </c>
      <c r="D5152" s="15" t="s">
        <v>48</v>
      </c>
      <c r="G5152" s="22">
        <f>'[7]Region-Time Slices'!N5146</f>
        <v>8.4300000000000003E-5</v>
      </c>
    </row>
    <row r="5153" spans="2:7" x14ac:dyDescent="0.25">
      <c r="B5153" s="15" t="str">
        <f>'[7]Region-Time Slices'!M5147</f>
        <v>JN_7HD12</v>
      </c>
      <c r="D5153" s="15" t="s">
        <v>48</v>
      </c>
      <c r="G5153" s="22">
        <f>'[7]Region-Time Slices'!N5147</f>
        <v>8.1500000000000002E-5</v>
      </c>
    </row>
    <row r="5154" spans="2:7" x14ac:dyDescent="0.25">
      <c r="B5154" s="15" t="str">
        <f>'[7]Region-Time Slices'!M5148</f>
        <v>JN_8HD12</v>
      </c>
      <c r="D5154" s="15" t="s">
        <v>48</v>
      </c>
      <c r="G5154" s="22">
        <f>'[7]Region-Time Slices'!N5148</f>
        <v>8.1500000000000002E-5</v>
      </c>
    </row>
    <row r="5155" spans="2:7" x14ac:dyDescent="0.25">
      <c r="B5155" s="15" t="str">
        <f>'[7]Region-Time Slices'!M5149</f>
        <v>JN_9HD12</v>
      </c>
      <c r="D5155" s="15" t="s">
        <v>48</v>
      </c>
      <c r="G5155" s="22">
        <f>'[7]Region-Time Slices'!N5149</f>
        <v>8.1500000000000002E-5</v>
      </c>
    </row>
    <row r="5156" spans="2:7" x14ac:dyDescent="0.25">
      <c r="B5156" s="15" t="str">
        <f>'[7]Region-Time Slices'!M5150</f>
        <v>JN_10HD12</v>
      </c>
      <c r="D5156" s="15" t="s">
        <v>48</v>
      </c>
      <c r="G5156" s="22">
        <f>'[7]Region-Time Slices'!N5150</f>
        <v>8.1500000000000002E-5</v>
      </c>
    </row>
    <row r="5157" spans="2:7" x14ac:dyDescent="0.25">
      <c r="B5157" s="15" t="str">
        <f>'[7]Region-Time Slices'!M5151</f>
        <v>JN_11HD12</v>
      </c>
      <c r="D5157" s="15" t="s">
        <v>48</v>
      </c>
      <c r="G5157" s="22">
        <f>'[7]Region-Time Slices'!N5151</f>
        <v>8.1500000000000002E-5</v>
      </c>
    </row>
    <row r="5158" spans="2:7" x14ac:dyDescent="0.25">
      <c r="B5158" s="15" t="str">
        <f>'[7]Region-Time Slices'!M5152</f>
        <v>JN_12HD12</v>
      </c>
      <c r="D5158" s="15" t="s">
        <v>48</v>
      </c>
      <c r="G5158" s="22">
        <f>'[7]Region-Time Slices'!N5152</f>
        <v>8.1500000000000002E-5</v>
      </c>
    </row>
    <row r="5159" spans="2:7" x14ac:dyDescent="0.25">
      <c r="B5159" s="15" t="str">
        <f>'[7]Region-Time Slices'!M5153</f>
        <v>JL_7HD12</v>
      </c>
      <c r="D5159" s="15" t="s">
        <v>48</v>
      </c>
      <c r="G5159" s="22">
        <f>'[7]Region-Time Slices'!N5153</f>
        <v>8.4300000000000003E-5</v>
      </c>
    </row>
    <row r="5160" spans="2:7" x14ac:dyDescent="0.25">
      <c r="B5160" s="15" t="str">
        <f>'[7]Region-Time Slices'!M5154</f>
        <v>JL_8HD12</v>
      </c>
      <c r="D5160" s="15" t="s">
        <v>48</v>
      </c>
      <c r="G5160" s="22">
        <f>'[7]Region-Time Slices'!N5154</f>
        <v>8.4300000000000003E-5</v>
      </c>
    </row>
    <row r="5161" spans="2:7" x14ac:dyDescent="0.25">
      <c r="B5161" s="15" t="str">
        <f>'[7]Region-Time Slices'!M5155</f>
        <v>JL_9HD12</v>
      </c>
      <c r="D5161" s="15" t="s">
        <v>48</v>
      </c>
      <c r="G5161" s="22">
        <f>'[7]Region-Time Slices'!N5155</f>
        <v>8.4300000000000003E-5</v>
      </c>
    </row>
    <row r="5162" spans="2:7" x14ac:dyDescent="0.25">
      <c r="B5162" s="15" t="str">
        <f>'[7]Region-Time Slices'!M5156</f>
        <v>JL_10HD12</v>
      </c>
      <c r="D5162" s="15" t="s">
        <v>48</v>
      </c>
      <c r="G5162" s="22">
        <f>'[7]Region-Time Slices'!N5156</f>
        <v>8.4300000000000003E-5</v>
      </c>
    </row>
    <row r="5163" spans="2:7" x14ac:dyDescent="0.25">
      <c r="B5163" s="15" t="str">
        <f>'[7]Region-Time Slices'!M5157</f>
        <v>JL_11HD12</v>
      </c>
      <c r="D5163" s="15" t="s">
        <v>48</v>
      </c>
      <c r="G5163" s="22">
        <f>'[7]Region-Time Slices'!N5157</f>
        <v>8.4300000000000003E-5</v>
      </c>
    </row>
    <row r="5164" spans="2:7" x14ac:dyDescent="0.25">
      <c r="B5164" s="15" t="str">
        <f>'[7]Region-Time Slices'!M5158</f>
        <v>JL_12HD12</v>
      </c>
      <c r="D5164" s="15" t="s">
        <v>48</v>
      </c>
      <c r="G5164" s="22">
        <f>'[7]Region-Time Slices'!N5158</f>
        <v>8.4300000000000003E-5</v>
      </c>
    </row>
    <row r="5165" spans="2:7" x14ac:dyDescent="0.25">
      <c r="B5165" s="15" t="str">
        <f>'[7]Region-Time Slices'!M5159</f>
        <v>AG_7HD12</v>
      </c>
      <c r="D5165" s="15" t="s">
        <v>48</v>
      </c>
      <c r="G5165" s="22">
        <f>'[7]Region-Time Slices'!N5159</f>
        <v>8.4300000000000003E-5</v>
      </c>
    </row>
    <row r="5166" spans="2:7" x14ac:dyDescent="0.25">
      <c r="B5166" s="15" t="str">
        <f>'[7]Region-Time Slices'!M5160</f>
        <v>AG_8HD12</v>
      </c>
      <c r="D5166" s="15" t="s">
        <v>48</v>
      </c>
      <c r="G5166" s="22">
        <f>'[7]Region-Time Slices'!N5160</f>
        <v>8.4300000000000003E-5</v>
      </c>
    </row>
    <row r="5167" spans="2:7" x14ac:dyDescent="0.25">
      <c r="B5167" s="15" t="str">
        <f>'[7]Region-Time Slices'!M5161</f>
        <v>AG_9HD12</v>
      </c>
      <c r="D5167" s="15" t="s">
        <v>48</v>
      </c>
      <c r="G5167" s="22">
        <f>'[7]Region-Time Slices'!N5161</f>
        <v>8.4300000000000003E-5</v>
      </c>
    </row>
    <row r="5168" spans="2:7" x14ac:dyDescent="0.25">
      <c r="B5168" s="15" t="str">
        <f>'[7]Region-Time Slices'!M5162</f>
        <v>AG_10HD12</v>
      </c>
      <c r="D5168" s="15" t="s">
        <v>48</v>
      </c>
      <c r="G5168" s="22">
        <f>'[7]Region-Time Slices'!N5162</f>
        <v>8.4300000000000003E-5</v>
      </c>
    </row>
    <row r="5169" spans="2:7" x14ac:dyDescent="0.25">
      <c r="B5169" s="15" t="str">
        <f>'[7]Region-Time Slices'!M5163</f>
        <v>AG_11HD12</v>
      </c>
      <c r="D5169" s="15" t="s">
        <v>48</v>
      </c>
      <c r="G5169" s="22">
        <f>'[7]Region-Time Slices'!N5163</f>
        <v>8.4300000000000003E-5</v>
      </c>
    </row>
    <row r="5170" spans="2:7" x14ac:dyDescent="0.25">
      <c r="B5170" s="15" t="str">
        <f>'[7]Region-Time Slices'!M5164</f>
        <v>AG_12HD12</v>
      </c>
      <c r="D5170" s="15" t="s">
        <v>48</v>
      </c>
      <c r="G5170" s="22">
        <f>'[7]Region-Time Slices'!N5164</f>
        <v>8.4300000000000003E-5</v>
      </c>
    </row>
    <row r="5171" spans="2:7" x14ac:dyDescent="0.25">
      <c r="B5171" s="15" t="str">
        <f>'[7]Region-Time Slices'!M5165</f>
        <v>SP_7HD12</v>
      </c>
      <c r="D5171" s="15" t="s">
        <v>48</v>
      </c>
      <c r="G5171" s="22">
        <f>'[7]Region-Time Slices'!N5165</f>
        <v>8.1500000000000002E-5</v>
      </c>
    </row>
    <row r="5172" spans="2:7" x14ac:dyDescent="0.25">
      <c r="B5172" s="15" t="str">
        <f>'[7]Region-Time Slices'!M5166</f>
        <v>SP_8HD12</v>
      </c>
      <c r="D5172" s="15" t="s">
        <v>48</v>
      </c>
      <c r="G5172" s="22">
        <f>'[7]Region-Time Slices'!N5166</f>
        <v>8.1500000000000002E-5</v>
      </c>
    </row>
    <row r="5173" spans="2:7" x14ac:dyDescent="0.25">
      <c r="B5173" s="15" t="str">
        <f>'[7]Region-Time Slices'!M5167</f>
        <v>SP_9HD12</v>
      </c>
      <c r="D5173" s="15" t="s">
        <v>48</v>
      </c>
      <c r="G5173" s="22">
        <f>'[7]Region-Time Slices'!N5167</f>
        <v>8.1500000000000002E-5</v>
      </c>
    </row>
    <row r="5174" spans="2:7" x14ac:dyDescent="0.25">
      <c r="B5174" s="15" t="str">
        <f>'[7]Region-Time Slices'!M5168</f>
        <v>SP_10HD12</v>
      </c>
      <c r="D5174" s="15" t="s">
        <v>48</v>
      </c>
      <c r="G5174" s="22">
        <f>'[7]Region-Time Slices'!N5168</f>
        <v>8.1500000000000002E-5</v>
      </c>
    </row>
    <row r="5175" spans="2:7" x14ac:dyDescent="0.25">
      <c r="B5175" s="15" t="str">
        <f>'[7]Region-Time Slices'!M5169</f>
        <v>SP_11HD12</v>
      </c>
      <c r="D5175" s="15" t="s">
        <v>48</v>
      </c>
      <c r="G5175" s="22">
        <f>'[7]Region-Time Slices'!N5169</f>
        <v>8.1500000000000002E-5</v>
      </c>
    </row>
    <row r="5176" spans="2:7" x14ac:dyDescent="0.25">
      <c r="B5176" s="15" t="str">
        <f>'[7]Region-Time Slices'!M5170</f>
        <v>SP_12HD12</v>
      </c>
      <c r="D5176" s="15" t="s">
        <v>48</v>
      </c>
      <c r="G5176" s="22">
        <f>'[7]Region-Time Slices'!N5170</f>
        <v>8.1500000000000002E-5</v>
      </c>
    </row>
    <row r="5177" spans="2:7" x14ac:dyDescent="0.25">
      <c r="B5177" s="15" t="str">
        <f>'[7]Region-Time Slices'!M5171</f>
        <v>OT_7HD12</v>
      </c>
      <c r="D5177" s="15" t="s">
        <v>48</v>
      </c>
      <c r="G5177" s="22">
        <f>'[7]Region-Time Slices'!N5171</f>
        <v>8.4300000000000003E-5</v>
      </c>
    </row>
    <row r="5178" spans="2:7" x14ac:dyDescent="0.25">
      <c r="B5178" s="15" t="str">
        <f>'[7]Region-Time Slices'!M5172</f>
        <v>OT_8HD12</v>
      </c>
      <c r="D5178" s="15" t="s">
        <v>48</v>
      </c>
      <c r="G5178" s="22">
        <f>'[7]Region-Time Slices'!N5172</f>
        <v>8.4300000000000003E-5</v>
      </c>
    </row>
    <row r="5179" spans="2:7" x14ac:dyDescent="0.25">
      <c r="B5179" s="15" t="str">
        <f>'[7]Region-Time Slices'!M5173</f>
        <v>OT_9HD12</v>
      </c>
      <c r="D5179" s="15" t="s">
        <v>48</v>
      </c>
      <c r="G5179" s="22">
        <f>'[7]Region-Time Slices'!N5173</f>
        <v>8.4300000000000003E-5</v>
      </c>
    </row>
    <row r="5180" spans="2:7" x14ac:dyDescent="0.25">
      <c r="B5180" s="15" t="str">
        <f>'[7]Region-Time Slices'!M5174</f>
        <v>OT_10HD12</v>
      </c>
      <c r="D5180" s="15" t="s">
        <v>48</v>
      </c>
      <c r="G5180" s="22">
        <f>'[7]Region-Time Slices'!N5174</f>
        <v>8.4300000000000003E-5</v>
      </c>
    </row>
    <row r="5181" spans="2:7" x14ac:dyDescent="0.25">
      <c r="B5181" s="15" t="str">
        <f>'[7]Region-Time Slices'!M5175</f>
        <v>OT_11HD12</v>
      </c>
      <c r="D5181" s="15" t="s">
        <v>48</v>
      </c>
      <c r="G5181" s="22">
        <f>'[7]Region-Time Slices'!N5175</f>
        <v>8.4300000000000003E-5</v>
      </c>
    </row>
    <row r="5182" spans="2:7" x14ac:dyDescent="0.25">
      <c r="B5182" s="15" t="str">
        <f>'[7]Region-Time Slices'!M5176</f>
        <v>OT_12HD12</v>
      </c>
      <c r="D5182" s="15" t="s">
        <v>48</v>
      </c>
      <c r="G5182" s="22">
        <f>'[7]Region-Time Slices'!N5176</f>
        <v>8.4300000000000003E-5</v>
      </c>
    </row>
    <row r="5183" spans="2:7" x14ac:dyDescent="0.25">
      <c r="B5183" s="15" t="str">
        <f>'[7]Region-Time Slices'!M5177</f>
        <v>NV_7HD12</v>
      </c>
      <c r="D5183" s="15" t="s">
        <v>48</v>
      </c>
      <c r="G5183" s="22">
        <f>'[7]Region-Time Slices'!N5177</f>
        <v>8.1500000000000002E-5</v>
      </c>
    </row>
    <row r="5184" spans="2:7" x14ac:dyDescent="0.25">
      <c r="B5184" s="15" t="str">
        <f>'[7]Region-Time Slices'!M5178</f>
        <v>NV_8HD12</v>
      </c>
      <c r="D5184" s="15" t="s">
        <v>48</v>
      </c>
      <c r="G5184" s="22">
        <f>'[7]Region-Time Slices'!N5178</f>
        <v>8.1500000000000002E-5</v>
      </c>
    </row>
    <row r="5185" spans="2:7" x14ac:dyDescent="0.25">
      <c r="B5185" s="15" t="str">
        <f>'[7]Region-Time Slices'!M5179</f>
        <v>NV_9HD12</v>
      </c>
      <c r="D5185" s="15" t="s">
        <v>48</v>
      </c>
      <c r="G5185" s="22">
        <f>'[7]Region-Time Slices'!N5179</f>
        <v>8.1500000000000002E-5</v>
      </c>
    </row>
    <row r="5186" spans="2:7" x14ac:dyDescent="0.25">
      <c r="B5186" s="15" t="str">
        <f>'[7]Region-Time Slices'!M5180</f>
        <v>NV_10HD12</v>
      </c>
      <c r="D5186" s="15" t="s">
        <v>48</v>
      </c>
      <c r="G5186" s="22">
        <f>'[7]Region-Time Slices'!N5180</f>
        <v>8.1500000000000002E-5</v>
      </c>
    </row>
    <row r="5187" spans="2:7" x14ac:dyDescent="0.25">
      <c r="B5187" s="15" t="str">
        <f>'[7]Region-Time Slices'!M5181</f>
        <v>NV_11HD12</v>
      </c>
      <c r="D5187" s="15" t="s">
        <v>48</v>
      </c>
      <c r="G5187" s="22">
        <f>'[7]Region-Time Slices'!N5181</f>
        <v>8.1500000000000002E-5</v>
      </c>
    </row>
    <row r="5188" spans="2:7" x14ac:dyDescent="0.25">
      <c r="B5188" s="15" t="str">
        <f>'[7]Region-Time Slices'!M5182</f>
        <v>NV_12HD12</v>
      </c>
      <c r="D5188" s="15" t="s">
        <v>48</v>
      </c>
      <c r="G5188" s="22">
        <f>'[7]Region-Time Slices'!N5182</f>
        <v>8.1500000000000002E-5</v>
      </c>
    </row>
    <row r="5189" spans="2:7" x14ac:dyDescent="0.25">
      <c r="B5189" s="15" t="str">
        <f>'[7]Region-Time Slices'!M5183</f>
        <v>DC_7HD12</v>
      </c>
      <c r="D5189" s="15" t="s">
        <v>48</v>
      </c>
      <c r="G5189" s="22">
        <f>'[7]Region-Time Slices'!N5183</f>
        <v>8.4300000000000003E-5</v>
      </c>
    </row>
    <row r="5190" spans="2:7" x14ac:dyDescent="0.25">
      <c r="B5190" s="15" t="str">
        <f>'[7]Region-Time Slices'!M5184</f>
        <v>DC_8HD12</v>
      </c>
      <c r="D5190" s="15" t="s">
        <v>48</v>
      </c>
      <c r="G5190" s="22">
        <f>'[7]Region-Time Slices'!N5184</f>
        <v>8.4300000000000003E-5</v>
      </c>
    </row>
    <row r="5191" spans="2:7" x14ac:dyDescent="0.25">
      <c r="B5191" s="15" t="str">
        <f>'[7]Region-Time Slices'!M5185</f>
        <v>DC_9HD12</v>
      </c>
      <c r="D5191" s="15" t="s">
        <v>48</v>
      </c>
      <c r="G5191" s="22">
        <f>'[7]Region-Time Slices'!N5185</f>
        <v>8.4300000000000003E-5</v>
      </c>
    </row>
    <row r="5192" spans="2:7" x14ac:dyDescent="0.25">
      <c r="B5192" s="15" t="str">
        <f>'[7]Region-Time Slices'!M5186</f>
        <v>DC_10HD12</v>
      </c>
      <c r="D5192" s="15" t="s">
        <v>48</v>
      </c>
      <c r="G5192" s="22">
        <f>'[7]Region-Time Slices'!N5186</f>
        <v>8.4300000000000003E-5</v>
      </c>
    </row>
    <row r="5193" spans="2:7" x14ac:dyDescent="0.25">
      <c r="B5193" s="15" t="str">
        <f>'[7]Region-Time Slices'!M5187</f>
        <v>DC_11HD12</v>
      </c>
      <c r="D5193" s="15" t="s">
        <v>48</v>
      </c>
      <c r="G5193" s="22">
        <f>'[7]Region-Time Slices'!N5187</f>
        <v>8.4300000000000003E-5</v>
      </c>
    </row>
    <row r="5194" spans="2:7" x14ac:dyDescent="0.25">
      <c r="B5194" s="15" t="str">
        <f>'[7]Region-Time Slices'!M5188</f>
        <v>DC_12HD12</v>
      </c>
      <c r="D5194" s="15" t="s">
        <v>48</v>
      </c>
      <c r="G5194" s="22">
        <f>'[7]Region-Time Slices'!N5188</f>
        <v>8.4300000000000003E-5</v>
      </c>
    </row>
    <row r="5195" spans="2:7" x14ac:dyDescent="0.25">
      <c r="B5195" s="15" t="str">
        <f>'[7]Region-Time Slices'!M5189</f>
        <v>JA_1HD13</v>
      </c>
      <c r="D5195" s="15" t="s">
        <v>48</v>
      </c>
      <c r="G5195" s="22">
        <f>'[7]Region-Time Slices'!N5189</f>
        <v>8.4300000000000003E-5</v>
      </c>
    </row>
    <row r="5196" spans="2:7" x14ac:dyDescent="0.25">
      <c r="B5196" s="15" t="str">
        <f>'[7]Region-Time Slices'!M5190</f>
        <v>JA_2HD13</v>
      </c>
      <c r="D5196" s="15" t="s">
        <v>48</v>
      </c>
      <c r="G5196" s="22">
        <f>'[7]Region-Time Slices'!N5190</f>
        <v>8.4300000000000003E-5</v>
      </c>
    </row>
    <row r="5197" spans="2:7" x14ac:dyDescent="0.25">
      <c r="B5197" s="15" t="str">
        <f>'[7]Region-Time Slices'!M5191</f>
        <v>JA_3HD13</v>
      </c>
      <c r="D5197" s="15" t="s">
        <v>48</v>
      </c>
      <c r="G5197" s="22">
        <f>'[7]Region-Time Slices'!N5191</f>
        <v>8.4300000000000003E-5</v>
      </c>
    </row>
    <row r="5198" spans="2:7" x14ac:dyDescent="0.25">
      <c r="B5198" s="15" t="str">
        <f>'[7]Region-Time Slices'!M5192</f>
        <v>JA_4HD13</v>
      </c>
      <c r="D5198" s="15" t="s">
        <v>48</v>
      </c>
      <c r="G5198" s="22">
        <f>'[7]Region-Time Slices'!N5192</f>
        <v>8.4300000000000003E-5</v>
      </c>
    </row>
    <row r="5199" spans="2:7" x14ac:dyDescent="0.25">
      <c r="B5199" s="15" t="str">
        <f>'[7]Region-Time Slices'!M5193</f>
        <v>JA_5HD13</v>
      </c>
      <c r="D5199" s="15" t="s">
        <v>48</v>
      </c>
      <c r="G5199" s="22">
        <f>'[7]Region-Time Slices'!N5193</f>
        <v>8.4300000000000003E-5</v>
      </c>
    </row>
    <row r="5200" spans="2:7" x14ac:dyDescent="0.25">
      <c r="B5200" s="15" t="str">
        <f>'[7]Region-Time Slices'!M5194</f>
        <v>JA_6HD13</v>
      </c>
      <c r="D5200" s="15" t="s">
        <v>48</v>
      </c>
      <c r="G5200" s="22">
        <f>'[7]Region-Time Slices'!N5194</f>
        <v>8.4300000000000003E-5</v>
      </c>
    </row>
    <row r="5201" spans="2:7" x14ac:dyDescent="0.25">
      <c r="B5201" s="15" t="str">
        <f>'[7]Region-Time Slices'!M5195</f>
        <v>FB_1HD13</v>
      </c>
      <c r="D5201" s="15" t="s">
        <v>48</v>
      </c>
      <c r="G5201" s="22">
        <f>'[7]Region-Time Slices'!N5195</f>
        <v>7.6100000000000007E-5</v>
      </c>
    </row>
    <row r="5202" spans="2:7" x14ac:dyDescent="0.25">
      <c r="B5202" s="15" t="str">
        <f>'[7]Region-Time Slices'!M5196</f>
        <v>FB_2HD13</v>
      </c>
      <c r="D5202" s="15" t="s">
        <v>48</v>
      </c>
      <c r="G5202" s="22">
        <f>'[7]Region-Time Slices'!N5196</f>
        <v>7.6100000000000007E-5</v>
      </c>
    </row>
    <row r="5203" spans="2:7" x14ac:dyDescent="0.25">
      <c r="B5203" s="15" t="str">
        <f>'[7]Region-Time Slices'!M5197</f>
        <v>FB_3HD13</v>
      </c>
      <c r="D5203" s="15" t="s">
        <v>48</v>
      </c>
      <c r="G5203" s="22">
        <f>'[7]Region-Time Slices'!N5197</f>
        <v>7.6100000000000007E-5</v>
      </c>
    </row>
    <row r="5204" spans="2:7" x14ac:dyDescent="0.25">
      <c r="B5204" s="15" t="str">
        <f>'[7]Region-Time Slices'!M5198</f>
        <v>FB_4HD13</v>
      </c>
      <c r="D5204" s="15" t="s">
        <v>48</v>
      </c>
      <c r="G5204" s="22">
        <f>'[7]Region-Time Slices'!N5198</f>
        <v>7.6100000000000007E-5</v>
      </c>
    </row>
    <row r="5205" spans="2:7" x14ac:dyDescent="0.25">
      <c r="B5205" s="15" t="str">
        <f>'[7]Region-Time Slices'!M5199</f>
        <v>FB_5HD13</v>
      </c>
      <c r="D5205" s="15" t="s">
        <v>48</v>
      </c>
      <c r="G5205" s="22">
        <f>'[7]Region-Time Slices'!N5199</f>
        <v>7.6100000000000007E-5</v>
      </c>
    </row>
    <row r="5206" spans="2:7" x14ac:dyDescent="0.25">
      <c r="B5206" s="15" t="str">
        <f>'[7]Region-Time Slices'!M5200</f>
        <v>FB_6HD13</v>
      </c>
      <c r="D5206" s="15" t="s">
        <v>48</v>
      </c>
      <c r="G5206" s="22">
        <f>'[7]Region-Time Slices'!N5200</f>
        <v>7.6100000000000007E-5</v>
      </c>
    </row>
    <row r="5207" spans="2:7" x14ac:dyDescent="0.25">
      <c r="B5207" s="15" t="str">
        <f>'[7]Region-Time Slices'!M5201</f>
        <v>MR_1HD13</v>
      </c>
      <c r="D5207" s="15" t="s">
        <v>48</v>
      </c>
      <c r="G5207" s="22">
        <f>'[7]Region-Time Slices'!N5201</f>
        <v>8.4300000000000003E-5</v>
      </c>
    </row>
    <row r="5208" spans="2:7" x14ac:dyDescent="0.25">
      <c r="B5208" s="15" t="str">
        <f>'[7]Region-Time Slices'!M5202</f>
        <v>MR_2HD13</v>
      </c>
      <c r="D5208" s="15" t="s">
        <v>48</v>
      </c>
      <c r="G5208" s="22">
        <f>'[7]Region-Time Slices'!N5202</f>
        <v>8.4300000000000003E-5</v>
      </c>
    </row>
    <row r="5209" spans="2:7" x14ac:dyDescent="0.25">
      <c r="B5209" s="15" t="str">
        <f>'[7]Region-Time Slices'!M5203</f>
        <v>MR_3HD13</v>
      </c>
      <c r="D5209" s="15" t="s">
        <v>48</v>
      </c>
      <c r="G5209" s="22">
        <f>'[7]Region-Time Slices'!N5203</f>
        <v>8.4300000000000003E-5</v>
      </c>
    </row>
    <row r="5210" spans="2:7" x14ac:dyDescent="0.25">
      <c r="B5210" s="15" t="str">
        <f>'[7]Region-Time Slices'!M5204</f>
        <v>MR_4HD13</v>
      </c>
      <c r="D5210" s="15" t="s">
        <v>48</v>
      </c>
      <c r="G5210" s="22">
        <f>'[7]Region-Time Slices'!N5204</f>
        <v>8.4300000000000003E-5</v>
      </c>
    </row>
    <row r="5211" spans="2:7" x14ac:dyDescent="0.25">
      <c r="B5211" s="15" t="str">
        <f>'[7]Region-Time Slices'!M5205</f>
        <v>MR_5HD13</v>
      </c>
      <c r="D5211" s="15" t="s">
        <v>48</v>
      </c>
      <c r="G5211" s="22">
        <f>'[7]Region-Time Slices'!N5205</f>
        <v>8.4300000000000003E-5</v>
      </c>
    </row>
    <row r="5212" spans="2:7" x14ac:dyDescent="0.25">
      <c r="B5212" s="15" t="str">
        <f>'[7]Region-Time Slices'!M5206</f>
        <v>MR_6HD13</v>
      </c>
      <c r="D5212" s="15" t="s">
        <v>48</v>
      </c>
      <c r="G5212" s="22">
        <f>'[7]Region-Time Slices'!N5206</f>
        <v>8.4300000000000003E-5</v>
      </c>
    </row>
    <row r="5213" spans="2:7" x14ac:dyDescent="0.25">
      <c r="B5213" s="15" t="str">
        <f>'[7]Region-Time Slices'!M5207</f>
        <v>AR_1HD13</v>
      </c>
      <c r="D5213" s="15" t="s">
        <v>48</v>
      </c>
      <c r="G5213" s="22">
        <f>'[7]Region-Time Slices'!N5207</f>
        <v>8.1500000000000002E-5</v>
      </c>
    </row>
    <row r="5214" spans="2:7" x14ac:dyDescent="0.25">
      <c r="B5214" s="15" t="str">
        <f>'[7]Region-Time Slices'!M5208</f>
        <v>AR_2HD13</v>
      </c>
      <c r="D5214" s="15" t="s">
        <v>48</v>
      </c>
      <c r="G5214" s="22">
        <f>'[7]Region-Time Slices'!N5208</f>
        <v>8.1500000000000002E-5</v>
      </c>
    </row>
    <row r="5215" spans="2:7" x14ac:dyDescent="0.25">
      <c r="B5215" s="15" t="str">
        <f>'[7]Region-Time Slices'!M5209</f>
        <v>AR_3HD13</v>
      </c>
      <c r="D5215" s="15" t="s">
        <v>48</v>
      </c>
      <c r="G5215" s="22">
        <f>'[7]Region-Time Slices'!N5209</f>
        <v>8.1500000000000002E-5</v>
      </c>
    </row>
    <row r="5216" spans="2:7" x14ac:dyDescent="0.25">
      <c r="B5216" s="15" t="str">
        <f>'[7]Region-Time Slices'!M5210</f>
        <v>AR_4HD13</v>
      </c>
      <c r="D5216" s="15" t="s">
        <v>48</v>
      </c>
      <c r="G5216" s="22">
        <f>'[7]Region-Time Slices'!N5210</f>
        <v>8.1500000000000002E-5</v>
      </c>
    </row>
    <row r="5217" spans="2:7" x14ac:dyDescent="0.25">
      <c r="B5217" s="15" t="str">
        <f>'[7]Region-Time Slices'!M5211</f>
        <v>AR_5HD13</v>
      </c>
      <c r="D5217" s="15" t="s">
        <v>48</v>
      </c>
      <c r="G5217" s="22">
        <f>'[7]Region-Time Slices'!N5211</f>
        <v>8.1500000000000002E-5</v>
      </c>
    </row>
    <row r="5218" spans="2:7" x14ac:dyDescent="0.25">
      <c r="B5218" s="15" t="str">
        <f>'[7]Region-Time Slices'!M5212</f>
        <v>AR_6HD13</v>
      </c>
      <c r="D5218" s="15" t="s">
        <v>48</v>
      </c>
      <c r="G5218" s="22">
        <f>'[7]Region-Time Slices'!N5212</f>
        <v>8.1500000000000002E-5</v>
      </c>
    </row>
    <row r="5219" spans="2:7" x14ac:dyDescent="0.25">
      <c r="B5219" s="15" t="str">
        <f>'[7]Region-Time Slices'!M5213</f>
        <v>MY_1HD13</v>
      </c>
      <c r="D5219" s="15" t="s">
        <v>48</v>
      </c>
      <c r="G5219" s="22">
        <f>'[7]Region-Time Slices'!N5213</f>
        <v>8.4300000000000003E-5</v>
      </c>
    </row>
    <row r="5220" spans="2:7" x14ac:dyDescent="0.25">
      <c r="B5220" s="15" t="str">
        <f>'[7]Region-Time Slices'!M5214</f>
        <v>MY_2HD13</v>
      </c>
      <c r="D5220" s="15" t="s">
        <v>48</v>
      </c>
      <c r="G5220" s="22">
        <f>'[7]Region-Time Slices'!N5214</f>
        <v>8.4300000000000003E-5</v>
      </c>
    </row>
    <row r="5221" spans="2:7" x14ac:dyDescent="0.25">
      <c r="B5221" s="15" t="str">
        <f>'[7]Region-Time Slices'!M5215</f>
        <v>MY_3HD13</v>
      </c>
      <c r="D5221" s="15" t="s">
        <v>48</v>
      </c>
      <c r="G5221" s="22">
        <f>'[7]Region-Time Slices'!N5215</f>
        <v>8.4300000000000003E-5</v>
      </c>
    </row>
    <row r="5222" spans="2:7" x14ac:dyDescent="0.25">
      <c r="B5222" s="15" t="str">
        <f>'[7]Region-Time Slices'!M5216</f>
        <v>MY_4HD13</v>
      </c>
      <c r="D5222" s="15" t="s">
        <v>48</v>
      </c>
      <c r="G5222" s="22">
        <f>'[7]Region-Time Slices'!N5216</f>
        <v>8.4300000000000003E-5</v>
      </c>
    </row>
    <row r="5223" spans="2:7" x14ac:dyDescent="0.25">
      <c r="B5223" s="15" t="str">
        <f>'[7]Region-Time Slices'!M5217</f>
        <v>MY_5HD13</v>
      </c>
      <c r="D5223" s="15" t="s">
        <v>48</v>
      </c>
      <c r="G5223" s="22">
        <f>'[7]Region-Time Slices'!N5217</f>
        <v>8.4300000000000003E-5</v>
      </c>
    </row>
    <row r="5224" spans="2:7" x14ac:dyDescent="0.25">
      <c r="B5224" s="15" t="str">
        <f>'[7]Region-Time Slices'!M5218</f>
        <v>MY_6HD13</v>
      </c>
      <c r="D5224" s="15" t="s">
        <v>48</v>
      </c>
      <c r="G5224" s="22">
        <f>'[7]Region-Time Slices'!N5218</f>
        <v>8.4300000000000003E-5</v>
      </c>
    </row>
    <row r="5225" spans="2:7" x14ac:dyDescent="0.25">
      <c r="B5225" s="15" t="str">
        <f>'[7]Region-Time Slices'!M5219</f>
        <v>JN_1HD13</v>
      </c>
      <c r="D5225" s="15" t="s">
        <v>48</v>
      </c>
      <c r="G5225" s="22">
        <f>'[7]Region-Time Slices'!N5219</f>
        <v>8.1500000000000002E-5</v>
      </c>
    </row>
    <row r="5226" spans="2:7" x14ac:dyDescent="0.25">
      <c r="B5226" s="15" t="str">
        <f>'[7]Region-Time Slices'!M5220</f>
        <v>JN_2HD13</v>
      </c>
      <c r="D5226" s="15" t="s">
        <v>48</v>
      </c>
      <c r="G5226" s="22">
        <f>'[7]Region-Time Slices'!N5220</f>
        <v>8.1500000000000002E-5</v>
      </c>
    </row>
    <row r="5227" spans="2:7" x14ac:dyDescent="0.25">
      <c r="B5227" s="15" t="str">
        <f>'[7]Region-Time Slices'!M5221</f>
        <v>JN_3HD13</v>
      </c>
      <c r="D5227" s="15" t="s">
        <v>48</v>
      </c>
      <c r="G5227" s="22">
        <f>'[7]Region-Time Slices'!N5221</f>
        <v>8.1500000000000002E-5</v>
      </c>
    </row>
    <row r="5228" spans="2:7" x14ac:dyDescent="0.25">
      <c r="B5228" s="15" t="str">
        <f>'[7]Region-Time Slices'!M5222</f>
        <v>JN_4HD13</v>
      </c>
      <c r="D5228" s="15" t="s">
        <v>48</v>
      </c>
      <c r="G5228" s="22">
        <f>'[7]Region-Time Slices'!N5222</f>
        <v>8.1500000000000002E-5</v>
      </c>
    </row>
    <row r="5229" spans="2:7" x14ac:dyDescent="0.25">
      <c r="B5229" s="15" t="str">
        <f>'[7]Region-Time Slices'!M5223</f>
        <v>JN_5HD13</v>
      </c>
      <c r="D5229" s="15" t="s">
        <v>48</v>
      </c>
      <c r="G5229" s="22">
        <f>'[7]Region-Time Slices'!N5223</f>
        <v>8.1500000000000002E-5</v>
      </c>
    </row>
    <row r="5230" spans="2:7" x14ac:dyDescent="0.25">
      <c r="B5230" s="15" t="str">
        <f>'[7]Region-Time Slices'!M5224</f>
        <v>JN_6HD13</v>
      </c>
      <c r="D5230" s="15" t="s">
        <v>48</v>
      </c>
      <c r="G5230" s="22">
        <f>'[7]Region-Time Slices'!N5224</f>
        <v>8.1500000000000002E-5</v>
      </c>
    </row>
    <row r="5231" spans="2:7" x14ac:dyDescent="0.25">
      <c r="B5231" s="15" t="str">
        <f>'[7]Region-Time Slices'!M5225</f>
        <v>JL_1HD13</v>
      </c>
      <c r="D5231" s="15" t="s">
        <v>48</v>
      </c>
      <c r="G5231" s="22">
        <f>'[7]Region-Time Slices'!N5225</f>
        <v>8.4300000000000003E-5</v>
      </c>
    </row>
    <row r="5232" spans="2:7" x14ac:dyDescent="0.25">
      <c r="B5232" s="15" t="str">
        <f>'[7]Region-Time Slices'!M5226</f>
        <v>JL_2HD13</v>
      </c>
      <c r="D5232" s="15" t="s">
        <v>48</v>
      </c>
      <c r="G5232" s="22">
        <f>'[7]Region-Time Slices'!N5226</f>
        <v>8.4300000000000003E-5</v>
      </c>
    </row>
    <row r="5233" spans="2:7" x14ac:dyDescent="0.25">
      <c r="B5233" s="15" t="str">
        <f>'[7]Region-Time Slices'!M5227</f>
        <v>JL_3HD13</v>
      </c>
      <c r="D5233" s="15" t="s">
        <v>48</v>
      </c>
      <c r="G5233" s="22">
        <f>'[7]Region-Time Slices'!N5227</f>
        <v>8.4300000000000003E-5</v>
      </c>
    </row>
    <row r="5234" spans="2:7" x14ac:dyDescent="0.25">
      <c r="B5234" s="15" t="str">
        <f>'[7]Region-Time Slices'!M5228</f>
        <v>JL_4HD13</v>
      </c>
      <c r="D5234" s="15" t="s">
        <v>48</v>
      </c>
      <c r="G5234" s="22">
        <f>'[7]Region-Time Slices'!N5228</f>
        <v>8.4300000000000003E-5</v>
      </c>
    </row>
    <row r="5235" spans="2:7" x14ac:dyDescent="0.25">
      <c r="B5235" s="15" t="str">
        <f>'[7]Region-Time Slices'!M5229</f>
        <v>JL_5HD13</v>
      </c>
      <c r="D5235" s="15" t="s">
        <v>48</v>
      </c>
      <c r="G5235" s="22">
        <f>'[7]Region-Time Slices'!N5229</f>
        <v>8.4300000000000003E-5</v>
      </c>
    </row>
    <row r="5236" spans="2:7" x14ac:dyDescent="0.25">
      <c r="B5236" s="15" t="str">
        <f>'[7]Region-Time Slices'!M5230</f>
        <v>JL_6HD13</v>
      </c>
      <c r="D5236" s="15" t="s">
        <v>48</v>
      </c>
      <c r="G5236" s="22">
        <f>'[7]Region-Time Slices'!N5230</f>
        <v>8.4300000000000003E-5</v>
      </c>
    </row>
    <row r="5237" spans="2:7" x14ac:dyDescent="0.25">
      <c r="B5237" s="15" t="str">
        <f>'[7]Region-Time Slices'!M5231</f>
        <v>AG_1HD13</v>
      </c>
      <c r="D5237" s="15" t="s">
        <v>48</v>
      </c>
      <c r="G5237" s="22">
        <f>'[7]Region-Time Slices'!N5231</f>
        <v>8.4300000000000003E-5</v>
      </c>
    </row>
    <row r="5238" spans="2:7" x14ac:dyDescent="0.25">
      <c r="B5238" s="15" t="str">
        <f>'[7]Region-Time Slices'!M5232</f>
        <v>AG_2HD13</v>
      </c>
      <c r="D5238" s="15" t="s">
        <v>48</v>
      </c>
      <c r="G5238" s="22">
        <f>'[7]Region-Time Slices'!N5232</f>
        <v>8.4300000000000003E-5</v>
      </c>
    </row>
    <row r="5239" spans="2:7" x14ac:dyDescent="0.25">
      <c r="B5239" s="15" t="str">
        <f>'[7]Region-Time Slices'!M5233</f>
        <v>AG_3HD13</v>
      </c>
      <c r="D5239" s="15" t="s">
        <v>48</v>
      </c>
      <c r="G5239" s="22">
        <f>'[7]Region-Time Slices'!N5233</f>
        <v>8.4300000000000003E-5</v>
      </c>
    </row>
    <row r="5240" spans="2:7" x14ac:dyDescent="0.25">
      <c r="B5240" s="15" t="str">
        <f>'[7]Region-Time Slices'!M5234</f>
        <v>AG_4HD13</v>
      </c>
      <c r="D5240" s="15" t="s">
        <v>48</v>
      </c>
      <c r="G5240" s="22">
        <f>'[7]Region-Time Slices'!N5234</f>
        <v>8.4300000000000003E-5</v>
      </c>
    </row>
    <row r="5241" spans="2:7" x14ac:dyDescent="0.25">
      <c r="B5241" s="15" t="str">
        <f>'[7]Region-Time Slices'!M5235</f>
        <v>AG_5HD13</v>
      </c>
      <c r="D5241" s="15" t="s">
        <v>48</v>
      </c>
      <c r="G5241" s="22">
        <f>'[7]Region-Time Slices'!N5235</f>
        <v>8.4300000000000003E-5</v>
      </c>
    </row>
    <row r="5242" spans="2:7" x14ac:dyDescent="0.25">
      <c r="B5242" s="15" t="str">
        <f>'[7]Region-Time Slices'!M5236</f>
        <v>AG_6HD13</v>
      </c>
      <c r="D5242" s="15" t="s">
        <v>48</v>
      </c>
      <c r="G5242" s="22">
        <f>'[7]Region-Time Slices'!N5236</f>
        <v>8.4300000000000003E-5</v>
      </c>
    </row>
    <row r="5243" spans="2:7" x14ac:dyDescent="0.25">
      <c r="B5243" s="15" t="str">
        <f>'[7]Region-Time Slices'!M5237</f>
        <v>SP_1HD13</v>
      </c>
      <c r="D5243" s="15" t="s">
        <v>48</v>
      </c>
      <c r="G5243" s="22">
        <f>'[7]Region-Time Slices'!N5237</f>
        <v>8.1500000000000002E-5</v>
      </c>
    </row>
    <row r="5244" spans="2:7" x14ac:dyDescent="0.25">
      <c r="B5244" s="15" t="str">
        <f>'[7]Region-Time Slices'!M5238</f>
        <v>SP_2HD13</v>
      </c>
      <c r="D5244" s="15" t="s">
        <v>48</v>
      </c>
      <c r="G5244" s="22">
        <f>'[7]Region-Time Slices'!N5238</f>
        <v>8.1500000000000002E-5</v>
      </c>
    </row>
    <row r="5245" spans="2:7" x14ac:dyDescent="0.25">
      <c r="B5245" s="15" t="str">
        <f>'[7]Region-Time Slices'!M5239</f>
        <v>SP_3HD13</v>
      </c>
      <c r="D5245" s="15" t="s">
        <v>48</v>
      </c>
      <c r="G5245" s="22">
        <f>'[7]Region-Time Slices'!N5239</f>
        <v>8.1500000000000002E-5</v>
      </c>
    </row>
    <row r="5246" spans="2:7" x14ac:dyDescent="0.25">
      <c r="B5246" s="15" t="str">
        <f>'[7]Region-Time Slices'!M5240</f>
        <v>SP_4HD13</v>
      </c>
      <c r="D5246" s="15" t="s">
        <v>48</v>
      </c>
      <c r="G5246" s="22">
        <f>'[7]Region-Time Slices'!N5240</f>
        <v>8.1500000000000002E-5</v>
      </c>
    </row>
    <row r="5247" spans="2:7" x14ac:dyDescent="0.25">
      <c r="B5247" s="15" t="str">
        <f>'[7]Region-Time Slices'!M5241</f>
        <v>SP_5HD13</v>
      </c>
      <c r="D5247" s="15" t="s">
        <v>48</v>
      </c>
      <c r="G5247" s="22">
        <f>'[7]Region-Time Slices'!N5241</f>
        <v>8.1500000000000002E-5</v>
      </c>
    </row>
    <row r="5248" spans="2:7" x14ac:dyDescent="0.25">
      <c r="B5248" s="15" t="str">
        <f>'[7]Region-Time Slices'!M5242</f>
        <v>SP_6HD13</v>
      </c>
      <c r="D5248" s="15" t="s">
        <v>48</v>
      </c>
      <c r="G5248" s="22">
        <f>'[7]Region-Time Slices'!N5242</f>
        <v>8.1500000000000002E-5</v>
      </c>
    </row>
    <row r="5249" spans="2:7" x14ac:dyDescent="0.25">
      <c r="B5249" s="15" t="str">
        <f>'[7]Region-Time Slices'!M5243</f>
        <v>OT_1HD13</v>
      </c>
      <c r="D5249" s="15" t="s">
        <v>48</v>
      </c>
      <c r="G5249" s="22">
        <f>'[7]Region-Time Slices'!N5243</f>
        <v>8.4300000000000003E-5</v>
      </c>
    </row>
    <row r="5250" spans="2:7" x14ac:dyDescent="0.25">
      <c r="B5250" s="15" t="str">
        <f>'[7]Region-Time Slices'!M5244</f>
        <v>OT_2HD13</v>
      </c>
      <c r="D5250" s="15" t="s">
        <v>48</v>
      </c>
      <c r="G5250" s="22">
        <f>'[7]Region-Time Slices'!N5244</f>
        <v>8.4300000000000003E-5</v>
      </c>
    </row>
    <row r="5251" spans="2:7" x14ac:dyDescent="0.25">
      <c r="B5251" s="15" t="str">
        <f>'[7]Region-Time Slices'!M5245</f>
        <v>OT_3HD13</v>
      </c>
      <c r="D5251" s="15" t="s">
        <v>48</v>
      </c>
      <c r="G5251" s="22">
        <f>'[7]Region-Time Slices'!N5245</f>
        <v>8.4300000000000003E-5</v>
      </c>
    </row>
    <row r="5252" spans="2:7" x14ac:dyDescent="0.25">
      <c r="B5252" s="15" t="str">
        <f>'[7]Region-Time Slices'!M5246</f>
        <v>OT_4HD13</v>
      </c>
      <c r="D5252" s="15" t="s">
        <v>48</v>
      </c>
      <c r="G5252" s="22">
        <f>'[7]Region-Time Slices'!N5246</f>
        <v>8.4300000000000003E-5</v>
      </c>
    </row>
    <row r="5253" spans="2:7" x14ac:dyDescent="0.25">
      <c r="B5253" s="15" t="str">
        <f>'[7]Region-Time Slices'!M5247</f>
        <v>OT_5HD13</v>
      </c>
      <c r="D5253" s="15" t="s">
        <v>48</v>
      </c>
      <c r="G5253" s="22">
        <f>'[7]Region-Time Slices'!N5247</f>
        <v>8.4300000000000003E-5</v>
      </c>
    </row>
    <row r="5254" spans="2:7" x14ac:dyDescent="0.25">
      <c r="B5254" s="15" t="str">
        <f>'[7]Region-Time Slices'!M5248</f>
        <v>OT_6HD13</v>
      </c>
      <c r="D5254" s="15" t="s">
        <v>48</v>
      </c>
      <c r="G5254" s="22">
        <f>'[7]Region-Time Slices'!N5248</f>
        <v>8.4300000000000003E-5</v>
      </c>
    </row>
    <row r="5255" spans="2:7" x14ac:dyDescent="0.25">
      <c r="B5255" s="15" t="str">
        <f>'[7]Region-Time Slices'!M5249</f>
        <v>NV_1HD13</v>
      </c>
      <c r="D5255" s="15" t="s">
        <v>48</v>
      </c>
      <c r="G5255" s="22">
        <f>'[7]Region-Time Slices'!N5249</f>
        <v>8.1500000000000002E-5</v>
      </c>
    </row>
    <row r="5256" spans="2:7" x14ac:dyDescent="0.25">
      <c r="B5256" s="15" t="str">
        <f>'[7]Region-Time Slices'!M5250</f>
        <v>NV_2HD13</v>
      </c>
      <c r="D5256" s="15" t="s">
        <v>48</v>
      </c>
      <c r="G5256" s="22">
        <f>'[7]Region-Time Slices'!N5250</f>
        <v>8.1500000000000002E-5</v>
      </c>
    </row>
    <row r="5257" spans="2:7" x14ac:dyDescent="0.25">
      <c r="B5257" s="15" t="str">
        <f>'[7]Region-Time Slices'!M5251</f>
        <v>NV_3HD13</v>
      </c>
      <c r="D5257" s="15" t="s">
        <v>48</v>
      </c>
      <c r="G5257" s="22">
        <f>'[7]Region-Time Slices'!N5251</f>
        <v>8.1500000000000002E-5</v>
      </c>
    </row>
    <row r="5258" spans="2:7" x14ac:dyDescent="0.25">
      <c r="B5258" s="15" t="str">
        <f>'[7]Region-Time Slices'!M5252</f>
        <v>NV_4HD13</v>
      </c>
      <c r="D5258" s="15" t="s">
        <v>48</v>
      </c>
      <c r="G5258" s="22">
        <f>'[7]Region-Time Slices'!N5252</f>
        <v>8.1500000000000002E-5</v>
      </c>
    </row>
    <row r="5259" spans="2:7" x14ac:dyDescent="0.25">
      <c r="B5259" s="15" t="str">
        <f>'[7]Region-Time Slices'!M5253</f>
        <v>NV_5HD13</v>
      </c>
      <c r="D5259" s="15" t="s">
        <v>48</v>
      </c>
      <c r="G5259" s="22">
        <f>'[7]Region-Time Slices'!N5253</f>
        <v>8.1500000000000002E-5</v>
      </c>
    </row>
    <row r="5260" spans="2:7" x14ac:dyDescent="0.25">
      <c r="B5260" s="15" t="str">
        <f>'[7]Region-Time Slices'!M5254</f>
        <v>NV_6HD13</v>
      </c>
      <c r="D5260" s="15" t="s">
        <v>48</v>
      </c>
      <c r="G5260" s="22">
        <f>'[7]Region-Time Slices'!N5254</f>
        <v>8.1500000000000002E-5</v>
      </c>
    </row>
    <row r="5261" spans="2:7" x14ac:dyDescent="0.25">
      <c r="B5261" s="15" t="str">
        <f>'[7]Region-Time Slices'!M5255</f>
        <v>DC_1HD13</v>
      </c>
      <c r="D5261" s="15" t="s">
        <v>48</v>
      </c>
      <c r="G5261" s="22">
        <f>'[7]Region-Time Slices'!N5255</f>
        <v>8.4300000000000003E-5</v>
      </c>
    </row>
    <row r="5262" spans="2:7" x14ac:dyDescent="0.25">
      <c r="B5262" s="15" t="str">
        <f>'[7]Region-Time Slices'!M5256</f>
        <v>DC_2HD13</v>
      </c>
      <c r="D5262" s="15" t="s">
        <v>48</v>
      </c>
      <c r="G5262" s="22">
        <f>'[7]Region-Time Slices'!N5256</f>
        <v>8.4300000000000003E-5</v>
      </c>
    </row>
    <row r="5263" spans="2:7" x14ac:dyDescent="0.25">
      <c r="B5263" s="15" t="str">
        <f>'[7]Region-Time Slices'!M5257</f>
        <v>DC_3HD13</v>
      </c>
      <c r="D5263" s="15" t="s">
        <v>48</v>
      </c>
      <c r="G5263" s="22">
        <f>'[7]Region-Time Slices'!N5257</f>
        <v>8.4300000000000003E-5</v>
      </c>
    </row>
    <row r="5264" spans="2:7" x14ac:dyDescent="0.25">
      <c r="B5264" s="15" t="str">
        <f>'[7]Region-Time Slices'!M5258</f>
        <v>DC_4HD13</v>
      </c>
      <c r="D5264" s="15" t="s">
        <v>48</v>
      </c>
      <c r="G5264" s="22">
        <f>'[7]Region-Time Slices'!N5258</f>
        <v>8.4300000000000003E-5</v>
      </c>
    </row>
    <row r="5265" spans="2:7" x14ac:dyDescent="0.25">
      <c r="B5265" s="15" t="str">
        <f>'[7]Region-Time Slices'!M5259</f>
        <v>DC_5HD13</v>
      </c>
      <c r="D5265" s="15" t="s">
        <v>48</v>
      </c>
      <c r="G5265" s="22">
        <f>'[7]Region-Time Slices'!N5259</f>
        <v>8.4300000000000003E-5</v>
      </c>
    </row>
    <row r="5266" spans="2:7" x14ac:dyDescent="0.25">
      <c r="B5266" s="15" t="str">
        <f>'[7]Region-Time Slices'!M5260</f>
        <v>DC_6HD13</v>
      </c>
      <c r="D5266" s="15" t="s">
        <v>48</v>
      </c>
      <c r="G5266" s="22">
        <f>'[7]Region-Time Slices'!N5260</f>
        <v>8.4300000000000003E-5</v>
      </c>
    </row>
    <row r="5267" spans="2:7" x14ac:dyDescent="0.25">
      <c r="B5267" s="15" t="str">
        <f>'[7]Region-Time Slices'!M5261</f>
        <v>JA_7HD13</v>
      </c>
      <c r="D5267" s="15" t="s">
        <v>48</v>
      </c>
      <c r="G5267" s="22">
        <f>'[7]Region-Time Slices'!N5261</f>
        <v>8.4300000000000003E-5</v>
      </c>
    </row>
    <row r="5268" spans="2:7" x14ac:dyDescent="0.25">
      <c r="B5268" s="15" t="str">
        <f>'[7]Region-Time Slices'!M5262</f>
        <v>JA_8HD13</v>
      </c>
      <c r="D5268" s="15" t="s">
        <v>48</v>
      </c>
      <c r="G5268" s="22">
        <f>'[7]Region-Time Slices'!N5262</f>
        <v>8.4300000000000003E-5</v>
      </c>
    </row>
    <row r="5269" spans="2:7" x14ac:dyDescent="0.25">
      <c r="B5269" s="15" t="str">
        <f>'[7]Region-Time Slices'!M5263</f>
        <v>JA_9HD13</v>
      </c>
      <c r="D5269" s="15" t="s">
        <v>48</v>
      </c>
      <c r="G5269" s="22">
        <f>'[7]Region-Time Slices'!N5263</f>
        <v>8.4300000000000003E-5</v>
      </c>
    </row>
    <row r="5270" spans="2:7" x14ac:dyDescent="0.25">
      <c r="B5270" s="15" t="str">
        <f>'[7]Region-Time Slices'!M5264</f>
        <v>JA_10HD13</v>
      </c>
      <c r="D5270" s="15" t="s">
        <v>48</v>
      </c>
      <c r="G5270" s="22">
        <f>'[7]Region-Time Slices'!N5264</f>
        <v>8.4300000000000003E-5</v>
      </c>
    </row>
    <row r="5271" spans="2:7" x14ac:dyDescent="0.25">
      <c r="B5271" s="15" t="str">
        <f>'[7]Region-Time Slices'!M5265</f>
        <v>JA_11HD13</v>
      </c>
      <c r="D5271" s="15" t="s">
        <v>48</v>
      </c>
      <c r="G5271" s="22">
        <f>'[7]Region-Time Slices'!N5265</f>
        <v>8.4300000000000003E-5</v>
      </c>
    </row>
    <row r="5272" spans="2:7" x14ac:dyDescent="0.25">
      <c r="B5272" s="15" t="str">
        <f>'[7]Region-Time Slices'!M5266</f>
        <v>JA_12HD13</v>
      </c>
      <c r="D5272" s="15" t="s">
        <v>48</v>
      </c>
      <c r="G5272" s="22">
        <f>'[7]Region-Time Slices'!N5266</f>
        <v>8.4300000000000003E-5</v>
      </c>
    </row>
    <row r="5273" spans="2:7" x14ac:dyDescent="0.25">
      <c r="B5273" s="15" t="str">
        <f>'[7]Region-Time Slices'!M5267</f>
        <v>FB_7HD13</v>
      </c>
      <c r="D5273" s="15" t="s">
        <v>48</v>
      </c>
      <c r="G5273" s="22">
        <f>'[7]Region-Time Slices'!N5267</f>
        <v>7.6100000000000007E-5</v>
      </c>
    </row>
    <row r="5274" spans="2:7" x14ac:dyDescent="0.25">
      <c r="B5274" s="15" t="str">
        <f>'[7]Region-Time Slices'!M5268</f>
        <v>FB_8HD13</v>
      </c>
      <c r="D5274" s="15" t="s">
        <v>48</v>
      </c>
      <c r="G5274" s="22">
        <f>'[7]Region-Time Slices'!N5268</f>
        <v>7.6100000000000007E-5</v>
      </c>
    </row>
    <row r="5275" spans="2:7" x14ac:dyDescent="0.25">
      <c r="B5275" s="15" t="str">
        <f>'[7]Region-Time Slices'!M5269</f>
        <v>FB_9HD13</v>
      </c>
      <c r="D5275" s="15" t="s">
        <v>48</v>
      </c>
      <c r="G5275" s="22">
        <f>'[7]Region-Time Slices'!N5269</f>
        <v>7.6100000000000007E-5</v>
      </c>
    </row>
    <row r="5276" spans="2:7" x14ac:dyDescent="0.25">
      <c r="B5276" s="15" t="str">
        <f>'[7]Region-Time Slices'!M5270</f>
        <v>FB_10HD13</v>
      </c>
      <c r="D5276" s="15" t="s">
        <v>48</v>
      </c>
      <c r="G5276" s="22">
        <f>'[7]Region-Time Slices'!N5270</f>
        <v>7.6100000000000007E-5</v>
      </c>
    </row>
    <row r="5277" spans="2:7" x14ac:dyDescent="0.25">
      <c r="B5277" s="15" t="str">
        <f>'[7]Region-Time Slices'!M5271</f>
        <v>FB_11HD13</v>
      </c>
      <c r="D5277" s="15" t="s">
        <v>48</v>
      </c>
      <c r="G5277" s="22">
        <f>'[7]Region-Time Slices'!N5271</f>
        <v>7.6100000000000007E-5</v>
      </c>
    </row>
    <row r="5278" spans="2:7" x14ac:dyDescent="0.25">
      <c r="B5278" s="15" t="str">
        <f>'[7]Region-Time Slices'!M5272</f>
        <v>FB_12HD13</v>
      </c>
      <c r="D5278" s="15" t="s">
        <v>48</v>
      </c>
      <c r="G5278" s="22">
        <f>'[7]Region-Time Slices'!N5272</f>
        <v>7.6100000000000007E-5</v>
      </c>
    </row>
    <row r="5279" spans="2:7" x14ac:dyDescent="0.25">
      <c r="B5279" s="15" t="str">
        <f>'[7]Region-Time Slices'!M5273</f>
        <v>MR_7HD13</v>
      </c>
      <c r="D5279" s="15" t="s">
        <v>48</v>
      </c>
      <c r="G5279" s="22">
        <f>'[7]Region-Time Slices'!N5273</f>
        <v>8.4300000000000003E-5</v>
      </c>
    </row>
    <row r="5280" spans="2:7" x14ac:dyDescent="0.25">
      <c r="B5280" s="15" t="str">
        <f>'[7]Region-Time Slices'!M5274</f>
        <v>MR_8HD13</v>
      </c>
      <c r="D5280" s="15" t="s">
        <v>48</v>
      </c>
      <c r="G5280" s="22">
        <f>'[7]Region-Time Slices'!N5274</f>
        <v>8.4300000000000003E-5</v>
      </c>
    </row>
    <row r="5281" spans="2:7" x14ac:dyDescent="0.25">
      <c r="B5281" s="15" t="str">
        <f>'[7]Region-Time Slices'!M5275</f>
        <v>MR_9HD13</v>
      </c>
      <c r="D5281" s="15" t="s">
        <v>48</v>
      </c>
      <c r="G5281" s="22">
        <f>'[7]Region-Time Slices'!N5275</f>
        <v>8.4300000000000003E-5</v>
      </c>
    </row>
    <row r="5282" spans="2:7" x14ac:dyDescent="0.25">
      <c r="B5282" s="15" t="str">
        <f>'[7]Region-Time Slices'!M5276</f>
        <v>MR_10HD13</v>
      </c>
      <c r="D5282" s="15" t="s">
        <v>48</v>
      </c>
      <c r="G5282" s="22">
        <f>'[7]Region-Time Slices'!N5276</f>
        <v>8.4300000000000003E-5</v>
      </c>
    </row>
    <row r="5283" spans="2:7" x14ac:dyDescent="0.25">
      <c r="B5283" s="15" t="str">
        <f>'[7]Region-Time Slices'!M5277</f>
        <v>MR_11HD13</v>
      </c>
      <c r="D5283" s="15" t="s">
        <v>48</v>
      </c>
      <c r="G5283" s="22">
        <f>'[7]Region-Time Slices'!N5277</f>
        <v>8.4300000000000003E-5</v>
      </c>
    </row>
    <row r="5284" spans="2:7" x14ac:dyDescent="0.25">
      <c r="B5284" s="15" t="str">
        <f>'[7]Region-Time Slices'!M5278</f>
        <v>MR_12HD13</v>
      </c>
      <c r="D5284" s="15" t="s">
        <v>48</v>
      </c>
      <c r="G5284" s="22">
        <f>'[7]Region-Time Slices'!N5278</f>
        <v>8.4300000000000003E-5</v>
      </c>
    </row>
    <row r="5285" spans="2:7" x14ac:dyDescent="0.25">
      <c r="B5285" s="15" t="str">
        <f>'[7]Region-Time Slices'!M5279</f>
        <v>AR_7HD13</v>
      </c>
      <c r="D5285" s="15" t="s">
        <v>48</v>
      </c>
      <c r="G5285" s="22">
        <f>'[7]Region-Time Slices'!N5279</f>
        <v>8.1500000000000002E-5</v>
      </c>
    </row>
    <row r="5286" spans="2:7" x14ac:dyDescent="0.25">
      <c r="B5286" s="15" t="str">
        <f>'[7]Region-Time Slices'!M5280</f>
        <v>AR_8HD13</v>
      </c>
      <c r="D5286" s="15" t="s">
        <v>48</v>
      </c>
      <c r="G5286" s="22">
        <f>'[7]Region-Time Slices'!N5280</f>
        <v>8.1500000000000002E-5</v>
      </c>
    </row>
    <row r="5287" spans="2:7" x14ac:dyDescent="0.25">
      <c r="B5287" s="15" t="str">
        <f>'[7]Region-Time Slices'!M5281</f>
        <v>AR_9HD13</v>
      </c>
      <c r="D5287" s="15" t="s">
        <v>48</v>
      </c>
      <c r="G5287" s="22">
        <f>'[7]Region-Time Slices'!N5281</f>
        <v>8.1500000000000002E-5</v>
      </c>
    </row>
    <row r="5288" spans="2:7" x14ac:dyDescent="0.25">
      <c r="B5288" s="15" t="str">
        <f>'[7]Region-Time Slices'!M5282</f>
        <v>AR_10HD13</v>
      </c>
      <c r="D5288" s="15" t="s">
        <v>48</v>
      </c>
      <c r="G5288" s="22">
        <f>'[7]Region-Time Slices'!N5282</f>
        <v>8.1500000000000002E-5</v>
      </c>
    </row>
    <row r="5289" spans="2:7" x14ac:dyDescent="0.25">
      <c r="B5289" s="15" t="str">
        <f>'[7]Region-Time Slices'!M5283</f>
        <v>AR_11HD13</v>
      </c>
      <c r="D5289" s="15" t="s">
        <v>48</v>
      </c>
      <c r="G5289" s="22">
        <f>'[7]Region-Time Slices'!N5283</f>
        <v>8.1500000000000002E-5</v>
      </c>
    </row>
    <row r="5290" spans="2:7" x14ac:dyDescent="0.25">
      <c r="B5290" s="15" t="str">
        <f>'[7]Region-Time Slices'!M5284</f>
        <v>AR_12HD13</v>
      </c>
      <c r="D5290" s="15" t="s">
        <v>48</v>
      </c>
      <c r="G5290" s="22">
        <f>'[7]Region-Time Slices'!N5284</f>
        <v>8.1500000000000002E-5</v>
      </c>
    </row>
    <row r="5291" spans="2:7" x14ac:dyDescent="0.25">
      <c r="B5291" s="15" t="str">
        <f>'[7]Region-Time Slices'!M5285</f>
        <v>MY_7HD13</v>
      </c>
      <c r="D5291" s="15" t="s">
        <v>48</v>
      </c>
      <c r="G5291" s="22">
        <f>'[7]Region-Time Slices'!N5285</f>
        <v>8.4300000000000003E-5</v>
      </c>
    </row>
    <row r="5292" spans="2:7" x14ac:dyDescent="0.25">
      <c r="B5292" s="15" t="str">
        <f>'[7]Region-Time Slices'!M5286</f>
        <v>MY_8HD13</v>
      </c>
      <c r="D5292" s="15" t="s">
        <v>48</v>
      </c>
      <c r="G5292" s="22">
        <f>'[7]Region-Time Slices'!N5286</f>
        <v>8.4300000000000003E-5</v>
      </c>
    </row>
    <row r="5293" spans="2:7" x14ac:dyDescent="0.25">
      <c r="B5293" s="15" t="str">
        <f>'[7]Region-Time Slices'!M5287</f>
        <v>MY_9HD13</v>
      </c>
      <c r="D5293" s="15" t="s">
        <v>48</v>
      </c>
      <c r="G5293" s="22">
        <f>'[7]Region-Time Slices'!N5287</f>
        <v>8.4300000000000003E-5</v>
      </c>
    </row>
    <row r="5294" spans="2:7" x14ac:dyDescent="0.25">
      <c r="B5294" s="15" t="str">
        <f>'[7]Region-Time Slices'!M5288</f>
        <v>MY_10HD13</v>
      </c>
      <c r="D5294" s="15" t="s">
        <v>48</v>
      </c>
      <c r="G5294" s="22">
        <f>'[7]Region-Time Slices'!N5288</f>
        <v>8.4300000000000003E-5</v>
      </c>
    </row>
    <row r="5295" spans="2:7" x14ac:dyDescent="0.25">
      <c r="B5295" s="15" t="str">
        <f>'[7]Region-Time Slices'!M5289</f>
        <v>MY_11HD13</v>
      </c>
      <c r="D5295" s="15" t="s">
        <v>48</v>
      </c>
      <c r="G5295" s="22">
        <f>'[7]Region-Time Slices'!N5289</f>
        <v>8.4300000000000003E-5</v>
      </c>
    </row>
    <row r="5296" spans="2:7" x14ac:dyDescent="0.25">
      <c r="B5296" s="15" t="str">
        <f>'[7]Region-Time Slices'!M5290</f>
        <v>MY_12HD13</v>
      </c>
      <c r="D5296" s="15" t="s">
        <v>48</v>
      </c>
      <c r="G5296" s="22">
        <f>'[7]Region-Time Slices'!N5290</f>
        <v>8.4300000000000003E-5</v>
      </c>
    </row>
    <row r="5297" spans="2:7" x14ac:dyDescent="0.25">
      <c r="B5297" s="15" t="str">
        <f>'[7]Region-Time Slices'!M5291</f>
        <v>JN_7HD13</v>
      </c>
      <c r="D5297" s="15" t="s">
        <v>48</v>
      </c>
      <c r="G5297" s="22">
        <f>'[7]Region-Time Slices'!N5291</f>
        <v>8.1500000000000002E-5</v>
      </c>
    </row>
    <row r="5298" spans="2:7" x14ac:dyDescent="0.25">
      <c r="B5298" s="15" t="str">
        <f>'[7]Region-Time Slices'!M5292</f>
        <v>JN_8HD13</v>
      </c>
      <c r="D5298" s="15" t="s">
        <v>48</v>
      </c>
      <c r="G5298" s="22">
        <f>'[7]Region-Time Slices'!N5292</f>
        <v>8.1500000000000002E-5</v>
      </c>
    </row>
    <row r="5299" spans="2:7" x14ac:dyDescent="0.25">
      <c r="B5299" s="15" t="str">
        <f>'[7]Region-Time Slices'!M5293</f>
        <v>JN_9HD13</v>
      </c>
      <c r="D5299" s="15" t="s">
        <v>48</v>
      </c>
      <c r="G5299" s="22">
        <f>'[7]Region-Time Slices'!N5293</f>
        <v>8.1500000000000002E-5</v>
      </c>
    </row>
    <row r="5300" spans="2:7" x14ac:dyDescent="0.25">
      <c r="B5300" s="15" t="str">
        <f>'[7]Region-Time Slices'!M5294</f>
        <v>JN_10HD13</v>
      </c>
      <c r="D5300" s="15" t="s">
        <v>48</v>
      </c>
      <c r="G5300" s="22">
        <f>'[7]Region-Time Slices'!N5294</f>
        <v>8.1500000000000002E-5</v>
      </c>
    </row>
    <row r="5301" spans="2:7" x14ac:dyDescent="0.25">
      <c r="B5301" s="15" t="str">
        <f>'[7]Region-Time Slices'!M5295</f>
        <v>JN_11HD13</v>
      </c>
      <c r="D5301" s="15" t="s">
        <v>48</v>
      </c>
      <c r="G5301" s="22">
        <f>'[7]Region-Time Slices'!N5295</f>
        <v>8.1500000000000002E-5</v>
      </c>
    </row>
    <row r="5302" spans="2:7" x14ac:dyDescent="0.25">
      <c r="B5302" s="15" t="str">
        <f>'[7]Region-Time Slices'!M5296</f>
        <v>JN_12HD13</v>
      </c>
      <c r="D5302" s="15" t="s">
        <v>48</v>
      </c>
      <c r="G5302" s="22">
        <f>'[7]Region-Time Slices'!N5296</f>
        <v>8.1500000000000002E-5</v>
      </c>
    </row>
    <row r="5303" spans="2:7" x14ac:dyDescent="0.25">
      <c r="B5303" s="15" t="str">
        <f>'[7]Region-Time Slices'!M5297</f>
        <v>JL_7HD13</v>
      </c>
      <c r="D5303" s="15" t="s">
        <v>48</v>
      </c>
      <c r="G5303" s="22">
        <f>'[7]Region-Time Slices'!N5297</f>
        <v>8.4300000000000003E-5</v>
      </c>
    </row>
    <row r="5304" spans="2:7" x14ac:dyDescent="0.25">
      <c r="B5304" s="15" t="str">
        <f>'[7]Region-Time Slices'!M5298</f>
        <v>JL_8HD13</v>
      </c>
      <c r="D5304" s="15" t="s">
        <v>48</v>
      </c>
      <c r="G5304" s="22">
        <f>'[7]Region-Time Slices'!N5298</f>
        <v>8.4300000000000003E-5</v>
      </c>
    </row>
    <row r="5305" spans="2:7" x14ac:dyDescent="0.25">
      <c r="B5305" s="15" t="str">
        <f>'[7]Region-Time Slices'!M5299</f>
        <v>JL_9HD13</v>
      </c>
      <c r="D5305" s="15" t="s">
        <v>48</v>
      </c>
      <c r="G5305" s="22">
        <f>'[7]Region-Time Slices'!N5299</f>
        <v>8.4300000000000003E-5</v>
      </c>
    </row>
    <row r="5306" spans="2:7" x14ac:dyDescent="0.25">
      <c r="B5306" s="15" t="str">
        <f>'[7]Region-Time Slices'!M5300</f>
        <v>JL_10HD13</v>
      </c>
      <c r="D5306" s="15" t="s">
        <v>48</v>
      </c>
      <c r="G5306" s="22">
        <f>'[7]Region-Time Slices'!N5300</f>
        <v>8.4300000000000003E-5</v>
      </c>
    </row>
    <row r="5307" spans="2:7" x14ac:dyDescent="0.25">
      <c r="B5307" s="15" t="str">
        <f>'[7]Region-Time Slices'!M5301</f>
        <v>JL_11HD13</v>
      </c>
      <c r="D5307" s="15" t="s">
        <v>48</v>
      </c>
      <c r="G5307" s="22">
        <f>'[7]Region-Time Slices'!N5301</f>
        <v>8.4300000000000003E-5</v>
      </c>
    </row>
    <row r="5308" spans="2:7" x14ac:dyDescent="0.25">
      <c r="B5308" s="15" t="str">
        <f>'[7]Region-Time Slices'!M5302</f>
        <v>JL_12HD13</v>
      </c>
      <c r="D5308" s="15" t="s">
        <v>48</v>
      </c>
      <c r="G5308" s="22">
        <f>'[7]Region-Time Slices'!N5302</f>
        <v>8.4300000000000003E-5</v>
      </c>
    </row>
    <row r="5309" spans="2:7" x14ac:dyDescent="0.25">
      <c r="B5309" s="15" t="str">
        <f>'[7]Region-Time Slices'!M5303</f>
        <v>AG_7HD13</v>
      </c>
      <c r="D5309" s="15" t="s">
        <v>48</v>
      </c>
      <c r="G5309" s="22">
        <f>'[7]Region-Time Slices'!N5303</f>
        <v>8.4300000000000003E-5</v>
      </c>
    </row>
    <row r="5310" spans="2:7" x14ac:dyDescent="0.25">
      <c r="B5310" s="15" t="str">
        <f>'[7]Region-Time Slices'!M5304</f>
        <v>AG_8HD13</v>
      </c>
      <c r="D5310" s="15" t="s">
        <v>48</v>
      </c>
      <c r="G5310" s="22">
        <f>'[7]Region-Time Slices'!N5304</f>
        <v>8.4300000000000003E-5</v>
      </c>
    </row>
    <row r="5311" spans="2:7" x14ac:dyDescent="0.25">
      <c r="B5311" s="15" t="str">
        <f>'[7]Region-Time Slices'!M5305</f>
        <v>AG_9HD13</v>
      </c>
      <c r="D5311" s="15" t="s">
        <v>48</v>
      </c>
      <c r="G5311" s="22">
        <f>'[7]Region-Time Slices'!N5305</f>
        <v>8.4300000000000003E-5</v>
      </c>
    </row>
    <row r="5312" spans="2:7" x14ac:dyDescent="0.25">
      <c r="B5312" s="15" t="str">
        <f>'[7]Region-Time Slices'!M5306</f>
        <v>AG_10HD13</v>
      </c>
      <c r="D5312" s="15" t="s">
        <v>48</v>
      </c>
      <c r="G5312" s="22">
        <f>'[7]Region-Time Slices'!N5306</f>
        <v>8.4300000000000003E-5</v>
      </c>
    </row>
    <row r="5313" spans="2:7" x14ac:dyDescent="0.25">
      <c r="B5313" s="15" t="str">
        <f>'[7]Region-Time Slices'!M5307</f>
        <v>AG_11HD13</v>
      </c>
      <c r="D5313" s="15" t="s">
        <v>48</v>
      </c>
      <c r="G5313" s="22">
        <f>'[7]Region-Time Slices'!N5307</f>
        <v>8.4300000000000003E-5</v>
      </c>
    </row>
    <row r="5314" spans="2:7" x14ac:dyDescent="0.25">
      <c r="B5314" s="15" t="str">
        <f>'[7]Region-Time Slices'!M5308</f>
        <v>AG_12HD13</v>
      </c>
      <c r="D5314" s="15" t="s">
        <v>48</v>
      </c>
      <c r="G5314" s="22">
        <f>'[7]Region-Time Slices'!N5308</f>
        <v>8.4300000000000003E-5</v>
      </c>
    </row>
    <row r="5315" spans="2:7" x14ac:dyDescent="0.25">
      <c r="B5315" s="15" t="str">
        <f>'[7]Region-Time Slices'!M5309</f>
        <v>SP_7HD13</v>
      </c>
      <c r="D5315" s="15" t="s">
        <v>48</v>
      </c>
      <c r="G5315" s="22">
        <f>'[7]Region-Time Slices'!N5309</f>
        <v>8.1500000000000002E-5</v>
      </c>
    </row>
    <row r="5316" spans="2:7" x14ac:dyDescent="0.25">
      <c r="B5316" s="15" t="str">
        <f>'[7]Region-Time Slices'!M5310</f>
        <v>SP_8HD13</v>
      </c>
      <c r="D5316" s="15" t="s">
        <v>48</v>
      </c>
      <c r="G5316" s="22">
        <f>'[7]Region-Time Slices'!N5310</f>
        <v>8.1500000000000002E-5</v>
      </c>
    </row>
    <row r="5317" spans="2:7" x14ac:dyDescent="0.25">
      <c r="B5317" s="15" t="str">
        <f>'[7]Region-Time Slices'!M5311</f>
        <v>SP_9HD13</v>
      </c>
      <c r="D5317" s="15" t="s">
        <v>48</v>
      </c>
      <c r="G5317" s="22">
        <f>'[7]Region-Time Slices'!N5311</f>
        <v>8.1500000000000002E-5</v>
      </c>
    </row>
    <row r="5318" spans="2:7" x14ac:dyDescent="0.25">
      <c r="B5318" s="15" t="str">
        <f>'[7]Region-Time Slices'!M5312</f>
        <v>SP_10HD13</v>
      </c>
      <c r="D5318" s="15" t="s">
        <v>48</v>
      </c>
      <c r="G5318" s="22">
        <f>'[7]Region-Time Slices'!N5312</f>
        <v>8.1500000000000002E-5</v>
      </c>
    </row>
    <row r="5319" spans="2:7" x14ac:dyDescent="0.25">
      <c r="B5319" s="15" t="str">
        <f>'[7]Region-Time Slices'!M5313</f>
        <v>SP_11HD13</v>
      </c>
      <c r="D5319" s="15" t="s">
        <v>48</v>
      </c>
      <c r="G5319" s="22">
        <f>'[7]Region-Time Slices'!N5313</f>
        <v>8.1500000000000002E-5</v>
      </c>
    </row>
    <row r="5320" spans="2:7" x14ac:dyDescent="0.25">
      <c r="B5320" s="15" t="str">
        <f>'[7]Region-Time Slices'!M5314</f>
        <v>SP_12HD13</v>
      </c>
      <c r="D5320" s="15" t="s">
        <v>48</v>
      </c>
      <c r="G5320" s="22">
        <f>'[7]Region-Time Slices'!N5314</f>
        <v>8.1500000000000002E-5</v>
      </c>
    </row>
    <row r="5321" spans="2:7" x14ac:dyDescent="0.25">
      <c r="B5321" s="15" t="str">
        <f>'[7]Region-Time Slices'!M5315</f>
        <v>OT_7HD13</v>
      </c>
      <c r="D5321" s="15" t="s">
        <v>48</v>
      </c>
      <c r="G5321" s="22">
        <f>'[7]Region-Time Slices'!N5315</f>
        <v>8.4300000000000003E-5</v>
      </c>
    </row>
    <row r="5322" spans="2:7" x14ac:dyDescent="0.25">
      <c r="B5322" s="15" t="str">
        <f>'[7]Region-Time Slices'!M5316</f>
        <v>OT_8HD13</v>
      </c>
      <c r="D5322" s="15" t="s">
        <v>48</v>
      </c>
      <c r="G5322" s="22">
        <f>'[7]Region-Time Slices'!N5316</f>
        <v>8.4300000000000003E-5</v>
      </c>
    </row>
    <row r="5323" spans="2:7" x14ac:dyDescent="0.25">
      <c r="B5323" s="15" t="str">
        <f>'[7]Region-Time Slices'!M5317</f>
        <v>OT_9HD13</v>
      </c>
      <c r="D5323" s="15" t="s">
        <v>48</v>
      </c>
      <c r="G5323" s="22">
        <f>'[7]Region-Time Slices'!N5317</f>
        <v>8.4300000000000003E-5</v>
      </c>
    </row>
    <row r="5324" spans="2:7" x14ac:dyDescent="0.25">
      <c r="B5324" s="15" t="str">
        <f>'[7]Region-Time Slices'!M5318</f>
        <v>OT_10HD13</v>
      </c>
      <c r="D5324" s="15" t="s">
        <v>48</v>
      </c>
      <c r="G5324" s="22">
        <f>'[7]Region-Time Slices'!N5318</f>
        <v>8.4300000000000003E-5</v>
      </c>
    </row>
    <row r="5325" spans="2:7" x14ac:dyDescent="0.25">
      <c r="B5325" s="15" t="str">
        <f>'[7]Region-Time Slices'!M5319</f>
        <v>OT_11HD13</v>
      </c>
      <c r="D5325" s="15" t="s">
        <v>48</v>
      </c>
      <c r="G5325" s="22">
        <f>'[7]Region-Time Slices'!N5319</f>
        <v>8.4300000000000003E-5</v>
      </c>
    </row>
    <row r="5326" spans="2:7" x14ac:dyDescent="0.25">
      <c r="B5326" s="15" t="str">
        <f>'[7]Region-Time Slices'!M5320</f>
        <v>OT_12HD13</v>
      </c>
      <c r="D5326" s="15" t="s">
        <v>48</v>
      </c>
      <c r="G5326" s="22">
        <f>'[7]Region-Time Slices'!N5320</f>
        <v>8.4300000000000003E-5</v>
      </c>
    </row>
    <row r="5327" spans="2:7" x14ac:dyDescent="0.25">
      <c r="B5327" s="15" t="str">
        <f>'[7]Region-Time Slices'!M5321</f>
        <v>NV_7HD13</v>
      </c>
      <c r="D5327" s="15" t="s">
        <v>48</v>
      </c>
      <c r="G5327" s="22">
        <f>'[7]Region-Time Slices'!N5321</f>
        <v>8.1500000000000002E-5</v>
      </c>
    </row>
    <row r="5328" spans="2:7" x14ac:dyDescent="0.25">
      <c r="B5328" s="15" t="str">
        <f>'[7]Region-Time Slices'!M5322</f>
        <v>NV_8HD13</v>
      </c>
      <c r="D5328" s="15" t="s">
        <v>48</v>
      </c>
      <c r="G5328" s="22">
        <f>'[7]Region-Time Slices'!N5322</f>
        <v>8.1500000000000002E-5</v>
      </c>
    </row>
    <row r="5329" spans="2:7" x14ac:dyDescent="0.25">
      <c r="B5329" s="15" t="str">
        <f>'[7]Region-Time Slices'!M5323</f>
        <v>NV_9HD13</v>
      </c>
      <c r="D5329" s="15" t="s">
        <v>48</v>
      </c>
      <c r="G5329" s="22">
        <f>'[7]Region-Time Slices'!N5323</f>
        <v>8.1500000000000002E-5</v>
      </c>
    </row>
    <row r="5330" spans="2:7" x14ac:dyDescent="0.25">
      <c r="B5330" s="15" t="str">
        <f>'[7]Region-Time Slices'!M5324</f>
        <v>NV_10HD13</v>
      </c>
      <c r="D5330" s="15" t="s">
        <v>48</v>
      </c>
      <c r="G5330" s="22">
        <f>'[7]Region-Time Slices'!N5324</f>
        <v>8.1500000000000002E-5</v>
      </c>
    </row>
    <row r="5331" spans="2:7" x14ac:dyDescent="0.25">
      <c r="B5331" s="15" t="str">
        <f>'[7]Region-Time Slices'!M5325</f>
        <v>NV_11HD13</v>
      </c>
      <c r="D5331" s="15" t="s">
        <v>48</v>
      </c>
      <c r="G5331" s="22">
        <f>'[7]Region-Time Slices'!N5325</f>
        <v>8.1500000000000002E-5</v>
      </c>
    </row>
    <row r="5332" spans="2:7" x14ac:dyDescent="0.25">
      <c r="B5332" s="15" t="str">
        <f>'[7]Region-Time Slices'!M5326</f>
        <v>NV_12HD13</v>
      </c>
      <c r="D5332" s="15" t="s">
        <v>48</v>
      </c>
      <c r="G5332" s="22">
        <f>'[7]Region-Time Slices'!N5326</f>
        <v>8.1500000000000002E-5</v>
      </c>
    </row>
    <row r="5333" spans="2:7" x14ac:dyDescent="0.25">
      <c r="B5333" s="15" t="str">
        <f>'[7]Region-Time Slices'!M5327</f>
        <v>DC_7HD13</v>
      </c>
      <c r="D5333" s="15" t="s">
        <v>48</v>
      </c>
      <c r="G5333" s="22">
        <f>'[7]Region-Time Slices'!N5327</f>
        <v>8.4300000000000003E-5</v>
      </c>
    </row>
    <row r="5334" spans="2:7" x14ac:dyDescent="0.25">
      <c r="B5334" s="15" t="str">
        <f>'[7]Region-Time Slices'!M5328</f>
        <v>DC_8HD13</v>
      </c>
      <c r="D5334" s="15" t="s">
        <v>48</v>
      </c>
      <c r="G5334" s="22">
        <f>'[7]Region-Time Slices'!N5328</f>
        <v>8.4300000000000003E-5</v>
      </c>
    </row>
    <row r="5335" spans="2:7" x14ac:dyDescent="0.25">
      <c r="B5335" s="15" t="str">
        <f>'[7]Region-Time Slices'!M5329</f>
        <v>DC_9HD13</v>
      </c>
      <c r="D5335" s="15" t="s">
        <v>48</v>
      </c>
      <c r="G5335" s="22">
        <f>'[7]Region-Time Slices'!N5329</f>
        <v>8.4300000000000003E-5</v>
      </c>
    </row>
    <row r="5336" spans="2:7" x14ac:dyDescent="0.25">
      <c r="B5336" s="15" t="str">
        <f>'[7]Region-Time Slices'!M5330</f>
        <v>DC_10HD13</v>
      </c>
      <c r="D5336" s="15" t="s">
        <v>48</v>
      </c>
      <c r="G5336" s="22">
        <f>'[7]Region-Time Slices'!N5330</f>
        <v>8.4300000000000003E-5</v>
      </c>
    </row>
    <row r="5337" spans="2:7" x14ac:dyDescent="0.25">
      <c r="B5337" s="15" t="str">
        <f>'[7]Region-Time Slices'!M5331</f>
        <v>DC_11HD13</v>
      </c>
      <c r="D5337" s="15" t="s">
        <v>48</v>
      </c>
      <c r="G5337" s="22">
        <f>'[7]Region-Time Slices'!N5331</f>
        <v>8.4300000000000003E-5</v>
      </c>
    </row>
    <row r="5338" spans="2:7" x14ac:dyDescent="0.25">
      <c r="B5338" s="15" t="str">
        <f>'[7]Region-Time Slices'!M5332</f>
        <v>DC_12HD13</v>
      </c>
      <c r="D5338" s="15" t="s">
        <v>48</v>
      </c>
      <c r="G5338" s="22">
        <f>'[7]Region-Time Slices'!N5332</f>
        <v>8.4300000000000003E-5</v>
      </c>
    </row>
    <row r="5339" spans="2:7" x14ac:dyDescent="0.25">
      <c r="B5339" s="15" t="str">
        <f>'[7]Region-Time Slices'!M5333</f>
        <v>JA_1HD14</v>
      </c>
      <c r="D5339" s="15" t="s">
        <v>48</v>
      </c>
      <c r="G5339" s="22">
        <f>'[7]Region-Time Slices'!N5333</f>
        <v>8.4300000000000003E-5</v>
      </c>
    </row>
    <row r="5340" spans="2:7" x14ac:dyDescent="0.25">
      <c r="B5340" s="15" t="str">
        <f>'[7]Region-Time Slices'!M5334</f>
        <v>JA_2HD14</v>
      </c>
      <c r="D5340" s="15" t="s">
        <v>48</v>
      </c>
      <c r="G5340" s="22">
        <f>'[7]Region-Time Slices'!N5334</f>
        <v>8.4300000000000003E-5</v>
      </c>
    </row>
    <row r="5341" spans="2:7" x14ac:dyDescent="0.25">
      <c r="B5341" s="15" t="str">
        <f>'[7]Region-Time Slices'!M5335</f>
        <v>JA_3HD14</v>
      </c>
      <c r="D5341" s="15" t="s">
        <v>48</v>
      </c>
      <c r="G5341" s="22">
        <f>'[7]Region-Time Slices'!N5335</f>
        <v>8.4300000000000003E-5</v>
      </c>
    </row>
    <row r="5342" spans="2:7" x14ac:dyDescent="0.25">
      <c r="B5342" s="15" t="str">
        <f>'[7]Region-Time Slices'!M5336</f>
        <v>JA_4HD14</v>
      </c>
      <c r="D5342" s="15" t="s">
        <v>48</v>
      </c>
      <c r="G5342" s="22">
        <f>'[7]Region-Time Slices'!N5336</f>
        <v>8.4300000000000003E-5</v>
      </c>
    </row>
    <row r="5343" spans="2:7" x14ac:dyDescent="0.25">
      <c r="B5343" s="15" t="str">
        <f>'[7]Region-Time Slices'!M5337</f>
        <v>JA_5HD14</v>
      </c>
      <c r="D5343" s="15" t="s">
        <v>48</v>
      </c>
      <c r="G5343" s="22">
        <f>'[7]Region-Time Slices'!N5337</f>
        <v>8.4300000000000003E-5</v>
      </c>
    </row>
    <row r="5344" spans="2:7" x14ac:dyDescent="0.25">
      <c r="B5344" s="15" t="str">
        <f>'[7]Region-Time Slices'!M5338</f>
        <v>JA_6HD14</v>
      </c>
      <c r="D5344" s="15" t="s">
        <v>48</v>
      </c>
      <c r="G5344" s="22">
        <f>'[7]Region-Time Slices'!N5338</f>
        <v>8.4300000000000003E-5</v>
      </c>
    </row>
    <row r="5345" spans="2:7" x14ac:dyDescent="0.25">
      <c r="B5345" s="15" t="str">
        <f>'[7]Region-Time Slices'!M5339</f>
        <v>FB_1HD14</v>
      </c>
      <c r="D5345" s="15" t="s">
        <v>48</v>
      </c>
      <c r="G5345" s="22">
        <f>'[7]Region-Time Slices'!N5339</f>
        <v>7.6100000000000007E-5</v>
      </c>
    </row>
    <row r="5346" spans="2:7" x14ac:dyDescent="0.25">
      <c r="B5346" s="15" t="str">
        <f>'[7]Region-Time Slices'!M5340</f>
        <v>FB_2HD14</v>
      </c>
      <c r="D5346" s="15" t="s">
        <v>48</v>
      </c>
      <c r="G5346" s="22">
        <f>'[7]Region-Time Slices'!N5340</f>
        <v>7.6100000000000007E-5</v>
      </c>
    </row>
    <row r="5347" spans="2:7" x14ac:dyDescent="0.25">
      <c r="B5347" s="15" t="str">
        <f>'[7]Region-Time Slices'!M5341</f>
        <v>FB_3HD14</v>
      </c>
      <c r="D5347" s="15" t="s">
        <v>48</v>
      </c>
      <c r="G5347" s="22">
        <f>'[7]Region-Time Slices'!N5341</f>
        <v>7.6100000000000007E-5</v>
      </c>
    </row>
    <row r="5348" spans="2:7" x14ac:dyDescent="0.25">
      <c r="B5348" s="15" t="str">
        <f>'[7]Region-Time Slices'!M5342</f>
        <v>FB_4HD14</v>
      </c>
      <c r="D5348" s="15" t="s">
        <v>48</v>
      </c>
      <c r="G5348" s="22">
        <f>'[7]Region-Time Slices'!N5342</f>
        <v>7.6100000000000007E-5</v>
      </c>
    </row>
    <row r="5349" spans="2:7" x14ac:dyDescent="0.25">
      <c r="B5349" s="15" t="str">
        <f>'[7]Region-Time Slices'!M5343</f>
        <v>FB_5HD14</v>
      </c>
      <c r="D5349" s="15" t="s">
        <v>48</v>
      </c>
      <c r="G5349" s="22">
        <f>'[7]Region-Time Slices'!N5343</f>
        <v>7.6100000000000007E-5</v>
      </c>
    </row>
    <row r="5350" spans="2:7" x14ac:dyDescent="0.25">
      <c r="B5350" s="15" t="str">
        <f>'[7]Region-Time Slices'!M5344</f>
        <v>FB_6HD14</v>
      </c>
      <c r="D5350" s="15" t="s">
        <v>48</v>
      </c>
      <c r="G5350" s="22">
        <f>'[7]Region-Time Slices'!N5344</f>
        <v>7.6100000000000007E-5</v>
      </c>
    </row>
    <row r="5351" spans="2:7" x14ac:dyDescent="0.25">
      <c r="B5351" s="15" t="str">
        <f>'[7]Region-Time Slices'!M5345</f>
        <v>MR_1HD14</v>
      </c>
      <c r="D5351" s="15" t="s">
        <v>48</v>
      </c>
      <c r="G5351" s="22">
        <f>'[7]Region-Time Slices'!N5345</f>
        <v>8.4300000000000003E-5</v>
      </c>
    </row>
    <row r="5352" spans="2:7" x14ac:dyDescent="0.25">
      <c r="B5352" s="15" t="str">
        <f>'[7]Region-Time Slices'!M5346</f>
        <v>MR_2HD14</v>
      </c>
      <c r="D5352" s="15" t="s">
        <v>48</v>
      </c>
      <c r="G5352" s="22">
        <f>'[7]Region-Time Slices'!N5346</f>
        <v>8.4300000000000003E-5</v>
      </c>
    </row>
    <row r="5353" spans="2:7" x14ac:dyDescent="0.25">
      <c r="B5353" s="15" t="str">
        <f>'[7]Region-Time Slices'!M5347</f>
        <v>MR_3HD14</v>
      </c>
      <c r="D5353" s="15" t="s">
        <v>48</v>
      </c>
      <c r="G5353" s="22">
        <f>'[7]Region-Time Slices'!N5347</f>
        <v>8.4300000000000003E-5</v>
      </c>
    </row>
    <row r="5354" spans="2:7" x14ac:dyDescent="0.25">
      <c r="B5354" s="15" t="str">
        <f>'[7]Region-Time Slices'!M5348</f>
        <v>MR_4HD14</v>
      </c>
      <c r="D5354" s="15" t="s">
        <v>48</v>
      </c>
      <c r="G5354" s="22">
        <f>'[7]Region-Time Slices'!N5348</f>
        <v>8.4300000000000003E-5</v>
      </c>
    </row>
    <row r="5355" spans="2:7" x14ac:dyDescent="0.25">
      <c r="B5355" s="15" t="str">
        <f>'[7]Region-Time Slices'!M5349</f>
        <v>MR_5HD14</v>
      </c>
      <c r="D5355" s="15" t="s">
        <v>48</v>
      </c>
      <c r="G5355" s="22">
        <f>'[7]Region-Time Slices'!N5349</f>
        <v>8.4300000000000003E-5</v>
      </c>
    </row>
    <row r="5356" spans="2:7" x14ac:dyDescent="0.25">
      <c r="B5356" s="15" t="str">
        <f>'[7]Region-Time Slices'!M5350</f>
        <v>MR_6HD14</v>
      </c>
      <c r="D5356" s="15" t="s">
        <v>48</v>
      </c>
      <c r="G5356" s="22">
        <f>'[7]Region-Time Slices'!N5350</f>
        <v>8.4300000000000003E-5</v>
      </c>
    </row>
    <row r="5357" spans="2:7" x14ac:dyDescent="0.25">
      <c r="B5357" s="15" t="str">
        <f>'[7]Region-Time Slices'!M5351</f>
        <v>AR_1HD14</v>
      </c>
      <c r="D5357" s="15" t="s">
        <v>48</v>
      </c>
      <c r="G5357" s="22">
        <f>'[7]Region-Time Slices'!N5351</f>
        <v>8.1500000000000002E-5</v>
      </c>
    </row>
    <row r="5358" spans="2:7" x14ac:dyDescent="0.25">
      <c r="B5358" s="15" t="str">
        <f>'[7]Region-Time Slices'!M5352</f>
        <v>AR_2HD14</v>
      </c>
      <c r="D5358" s="15" t="s">
        <v>48</v>
      </c>
      <c r="G5358" s="22">
        <f>'[7]Region-Time Slices'!N5352</f>
        <v>8.1500000000000002E-5</v>
      </c>
    </row>
    <row r="5359" spans="2:7" x14ac:dyDescent="0.25">
      <c r="B5359" s="15" t="str">
        <f>'[7]Region-Time Slices'!M5353</f>
        <v>AR_3HD14</v>
      </c>
      <c r="D5359" s="15" t="s">
        <v>48</v>
      </c>
      <c r="G5359" s="22">
        <f>'[7]Region-Time Slices'!N5353</f>
        <v>8.1500000000000002E-5</v>
      </c>
    </row>
    <row r="5360" spans="2:7" x14ac:dyDescent="0.25">
      <c r="B5360" s="15" t="str">
        <f>'[7]Region-Time Slices'!M5354</f>
        <v>AR_4HD14</v>
      </c>
      <c r="D5360" s="15" t="s">
        <v>48</v>
      </c>
      <c r="G5360" s="22">
        <f>'[7]Region-Time Slices'!N5354</f>
        <v>8.1500000000000002E-5</v>
      </c>
    </row>
    <row r="5361" spans="2:7" x14ac:dyDescent="0.25">
      <c r="B5361" s="15" t="str">
        <f>'[7]Region-Time Slices'!M5355</f>
        <v>AR_5HD14</v>
      </c>
      <c r="D5361" s="15" t="s">
        <v>48</v>
      </c>
      <c r="G5361" s="22">
        <f>'[7]Region-Time Slices'!N5355</f>
        <v>8.1500000000000002E-5</v>
      </c>
    </row>
    <row r="5362" spans="2:7" x14ac:dyDescent="0.25">
      <c r="B5362" s="15" t="str">
        <f>'[7]Region-Time Slices'!M5356</f>
        <v>AR_6HD14</v>
      </c>
      <c r="D5362" s="15" t="s">
        <v>48</v>
      </c>
      <c r="G5362" s="22">
        <f>'[7]Region-Time Slices'!N5356</f>
        <v>8.1500000000000002E-5</v>
      </c>
    </row>
    <row r="5363" spans="2:7" x14ac:dyDescent="0.25">
      <c r="B5363" s="15" t="str">
        <f>'[7]Region-Time Slices'!M5357</f>
        <v>MY_1HD14</v>
      </c>
      <c r="D5363" s="15" t="s">
        <v>48</v>
      </c>
      <c r="G5363" s="22">
        <f>'[7]Region-Time Slices'!N5357</f>
        <v>8.4300000000000003E-5</v>
      </c>
    </row>
    <row r="5364" spans="2:7" x14ac:dyDescent="0.25">
      <c r="B5364" s="15" t="str">
        <f>'[7]Region-Time Slices'!M5358</f>
        <v>MY_2HD14</v>
      </c>
      <c r="D5364" s="15" t="s">
        <v>48</v>
      </c>
      <c r="G5364" s="22">
        <f>'[7]Region-Time Slices'!N5358</f>
        <v>8.4300000000000003E-5</v>
      </c>
    </row>
    <row r="5365" spans="2:7" x14ac:dyDescent="0.25">
      <c r="B5365" s="15" t="str">
        <f>'[7]Region-Time Slices'!M5359</f>
        <v>MY_3HD14</v>
      </c>
      <c r="D5365" s="15" t="s">
        <v>48</v>
      </c>
      <c r="G5365" s="22">
        <f>'[7]Region-Time Slices'!N5359</f>
        <v>8.4300000000000003E-5</v>
      </c>
    </row>
    <row r="5366" spans="2:7" x14ac:dyDescent="0.25">
      <c r="B5366" s="15" t="str">
        <f>'[7]Region-Time Slices'!M5360</f>
        <v>MY_4HD14</v>
      </c>
      <c r="D5366" s="15" t="s">
        <v>48</v>
      </c>
      <c r="G5366" s="22">
        <f>'[7]Region-Time Slices'!N5360</f>
        <v>8.4300000000000003E-5</v>
      </c>
    </row>
    <row r="5367" spans="2:7" x14ac:dyDescent="0.25">
      <c r="B5367" s="15" t="str">
        <f>'[7]Region-Time Slices'!M5361</f>
        <v>MY_5HD14</v>
      </c>
      <c r="D5367" s="15" t="s">
        <v>48</v>
      </c>
      <c r="G5367" s="22">
        <f>'[7]Region-Time Slices'!N5361</f>
        <v>8.4300000000000003E-5</v>
      </c>
    </row>
    <row r="5368" spans="2:7" x14ac:dyDescent="0.25">
      <c r="B5368" s="15" t="str">
        <f>'[7]Region-Time Slices'!M5362</f>
        <v>MY_6HD14</v>
      </c>
      <c r="D5368" s="15" t="s">
        <v>48</v>
      </c>
      <c r="G5368" s="22">
        <f>'[7]Region-Time Slices'!N5362</f>
        <v>8.4300000000000003E-5</v>
      </c>
    </row>
    <row r="5369" spans="2:7" x14ac:dyDescent="0.25">
      <c r="B5369" s="15" t="str">
        <f>'[7]Region-Time Slices'!M5363</f>
        <v>JN_1HD14</v>
      </c>
      <c r="D5369" s="15" t="s">
        <v>48</v>
      </c>
      <c r="G5369" s="22">
        <f>'[7]Region-Time Slices'!N5363</f>
        <v>8.1500000000000002E-5</v>
      </c>
    </row>
    <row r="5370" spans="2:7" x14ac:dyDescent="0.25">
      <c r="B5370" s="15" t="str">
        <f>'[7]Region-Time Slices'!M5364</f>
        <v>JN_2HD14</v>
      </c>
      <c r="D5370" s="15" t="s">
        <v>48</v>
      </c>
      <c r="G5370" s="22">
        <f>'[7]Region-Time Slices'!N5364</f>
        <v>8.1500000000000002E-5</v>
      </c>
    </row>
    <row r="5371" spans="2:7" x14ac:dyDescent="0.25">
      <c r="B5371" s="15" t="str">
        <f>'[7]Region-Time Slices'!M5365</f>
        <v>JN_3HD14</v>
      </c>
      <c r="D5371" s="15" t="s">
        <v>48</v>
      </c>
      <c r="G5371" s="22">
        <f>'[7]Region-Time Slices'!N5365</f>
        <v>8.1500000000000002E-5</v>
      </c>
    </row>
    <row r="5372" spans="2:7" x14ac:dyDescent="0.25">
      <c r="B5372" s="15" t="str">
        <f>'[7]Region-Time Slices'!M5366</f>
        <v>JN_4HD14</v>
      </c>
      <c r="D5372" s="15" t="s">
        <v>48</v>
      </c>
      <c r="G5372" s="22">
        <f>'[7]Region-Time Slices'!N5366</f>
        <v>8.1500000000000002E-5</v>
      </c>
    </row>
    <row r="5373" spans="2:7" x14ac:dyDescent="0.25">
      <c r="B5373" s="15" t="str">
        <f>'[7]Region-Time Slices'!M5367</f>
        <v>JN_5HD14</v>
      </c>
      <c r="D5373" s="15" t="s">
        <v>48</v>
      </c>
      <c r="G5373" s="22">
        <f>'[7]Region-Time Slices'!N5367</f>
        <v>8.1500000000000002E-5</v>
      </c>
    </row>
    <row r="5374" spans="2:7" x14ac:dyDescent="0.25">
      <c r="B5374" s="15" t="str">
        <f>'[7]Region-Time Slices'!M5368</f>
        <v>JN_6HD14</v>
      </c>
      <c r="D5374" s="15" t="s">
        <v>48</v>
      </c>
      <c r="G5374" s="22">
        <f>'[7]Region-Time Slices'!N5368</f>
        <v>8.1500000000000002E-5</v>
      </c>
    </row>
    <row r="5375" spans="2:7" x14ac:dyDescent="0.25">
      <c r="B5375" s="15" t="str">
        <f>'[7]Region-Time Slices'!M5369</f>
        <v>JL_1HD14</v>
      </c>
      <c r="D5375" s="15" t="s">
        <v>48</v>
      </c>
      <c r="G5375" s="22">
        <f>'[7]Region-Time Slices'!N5369</f>
        <v>8.4300000000000003E-5</v>
      </c>
    </row>
    <row r="5376" spans="2:7" x14ac:dyDescent="0.25">
      <c r="B5376" s="15" t="str">
        <f>'[7]Region-Time Slices'!M5370</f>
        <v>JL_2HD14</v>
      </c>
      <c r="D5376" s="15" t="s">
        <v>48</v>
      </c>
      <c r="G5376" s="22">
        <f>'[7]Region-Time Slices'!N5370</f>
        <v>8.4300000000000003E-5</v>
      </c>
    </row>
    <row r="5377" spans="2:7" x14ac:dyDescent="0.25">
      <c r="B5377" s="15" t="str">
        <f>'[7]Region-Time Slices'!M5371</f>
        <v>JL_3HD14</v>
      </c>
      <c r="D5377" s="15" t="s">
        <v>48</v>
      </c>
      <c r="G5377" s="22">
        <f>'[7]Region-Time Slices'!N5371</f>
        <v>8.4300000000000003E-5</v>
      </c>
    </row>
    <row r="5378" spans="2:7" x14ac:dyDescent="0.25">
      <c r="B5378" s="15" t="str">
        <f>'[7]Region-Time Slices'!M5372</f>
        <v>JL_4HD14</v>
      </c>
      <c r="D5378" s="15" t="s">
        <v>48</v>
      </c>
      <c r="G5378" s="22">
        <f>'[7]Region-Time Slices'!N5372</f>
        <v>8.4300000000000003E-5</v>
      </c>
    </row>
    <row r="5379" spans="2:7" x14ac:dyDescent="0.25">
      <c r="B5379" s="15" t="str">
        <f>'[7]Region-Time Slices'!M5373</f>
        <v>JL_5HD14</v>
      </c>
      <c r="D5379" s="15" t="s">
        <v>48</v>
      </c>
      <c r="G5379" s="22">
        <f>'[7]Region-Time Slices'!N5373</f>
        <v>8.4300000000000003E-5</v>
      </c>
    </row>
    <row r="5380" spans="2:7" x14ac:dyDescent="0.25">
      <c r="B5380" s="15" t="str">
        <f>'[7]Region-Time Slices'!M5374</f>
        <v>JL_6HD14</v>
      </c>
      <c r="D5380" s="15" t="s">
        <v>48</v>
      </c>
      <c r="G5380" s="22">
        <f>'[7]Region-Time Slices'!N5374</f>
        <v>8.4300000000000003E-5</v>
      </c>
    </row>
    <row r="5381" spans="2:7" x14ac:dyDescent="0.25">
      <c r="B5381" s="15" t="str">
        <f>'[7]Region-Time Slices'!M5375</f>
        <v>AG_1HD14</v>
      </c>
      <c r="D5381" s="15" t="s">
        <v>48</v>
      </c>
      <c r="G5381" s="22">
        <f>'[7]Region-Time Slices'!N5375</f>
        <v>8.4300000000000003E-5</v>
      </c>
    </row>
    <row r="5382" spans="2:7" x14ac:dyDescent="0.25">
      <c r="B5382" s="15" t="str">
        <f>'[7]Region-Time Slices'!M5376</f>
        <v>AG_2HD14</v>
      </c>
      <c r="D5382" s="15" t="s">
        <v>48</v>
      </c>
      <c r="G5382" s="22">
        <f>'[7]Region-Time Slices'!N5376</f>
        <v>8.4300000000000003E-5</v>
      </c>
    </row>
    <row r="5383" spans="2:7" x14ac:dyDescent="0.25">
      <c r="B5383" s="15" t="str">
        <f>'[7]Region-Time Slices'!M5377</f>
        <v>AG_3HD14</v>
      </c>
      <c r="D5383" s="15" t="s">
        <v>48</v>
      </c>
      <c r="G5383" s="22">
        <f>'[7]Region-Time Slices'!N5377</f>
        <v>8.4300000000000003E-5</v>
      </c>
    </row>
    <row r="5384" spans="2:7" x14ac:dyDescent="0.25">
      <c r="B5384" s="15" t="str">
        <f>'[7]Region-Time Slices'!M5378</f>
        <v>AG_4HD14</v>
      </c>
      <c r="D5384" s="15" t="s">
        <v>48</v>
      </c>
      <c r="G5384" s="22">
        <f>'[7]Region-Time Slices'!N5378</f>
        <v>8.4300000000000003E-5</v>
      </c>
    </row>
    <row r="5385" spans="2:7" x14ac:dyDescent="0.25">
      <c r="B5385" s="15" t="str">
        <f>'[7]Region-Time Slices'!M5379</f>
        <v>AG_5HD14</v>
      </c>
      <c r="D5385" s="15" t="s">
        <v>48</v>
      </c>
      <c r="G5385" s="22">
        <f>'[7]Region-Time Slices'!N5379</f>
        <v>8.4300000000000003E-5</v>
      </c>
    </row>
    <row r="5386" spans="2:7" x14ac:dyDescent="0.25">
      <c r="B5386" s="15" t="str">
        <f>'[7]Region-Time Slices'!M5380</f>
        <v>AG_6HD14</v>
      </c>
      <c r="D5386" s="15" t="s">
        <v>48</v>
      </c>
      <c r="G5386" s="22">
        <f>'[7]Region-Time Slices'!N5380</f>
        <v>8.4300000000000003E-5</v>
      </c>
    </row>
    <row r="5387" spans="2:7" x14ac:dyDescent="0.25">
      <c r="B5387" s="15" t="str">
        <f>'[7]Region-Time Slices'!M5381</f>
        <v>SP_1HD14</v>
      </c>
      <c r="D5387" s="15" t="s">
        <v>48</v>
      </c>
      <c r="G5387" s="22">
        <f>'[7]Region-Time Slices'!N5381</f>
        <v>8.1500000000000002E-5</v>
      </c>
    </row>
    <row r="5388" spans="2:7" x14ac:dyDescent="0.25">
      <c r="B5388" s="15" t="str">
        <f>'[7]Region-Time Slices'!M5382</f>
        <v>SP_2HD14</v>
      </c>
      <c r="D5388" s="15" t="s">
        <v>48</v>
      </c>
      <c r="G5388" s="22">
        <f>'[7]Region-Time Slices'!N5382</f>
        <v>8.1500000000000002E-5</v>
      </c>
    </row>
    <row r="5389" spans="2:7" x14ac:dyDescent="0.25">
      <c r="B5389" s="15" t="str">
        <f>'[7]Region-Time Slices'!M5383</f>
        <v>SP_3HD14</v>
      </c>
      <c r="D5389" s="15" t="s">
        <v>48</v>
      </c>
      <c r="G5389" s="22">
        <f>'[7]Region-Time Slices'!N5383</f>
        <v>8.1500000000000002E-5</v>
      </c>
    </row>
    <row r="5390" spans="2:7" x14ac:dyDescent="0.25">
      <c r="B5390" s="15" t="str">
        <f>'[7]Region-Time Slices'!M5384</f>
        <v>SP_4HD14</v>
      </c>
      <c r="D5390" s="15" t="s">
        <v>48</v>
      </c>
      <c r="G5390" s="22">
        <f>'[7]Region-Time Slices'!N5384</f>
        <v>8.1500000000000002E-5</v>
      </c>
    </row>
    <row r="5391" spans="2:7" x14ac:dyDescent="0.25">
      <c r="B5391" s="15" t="str">
        <f>'[7]Region-Time Slices'!M5385</f>
        <v>SP_5HD14</v>
      </c>
      <c r="D5391" s="15" t="s">
        <v>48</v>
      </c>
      <c r="G5391" s="22">
        <f>'[7]Region-Time Slices'!N5385</f>
        <v>8.1500000000000002E-5</v>
      </c>
    </row>
    <row r="5392" spans="2:7" x14ac:dyDescent="0.25">
      <c r="B5392" s="15" t="str">
        <f>'[7]Region-Time Slices'!M5386</f>
        <v>SP_6HD14</v>
      </c>
      <c r="D5392" s="15" t="s">
        <v>48</v>
      </c>
      <c r="G5392" s="22">
        <f>'[7]Region-Time Slices'!N5386</f>
        <v>8.1500000000000002E-5</v>
      </c>
    </row>
    <row r="5393" spans="2:7" x14ac:dyDescent="0.25">
      <c r="B5393" s="15" t="str">
        <f>'[7]Region-Time Slices'!M5387</f>
        <v>OT_1HD14</v>
      </c>
      <c r="D5393" s="15" t="s">
        <v>48</v>
      </c>
      <c r="G5393" s="22">
        <f>'[7]Region-Time Slices'!N5387</f>
        <v>8.4300000000000003E-5</v>
      </c>
    </row>
    <row r="5394" spans="2:7" x14ac:dyDescent="0.25">
      <c r="B5394" s="15" t="str">
        <f>'[7]Region-Time Slices'!M5388</f>
        <v>OT_2HD14</v>
      </c>
      <c r="D5394" s="15" t="s">
        <v>48</v>
      </c>
      <c r="G5394" s="22">
        <f>'[7]Region-Time Slices'!N5388</f>
        <v>8.4300000000000003E-5</v>
      </c>
    </row>
    <row r="5395" spans="2:7" x14ac:dyDescent="0.25">
      <c r="B5395" s="15" t="str">
        <f>'[7]Region-Time Slices'!M5389</f>
        <v>OT_3HD14</v>
      </c>
      <c r="D5395" s="15" t="s">
        <v>48</v>
      </c>
      <c r="G5395" s="22">
        <f>'[7]Region-Time Slices'!N5389</f>
        <v>8.4300000000000003E-5</v>
      </c>
    </row>
    <row r="5396" spans="2:7" x14ac:dyDescent="0.25">
      <c r="B5396" s="15" t="str">
        <f>'[7]Region-Time Slices'!M5390</f>
        <v>OT_4HD14</v>
      </c>
      <c r="D5396" s="15" t="s">
        <v>48</v>
      </c>
      <c r="G5396" s="22">
        <f>'[7]Region-Time Slices'!N5390</f>
        <v>8.4300000000000003E-5</v>
      </c>
    </row>
    <row r="5397" spans="2:7" x14ac:dyDescent="0.25">
      <c r="B5397" s="15" t="str">
        <f>'[7]Region-Time Slices'!M5391</f>
        <v>OT_5HD14</v>
      </c>
      <c r="D5397" s="15" t="s">
        <v>48</v>
      </c>
      <c r="G5397" s="22">
        <f>'[7]Region-Time Slices'!N5391</f>
        <v>8.4300000000000003E-5</v>
      </c>
    </row>
    <row r="5398" spans="2:7" x14ac:dyDescent="0.25">
      <c r="B5398" s="15" t="str">
        <f>'[7]Region-Time Slices'!M5392</f>
        <v>OT_6HD14</v>
      </c>
      <c r="D5398" s="15" t="s">
        <v>48</v>
      </c>
      <c r="G5398" s="22">
        <f>'[7]Region-Time Slices'!N5392</f>
        <v>8.4300000000000003E-5</v>
      </c>
    </row>
    <row r="5399" spans="2:7" x14ac:dyDescent="0.25">
      <c r="B5399" s="15" t="str">
        <f>'[7]Region-Time Slices'!M5393</f>
        <v>NV_1HD14</v>
      </c>
      <c r="D5399" s="15" t="s">
        <v>48</v>
      </c>
      <c r="G5399" s="22">
        <f>'[7]Region-Time Slices'!N5393</f>
        <v>8.1500000000000002E-5</v>
      </c>
    </row>
    <row r="5400" spans="2:7" x14ac:dyDescent="0.25">
      <c r="B5400" s="15" t="str">
        <f>'[7]Region-Time Slices'!M5394</f>
        <v>NV_2HD14</v>
      </c>
      <c r="D5400" s="15" t="s">
        <v>48</v>
      </c>
      <c r="G5400" s="22">
        <f>'[7]Region-Time Slices'!N5394</f>
        <v>8.1500000000000002E-5</v>
      </c>
    </row>
    <row r="5401" spans="2:7" x14ac:dyDescent="0.25">
      <c r="B5401" s="15" t="str">
        <f>'[7]Region-Time Slices'!M5395</f>
        <v>NV_3HD14</v>
      </c>
      <c r="D5401" s="15" t="s">
        <v>48</v>
      </c>
      <c r="G5401" s="22">
        <f>'[7]Region-Time Slices'!N5395</f>
        <v>8.1500000000000002E-5</v>
      </c>
    </row>
    <row r="5402" spans="2:7" x14ac:dyDescent="0.25">
      <c r="B5402" s="15" t="str">
        <f>'[7]Region-Time Slices'!M5396</f>
        <v>NV_4HD14</v>
      </c>
      <c r="D5402" s="15" t="s">
        <v>48</v>
      </c>
      <c r="G5402" s="22">
        <f>'[7]Region-Time Slices'!N5396</f>
        <v>8.1500000000000002E-5</v>
      </c>
    </row>
    <row r="5403" spans="2:7" x14ac:dyDescent="0.25">
      <c r="B5403" s="15" t="str">
        <f>'[7]Region-Time Slices'!M5397</f>
        <v>NV_5HD14</v>
      </c>
      <c r="D5403" s="15" t="s">
        <v>48</v>
      </c>
      <c r="G5403" s="22">
        <f>'[7]Region-Time Slices'!N5397</f>
        <v>8.1500000000000002E-5</v>
      </c>
    </row>
    <row r="5404" spans="2:7" x14ac:dyDescent="0.25">
      <c r="B5404" s="15" t="str">
        <f>'[7]Region-Time Slices'!M5398</f>
        <v>NV_6HD14</v>
      </c>
      <c r="D5404" s="15" t="s">
        <v>48</v>
      </c>
      <c r="G5404" s="22">
        <f>'[7]Region-Time Slices'!N5398</f>
        <v>8.1500000000000002E-5</v>
      </c>
    </row>
    <row r="5405" spans="2:7" x14ac:dyDescent="0.25">
      <c r="B5405" s="15" t="str">
        <f>'[7]Region-Time Slices'!M5399</f>
        <v>DC_1HD14</v>
      </c>
      <c r="D5405" s="15" t="s">
        <v>48</v>
      </c>
      <c r="G5405" s="22">
        <f>'[7]Region-Time Slices'!N5399</f>
        <v>8.4300000000000003E-5</v>
      </c>
    </row>
    <row r="5406" spans="2:7" x14ac:dyDescent="0.25">
      <c r="B5406" s="15" t="str">
        <f>'[7]Region-Time Slices'!M5400</f>
        <v>DC_2HD14</v>
      </c>
      <c r="D5406" s="15" t="s">
        <v>48</v>
      </c>
      <c r="G5406" s="22">
        <f>'[7]Region-Time Slices'!N5400</f>
        <v>8.4300000000000003E-5</v>
      </c>
    </row>
    <row r="5407" spans="2:7" x14ac:dyDescent="0.25">
      <c r="B5407" s="15" t="str">
        <f>'[7]Region-Time Slices'!M5401</f>
        <v>DC_3HD14</v>
      </c>
      <c r="D5407" s="15" t="s">
        <v>48</v>
      </c>
      <c r="G5407" s="22">
        <f>'[7]Region-Time Slices'!N5401</f>
        <v>8.4300000000000003E-5</v>
      </c>
    </row>
    <row r="5408" spans="2:7" x14ac:dyDescent="0.25">
      <c r="B5408" s="15" t="str">
        <f>'[7]Region-Time Slices'!M5402</f>
        <v>DC_4HD14</v>
      </c>
      <c r="D5408" s="15" t="s">
        <v>48</v>
      </c>
      <c r="G5408" s="22">
        <f>'[7]Region-Time Slices'!N5402</f>
        <v>8.4300000000000003E-5</v>
      </c>
    </row>
    <row r="5409" spans="2:7" x14ac:dyDescent="0.25">
      <c r="B5409" s="15" t="str">
        <f>'[7]Region-Time Slices'!M5403</f>
        <v>DC_5HD14</v>
      </c>
      <c r="D5409" s="15" t="s">
        <v>48</v>
      </c>
      <c r="G5409" s="22">
        <f>'[7]Region-Time Slices'!N5403</f>
        <v>8.4300000000000003E-5</v>
      </c>
    </row>
    <row r="5410" spans="2:7" x14ac:dyDescent="0.25">
      <c r="B5410" s="15" t="str">
        <f>'[7]Region-Time Slices'!M5404</f>
        <v>DC_6HD14</v>
      </c>
      <c r="D5410" s="15" t="s">
        <v>48</v>
      </c>
      <c r="G5410" s="22">
        <f>'[7]Region-Time Slices'!N5404</f>
        <v>8.4300000000000003E-5</v>
      </c>
    </row>
    <row r="5411" spans="2:7" x14ac:dyDescent="0.25">
      <c r="B5411" s="15" t="str">
        <f>'[7]Region-Time Slices'!M5405</f>
        <v>JA_7HD14</v>
      </c>
      <c r="D5411" s="15" t="s">
        <v>48</v>
      </c>
      <c r="G5411" s="22">
        <f>'[7]Region-Time Slices'!N5405</f>
        <v>8.4300000000000003E-5</v>
      </c>
    </row>
    <row r="5412" spans="2:7" x14ac:dyDescent="0.25">
      <c r="B5412" s="15" t="str">
        <f>'[7]Region-Time Slices'!M5406</f>
        <v>JA_8HD14</v>
      </c>
      <c r="D5412" s="15" t="s">
        <v>48</v>
      </c>
      <c r="G5412" s="22">
        <f>'[7]Region-Time Slices'!N5406</f>
        <v>8.4300000000000003E-5</v>
      </c>
    </row>
    <row r="5413" spans="2:7" x14ac:dyDescent="0.25">
      <c r="B5413" s="15" t="str">
        <f>'[7]Region-Time Slices'!M5407</f>
        <v>JA_9HD14</v>
      </c>
      <c r="D5413" s="15" t="s">
        <v>48</v>
      </c>
      <c r="G5413" s="22">
        <f>'[7]Region-Time Slices'!N5407</f>
        <v>8.4300000000000003E-5</v>
      </c>
    </row>
    <row r="5414" spans="2:7" x14ac:dyDescent="0.25">
      <c r="B5414" s="15" t="str">
        <f>'[7]Region-Time Slices'!M5408</f>
        <v>JA_10HD14</v>
      </c>
      <c r="D5414" s="15" t="s">
        <v>48</v>
      </c>
      <c r="G5414" s="22">
        <f>'[7]Region-Time Slices'!N5408</f>
        <v>8.4300000000000003E-5</v>
      </c>
    </row>
    <row r="5415" spans="2:7" x14ac:dyDescent="0.25">
      <c r="B5415" s="15" t="str">
        <f>'[7]Region-Time Slices'!M5409</f>
        <v>JA_11HD14</v>
      </c>
      <c r="D5415" s="15" t="s">
        <v>48</v>
      </c>
      <c r="G5415" s="22">
        <f>'[7]Region-Time Slices'!N5409</f>
        <v>8.4300000000000003E-5</v>
      </c>
    </row>
    <row r="5416" spans="2:7" x14ac:dyDescent="0.25">
      <c r="B5416" s="15" t="str">
        <f>'[7]Region-Time Slices'!M5410</f>
        <v>JA_12HD14</v>
      </c>
      <c r="D5416" s="15" t="s">
        <v>48</v>
      </c>
      <c r="G5416" s="22">
        <f>'[7]Region-Time Slices'!N5410</f>
        <v>8.4300000000000003E-5</v>
      </c>
    </row>
    <row r="5417" spans="2:7" x14ac:dyDescent="0.25">
      <c r="B5417" s="15" t="str">
        <f>'[7]Region-Time Slices'!M5411</f>
        <v>FB_7HD14</v>
      </c>
      <c r="D5417" s="15" t="s">
        <v>48</v>
      </c>
      <c r="G5417" s="22">
        <f>'[7]Region-Time Slices'!N5411</f>
        <v>7.6100000000000007E-5</v>
      </c>
    </row>
    <row r="5418" spans="2:7" x14ac:dyDescent="0.25">
      <c r="B5418" s="15" t="str">
        <f>'[7]Region-Time Slices'!M5412</f>
        <v>FB_8HD14</v>
      </c>
      <c r="D5418" s="15" t="s">
        <v>48</v>
      </c>
      <c r="G5418" s="22">
        <f>'[7]Region-Time Slices'!N5412</f>
        <v>7.6100000000000007E-5</v>
      </c>
    </row>
    <row r="5419" spans="2:7" x14ac:dyDescent="0.25">
      <c r="B5419" s="15" t="str">
        <f>'[7]Region-Time Slices'!M5413</f>
        <v>FB_9HD14</v>
      </c>
      <c r="D5419" s="15" t="s">
        <v>48</v>
      </c>
      <c r="G5419" s="22">
        <f>'[7]Region-Time Slices'!N5413</f>
        <v>7.6100000000000007E-5</v>
      </c>
    </row>
    <row r="5420" spans="2:7" x14ac:dyDescent="0.25">
      <c r="B5420" s="15" t="str">
        <f>'[7]Region-Time Slices'!M5414</f>
        <v>FB_10HD14</v>
      </c>
      <c r="D5420" s="15" t="s">
        <v>48</v>
      </c>
      <c r="G5420" s="22">
        <f>'[7]Region-Time Slices'!N5414</f>
        <v>7.6100000000000007E-5</v>
      </c>
    </row>
    <row r="5421" spans="2:7" x14ac:dyDescent="0.25">
      <c r="B5421" s="15" t="str">
        <f>'[7]Region-Time Slices'!M5415</f>
        <v>FB_11HD14</v>
      </c>
      <c r="D5421" s="15" t="s">
        <v>48</v>
      </c>
      <c r="G5421" s="22">
        <f>'[7]Region-Time Slices'!N5415</f>
        <v>7.6100000000000007E-5</v>
      </c>
    </row>
    <row r="5422" spans="2:7" x14ac:dyDescent="0.25">
      <c r="B5422" s="15" t="str">
        <f>'[7]Region-Time Slices'!M5416</f>
        <v>FB_12HD14</v>
      </c>
      <c r="D5422" s="15" t="s">
        <v>48</v>
      </c>
      <c r="G5422" s="22">
        <f>'[7]Region-Time Slices'!N5416</f>
        <v>7.6100000000000007E-5</v>
      </c>
    </row>
    <row r="5423" spans="2:7" x14ac:dyDescent="0.25">
      <c r="B5423" s="15" t="str">
        <f>'[7]Region-Time Slices'!M5417</f>
        <v>MR_7HD14</v>
      </c>
      <c r="D5423" s="15" t="s">
        <v>48</v>
      </c>
      <c r="G5423" s="22">
        <f>'[7]Region-Time Slices'!N5417</f>
        <v>8.4300000000000003E-5</v>
      </c>
    </row>
    <row r="5424" spans="2:7" x14ac:dyDescent="0.25">
      <c r="B5424" s="15" t="str">
        <f>'[7]Region-Time Slices'!M5418</f>
        <v>MR_8HD14</v>
      </c>
      <c r="D5424" s="15" t="s">
        <v>48</v>
      </c>
      <c r="G5424" s="22">
        <f>'[7]Region-Time Slices'!N5418</f>
        <v>8.4300000000000003E-5</v>
      </c>
    </row>
    <row r="5425" spans="2:7" x14ac:dyDescent="0.25">
      <c r="B5425" s="15" t="str">
        <f>'[7]Region-Time Slices'!M5419</f>
        <v>MR_9HD14</v>
      </c>
      <c r="D5425" s="15" t="s">
        <v>48</v>
      </c>
      <c r="G5425" s="22">
        <f>'[7]Region-Time Slices'!N5419</f>
        <v>8.4300000000000003E-5</v>
      </c>
    </row>
    <row r="5426" spans="2:7" x14ac:dyDescent="0.25">
      <c r="B5426" s="15" t="str">
        <f>'[7]Region-Time Slices'!M5420</f>
        <v>MR_10HD14</v>
      </c>
      <c r="D5426" s="15" t="s">
        <v>48</v>
      </c>
      <c r="G5426" s="22">
        <f>'[7]Region-Time Slices'!N5420</f>
        <v>8.4300000000000003E-5</v>
      </c>
    </row>
    <row r="5427" spans="2:7" x14ac:dyDescent="0.25">
      <c r="B5427" s="15" t="str">
        <f>'[7]Region-Time Slices'!M5421</f>
        <v>MR_11HD14</v>
      </c>
      <c r="D5427" s="15" t="s">
        <v>48</v>
      </c>
      <c r="G5427" s="22">
        <f>'[7]Region-Time Slices'!N5421</f>
        <v>8.4300000000000003E-5</v>
      </c>
    </row>
    <row r="5428" spans="2:7" x14ac:dyDescent="0.25">
      <c r="B5428" s="15" t="str">
        <f>'[7]Region-Time Slices'!M5422</f>
        <v>MR_12HD14</v>
      </c>
      <c r="D5428" s="15" t="s">
        <v>48</v>
      </c>
      <c r="G5428" s="22">
        <f>'[7]Region-Time Slices'!N5422</f>
        <v>8.4300000000000003E-5</v>
      </c>
    </row>
    <row r="5429" spans="2:7" x14ac:dyDescent="0.25">
      <c r="B5429" s="15" t="str">
        <f>'[7]Region-Time Slices'!M5423</f>
        <v>AR_7HD14</v>
      </c>
      <c r="D5429" s="15" t="s">
        <v>48</v>
      </c>
      <c r="G5429" s="22">
        <f>'[7]Region-Time Slices'!N5423</f>
        <v>8.1500000000000002E-5</v>
      </c>
    </row>
    <row r="5430" spans="2:7" x14ac:dyDescent="0.25">
      <c r="B5430" s="15" t="str">
        <f>'[7]Region-Time Slices'!M5424</f>
        <v>AR_8HD14</v>
      </c>
      <c r="D5430" s="15" t="s">
        <v>48</v>
      </c>
      <c r="G5430" s="22">
        <f>'[7]Region-Time Slices'!N5424</f>
        <v>8.1500000000000002E-5</v>
      </c>
    </row>
    <row r="5431" spans="2:7" x14ac:dyDescent="0.25">
      <c r="B5431" s="15" t="str">
        <f>'[7]Region-Time Slices'!M5425</f>
        <v>AR_9HD14</v>
      </c>
      <c r="D5431" s="15" t="s">
        <v>48</v>
      </c>
      <c r="G5431" s="22">
        <f>'[7]Region-Time Slices'!N5425</f>
        <v>8.1500000000000002E-5</v>
      </c>
    </row>
    <row r="5432" spans="2:7" x14ac:dyDescent="0.25">
      <c r="B5432" s="15" t="str">
        <f>'[7]Region-Time Slices'!M5426</f>
        <v>AR_10HD14</v>
      </c>
      <c r="D5432" s="15" t="s">
        <v>48</v>
      </c>
      <c r="G5432" s="22">
        <f>'[7]Region-Time Slices'!N5426</f>
        <v>8.1500000000000002E-5</v>
      </c>
    </row>
    <row r="5433" spans="2:7" x14ac:dyDescent="0.25">
      <c r="B5433" s="15" t="str">
        <f>'[7]Region-Time Slices'!M5427</f>
        <v>AR_11HD14</v>
      </c>
      <c r="D5433" s="15" t="s">
        <v>48</v>
      </c>
      <c r="G5433" s="22">
        <f>'[7]Region-Time Slices'!N5427</f>
        <v>8.1500000000000002E-5</v>
      </c>
    </row>
    <row r="5434" spans="2:7" x14ac:dyDescent="0.25">
      <c r="B5434" s="15" t="str">
        <f>'[7]Region-Time Slices'!M5428</f>
        <v>AR_12HD14</v>
      </c>
      <c r="D5434" s="15" t="s">
        <v>48</v>
      </c>
      <c r="G5434" s="22">
        <f>'[7]Region-Time Slices'!N5428</f>
        <v>8.1500000000000002E-5</v>
      </c>
    </row>
    <row r="5435" spans="2:7" x14ac:dyDescent="0.25">
      <c r="B5435" s="15" t="str">
        <f>'[7]Region-Time Slices'!M5429</f>
        <v>MY_7HD14</v>
      </c>
      <c r="D5435" s="15" t="s">
        <v>48</v>
      </c>
      <c r="G5435" s="22">
        <f>'[7]Region-Time Slices'!N5429</f>
        <v>8.4300000000000003E-5</v>
      </c>
    </row>
    <row r="5436" spans="2:7" x14ac:dyDescent="0.25">
      <c r="B5436" s="15" t="str">
        <f>'[7]Region-Time Slices'!M5430</f>
        <v>MY_8HD14</v>
      </c>
      <c r="D5436" s="15" t="s">
        <v>48</v>
      </c>
      <c r="G5436" s="22">
        <f>'[7]Region-Time Slices'!N5430</f>
        <v>8.4300000000000003E-5</v>
      </c>
    </row>
    <row r="5437" spans="2:7" x14ac:dyDescent="0.25">
      <c r="B5437" s="15" t="str">
        <f>'[7]Region-Time Slices'!M5431</f>
        <v>MY_9HD14</v>
      </c>
      <c r="D5437" s="15" t="s">
        <v>48</v>
      </c>
      <c r="G5437" s="22">
        <f>'[7]Region-Time Slices'!N5431</f>
        <v>8.4300000000000003E-5</v>
      </c>
    </row>
    <row r="5438" spans="2:7" x14ac:dyDescent="0.25">
      <c r="B5438" s="15" t="str">
        <f>'[7]Region-Time Slices'!M5432</f>
        <v>MY_10HD14</v>
      </c>
      <c r="D5438" s="15" t="s">
        <v>48</v>
      </c>
      <c r="G5438" s="22">
        <f>'[7]Region-Time Slices'!N5432</f>
        <v>8.4300000000000003E-5</v>
      </c>
    </row>
    <row r="5439" spans="2:7" x14ac:dyDescent="0.25">
      <c r="B5439" s="15" t="str">
        <f>'[7]Region-Time Slices'!M5433</f>
        <v>MY_11HD14</v>
      </c>
      <c r="D5439" s="15" t="s">
        <v>48</v>
      </c>
      <c r="G5439" s="22">
        <f>'[7]Region-Time Slices'!N5433</f>
        <v>8.4300000000000003E-5</v>
      </c>
    </row>
    <row r="5440" spans="2:7" x14ac:dyDescent="0.25">
      <c r="B5440" s="15" t="str">
        <f>'[7]Region-Time Slices'!M5434</f>
        <v>MY_12HD14</v>
      </c>
      <c r="D5440" s="15" t="s">
        <v>48</v>
      </c>
      <c r="G5440" s="22">
        <f>'[7]Region-Time Slices'!N5434</f>
        <v>8.4300000000000003E-5</v>
      </c>
    </row>
    <row r="5441" spans="2:7" x14ac:dyDescent="0.25">
      <c r="B5441" s="15" t="str">
        <f>'[7]Region-Time Slices'!M5435</f>
        <v>JN_7HD14</v>
      </c>
      <c r="D5441" s="15" t="s">
        <v>48</v>
      </c>
      <c r="G5441" s="22">
        <f>'[7]Region-Time Slices'!N5435</f>
        <v>8.1500000000000002E-5</v>
      </c>
    </row>
    <row r="5442" spans="2:7" x14ac:dyDescent="0.25">
      <c r="B5442" s="15" t="str">
        <f>'[7]Region-Time Slices'!M5436</f>
        <v>JN_8HD14</v>
      </c>
      <c r="D5442" s="15" t="s">
        <v>48</v>
      </c>
      <c r="G5442" s="22">
        <f>'[7]Region-Time Slices'!N5436</f>
        <v>8.1500000000000002E-5</v>
      </c>
    </row>
    <row r="5443" spans="2:7" x14ac:dyDescent="0.25">
      <c r="B5443" s="15" t="str">
        <f>'[7]Region-Time Slices'!M5437</f>
        <v>JN_9HD14</v>
      </c>
      <c r="D5443" s="15" t="s">
        <v>48</v>
      </c>
      <c r="G5443" s="22">
        <f>'[7]Region-Time Slices'!N5437</f>
        <v>8.1500000000000002E-5</v>
      </c>
    </row>
    <row r="5444" spans="2:7" x14ac:dyDescent="0.25">
      <c r="B5444" s="15" t="str">
        <f>'[7]Region-Time Slices'!M5438</f>
        <v>JN_10HD14</v>
      </c>
      <c r="D5444" s="15" t="s">
        <v>48</v>
      </c>
      <c r="G5444" s="22">
        <f>'[7]Region-Time Slices'!N5438</f>
        <v>8.1500000000000002E-5</v>
      </c>
    </row>
    <row r="5445" spans="2:7" x14ac:dyDescent="0.25">
      <c r="B5445" s="15" t="str">
        <f>'[7]Region-Time Slices'!M5439</f>
        <v>JN_11HD14</v>
      </c>
      <c r="D5445" s="15" t="s">
        <v>48</v>
      </c>
      <c r="G5445" s="22">
        <f>'[7]Region-Time Slices'!N5439</f>
        <v>8.1500000000000002E-5</v>
      </c>
    </row>
    <row r="5446" spans="2:7" x14ac:dyDescent="0.25">
      <c r="B5446" s="15" t="str">
        <f>'[7]Region-Time Slices'!M5440</f>
        <v>JN_12HD14</v>
      </c>
      <c r="D5446" s="15" t="s">
        <v>48</v>
      </c>
      <c r="G5446" s="22">
        <f>'[7]Region-Time Slices'!N5440</f>
        <v>8.1500000000000002E-5</v>
      </c>
    </row>
    <row r="5447" spans="2:7" x14ac:dyDescent="0.25">
      <c r="B5447" s="15" t="str">
        <f>'[7]Region-Time Slices'!M5441</f>
        <v>JL_7HD14</v>
      </c>
      <c r="D5447" s="15" t="s">
        <v>48</v>
      </c>
      <c r="G5447" s="22">
        <f>'[7]Region-Time Slices'!N5441</f>
        <v>8.4300000000000003E-5</v>
      </c>
    </row>
    <row r="5448" spans="2:7" x14ac:dyDescent="0.25">
      <c r="B5448" s="15" t="str">
        <f>'[7]Region-Time Slices'!M5442</f>
        <v>JL_8HD14</v>
      </c>
      <c r="D5448" s="15" t="s">
        <v>48</v>
      </c>
      <c r="G5448" s="22">
        <f>'[7]Region-Time Slices'!N5442</f>
        <v>8.4300000000000003E-5</v>
      </c>
    </row>
    <row r="5449" spans="2:7" x14ac:dyDescent="0.25">
      <c r="B5449" s="15" t="str">
        <f>'[7]Region-Time Slices'!M5443</f>
        <v>JL_9HD14</v>
      </c>
      <c r="D5449" s="15" t="s">
        <v>48</v>
      </c>
      <c r="G5449" s="22">
        <f>'[7]Region-Time Slices'!N5443</f>
        <v>8.4300000000000003E-5</v>
      </c>
    </row>
    <row r="5450" spans="2:7" x14ac:dyDescent="0.25">
      <c r="B5450" s="15" t="str">
        <f>'[7]Region-Time Slices'!M5444</f>
        <v>JL_10HD14</v>
      </c>
      <c r="D5450" s="15" t="s">
        <v>48</v>
      </c>
      <c r="G5450" s="22">
        <f>'[7]Region-Time Slices'!N5444</f>
        <v>8.4300000000000003E-5</v>
      </c>
    </row>
    <row r="5451" spans="2:7" x14ac:dyDescent="0.25">
      <c r="B5451" s="15" t="str">
        <f>'[7]Region-Time Slices'!M5445</f>
        <v>JL_11HD14</v>
      </c>
      <c r="D5451" s="15" t="s">
        <v>48</v>
      </c>
      <c r="G5451" s="22">
        <f>'[7]Region-Time Slices'!N5445</f>
        <v>8.4300000000000003E-5</v>
      </c>
    </row>
    <row r="5452" spans="2:7" x14ac:dyDescent="0.25">
      <c r="B5452" s="15" t="str">
        <f>'[7]Region-Time Slices'!M5446</f>
        <v>JL_12HD14</v>
      </c>
      <c r="D5452" s="15" t="s">
        <v>48</v>
      </c>
      <c r="G5452" s="22">
        <f>'[7]Region-Time Slices'!N5446</f>
        <v>8.4300000000000003E-5</v>
      </c>
    </row>
    <row r="5453" spans="2:7" x14ac:dyDescent="0.25">
      <c r="B5453" s="15" t="str">
        <f>'[7]Region-Time Slices'!M5447</f>
        <v>AG_7HD14</v>
      </c>
      <c r="D5453" s="15" t="s">
        <v>48</v>
      </c>
      <c r="G5453" s="22">
        <f>'[7]Region-Time Slices'!N5447</f>
        <v>8.4300000000000003E-5</v>
      </c>
    </row>
    <row r="5454" spans="2:7" x14ac:dyDescent="0.25">
      <c r="B5454" s="15" t="str">
        <f>'[7]Region-Time Slices'!M5448</f>
        <v>AG_8HD14</v>
      </c>
      <c r="D5454" s="15" t="s">
        <v>48</v>
      </c>
      <c r="G5454" s="22">
        <f>'[7]Region-Time Slices'!N5448</f>
        <v>8.4300000000000003E-5</v>
      </c>
    </row>
    <row r="5455" spans="2:7" x14ac:dyDescent="0.25">
      <c r="B5455" s="15" t="str">
        <f>'[7]Region-Time Slices'!M5449</f>
        <v>AG_9HD14</v>
      </c>
      <c r="D5455" s="15" t="s">
        <v>48</v>
      </c>
      <c r="G5455" s="22">
        <f>'[7]Region-Time Slices'!N5449</f>
        <v>8.4300000000000003E-5</v>
      </c>
    </row>
    <row r="5456" spans="2:7" x14ac:dyDescent="0.25">
      <c r="B5456" s="15" t="str">
        <f>'[7]Region-Time Slices'!M5450</f>
        <v>AG_10HD14</v>
      </c>
      <c r="D5456" s="15" t="s">
        <v>48</v>
      </c>
      <c r="G5456" s="22">
        <f>'[7]Region-Time Slices'!N5450</f>
        <v>8.4300000000000003E-5</v>
      </c>
    </row>
    <row r="5457" spans="2:7" x14ac:dyDescent="0.25">
      <c r="B5457" s="15" t="str">
        <f>'[7]Region-Time Slices'!M5451</f>
        <v>AG_11HD14</v>
      </c>
      <c r="D5457" s="15" t="s">
        <v>48</v>
      </c>
      <c r="G5457" s="22">
        <f>'[7]Region-Time Slices'!N5451</f>
        <v>8.4300000000000003E-5</v>
      </c>
    </row>
    <row r="5458" spans="2:7" x14ac:dyDescent="0.25">
      <c r="B5458" s="15" t="str">
        <f>'[7]Region-Time Slices'!M5452</f>
        <v>AG_12HD14</v>
      </c>
      <c r="D5458" s="15" t="s">
        <v>48</v>
      </c>
      <c r="G5458" s="22">
        <f>'[7]Region-Time Slices'!N5452</f>
        <v>8.4300000000000003E-5</v>
      </c>
    </row>
    <row r="5459" spans="2:7" x14ac:dyDescent="0.25">
      <c r="B5459" s="15" t="str">
        <f>'[7]Region-Time Slices'!M5453</f>
        <v>SP_7HD14</v>
      </c>
      <c r="D5459" s="15" t="s">
        <v>48</v>
      </c>
      <c r="G5459" s="22">
        <f>'[7]Region-Time Slices'!N5453</f>
        <v>8.1500000000000002E-5</v>
      </c>
    </row>
    <row r="5460" spans="2:7" x14ac:dyDescent="0.25">
      <c r="B5460" s="15" t="str">
        <f>'[7]Region-Time Slices'!M5454</f>
        <v>SP_8HD14</v>
      </c>
      <c r="D5460" s="15" t="s">
        <v>48</v>
      </c>
      <c r="G5460" s="22">
        <f>'[7]Region-Time Slices'!N5454</f>
        <v>8.1500000000000002E-5</v>
      </c>
    </row>
    <row r="5461" spans="2:7" x14ac:dyDescent="0.25">
      <c r="B5461" s="15" t="str">
        <f>'[7]Region-Time Slices'!M5455</f>
        <v>SP_9HD14</v>
      </c>
      <c r="D5461" s="15" t="s">
        <v>48</v>
      </c>
      <c r="G5461" s="22">
        <f>'[7]Region-Time Slices'!N5455</f>
        <v>8.1500000000000002E-5</v>
      </c>
    </row>
    <row r="5462" spans="2:7" x14ac:dyDescent="0.25">
      <c r="B5462" s="15" t="str">
        <f>'[7]Region-Time Slices'!M5456</f>
        <v>SP_10HD14</v>
      </c>
      <c r="D5462" s="15" t="s">
        <v>48</v>
      </c>
      <c r="G5462" s="22">
        <f>'[7]Region-Time Slices'!N5456</f>
        <v>8.1500000000000002E-5</v>
      </c>
    </row>
    <row r="5463" spans="2:7" x14ac:dyDescent="0.25">
      <c r="B5463" s="15" t="str">
        <f>'[7]Region-Time Slices'!M5457</f>
        <v>SP_11HD14</v>
      </c>
      <c r="D5463" s="15" t="s">
        <v>48</v>
      </c>
      <c r="G5463" s="22">
        <f>'[7]Region-Time Slices'!N5457</f>
        <v>8.1500000000000002E-5</v>
      </c>
    </row>
    <row r="5464" spans="2:7" x14ac:dyDescent="0.25">
      <c r="B5464" s="15" t="str">
        <f>'[7]Region-Time Slices'!M5458</f>
        <v>SP_12HD14</v>
      </c>
      <c r="D5464" s="15" t="s">
        <v>48</v>
      </c>
      <c r="G5464" s="22">
        <f>'[7]Region-Time Slices'!N5458</f>
        <v>8.1500000000000002E-5</v>
      </c>
    </row>
    <row r="5465" spans="2:7" x14ac:dyDescent="0.25">
      <c r="B5465" s="15" t="str">
        <f>'[7]Region-Time Slices'!M5459</f>
        <v>OT_7HD14</v>
      </c>
      <c r="D5465" s="15" t="s">
        <v>48</v>
      </c>
      <c r="G5465" s="22">
        <f>'[7]Region-Time Slices'!N5459</f>
        <v>8.4300000000000003E-5</v>
      </c>
    </row>
    <row r="5466" spans="2:7" x14ac:dyDescent="0.25">
      <c r="B5466" s="15" t="str">
        <f>'[7]Region-Time Slices'!M5460</f>
        <v>OT_8HD14</v>
      </c>
      <c r="D5466" s="15" t="s">
        <v>48</v>
      </c>
      <c r="G5466" s="22">
        <f>'[7]Region-Time Slices'!N5460</f>
        <v>8.4300000000000003E-5</v>
      </c>
    </row>
    <row r="5467" spans="2:7" x14ac:dyDescent="0.25">
      <c r="B5467" s="15" t="str">
        <f>'[7]Region-Time Slices'!M5461</f>
        <v>OT_9HD14</v>
      </c>
      <c r="D5467" s="15" t="s">
        <v>48</v>
      </c>
      <c r="G5467" s="22">
        <f>'[7]Region-Time Slices'!N5461</f>
        <v>8.4300000000000003E-5</v>
      </c>
    </row>
    <row r="5468" spans="2:7" x14ac:dyDescent="0.25">
      <c r="B5468" s="15" t="str">
        <f>'[7]Region-Time Slices'!M5462</f>
        <v>OT_10HD14</v>
      </c>
      <c r="D5468" s="15" t="s">
        <v>48</v>
      </c>
      <c r="G5468" s="22">
        <f>'[7]Region-Time Slices'!N5462</f>
        <v>8.4300000000000003E-5</v>
      </c>
    </row>
    <row r="5469" spans="2:7" x14ac:dyDescent="0.25">
      <c r="B5469" s="15" t="str">
        <f>'[7]Region-Time Slices'!M5463</f>
        <v>OT_11HD14</v>
      </c>
      <c r="D5469" s="15" t="s">
        <v>48</v>
      </c>
      <c r="G5469" s="22">
        <f>'[7]Region-Time Slices'!N5463</f>
        <v>8.4300000000000003E-5</v>
      </c>
    </row>
    <row r="5470" spans="2:7" x14ac:dyDescent="0.25">
      <c r="B5470" s="15" t="str">
        <f>'[7]Region-Time Slices'!M5464</f>
        <v>OT_12HD14</v>
      </c>
      <c r="D5470" s="15" t="s">
        <v>48</v>
      </c>
      <c r="G5470" s="22">
        <f>'[7]Region-Time Slices'!N5464</f>
        <v>8.4300000000000003E-5</v>
      </c>
    </row>
    <row r="5471" spans="2:7" x14ac:dyDescent="0.25">
      <c r="B5471" s="15" t="str">
        <f>'[7]Region-Time Slices'!M5465</f>
        <v>NV_7HD14</v>
      </c>
      <c r="D5471" s="15" t="s">
        <v>48</v>
      </c>
      <c r="G5471" s="22">
        <f>'[7]Region-Time Slices'!N5465</f>
        <v>8.1500000000000002E-5</v>
      </c>
    </row>
    <row r="5472" spans="2:7" x14ac:dyDescent="0.25">
      <c r="B5472" s="15" t="str">
        <f>'[7]Region-Time Slices'!M5466</f>
        <v>NV_8HD14</v>
      </c>
      <c r="D5472" s="15" t="s">
        <v>48</v>
      </c>
      <c r="G5472" s="22">
        <f>'[7]Region-Time Slices'!N5466</f>
        <v>8.1500000000000002E-5</v>
      </c>
    </row>
    <row r="5473" spans="2:7" x14ac:dyDescent="0.25">
      <c r="B5473" s="15" t="str">
        <f>'[7]Region-Time Slices'!M5467</f>
        <v>NV_9HD14</v>
      </c>
      <c r="D5473" s="15" t="s">
        <v>48</v>
      </c>
      <c r="G5473" s="22">
        <f>'[7]Region-Time Slices'!N5467</f>
        <v>8.1500000000000002E-5</v>
      </c>
    </row>
    <row r="5474" spans="2:7" x14ac:dyDescent="0.25">
      <c r="B5474" s="15" t="str">
        <f>'[7]Region-Time Slices'!M5468</f>
        <v>NV_10HD14</v>
      </c>
      <c r="D5474" s="15" t="s">
        <v>48</v>
      </c>
      <c r="G5474" s="22">
        <f>'[7]Region-Time Slices'!N5468</f>
        <v>8.1500000000000002E-5</v>
      </c>
    </row>
    <row r="5475" spans="2:7" x14ac:dyDescent="0.25">
      <c r="B5475" s="15" t="str">
        <f>'[7]Region-Time Slices'!M5469</f>
        <v>NV_11HD14</v>
      </c>
      <c r="D5475" s="15" t="s">
        <v>48</v>
      </c>
      <c r="G5475" s="22">
        <f>'[7]Region-Time Slices'!N5469</f>
        <v>8.1500000000000002E-5</v>
      </c>
    </row>
    <row r="5476" spans="2:7" x14ac:dyDescent="0.25">
      <c r="B5476" s="15" t="str">
        <f>'[7]Region-Time Slices'!M5470</f>
        <v>NV_12HD14</v>
      </c>
      <c r="D5476" s="15" t="s">
        <v>48</v>
      </c>
      <c r="G5476" s="22">
        <f>'[7]Region-Time Slices'!N5470</f>
        <v>8.1500000000000002E-5</v>
      </c>
    </row>
    <row r="5477" spans="2:7" x14ac:dyDescent="0.25">
      <c r="B5477" s="15" t="str">
        <f>'[7]Region-Time Slices'!M5471</f>
        <v>DC_7HD14</v>
      </c>
      <c r="D5477" s="15" t="s">
        <v>48</v>
      </c>
      <c r="G5477" s="22">
        <f>'[7]Region-Time Slices'!N5471</f>
        <v>8.4300000000000003E-5</v>
      </c>
    </row>
    <row r="5478" spans="2:7" x14ac:dyDescent="0.25">
      <c r="B5478" s="15" t="str">
        <f>'[7]Region-Time Slices'!M5472</f>
        <v>DC_8HD14</v>
      </c>
      <c r="D5478" s="15" t="s">
        <v>48</v>
      </c>
      <c r="G5478" s="22">
        <f>'[7]Region-Time Slices'!N5472</f>
        <v>8.4300000000000003E-5</v>
      </c>
    </row>
    <row r="5479" spans="2:7" x14ac:dyDescent="0.25">
      <c r="B5479" s="15" t="str">
        <f>'[7]Region-Time Slices'!M5473</f>
        <v>DC_9HD14</v>
      </c>
      <c r="D5479" s="15" t="s">
        <v>48</v>
      </c>
      <c r="G5479" s="22">
        <f>'[7]Region-Time Slices'!N5473</f>
        <v>8.4300000000000003E-5</v>
      </c>
    </row>
    <row r="5480" spans="2:7" x14ac:dyDescent="0.25">
      <c r="B5480" s="15" t="str">
        <f>'[7]Region-Time Slices'!M5474</f>
        <v>DC_10HD14</v>
      </c>
      <c r="D5480" s="15" t="s">
        <v>48</v>
      </c>
      <c r="G5480" s="22">
        <f>'[7]Region-Time Slices'!N5474</f>
        <v>8.4300000000000003E-5</v>
      </c>
    </row>
    <row r="5481" spans="2:7" x14ac:dyDescent="0.25">
      <c r="B5481" s="15" t="str">
        <f>'[7]Region-Time Slices'!M5475</f>
        <v>DC_11HD14</v>
      </c>
      <c r="D5481" s="15" t="s">
        <v>48</v>
      </c>
      <c r="G5481" s="22">
        <f>'[7]Region-Time Slices'!N5475</f>
        <v>8.4300000000000003E-5</v>
      </c>
    </row>
    <row r="5482" spans="2:7" x14ac:dyDescent="0.25">
      <c r="B5482" s="15" t="str">
        <f>'[7]Region-Time Slices'!M5476</f>
        <v>DC_12HD14</v>
      </c>
      <c r="D5482" s="15" t="s">
        <v>48</v>
      </c>
      <c r="G5482" s="22">
        <f>'[7]Region-Time Slices'!N5476</f>
        <v>8.4300000000000003E-5</v>
      </c>
    </row>
    <row r="5483" spans="2:7" x14ac:dyDescent="0.25">
      <c r="B5483" s="15" t="str">
        <f>'[7]Region-Time Slices'!M5477</f>
        <v>JA_1HD15</v>
      </c>
      <c r="D5483" s="15" t="s">
        <v>48</v>
      </c>
      <c r="G5483" s="22">
        <f>'[7]Region-Time Slices'!N5477</f>
        <v>8.4300000000000003E-5</v>
      </c>
    </row>
    <row r="5484" spans="2:7" x14ac:dyDescent="0.25">
      <c r="B5484" s="15" t="str">
        <f>'[7]Region-Time Slices'!M5478</f>
        <v>JA_2HD15</v>
      </c>
      <c r="D5484" s="15" t="s">
        <v>48</v>
      </c>
      <c r="G5484" s="22">
        <f>'[7]Region-Time Slices'!N5478</f>
        <v>8.4300000000000003E-5</v>
      </c>
    </row>
    <row r="5485" spans="2:7" x14ac:dyDescent="0.25">
      <c r="B5485" s="15" t="str">
        <f>'[7]Region-Time Slices'!M5479</f>
        <v>JA_3HD15</v>
      </c>
      <c r="D5485" s="15" t="s">
        <v>48</v>
      </c>
      <c r="G5485" s="22">
        <f>'[7]Region-Time Slices'!N5479</f>
        <v>8.4300000000000003E-5</v>
      </c>
    </row>
    <row r="5486" spans="2:7" x14ac:dyDescent="0.25">
      <c r="B5486" s="15" t="str">
        <f>'[7]Region-Time Slices'!M5480</f>
        <v>JA_4HD15</v>
      </c>
      <c r="D5486" s="15" t="s">
        <v>48</v>
      </c>
      <c r="G5486" s="22">
        <f>'[7]Region-Time Slices'!N5480</f>
        <v>8.4300000000000003E-5</v>
      </c>
    </row>
    <row r="5487" spans="2:7" x14ac:dyDescent="0.25">
      <c r="B5487" s="15" t="str">
        <f>'[7]Region-Time Slices'!M5481</f>
        <v>JA_5HD15</v>
      </c>
      <c r="D5487" s="15" t="s">
        <v>48</v>
      </c>
      <c r="G5487" s="22">
        <f>'[7]Region-Time Slices'!N5481</f>
        <v>8.4300000000000003E-5</v>
      </c>
    </row>
    <row r="5488" spans="2:7" x14ac:dyDescent="0.25">
      <c r="B5488" s="15" t="str">
        <f>'[7]Region-Time Slices'!M5482</f>
        <v>JA_6HD15</v>
      </c>
      <c r="D5488" s="15" t="s">
        <v>48</v>
      </c>
      <c r="G5488" s="22">
        <f>'[7]Region-Time Slices'!N5482</f>
        <v>8.4300000000000003E-5</v>
      </c>
    </row>
    <row r="5489" spans="2:7" x14ac:dyDescent="0.25">
      <c r="B5489" s="15" t="str">
        <f>'[7]Region-Time Slices'!M5483</f>
        <v>FB_1HD15</v>
      </c>
      <c r="D5489" s="15" t="s">
        <v>48</v>
      </c>
      <c r="G5489" s="22">
        <f>'[7]Region-Time Slices'!N5483</f>
        <v>7.6100000000000007E-5</v>
      </c>
    </row>
    <row r="5490" spans="2:7" x14ac:dyDescent="0.25">
      <c r="B5490" s="15" t="str">
        <f>'[7]Region-Time Slices'!M5484</f>
        <v>FB_2HD15</v>
      </c>
      <c r="D5490" s="15" t="s">
        <v>48</v>
      </c>
      <c r="G5490" s="22">
        <f>'[7]Region-Time Slices'!N5484</f>
        <v>7.6100000000000007E-5</v>
      </c>
    </row>
    <row r="5491" spans="2:7" x14ac:dyDescent="0.25">
      <c r="B5491" s="15" t="str">
        <f>'[7]Region-Time Slices'!M5485</f>
        <v>FB_3HD15</v>
      </c>
      <c r="D5491" s="15" t="s">
        <v>48</v>
      </c>
      <c r="G5491" s="22">
        <f>'[7]Region-Time Slices'!N5485</f>
        <v>7.6100000000000007E-5</v>
      </c>
    </row>
    <row r="5492" spans="2:7" x14ac:dyDescent="0.25">
      <c r="B5492" s="15" t="str">
        <f>'[7]Region-Time Slices'!M5486</f>
        <v>FB_4HD15</v>
      </c>
      <c r="D5492" s="15" t="s">
        <v>48</v>
      </c>
      <c r="G5492" s="22">
        <f>'[7]Region-Time Slices'!N5486</f>
        <v>7.6100000000000007E-5</v>
      </c>
    </row>
    <row r="5493" spans="2:7" x14ac:dyDescent="0.25">
      <c r="B5493" s="15" t="str">
        <f>'[7]Region-Time Slices'!M5487</f>
        <v>FB_5HD15</v>
      </c>
      <c r="D5493" s="15" t="s">
        <v>48</v>
      </c>
      <c r="G5493" s="22">
        <f>'[7]Region-Time Slices'!N5487</f>
        <v>7.6100000000000007E-5</v>
      </c>
    </row>
    <row r="5494" spans="2:7" x14ac:dyDescent="0.25">
      <c r="B5494" s="15" t="str">
        <f>'[7]Region-Time Slices'!M5488</f>
        <v>FB_6HD15</v>
      </c>
      <c r="D5494" s="15" t="s">
        <v>48</v>
      </c>
      <c r="G5494" s="22">
        <f>'[7]Region-Time Slices'!N5488</f>
        <v>7.6100000000000007E-5</v>
      </c>
    </row>
    <row r="5495" spans="2:7" x14ac:dyDescent="0.25">
      <c r="B5495" s="15" t="str">
        <f>'[7]Region-Time Slices'!M5489</f>
        <v>MR_1HD15</v>
      </c>
      <c r="D5495" s="15" t="s">
        <v>48</v>
      </c>
      <c r="G5495" s="22">
        <f>'[7]Region-Time Slices'!N5489</f>
        <v>8.4300000000000003E-5</v>
      </c>
    </row>
    <row r="5496" spans="2:7" x14ac:dyDescent="0.25">
      <c r="B5496" s="15" t="str">
        <f>'[7]Region-Time Slices'!M5490</f>
        <v>MR_2HD15</v>
      </c>
      <c r="D5496" s="15" t="s">
        <v>48</v>
      </c>
      <c r="G5496" s="22">
        <f>'[7]Region-Time Slices'!N5490</f>
        <v>8.4300000000000003E-5</v>
      </c>
    </row>
    <row r="5497" spans="2:7" x14ac:dyDescent="0.25">
      <c r="B5497" s="15" t="str">
        <f>'[7]Region-Time Slices'!M5491</f>
        <v>MR_3HD15</v>
      </c>
      <c r="D5497" s="15" t="s">
        <v>48</v>
      </c>
      <c r="G5497" s="22">
        <f>'[7]Region-Time Slices'!N5491</f>
        <v>8.4300000000000003E-5</v>
      </c>
    </row>
    <row r="5498" spans="2:7" x14ac:dyDescent="0.25">
      <c r="B5498" s="15" t="str">
        <f>'[7]Region-Time Slices'!M5492</f>
        <v>MR_4HD15</v>
      </c>
      <c r="D5498" s="15" t="s">
        <v>48</v>
      </c>
      <c r="G5498" s="22">
        <f>'[7]Region-Time Slices'!N5492</f>
        <v>8.4300000000000003E-5</v>
      </c>
    </row>
    <row r="5499" spans="2:7" x14ac:dyDescent="0.25">
      <c r="B5499" s="15" t="str">
        <f>'[7]Region-Time Slices'!M5493</f>
        <v>MR_5HD15</v>
      </c>
      <c r="D5499" s="15" t="s">
        <v>48</v>
      </c>
      <c r="G5499" s="22">
        <f>'[7]Region-Time Slices'!N5493</f>
        <v>8.4300000000000003E-5</v>
      </c>
    </row>
    <row r="5500" spans="2:7" x14ac:dyDescent="0.25">
      <c r="B5500" s="15" t="str">
        <f>'[7]Region-Time Slices'!M5494</f>
        <v>MR_6HD15</v>
      </c>
      <c r="D5500" s="15" t="s">
        <v>48</v>
      </c>
      <c r="G5500" s="22">
        <f>'[7]Region-Time Slices'!N5494</f>
        <v>8.4300000000000003E-5</v>
      </c>
    </row>
    <row r="5501" spans="2:7" x14ac:dyDescent="0.25">
      <c r="B5501" s="15" t="str">
        <f>'[7]Region-Time Slices'!M5495</f>
        <v>AR_1HD15</v>
      </c>
      <c r="D5501" s="15" t="s">
        <v>48</v>
      </c>
      <c r="G5501" s="22">
        <f>'[7]Region-Time Slices'!N5495</f>
        <v>8.1500000000000002E-5</v>
      </c>
    </row>
    <row r="5502" spans="2:7" x14ac:dyDescent="0.25">
      <c r="B5502" s="15" t="str">
        <f>'[7]Region-Time Slices'!M5496</f>
        <v>AR_2HD15</v>
      </c>
      <c r="D5502" s="15" t="s">
        <v>48</v>
      </c>
      <c r="G5502" s="22">
        <f>'[7]Region-Time Slices'!N5496</f>
        <v>8.1500000000000002E-5</v>
      </c>
    </row>
    <row r="5503" spans="2:7" x14ac:dyDescent="0.25">
      <c r="B5503" s="15" t="str">
        <f>'[7]Region-Time Slices'!M5497</f>
        <v>AR_3HD15</v>
      </c>
      <c r="D5503" s="15" t="s">
        <v>48</v>
      </c>
      <c r="G5503" s="22">
        <f>'[7]Region-Time Slices'!N5497</f>
        <v>8.1500000000000002E-5</v>
      </c>
    </row>
    <row r="5504" spans="2:7" x14ac:dyDescent="0.25">
      <c r="B5504" s="15" t="str">
        <f>'[7]Region-Time Slices'!M5498</f>
        <v>AR_4HD15</v>
      </c>
      <c r="D5504" s="15" t="s">
        <v>48</v>
      </c>
      <c r="G5504" s="22">
        <f>'[7]Region-Time Slices'!N5498</f>
        <v>8.1500000000000002E-5</v>
      </c>
    </row>
    <row r="5505" spans="2:7" x14ac:dyDescent="0.25">
      <c r="B5505" s="15" t="str">
        <f>'[7]Region-Time Slices'!M5499</f>
        <v>AR_5HD15</v>
      </c>
      <c r="D5505" s="15" t="s">
        <v>48</v>
      </c>
      <c r="G5505" s="22">
        <f>'[7]Region-Time Slices'!N5499</f>
        <v>8.1500000000000002E-5</v>
      </c>
    </row>
    <row r="5506" spans="2:7" x14ac:dyDescent="0.25">
      <c r="B5506" s="15" t="str">
        <f>'[7]Region-Time Slices'!M5500</f>
        <v>AR_6HD15</v>
      </c>
      <c r="D5506" s="15" t="s">
        <v>48</v>
      </c>
      <c r="G5506" s="22">
        <f>'[7]Region-Time Slices'!N5500</f>
        <v>8.1500000000000002E-5</v>
      </c>
    </row>
    <row r="5507" spans="2:7" x14ac:dyDescent="0.25">
      <c r="B5507" s="15" t="str">
        <f>'[7]Region-Time Slices'!M5501</f>
        <v>MY_1HD15</v>
      </c>
      <c r="D5507" s="15" t="s">
        <v>48</v>
      </c>
      <c r="G5507" s="22">
        <f>'[7]Region-Time Slices'!N5501</f>
        <v>8.4300000000000003E-5</v>
      </c>
    </row>
    <row r="5508" spans="2:7" x14ac:dyDescent="0.25">
      <c r="B5508" s="15" t="str">
        <f>'[7]Region-Time Slices'!M5502</f>
        <v>MY_2HD15</v>
      </c>
      <c r="D5508" s="15" t="s">
        <v>48</v>
      </c>
      <c r="G5508" s="22">
        <f>'[7]Region-Time Slices'!N5502</f>
        <v>8.4300000000000003E-5</v>
      </c>
    </row>
    <row r="5509" spans="2:7" x14ac:dyDescent="0.25">
      <c r="B5509" s="15" t="str">
        <f>'[7]Region-Time Slices'!M5503</f>
        <v>MY_3HD15</v>
      </c>
      <c r="D5509" s="15" t="s">
        <v>48</v>
      </c>
      <c r="G5509" s="22">
        <f>'[7]Region-Time Slices'!N5503</f>
        <v>8.4300000000000003E-5</v>
      </c>
    </row>
    <row r="5510" spans="2:7" x14ac:dyDescent="0.25">
      <c r="B5510" s="15" t="str">
        <f>'[7]Region-Time Slices'!M5504</f>
        <v>MY_4HD15</v>
      </c>
      <c r="D5510" s="15" t="s">
        <v>48</v>
      </c>
      <c r="G5510" s="22">
        <f>'[7]Region-Time Slices'!N5504</f>
        <v>8.4300000000000003E-5</v>
      </c>
    </row>
    <row r="5511" spans="2:7" x14ac:dyDescent="0.25">
      <c r="B5511" s="15" t="str">
        <f>'[7]Region-Time Slices'!M5505</f>
        <v>MY_5HD15</v>
      </c>
      <c r="D5511" s="15" t="s">
        <v>48</v>
      </c>
      <c r="G5511" s="22">
        <f>'[7]Region-Time Slices'!N5505</f>
        <v>8.4300000000000003E-5</v>
      </c>
    </row>
    <row r="5512" spans="2:7" x14ac:dyDescent="0.25">
      <c r="B5512" s="15" t="str">
        <f>'[7]Region-Time Slices'!M5506</f>
        <v>MY_6HD15</v>
      </c>
      <c r="D5512" s="15" t="s">
        <v>48</v>
      </c>
      <c r="G5512" s="22">
        <f>'[7]Region-Time Slices'!N5506</f>
        <v>8.4300000000000003E-5</v>
      </c>
    </row>
    <row r="5513" spans="2:7" x14ac:dyDescent="0.25">
      <c r="B5513" s="15" t="str">
        <f>'[7]Region-Time Slices'!M5507</f>
        <v>JN_1HD15</v>
      </c>
      <c r="D5513" s="15" t="s">
        <v>48</v>
      </c>
      <c r="G5513" s="22">
        <f>'[7]Region-Time Slices'!N5507</f>
        <v>8.1500000000000002E-5</v>
      </c>
    </row>
    <row r="5514" spans="2:7" x14ac:dyDescent="0.25">
      <c r="B5514" s="15" t="str">
        <f>'[7]Region-Time Slices'!M5508</f>
        <v>JN_2HD15</v>
      </c>
      <c r="D5514" s="15" t="s">
        <v>48</v>
      </c>
      <c r="G5514" s="22">
        <f>'[7]Region-Time Slices'!N5508</f>
        <v>8.1500000000000002E-5</v>
      </c>
    </row>
    <row r="5515" spans="2:7" x14ac:dyDescent="0.25">
      <c r="B5515" s="15" t="str">
        <f>'[7]Region-Time Slices'!M5509</f>
        <v>JN_3HD15</v>
      </c>
      <c r="D5515" s="15" t="s">
        <v>48</v>
      </c>
      <c r="G5515" s="22">
        <f>'[7]Region-Time Slices'!N5509</f>
        <v>8.1500000000000002E-5</v>
      </c>
    </row>
    <row r="5516" spans="2:7" x14ac:dyDescent="0.25">
      <c r="B5516" s="15" t="str">
        <f>'[7]Region-Time Slices'!M5510</f>
        <v>JN_4HD15</v>
      </c>
      <c r="D5516" s="15" t="s">
        <v>48</v>
      </c>
      <c r="G5516" s="22">
        <f>'[7]Region-Time Slices'!N5510</f>
        <v>8.1500000000000002E-5</v>
      </c>
    </row>
    <row r="5517" spans="2:7" x14ac:dyDescent="0.25">
      <c r="B5517" s="15" t="str">
        <f>'[7]Region-Time Slices'!M5511</f>
        <v>JN_5HD15</v>
      </c>
      <c r="D5517" s="15" t="s">
        <v>48</v>
      </c>
      <c r="G5517" s="22">
        <f>'[7]Region-Time Slices'!N5511</f>
        <v>8.1500000000000002E-5</v>
      </c>
    </row>
    <row r="5518" spans="2:7" x14ac:dyDescent="0.25">
      <c r="B5518" s="15" t="str">
        <f>'[7]Region-Time Slices'!M5512</f>
        <v>JN_6HD15</v>
      </c>
      <c r="D5518" s="15" t="s">
        <v>48</v>
      </c>
      <c r="G5518" s="22">
        <f>'[7]Region-Time Slices'!N5512</f>
        <v>8.1500000000000002E-5</v>
      </c>
    </row>
    <row r="5519" spans="2:7" x14ac:dyDescent="0.25">
      <c r="B5519" s="15" t="str">
        <f>'[7]Region-Time Slices'!M5513</f>
        <v>JL_1HD15</v>
      </c>
      <c r="D5519" s="15" t="s">
        <v>48</v>
      </c>
      <c r="G5519" s="22">
        <f>'[7]Region-Time Slices'!N5513</f>
        <v>8.4300000000000003E-5</v>
      </c>
    </row>
    <row r="5520" spans="2:7" x14ac:dyDescent="0.25">
      <c r="B5520" s="15" t="str">
        <f>'[7]Region-Time Slices'!M5514</f>
        <v>JL_2HD15</v>
      </c>
      <c r="D5520" s="15" t="s">
        <v>48</v>
      </c>
      <c r="G5520" s="22">
        <f>'[7]Region-Time Slices'!N5514</f>
        <v>8.4300000000000003E-5</v>
      </c>
    </row>
    <row r="5521" spans="2:7" x14ac:dyDescent="0.25">
      <c r="B5521" s="15" t="str">
        <f>'[7]Region-Time Slices'!M5515</f>
        <v>JL_3HD15</v>
      </c>
      <c r="D5521" s="15" t="s">
        <v>48</v>
      </c>
      <c r="G5521" s="22">
        <f>'[7]Region-Time Slices'!N5515</f>
        <v>8.4300000000000003E-5</v>
      </c>
    </row>
    <row r="5522" spans="2:7" x14ac:dyDescent="0.25">
      <c r="B5522" s="15" t="str">
        <f>'[7]Region-Time Slices'!M5516</f>
        <v>JL_4HD15</v>
      </c>
      <c r="D5522" s="15" t="s">
        <v>48</v>
      </c>
      <c r="G5522" s="22">
        <f>'[7]Region-Time Slices'!N5516</f>
        <v>8.4300000000000003E-5</v>
      </c>
    </row>
    <row r="5523" spans="2:7" x14ac:dyDescent="0.25">
      <c r="B5523" s="15" t="str">
        <f>'[7]Region-Time Slices'!M5517</f>
        <v>JL_5HD15</v>
      </c>
      <c r="D5523" s="15" t="s">
        <v>48</v>
      </c>
      <c r="G5523" s="22">
        <f>'[7]Region-Time Slices'!N5517</f>
        <v>8.4300000000000003E-5</v>
      </c>
    </row>
    <row r="5524" spans="2:7" x14ac:dyDescent="0.25">
      <c r="B5524" s="15" t="str">
        <f>'[7]Region-Time Slices'!M5518</f>
        <v>JL_6HD15</v>
      </c>
      <c r="D5524" s="15" t="s">
        <v>48</v>
      </c>
      <c r="G5524" s="22">
        <f>'[7]Region-Time Slices'!N5518</f>
        <v>8.4300000000000003E-5</v>
      </c>
    </row>
    <row r="5525" spans="2:7" x14ac:dyDescent="0.25">
      <c r="B5525" s="15" t="str">
        <f>'[7]Region-Time Slices'!M5519</f>
        <v>AG_1HD15</v>
      </c>
      <c r="D5525" s="15" t="s">
        <v>48</v>
      </c>
      <c r="G5525" s="22">
        <f>'[7]Region-Time Slices'!N5519</f>
        <v>8.4300000000000003E-5</v>
      </c>
    </row>
    <row r="5526" spans="2:7" x14ac:dyDescent="0.25">
      <c r="B5526" s="15" t="str">
        <f>'[7]Region-Time Slices'!M5520</f>
        <v>AG_2HD15</v>
      </c>
      <c r="D5526" s="15" t="s">
        <v>48</v>
      </c>
      <c r="G5526" s="22">
        <f>'[7]Region-Time Slices'!N5520</f>
        <v>8.4300000000000003E-5</v>
      </c>
    </row>
    <row r="5527" spans="2:7" x14ac:dyDescent="0.25">
      <c r="B5527" s="15" t="str">
        <f>'[7]Region-Time Slices'!M5521</f>
        <v>AG_3HD15</v>
      </c>
      <c r="D5527" s="15" t="s">
        <v>48</v>
      </c>
      <c r="G5527" s="22">
        <f>'[7]Region-Time Slices'!N5521</f>
        <v>8.4300000000000003E-5</v>
      </c>
    </row>
    <row r="5528" spans="2:7" x14ac:dyDescent="0.25">
      <c r="B5528" s="15" t="str">
        <f>'[7]Region-Time Slices'!M5522</f>
        <v>AG_4HD15</v>
      </c>
      <c r="D5528" s="15" t="s">
        <v>48</v>
      </c>
      <c r="G5528" s="22">
        <f>'[7]Region-Time Slices'!N5522</f>
        <v>8.4300000000000003E-5</v>
      </c>
    </row>
    <row r="5529" spans="2:7" x14ac:dyDescent="0.25">
      <c r="B5529" s="15" t="str">
        <f>'[7]Region-Time Slices'!M5523</f>
        <v>AG_5HD15</v>
      </c>
      <c r="D5529" s="15" t="s">
        <v>48</v>
      </c>
      <c r="G5529" s="22">
        <f>'[7]Region-Time Slices'!N5523</f>
        <v>8.4300000000000003E-5</v>
      </c>
    </row>
    <row r="5530" spans="2:7" x14ac:dyDescent="0.25">
      <c r="B5530" s="15" t="str">
        <f>'[7]Region-Time Slices'!M5524</f>
        <v>AG_6HD15</v>
      </c>
      <c r="D5530" s="15" t="s">
        <v>48</v>
      </c>
      <c r="G5530" s="22">
        <f>'[7]Region-Time Slices'!N5524</f>
        <v>8.4300000000000003E-5</v>
      </c>
    </row>
    <row r="5531" spans="2:7" x14ac:dyDescent="0.25">
      <c r="B5531" s="15" t="str">
        <f>'[7]Region-Time Slices'!M5525</f>
        <v>SP_1HD15</v>
      </c>
      <c r="D5531" s="15" t="s">
        <v>48</v>
      </c>
      <c r="G5531" s="22">
        <f>'[7]Region-Time Slices'!N5525</f>
        <v>8.1500000000000002E-5</v>
      </c>
    </row>
    <row r="5532" spans="2:7" x14ac:dyDescent="0.25">
      <c r="B5532" s="15" t="str">
        <f>'[7]Region-Time Slices'!M5526</f>
        <v>SP_2HD15</v>
      </c>
      <c r="D5532" s="15" t="s">
        <v>48</v>
      </c>
      <c r="G5532" s="22">
        <f>'[7]Region-Time Slices'!N5526</f>
        <v>8.1500000000000002E-5</v>
      </c>
    </row>
    <row r="5533" spans="2:7" x14ac:dyDescent="0.25">
      <c r="B5533" s="15" t="str">
        <f>'[7]Region-Time Slices'!M5527</f>
        <v>SP_3HD15</v>
      </c>
      <c r="D5533" s="15" t="s">
        <v>48</v>
      </c>
      <c r="G5533" s="22">
        <f>'[7]Region-Time Slices'!N5527</f>
        <v>8.1500000000000002E-5</v>
      </c>
    </row>
    <row r="5534" spans="2:7" x14ac:dyDescent="0.25">
      <c r="B5534" s="15" t="str">
        <f>'[7]Region-Time Slices'!M5528</f>
        <v>SP_4HD15</v>
      </c>
      <c r="D5534" s="15" t="s">
        <v>48</v>
      </c>
      <c r="G5534" s="22">
        <f>'[7]Region-Time Slices'!N5528</f>
        <v>8.1500000000000002E-5</v>
      </c>
    </row>
    <row r="5535" spans="2:7" x14ac:dyDescent="0.25">
      <c r="B5535" s="15" t="str">
        <f>'[7]Region-Time Slices'!M5529</f>
        <v>SP_5HD15</v>
      </c>
      <c r="D5535" s="15" t="s">
        <v>48</v>
      </c>
      <c r="G5535" s="22">
        <f>'[7]Region-Time Slices'!N5529</f>
        <v>8.1500000000000002E-5</v>
      </c>
    </row>
    <row r="5536" spans="2:7" x14ac:dyDescent="0.25">
      <c r="B5536" s="15" t="str">
        <f>'[7]Region-Time Slices'!M5530</f>
        <v>SP_6HD15</v>
      </c>
      <c r="D5536" s="15" t="s">
        <v>48</v>
      </c>
      <c r="G5536" s="22">
        <f>'[7]Region-Time Slices'!N5530</f>
        <v>8.1500000000000002E-5</v>
      </c>
    </row>
    <row r="5537" spans="2:7" x14ac:dyDescent="0.25">
      <c r="B5537" s="15" t="str">
        <f>'[7]Region-Time Slices'!M5531</f>
        <v>OT_1HD15</v>
      </c>
      <c r="D5537" s="15" t="s">
        <v>48</v>
      </c>
      <c r="G5537" s="22">
        <f>'[7]Region-Time Slices'!N5531</f>
        <v>8.4300000000000003E-5</v>
      </c>
    </row>
    <row r="5538" spans="2:7" x14ac:dyDescent="0.25">
      <c r="B5538" s="15" t="str">
        <f>'[7]Region-Time Slices'!M5532</f>
        <v>OT_2HD15</v>
      </c>
      <c r="D5538" s="15" t="s">
        <v>48</v>
      </c>
      <c r="G5538" s="22">
        <f>'[7]Region-Time Slices'!N5532</f>
        <v>8.4300000000000003E-5</v>
      </c>
    </row>
    <row r="5539" spans="2:7" x14ac:dyDescent="0.25">
      <c r="B5539" s="15" t="str">
        <f>'[7]Region-Time Slices'!M5533</f>
        <v>OT_3HD15</v>
      </c>
      <c r="D5539" s="15" t="s">
        <v>48</v>
      </c>
      <c r="G5539" s="22">
        <f>'[7]Region-Time Slices'!N5533</f>
        <v>8.4300000000000003E-5</v>
      </c>
    </row>
    <row r="5540" spans="2:7" x14ac:dyDescent="0.25">
      <c r="B5540" s="15" t="str">
        <f>'[7]Region-Time Slices'!M5534</f>
        <v>OT_4HD15</v>
      </c>
      <c r="D5540" s="15" t="s">
        <v>48</v>
      </c>
      <c r="G5540" s="22">
        <f>'[7]Region-Time Slices'!N5534</f>
        <v>8.4300000000000003E-5</v>
      </c>
    </row>
    <row r="5541" spans="2:7" x14ac:dyDescent="0.25">
      <c r="B5541" s="15" t="str">
        <f>'[7]Region-Time Slices'!M5535</f>
        <v>OT_5HD15</v>
      </c>
      <c r="D5541" s="15" t="s">
        <v>48</v>
      </c>
      <c r="G5541" s="22">
        <f>'[7]Region-Time Slices'!N5535</f>
        <v>8.4300000000000003E-5</v>
      </c>
    </row>
    <row r="5542" spans="2:7" x14ac:dyDescent="0.25">
      <c r="B5542" s="15" t="str">
        <f>'[7]Region-Time Slices'!M5536</f>
        <v>OT_6HD15</v>
      </c>
      <c r="D5542" s="15" t="s">
        <v>48</v>
      </c>
      <c r="G5542" s="22">
        <f>'[7]Region-Time Slices'!N5536</f>
        <v>8.4300000000000003E-5</v>
      </c>
    </row>
    <row r="5543" spans="2:7" x14ac:dyDescent="0.25">
      <c r="B5543" s="15" t="str">
        <f>'[7]Region-Time Slices'!M5537</f>
        <v>NV_1HD15</v>
      </c>
      <c r="D5543" s="15" t="s">
        <v>48</v>
      </c>
      <c r="G5543" s="22">
        <f>'[7]Region-Time Slices'!N5537</f>
        <v>8.1500000000000002E-5</v>
      </c>
    </row>
    <row r="5544" spans="2:7" x14ac:dyDescent="0.25">
      <c r="B5544" s="15" t="str">
        <f>'[7]Region-Time Slices'!M5538</f>
        <v>NV_2HD15</v>
      </c>
      <c r="D5544" s="15" t="s">
        <v>48</v>
      </c>
      <c r="G5544" s="22">
        <f>'[7]Region-Time Slices'!N5538</f>
        <v>8.1500000000000002E-5</v>
      </c>
    </row>
    <row r="5545" spans="2:7" x14ac:dyDescent="0.25">
      <c r="B5545" s="15" t="str">
        <f>'[7]Region-Time Slices'!M5539</f>
        <v>NV_3HD15</v>
      </c>
      <c r="D5545" s="15" t="s">
        <v>48</v>
      </c>
      <c r="G5545" s="22">
        <f>'[7]Region-Time Slices'!N5539</f>
        <v>8.1500000000000002E-5</v>
      </c>
    </row>
    <row r="5546" spans="2:7" x14ac:dyDescent="0.25">
      <c r="B5546" s="15" t="str">
        <f>'[7]Region-Time Slices'!M5540</f>
        <v>NV_4HD15</v>
      </c>
      <c r="D5546" s="15" t="s">
        <v>48</v>
      </c>
      <c r="G5546" s="22">
        <f>'[7]Region-Time Slices'!N5540</f>
        <v>8.1500000000000002E-5</v>
      </c>
    </row>
    <row r="5547" spans="2:7" x14ac:dyDescent="0.25">
      <c r="B5547" s="15" t="str">
        <f>'[7]Region-Time Slices'!M5541</f>
        <v>NV_5HD15</v>
      </c>
      <c r="D5547" s="15" t="s">
        <v>48</v>
      </c>
      <c r="G5547" s="22">
        <f>'[7]Region-Time Slices'!N5541</f>
        <v>8.1500000000000002E-5</v>
      </c>
    </row>
    <row r="5548" spans="2:7" x14ac:dyDescent="0.25">
      <c r="B5548" s="15" t="str">
        <f>'[7]Region-Time Slices'!M5542</f>
        <v>NV_6HD15</v>
      </c>
      <c r="D5548" s="15" t="s">
        <v>48</v>
      </c>
      <c r="G5548" s="22">
        <f>'[7]Region-Time Slices'!N5542</f>
        <v>8.1500000000000002E-5</v>
      </c>
    </row>
    <row r="5549" spans="2:7" x14ac:dyDescent="0.25">
      <c r="B5549" s="15" t="str">
        <f>'[7]Region-Time Slices'!M5543</f>
        <v>DC_1HD15</v>
      </c>
      <c r="D5549" s="15" t="s">
        <v>48</v>
      </c>
      <c r="G5549" s="22">
        <f>'[7]Region-Time Slices'!N5543</f>
        <v>8.4300000000000003E-5</v>
      </c>
    </row>
    <row r="5550" spans="2:7" x14ac:dyDescent="0.25">
      <c r="B5550" s="15" t="str">
        <f>'[7]Region-Time Slices'!M5544</f>
        <v>DC_2HD15</v>
      </c>
      <c r="D5550" s="15" t="s">
        <v>48</v>
      </c>
      <c r="G5550" s="22">
        <f>'[7]Region-Time Slices'!N5544</f>
        <v>8.4300000000000003E-5</v>
      </c>
    </row>
    <row r="5551" spans="2:7" x14ac:dyDescent="0.25">
      <c r="B5551" s="15" t="str">
        <f>'[7]Region-Time Slices'!M5545</f>
        <v>DC_3HD15</v>
      </c>
      <c r="D5551" s="15" t="s">
        <v>48</v>
      </c>
      <c r="G5551" s="22">
        <f>'[7]Region-Time Slices'!N5545</f>
        <v>8.4300000000000003E-5</v>
      </c>
    </row>
    <row r="5552" spans="2:7" x14ac:dyDescent="0.25">
      <c r="B5552" s="15" t="str">
        <f>'[7]Region-Time Slices'!M5546</f>
        <v>DC_4HD15</v>
      </c>
      <c r="D5552" s="15" t="s">
        <v>48</v>
      </c>
      <c r="G5552" s="22">
        <f>'[7]Region-Time Slices'!N5546</f>
        <v>8.4300000000000003E-5</v>
      </c>
    </row>
    <row r="5553" spans="2:7" x14ac:dyDescent="0.25">
      <c r="B5553" s="15" t="str">
        <f>'[7]Region-Time Slices'!M5547</f>
        <v>DC_5HD15</v>
      </c>
      <c r="D5553" s="15" t="s">
        <v>48</v>
      </c>
      <c r="G5553" s="22">
        <f>'[7]Region-Time Slices'!N5547</f>
        <v>8.4300000000000003E-5</v>
      </c>
    </row>
    <row r="5554" spans="2:7" x14ac:dyDescent="0.25">
      <c r="B5554" s="15" t="str">
        <f>'[7]Region-Time Slices'!M5548</f>
        <v>DC_6HD15</v>
      </c>
      <c r="D5554" s="15" t="s">
        <v>48</v>
      </c>
      <c r="G5554" s="22">
        <f>'[7]Region-Time Slices'!N5548</f>
        <v>8.4300000000000003E-5</v>
      </c>
    </row>
    <row r="5555" spans="2:7" x14ac:dyDescent="0.25">
      <c r="B5555" s="15" t="str">
        <f>'[7]Region-Time Slices'!M5549</f>
        <v>JA_7HD15</v>
      </c>
      <c r="D5555" s="15" t="s">
        <v>48</v>
      </c>
      <c r="G5555" s="22">
        <f>'[7]Region-Time Slices'!N5549</f>
        <v>8.4300000000000003E-5</v>
      </c>
    </row>
    <row r="5556" spans="2:7" x14ac:dyDescent="0.25">
      <c r="B5556" s="15" t="str">
        <f>'[7]Region-Time Slices'!M5550</f>
        <v>JA_8HD15</v>
      </c>
      <c r="D5556" s="15" t="s">
        <v>48</v>
      </c>
      <c r="G5556" s="22">
        <f>'[7]Region-Time Slices'!N5550</f>
        <v>8.4300000000000003E-5</v>
      </c>
    </row>
    <row r="5557" spans="2:7" x14ac:dyDescent="0.25">
      <c r="B5557" s="15" t="str">
        <f>'[7]Region-Time Slices'!M5551</f>
        <v>JA_9HD15</v>
      </c>
      <c r="D5557" s="15" t="s">
        <v>48</v>
      </c>
      <c r="G5557" s="22">
        <f>'[7]Region-Time Slices'!N5551</f>
        <v>8.4300000000000003E-5</v>
      </c>
    </row>
    <row r="5558" spans="2:7" x14ac:dyDescent="0.25">
      <c r="B5558" s="15" t="str">
        <f>'[7]Region-Time Slices'!M5552</f>
        <v>JA_10HD15</v>
      </c>
      <c r="D5558" s="15" t="s">
        <v>48</v>
      </c>
      <c r="G5558" s="22">
        <f>'[7]Region-Time Slices'!N5552</f>
        <v>8.4300000000000003E-5</v>
      </c>
    </row>
    <row r="5559" spans="2:7" x14ac:dyDescent="0.25">
      <c r="B5559" s="15" t="str">
        <f>'[7]Region-Time Slices'!M5553</f>
        <v>JA_11HD15</v>
      </c>
      <c r="D5559" s="15" t="s">
        <v>48</v>
      </c>
      <c r="G5559" s="22">
        <f>'[7]Region-Time Slices'!N5553</f>
        <v>8.4300000000000003E-5</v>
      </c>
    </row>
    <row r="5560" spans="2:7" x14ac:dyDescent="0.25">
      <c r="B5560" s="15" t="str">
        <f>'[7]Region-Time Slices'!M5554</f>
        <v>JA_12HD15</v>
      </c>
      <c r="D5560" s="15" t="s">
        <v>48</v>
      </c>
      <c r="G5560" s="22">
        <f>'[7]Region-Time Slices'!N5554</f>
        <v>8.4300000000000003E-5</v>
      </c>
    </row>
    <row r="5561" spans="2:7" x14ac:dyDescent="0.25">
      <c r="B5561" s="15" t="str">
        <f>'[7]Region-Time Slices'!M5555</f>
        <v>FB_7HD15</v>
      </c>
      <c r="D5561" s="15" t="s">
        <v>48</v>
      </c>
      <c r="G5561" s="22">
        <f>'[7]Region-Time Slices'!N5555</f>
        <v>7.6100000000000007E-5</v>
      </c>
    </row>
    <row r="5562" spans="2:7" x14ac:dyDescent="0.25">
      <c r="B5562" s="15" t="str">
        <f>'[7]Region-Time Slices'!M5556</f>
        <v>FB_8HD15</v>
      </c>
      <c r="D5562" s="15" t="s">
        <v>48</v>
      </c>
      <c r="G5562" s="22">
        <f>'[7]Region-Time Slices'!N5556</f>
        <v>7.6100000000000007E-5</v>
      </c>
    </row>
    <row r="5563" spans="2:7" x14ac:dyDescent="0.25">
      <c r="B5563" s="15" t="str">
        <f>'[7]Region-Time Slices'!M5557</f>
        <v>FB_9HD15</v>
      </c>
      <c r="D5563" s="15" t="s">
        <v>48</v>
      </c>
      <c r="G5563" s="22">
        <f>'[7]Region-Time Slices'!N5557</f>
        <v>7.6100000000000007E-5</v>
      </c>
    </row>
    <row r="5564" spans="2:7" x14ac:dyDescent="0.25">
      <c r="B5564" s="15" t="str">
        <f>'[7]Region-Time Slices'!M5558</f>
        <v>FB_10HD15</v>
      </c>
      <c r="D5564" s="15" t="s">
        <v>48</v>
      </c>
      <c r="G5564" s="22">
        <f>'[7]Region-Time Slices'!N5558</f>
        <v>7.6100000000000007E-5</v>
      </c>
    </row>
    <row r="5565" spans="2:7" x14ac:dyDescent="0.25">
      <c r="B5565" s="15" t="str">
        <f>'[7]Region-Time Slices'!M5559</f>
        <v>FB_11HD15</v>
      </c>
      <c r="D5565" s="15" t="s">
        <v>48</v>
      </c>
      <c r="G5565" s="22">
        <f>'[7]Region-Time Slices'!N5559</f>
        <v>7.6100000000000007E-5</v>
      </c>
    </row>
    <row r="5566" spans="2:7" x14ac:dyDescent="0.25">
      <c r="B5566" s="15" t="str">
        <f>'[7]Region-Time Slices'!M5560</f>
        <v>FB_12HD15</v>
      </c>
      <c r="D5566" s="15" t="s">
        <v>48</v>
      </c>
      <c r="G5566" s="22">
        <f>'[7]Region-Time Slices'!N5560</f>
        <v>7.6100000000000007E-5</v>
      </c>
    </row>
    <row r="5567" spans="2:7" x14ac:dyDescent="0.25">
      <c r="B5567" s="15" t="str">
        <f>'[7]Region-Time Slices'!M5561</f>
        <v>MR_7HD15</v>
      </c>
      <c r="D5567" s="15" t="s">
        <v>48</v>
      </c>
      <c r="G5567" s="22">
        <f>'[7]Region-Time Slices'!N5561</f>
        <v>8.4300000000000003E-5</v>
      </c>
    </row>
    <row r="5568" spans="2:7" x14ac:dyDescent="0.25">
      <c r="B5568" s="15" t="str">
        <f>'[7]Region-Time Slices'!M5562</f>
        <v>MR_8HD15</v>
      </c>
      <c r="D5568" s="15" t="s">
        <v>48</v>
      </c>
      <c r="G5568" s="22">
        <f>'[7]Region-Time Slices'!N5562</f>
        <v>8.4300000000000003E-5</v>
      </c>
    </row>
    <row r="5569" spans="2:7" x14ac:dyDescent="0.25">
      <c r="B5569" s="15" t="str">
        <f>'[7]Region-Time Slices'!M5563</f>
        <v>MR_9HD15</v>
      </c>
      <c r="D5569" s="15" t="s">
        <v>48</v>
      </c>
      <c r="G5569" s="22">
        <f>'[7]Region-Time Slices'!N5563</f>
        <v>8.4300000000000003E-5</v>
      </c>
    </row>
    <row r="5570" spans="2:7" x14ac:dyDescent="0.25">
      <c r="B5570" s="15" t="str">
        <f>'[7]Region-Time Slices'!M5564</f>
        <v>MR_10HD15</v>
      </c>
      <c r="D5570" s="15" t="s">
        <v>48</v>
      </c>
      <c r="G5570" s="22">
        <f>'[7]Region-Time Slices'!N5564</f>
        <v>8.4300000000000003E-5</v>
      </c>
    </row>
    <row r="5571" spans="2:7" x14ac:dyDescent="0.25">
      <c r="B5571" s="15" t="str">
        <f>'[7]Region-Time Slices'!M5565</f>
        <v>MR_11HD15</v>
      </c>
      <c r="D5571" s="15" t="s">
        <v>48</v>
      </c>
      <c r="G5571" s="22">
        <f>'[7]Region-Time Slices'!N5565</f>
        <v>8.4300000000000003E-5</v>
      </c>
    </row>
    <row r="5572" spans="2:7" x14ac:dyDescent="0.25">
      <c r="B5572" s="15" t="str">
        <f>'[7]Region-Time Slices'!M5566</f>
        <v>MR_12HD15</v>
      </c>
      <c r="D5572" s="15" t="s">
        <v>48</v>
      </c>
      <c r="G5572" s="22">
        <f>'[7]Region-Time Slices'!N5566</f>
        <v>8.4300000000000003E-5</v>
      </c>
    </row>
    <row r="5573" spans="2:7" x14ac:dyDescent="0.25">
      <c r="B5573" s="15" t="str">
        <f>'[7]Region-Time Slices'!M5567</f>
        <v>AR_7HD15</v>
      </c>
      <c r="D5573" s="15" t="s">
        <v>48</v>
      </c>
      <c r="G5573" s="22">
        <f>'[7]Region-Time Slices'!N5567</f>
        <v>8.1500000000000002E-5</v>
      </c>
    </row>
    <row r="5574" spans="2:7" x14ac:dyDescent="0.25">
      <c r="B5574" s="15" t="str">
        <f>'[7]Region-Time Slices'!M5568</f>
        <v>AR_8HD15</v>
      </c>
      <c r="D5574" s="15" t="s">
        <v>48</v>
      </c>
      <c r="G5574" s="22">
        <f>'[7]Region-Time Slices'!N5568</f>
        <v>8.1500000000000002E-5</v>
      </c>
    </row>
    <row r="5575" spans="2:7" x14ac:dyDescent="0.25">
      <c r="B5575" s="15" t="str">
        <f>'[7]Region-Time Slices'!M5569</f>
        <v>AR_9HD15</v>
      </c>
      <c r="D5575" s="15" t="s">
        <v>48</v>
      </c>
      <c r="G5575" s="22">
        <f>'[7]Region-Time Slices'!N5569</f>
        <v>8.1500000000000002E-5</v>
      </c>
    </row>
    <row r="5576" spans="2:7" x14ac:dyDescent="0.25">
      <c r="B5576" s="15" t="str">
        <f>'[7]Region-Time Slices'!M5570</f>
        <v>AR_10HD15</v>
      </c>
      <c r="D5576" s="15" t="s">
        <v>48</v>
      </c>
      <c r="G5576" s="22">
        <f>'[7]Region-Time Slices'!N5570</f>
        <v>8.1500000000000002E-5</v>
      </c>
    </row>
    <row r="5577" spans="2:7" x14ac:dyDescent="0.25">
      <c r="B5577" s="15" t="str">
        <f>'[7]Region-Time Slices'!M5571</f>
        <v>AR_11HD15</v>
      </c>
      <c r="D5577" s="15" t="s">
        <v>48</v>
      </c>
      <c r="G5577" s="22">
        <f>'[7]Region-Time Slices'!N5571</f>
        <v>8.1500000000000002E-5</v>
      </c>
    </row>
    <row r="5578" spans="2:7" x14ac:dyDescent="0.25">
      <c r="B5578" s="15" t="str">
        <f>'[7]Region-Time Slices'!M5572</f>
        <v>AR_12HD15</v>
      </c>
      <c r="D5578" s="15" t="s">
        <v>48</v>
      </c>
      <c r="G5578" s="22">
        <f>'[7]Region-Time Slices'!N5572</f>
        <v>8.1500000000000002E-5</v>
      </c>
    </row>
    <row r="5579" spans="2:7" x14ac:dyDescent="0.25">
      <c r="B5579" s="15" t="str">
        <f>'[7]Region-Time Slices'!M5573</f>
        <v>MY_7HD15</v>
      </c>
      <c r="D5579" s="15" t="s">
        <v>48</v>
      </c>
      <c r="G5579" s="22">
        <f>'[7]Region-Time Slices'!N5573</f>
        <v>8.4300000000000003E-5</v>
      </c>
    </row>
    <row r="5580" spans="2:7" x14ac:dyDescent="0.25">
      <c r="B5580" s="15" t="str">
        <f>'[7]Region-Time Slices'!M5574</f>
        <v>MY_8HD15</v>
      </c>
      <c r="D5580" s="15" t="s">
        <v>48</v>
      </c>
      <c r="G5580" s="22">
        <f>'[7]Region-Time Slices'!N5574</f>
        <v>8.4300000000000003E-5</v>
      </c>
    </row>
    <row r="5581" spans="2:7" x14ac:dyDescent="0.25">
      <c r="B5581" s="15" t="str">
        <f>'[7]Region-Time Slices'!M5575</f>
        <v>MY_9HD15</v>
      </c>
      <c r="D5581" s="15" t="s">
        <v>48</v>
      </c>
      <c r="G5581" s="22">
        <f>'[7]Region-Time Slices'!N5575</f>
        <v>8.4300000000000003E-5</v>
      </c>
    </row>
    <row r="5582" spans="2:7" x14ac:dyDescent="0.25">
      <c r="B5582" s="15" t="str">
        <f>'[7]Region-Time Slices'!M5576</f>
        <v>MY_10HD15</v>
      </c>
      <c r="D5582" s="15" t="s">
        <v>48</v>
      </c>
      <c r="G5582" s="22">
        <f>'[7]Region-Time Slices'!N5576</f>
        <v>8.4300000000000003E-5</v>
      </c>
    </row>
    <row r="5583" spans="2:7" x14ac:dyDescent="0.25">
      <c r="B5583" s="15" t="str">
        <f>'[7]Region-Time Slices'!M5577</f>
        <v>MY_11HD15</v>
      </c>
      <c r="D5583" s="15" t="s">
        <v>48</v>
      </c>
      <c r="G5583" s="22">
        <f>'[7]Region-Time Slices'!N5577</f>
        <v>8.4300000000000003E-5</v>
      </c>
    </row>
    <row r="5584" spans="2:7" x14ac:dyDescent="0.25">
      <c r="B5584" s="15" t="str">
        <f>'[7]Region-Time Slices'!M5578</f>
        <v>MY_12HD15</v>
      </c>
      <c r="D5584" s="15" t="s">
        <v>48</v>
      </c>
      <c r="G5584" s="22">
        <f>'[7]Region-Time Slices'!N5578</f>
        <v>8.4300000000000003E-5</v>
      </c>
    </row>
    <row r="5585" spans="2:7" x14ac:dyDescent="0.25">
      <c r="B5585" s="15" t="str">
        <f>'[7]Region-Time Slices'!M5579</f>
        <v>JN_7HD15</v>
      </c>
      <c r="D5585" s="15" t="s">
        <v>48</v>
      </c>
      <c r="G5585" s="22">
        <f>'[7]Region-Time Slices'!N5579</f>
        <v>8.1500000000000002E-5</v>
      </c>
    </row>
    <row r="5586" spans="2:7" x14ac:dyDescent="0.25">
      <c r="B5586" s="15" t="str">
        <f>'[7]Region-Time Slices'!M5580</f>
        <v>JN_8HD15</v>
      </c>
      <c r="D5586" s="15" t="s">
        <v>48</v>
      </c>
      <c r="G5586" s="22">
        <f>'[7]Region-Time Slices'!N5580</f>
        <v>8.1500000000000002E-5</v>
      </c>
    </row>
    <row r="5587" spans="2:7" x14ac:dyDescent="0.25">
      <c r="B5587" s="15" t="str">
        <f>'[7]Region-Time Slices'!M5581</f>
        <v>JN_9HD15</v>
      </c>
      <c r="D5587" s="15" t="s">
        <v>48</v>
      </c>
      <c r="G5587" s="22">
        <f>'[7]Region-Time Slices'!N5581</f>
        <v>8.1500000000000002E-5</v>
      </c>
    </row>
    <row r="5588" spans="2:7" x14ac:dyDescent="0.25">
      <c r="B5588" s="15" t="str">
        <f>'[7]Region-Time Slices'!M5582</f>
        <v>JN_10HD15</v>
      </c>
      <c r="D5588" s="15" t="s">
        <v>48</v>
      </c>
      <c r="G5588" s="22">
        <f>'[7]Region-Time Slices'!N5582</f>
        <v>8.1500000000000002E-5</v>
      </c>
    </row>
    <row r="5589" spans="2:7" x14ac:dyDescent="0.25">
      <c r="B5589" s="15" t="str">
        <f>'[7]Region-Time Slices'!M5583</f>
        <v>JN_11HD15</v>
      </c>
      <c r="D5589" s="15" t="s">
        <v>48</v>
      </c>
      <c r="G5589" s="22">
        <f>'[7]Region-Time Slices'!N5583</f>
        <v>8.1500000000000002E-5</v>
      </c>
    </row>
    <row r="5590" spans="2:7" x14ac:dyDescent="0.25">
      <c r="B5590" s="15" t="str">
        <f>'[7]Region-Time Slices'!M5584</f>
        <v>JN_12HD15</v>
      </c>
      <c r="D5590" s="15" t="s">
        <v>48</v>
      </c>
      <c r="G5590" s="22">
        <f>'[7]Region-Time Slices'!N5584</f>
        <v>8.1500000000000002E-5</v>
      </c>
    </row>
    <row r="5591" spans="2:7" x14ac:dyDescent="0.25">
      <c r="B5591" s="15" t="str">
        <f>'[7]Region-Time Slices'!M5585</f>
        <v>JL_7HD15</v>
      </c>
      <c r="D5591" s="15" t="s">
        <v>48</v>
      </c>
      <c r="G5591" s="22">
        <f>'[7]Region-Time Slices'!N5585</f>
        <v>8.4300000000000003E-5</v>
      </c>
    </row>
    <row r="5592" spans="2:7" x14ac:dyDescent="0.25">
      <c r="B5592" s="15" t="str">
        <f>'[7]Region-Time Slices'!M5586</f>
        <v>JL_8HD15</v>
      </c>
      <c r="D5592" s="15" t="s">
        <v>48</v>
      </c>
      <c r="G5592" s="22">
        <f>'[7]Region-Time Slices'!N5586</f>
        <v>8.4300000000000003E-5</v>
      </c>
    </row>
    <row r="5593" spans="2:7" x14ac:dyDescent="0.25">
      <c r="B5593" s="15" t="str">
        <f>'[7]Region-Time Slices'!M5587</f>
        <v>JL_9HD15</v>
      </c>
      <c r="D5593" s="15" t="s">
        <v>48</v>
      </c>
      <c r="G5593" s="22">
        <f>'[7]Region-Time Slices'!N5587</f>
        <v>8.4300000000000003E-5</v>
      </c>
    </row>
    <row r="5594" spans="2:7" x14ac:dyDescent="0.25">
      <c r="B5594" s="15" t="str">
        <f>'[7]Region-Time Slices'!M5588</f>
        <v>JL_10HD15</v>
      </c>
      <c r="D5594" s="15" t="s">
        <v>48</v>
      </c>
      <c r="G5594" s="22">
        <f>'[7]Region-Time Slices'!N5588</f>
        <v>8.4300000000000003E-5</v>
      </c>
    </row>
    <row r="5595" spans="2:7" x14ac:dyDescent="0.25">
      <c r="B5595" s="15" t="str">
        <f>'[7]Region-Time Slices'!M5589</f>
        <v>JL_11HD15</v>
      </c>
      <c r="D5595" s="15" t="s">
        <v>48</v>
      </c>
      <c r="G5595" s="22">
        <f>'[7]Region-Time Slices'!N5589</f>
        <v>8.4300000000000003E-5</v>
      </c>
    </row>
    <row r="5596" spans="2:7" x14ac:dyDescent="0.25">
      <c r="B5596" s="15" t="str">
        <f>'[7]Region-Time Slices'!M5590</f>
        <v>JL_12HD15</v>
      </c>
      <c r="D5596" s="15" t="s">
        <v>48</v>
      </c>
      <c r="G5596" s="22">
        <f>'[7]Region-Time Slices'!N5590</f>
        <v>8.4300000000000003E-5</v>
      </c>
    </row>
    <row r="5597" spans="2:7" x14ac:dyDescent="0.25">
      <c r="B5597" s="15" t="str">
        <f>'[7]Region-Time Slices'!M5591</f>
        <v>AG_7HD15</v>
      </c>
      <c r="D5597" s="15" t="s">
        <v>48</v>
      </c>
      <c r="G5597" s="22">
        <f>'[7]Region-Time Slices'!N5591</f>
        <v>8.4300000000000003E-5</v>
      </c>
    </row>
    <row r="5598" spans="2:7" x14ac:dyDescent="0.25">
      <c r="B5598" s="15" t="str">
        <f>'[7]Region-Time Slices'!M5592</f>
        <v>AG_8HD15</v>
      </c>
      <c r="D5598" s="15" t="s">
        <v>48</v>
      </c>
      <c r="G5598" s="22">
        <f>'[7]Region-Time Slices'!N5592</f>
        <v>8.4300000000000003E-5</v>
      </c>
    </row>
    <row r="5599" spans="2:7" x14ac:dyDescent="0.25">
      <c r="B5599" s="15" t="str">
        <f>'[7]Region-Time Slices'!M5593</f>
        <v>AG_9HD15</v>
      </c>
      <c r="D5599" s="15" t="s">
        <v>48</v>
      </c>
      <c r="G5599" s="22">
        <f>'[7]Region-Time Slices'!N5593</f>
        <v>8.4300000000000003E-5</v>
      </c>
    </row>
    <row r="5600" spans="2:7" x14ac:dyDescent="0.25">
      <c r="B5600" s="15" t="str">
        <f>'[7]Region-Time Slices'!M5594</f>
        <v>AG_10HD15</v>
      </c>
      <c r="D5600" s="15" t="s">
        <v>48</v>
      </c>
      <c r="G5600" s="22">
        <f>'[7]Region-Time Slices'!N5594</f>
        <v>8.4300000000000003E-5</v>
      </c>
    </row>
    <row r="5601" spans="2:7" x14ac:dyDescent="0.25">
      <c r="B5601" s="15" t="str">
        <f>'[7]Region-Time Slices'!M5595</f>
        <v>AG_11HD15</v>
      </c>
      <c r="D5601" s="15" t="s">
        <v>48</v>
      </c>
      <c r="G5601" s="22">
        <f>'[7]Region-Time Slices'!N5595</f>
        <v>8.4300000000000003E-5</v>
      </c>
    </row>
    <row r="5602" spans="2:7" x14ac:dyDescent="0.25">
      <c r="B5602" s="15" t="str">
        <f>'[7]Region-Time Slices'!M5596</f>
        <v>AG_12HD15</v>
      </c>
      <c r="D5602" s="15" t="s">
        <v>48</v>
      </c>
      <c r="G5602" s="22">
        <f>'[7]Region-Time Slices'!N5596</f>
        <v>8.4300000000000003E-5</v>
      </c>
    </row>
    <row r="5603" spans="2:7" x14ac:dyDescent="0.25">
      <c r="B5603" s="15" t="str">
        <f>'[7]Region-Time Slices'!M5597</f>
        <v>SP_7HD15</v>
      </c>
      <c r="D5603" s="15" t="s">
        <v>48</v>
      </c>
      <c r="G5603" s="22">
        <f>'[7]Region-Time Slices'!N5597</f>
        <v>8.1500000000000002E-5</v>
      </c>
    </row>
    <row r="5604" spans="2:7" x14ac:dyDescent="0.25">
      <c r="B5604" s="15" t="str">
        <f>'[7]Region-Time Slices'!M5598</f>
        <v>SP_8HD15</v>
      </c>
      <c r="D5604" s="15" t="s">
        <v>48</v>
      </c>
      <c r="G5604" s="22">
        <f>'[7]Region-Time Slices'!N5598</f>
        <v>8.1500000000000002E-5</v>
      </c>
    </row>
    <row r="5605" spans="2:7" x14ac:dyDescent="0.25">
      <c r="B5605" s="15" t="str">
        <f>'[7]Region-Time Slices'!M5599</f>
        <v>SP_9HD15</v>
      </c>
      <c r="D5605" s="15" t="s">
        <v>48</v>
      </c>
      <c r="G5605" s="22">
        <f>'[7]Region-Time Slices'!N5599</f>
        <v>8.1500000000000002E-5</v>
      </c>
    </row>
    <row r="5606" spans="2:7" x14ac:dyDescent="0.25">
      <c r="B5606" s="15" t="str">
        <f>'[7]Region-Time Slices'!M5600</f>
        <v>SP_10HD15</v>
      </c>
      <c r="D5606" s="15" t="s">
        <v>48</v>
      </c>
      <c r="G5606" s="22">
        <f>'[7]Region-Time Slices'!N5600</f>
        <v>8.1500000000000002E-5</v>
      </c>
    </row>
    <row r="5607" spans="2:7" x14ac:dyDescent="0.25">
      <c r="B5607" s="15" t="str">
        <f>'[7]Region-Time Slices'!M5601</f>
        <v>SP_11HD15</v>
      </c>
      <c r="D5607" s="15" t="s">
        <v>48</v>
      </c>
      <c r="G5607" s="22">
        <f>'[7]Region-Time Slices'!N5601</f>
        <v>8.1500000000000002E-5</v>
      </c>
    </row>
    <row r="5608" spans="2:7" x14ac:dyDescent="0.25">
      <c r="B5608" s="15" t="str">
        <f>'[7]Region-Time Slices'!M5602</f>
        <v>SP_12HD15</v>
      </c>
      <c r="D5608" s="15" t="s">
        <v>48</v>
      </c>
      <c r="G5608" s="22">
        <f>'[7]Region-Time Slices'!N5602</f>
        <v>8.1500000000000002E-5</v>
      </c>
    </row>
    <row r="5609" spans="2:7" x14ac:dyDescent="0.25">
      <c r="B5609" s="15" t="str">
        <f>'[7]Region-Time Slices'!M5603</f>
        <v>OT_7HD15</v>
      </c>
      <c r="D5609" s="15" t="s">
        <v>48</v>
      </c>
      <c r="G5609" s="22">
        <f>'[7]Region-Time Slices'!N5603</f>
        <v>8.4300000000000003E-5</v>
      </c>
    </row>
    <row r="5610" spans="2:7" x14ac:dyDescent="0.25">
      <c r="B5610" s="15" t="str">
        <f>'[7]Region-Time Slices'!M5604</f>
        <v>OT_8HD15</v>
      </c>
      <c r="D5610" s="15" t="s">
        <v>48</v>
      </c>
      <c r="G5610" s="22">
        <f>'[7]Region-Time Slices'!N5604</f>
        <v>8.4300000000000003E-5</v>
      </c>
    </row>
    <row r="5611" spans="2:7" x14ac:dyDescent="0.25">
      <c r="B5611" s="15" t="str">
        <f>'[7]Region-Time Slices'!M5605</f>
        <v>OT_9HD15</v>
      </c>
      <c r="D5611" s="15" t="s">
        <v>48</v>
      </c>
      <c r="G5611" s="22">
        <f>'[7]Region-Time Slices'!N5605</f>
        <v>8.4300000000000003E-5</v>
      </c>
    </row>
    <row r="5612" spans="2:7" x14ac:dyDescent="0.25">
      <c r="B5612" s="15" t="str">
        <f>'[7]Region-Time Slices'!M5606</f>
        <v>OT_10HD15</v>
      </c>
      <c r="D5612" s="15" t="s">
        <v>48</v>
      </c>
      <c r="G5612" s="22">
        <f>'[7]Region-Time Slices'!N5606</f>
        <v>8.4300000000000003E-5</v>
      </c>
    </row>
    <row r="5613" spans="2:7" x14ac:dyDescent="0.25">
      <c r="B5613" s="15" t="str">
        <f>'[7]Region-Time Slices'!M5607</f>
        <v>OT_11HD15</v>
      </c>
      <c r="D5613" s="15" t="s">
        <v>48</v>
      </c>
      <c r="G5613" s="22">
        <f>'[7]Region-Time Slices'!N5607</f>
        <v>8.4300000000000003E-5</v>
      </c>
    </row>
    <row r="5614" spans="2:7" x14ac:dyDescent="0.25">
      <c r="B5614" s="15" t="str">
        <f>'[7]Region-Time Slices'!M5608</f>
        <v>OT_12HD15</v>
      </c>
      <c r="D5614" s="15" t="s">
        <v>48</v>
      </c>
      <c r="G5614" s="22">
        <f>'[7]Region-Time Slices'!N5608</f>
        <v>8.4300000000000003E-5</v>
      </c>
    </row>
    <row r="5615" spans="2:7" x14ac:dyDescent="0.25">
      <c r="B5615" s="15" t="str">
        <f>'[7]Region-Time Slices'!M5609</f>
        <v>NV_7HD15</v>
      </c>
      <c r="D5615" s="15" t="s">
        <v>48</v>
      </c>
      <c r="G5615" s="22">
        <f>'[7]Region-Time Slices'!N5609</f>
        <v>8.1500000000000002E-5</v>
      </c>
    </row>
    <row r="5616" spans="2:7" x14ac:dyDescent="0.25">
      <c r="B5616" s="15" t="str">
        <f>'[7]Region-Time Slices'!M5610</f>
        <v>NV_8HD15</v>
      </c>
      <c r="D5616" s="15" t="s">
        <v>48</v>
      </c>
      <c r="G5616" s="22">
        <f>'[7]Region-Time Slices'!N5610</f>
        <v>8.1500000000000002E-5</v>
      </c>
    </row>
    <row r="5617" spans="2:7" x14ac:dyDescent="0.25">
      <c r="B5617" s="15" t="str">
        <f>'[7]Region-Time Slices'!M5611</f>
        <v>NV_9HD15</v>
      </c>
      <c r="D5617" s="15" t="s">
        <v>48</v>
      </c>
      <c r="G5617" s="22">
        <f>'[7]Region-Time Slices'!N5611</f>
        <v>8.1500000000000002E-5</v>
      </c>
    </row>
    <row r="5618" spans="2:7" x14ac:dyDescent="0.25">
      <c r="B5618" s="15" t="str">
        <f>'[7]Region-Time Slices'!M5612</f>
        <v>NV_10HD15</v>
      </c>
      <c r="D5618" s="15" t="s">
        <v>48</v>
      </c>
      <c r="G5618" s="22">
        <f>'[7]Region-Time Slices'!N5612</f>
        <v>8.1500000000000002E-5</v>
      </c>
    </row>
    <row r="5619" spans="2:7" x14ac:dyDescent="0.25">
      <c r="B5619" s="15" t="str">
        <f>'[7]Region-Time Slices'!M5613</f>
        <v>NV_11HD15</v>
      </c>
      <c r="D5619" s="15" t="s">
        <v>48</v>
      </c>
      <c r="G5619" s="22">
        <f>'[7]Region-Time Slices'!N5613</f>
        <v>8.1500000000000002E-5</v>
      </c>
    </row>
    <row r="5620" spans="2:7" x14ac:dyDescent="0.25">
      <c r="B5620" s="15" t="str">
        <f>'[7]Region-Time Slices'!M5614</f>
        <v>NV_12HD15</v>
      </c>
      <c r="D5620" s="15" t="s">
        <v>48</v>
      </c>
      <c r="G5620" s="22">
        <f>'[7]Region-Time Slices'!N5614</f>
        <v>8.1500000000000002E-5</v>
      </c>
    </row>
    <row r="5621" spans="2:7" x14ac:dyDescent="0.25">
      <c r="B5621" s="15" t="str">
        <f>'[7]Region-Time Slices'!M5615</f>
        <v>DC_7HD15</v>
      </c>
      <c r="D5621" s="15" t="s">
        <v>48</v>
      </c>
      <c r="G5621" s="22">
        <f>'[7]Region-Time Slices'!N5615</f>
        <v>8.4300000000000003E-5</v>
      </c>
    </row>
    <row r="5622" spans="2:7" x14ac:dyDescent="0.25">
      <c r="B5622" s="15" t="str">
        <f>'[7]Region-Time Slices'!M5616</f>
        <v>DC_8HD15</v>
      </c>
      <c r="D5622" s="15" t="s">
        <v>48</v>
      </c>
      <c r="G5622" s="22">
        <f>'[7]Region-Time Slices'!N5616</f>
        <v>8.4300000000000003E-5</v>
      </c>
    </row>
    <row r="5623" spans="2:7" x14ac:dyDescent="0.25">
      <c r="B5623" s="15" t="str">
        <f>'[7]Region-Time Slices'!M5617</f>
        <v>DC_9HD15</v>
      </c>
      <c r="D5623" s="15" t="s">
        <v>48</v>
      </c>
      <c r="G5623" s="22">
        <f>'[7]Region-Time Slices'!N5617</f>
        <v>8.4300000000000003E-5</v>
      </c>
    </row>
    <row r="5624" spans="2:7" x14ac:dyDescent="0.25">
      <c r="B5624" s="15" t="str">
        <f>'[7]Region-Time Slices'!M5618</f>
        <v>DC_10HD15</v>
      </c>
      <c r="D5624" s="15" t="s">
        <v>48</v>
      </c>
      <c r="G5624" s="22">
        <f>'[7]Region-Time Slices'!N5618</f>
        <v>8.4300000000000003E-5</v>
      </c>
    </row>
    <row r="5625" spans="2:7" x14ac:dyDescent="0.25">
      <c r="B5625" s="15" t="str">
        <f>'[7]Region-Time Slices'!M5619</f>
        <v>DC_11HD15</v>
      </c>
      <c r="D5625" s="15" t="s">
        <v>48</v>
      </c>
      <c r="G5625" s="22">
        <f>'[7]Region-Time Slices'!N5619</f>
        <v>8.4300000000000003E-5</v>
      </c>
    </row>
    <row r="5626" spans="2:7" x14ac:dyDescent="0.25">
      <c r="B5626" s="15" t="str">
        <f>'[7]Region-Time Slices'!M5620</f>
        <v>DC_12HD15</v>
      </c>
      <c r="D5626" s="15" t="s">
        <v>48</v>
      </c>
      <c r="G5626" s="22">
        <f>'[7]Region-Time Slices'!N5620</f>
        <v>8.4300000000000003E-5</v>
      </c>
    </row>
    <row r="5627" spans="2:7" x14ac:dyDescent="0.25">
      <c r="B5627" s="15" t="str">
        <f>'[7]Region-Time Slices'!M5621</f>
        <v>JA_1HD16</v>
      </c>
      <c r="D5627" s="15" t="s">
        <v>48</v>
      </c>
      <c r="G5627" s="22">
        <f>'[7]Region-Time Slices'!N5621</f>
        <v>8.4300000000000003E-5</v>
      </c>
    </row>
    <row r="5628" spans="2:7" x14ac:dyDescent="0.25">
      <c r="B5628" s="15" t="str">
        <f>'[7]Region-Time Slices'!M5622</f>
        <v>JA_2HD16</v>
      </c>
      <c r="D5628" s="15" t="s">
        <v>48</v>
      </c>
      <c r="G5628" s="22">
        <f>'[7]Region-Time Slices'!N5622</f>
        <v>8.4300000000000003E-5</v>
      </c>
    </row>
    <row r="5629" spans="2:7" x14ac:dyDescent="0.25">
      <c r="B5629" s="15" t="str">
        <f>'[7]Region-Time Slices'!M5623</f>
        <v>JA_3HD16</v>
      </c>
      <c r="D5629" s="15" t="s">
        <v>48</v>
      </c>
      <c r="G5629" s="22">
        <f>'[7]Region-Time Slices'!N5623</f>
        <v>8.4300000000000003E-5</v>
      </c>
    </row>
    <row r="5630" spans="2:7" x14ac:dyDescent="0.25">
      <c r="B5630" s="15" t="str">
        <f>'[7]Region-Time Slices'!M5624</f>
        <v>JA_4HD16</v>
      </c>
      <c r="D5630" s="15" t="s">
        <v>48</v>
      </c>
      <c r="G5630" s="22">
        <f>'[7]Region-Time Slices'!N5624</f>
        <v>8.4300000000000003E-5</v>
      </c>
    </row>
    <row r="5631" spans="2:7" x14ac:dyDescent="0.25">
      <c r="B5631" s="15" t="str">
        <f>'[7]Region-Time Slices'!M5625</f>
        <v>JA_5HD16</v>
      </c>
      <c r="D5631" s="15" t="s">
        <v>48</v>
      </c>
      <c r="G5631" s="22">
        <f>'[7]Region-Time Slices'!N5625</f>
        <v>8.4300000000000003E-5</v>
      </c>
    </row>
    <row r="5632" spans="2:7" x14ac:dyDescent="0.25">
      <c r="B5632" s="15" t="str">
        <f>'[7]Region-Time Slices'!M5626</f>
        <v>JA_6HD16</v>
      </c>
      <c r="D5632" s="15" t="s">
        <v>48</v>
      </c>
      <c r="G5632" s="22">
        <f>'[7]Region-Time Slices'!N5626</f>
        <v>8.4300000000000003E-5</v>
      </c>
    </row>
    <row r="5633" spans="2:7" x14ac:dyDescent="0.25">
      <c r="B5633" s="15" t="str">
        <f>'[7]Region-Time Slices'!M5627</f>
        <v>FB_1HD16</v>
      </c>
      <c r="D5633" s="15" t="s">
        <v>48</v>
      </c>
      <c r="G5633" s="22">
        <f>'[7]Region-Time Slices'!N5627</f>
        <v>7.6100000000000007E-5</v>
      </c>
    </row>
    <row r="5634" spans="2:7" x14ac:dyDescent="0.25">
      <c r="B5634" s="15" t="str">
        <f>'[7]Region-Time Slices'!M5628</f>
        <v>FB_2HD16</v>
      </c>
      <c r="D5634" s="15" t="s">
        <v>48</v>
      </c>
      <c r="G5634" s="22">
        <f>'[7]Region-Time Slices'!N5628</f>
        <v>7.6100000000000007E-5</v>
      </c>
    </row>
    <row r="5635" spans="2:7" x14ac:dyDescent="0.25">
      <c r="B5635" s="15" t="str">
        <f>'[7]Region-Time Slices'!M5629</f>
        <v>FB_3HD16</v>
      </c>
      <c r="D5635" s="15" t="s">
        <v>48</v>
      </c>
      <c r="G5635" s="22">
        <f>'[7]Region-Time Slices'!N5629</f>
        <v>7.6100000000000007E-5</v>
      </c>
    </row>
    <row r="5636" spans="2:7" x14ac:dyDescent="0.25">
      <c r="B5636" s="15" t="str">
        <f>'[7]Region-Time Slices'!M5630</f>
        <v>FB_4HD16</v>
      </c>
      <c r="D5636" s="15" t="s">
        <v>48</v>
      </c>
      <c r="G5636" s="22">
        <f>'[7]Region-Time Slices'!N5630</f>
        <v>7.6100000000000007E-5</v>
      </c>
    </row>
    <row r="5637" spans="2:7" x14ac:dyDescent="0.25">
      <c r="B5637" s="15" t="str">
        <f>'[7]Region-Time Slices'!M5631</f>
        <v>FB_5HD16</v>
      </c>
      <c r="D5637" s="15" t="s">
        <v>48</v>
      </c>
      <c r="G5637" s="22">
        <f>'[7]Region-Time Slices'!N5631</f>
        <v>7.6100000000000007E-5</v>
      </c>
    </row>
    <row r="5638" spans="2:7" x14ac:dyDescent="0.25">
      <c r="B5638" s="15" t="str">
        <f>'[7]Region-Time Slices'!M5632</f>
        <v>FB_6HD16</v>
      </c>
      <c r="D5638" s="15" t="s">
        <v>48</v>
      </c>
      <c r="G5638" s="22">
        <f>'[7]Region-Time Slices'!N5632</f>
        <v>7.6100000000000007E-5</v>
      </c>
    </row>
    <row r="5639" spans="2:7" x14ac:dyDescent="0.25">
      <c r="B5639" s="15" t="str">
        <f>'[7]Region-Time Slices'!M5633</f>
        <v>MR_1HD16</v>
      </c>
      <c r="D5639" s="15" t="s">
        <v>48</v>
      </c>
      <c r="G5639" s="22">
        <f>'[7]Region-Time Slices'!N5633</f>
        <v>8.4300000000000003E-5</v>
      </c>
    </row>
    <row r="5640" spans="2:7" x14ac:dyDescent="0.25">
      <c r="B5640" s="15" t="str">
        <f>'[7]Region-Time Slices'!M5634</f>
        <v>MR_2HD16</v>
      </c>
      <c r="D5640" s="15" t="s">
        <v>48</v>
      </c>
      <c r="G5640" s="22">
        <f>'[7]Region-Time Slices'!N5634</f>
        <v>8.4300000000000003E-5</v>
      </c>
    </row>
    <row r="5641" spans="2:7" x14ac:dyDescent="0.25">
      <c r="B5641" s="15" t="str">
        <f>'[7]Region-Time Slices'!M5635</f>
        <v>MR_3HD16</v>
      </c>
      <c r="D5641" s="15" t="s">
        <v>48</v>
      </c>
      <c r="G5641" s="22">
        <f>'[7]Region-Time Slices'!N5635</f>
        <v>8.4300000000000003E-5</v>
      </c>
    </row>
    <row r="5642" spans="2:7" x14ac:dyDescent="0.25">
      <c r="B5642" s="15" t="str">
        <f>'[7]Region-Time Slices'!M5636</f>
        <v>MR_4HD16</v>
      </c>
      <c r="D5642" s="15" t="s">
        <v>48</v>
      </c>
      <c r="G5642" s="22">
        <f>'[7]Region-Time Slices'!N5636</f>
        <v>8.4300000000000003E-5</v>
      </c>
    </row>
    <row r="5643" spans="2:7" x14ac:dyDescent="0.25">
      <c r="B5643" s="15" t="str">
        <f>'[7]Region-Time Slices'!M5637</f>
        <v>MR_5HD16</v>
      </c>
      <c r="D5643" s="15" t="s">
        <v>48</v>
      </c>
      <c r="G5643" s="22">
        <f>'[7]Region-Time Slices'!N5637</f>
        <v>8.4300000000000003E-5</v>
      </c>
    </row>
    <row r="5644" spans="2:7" x14ac:dyDescent="0.25">
      <c r="B5644" s="15" t="str">
        <f>'[7]Region-Time Slices'!M5638</f>
        <v>MR_6HD16</v>
      </c>
      <c r="D5644" s="15" t="s">
        <v>48</v>
      </c>
      <c r="G5644" s="22">
        <f>'[7]Region-Time Slices'!N5638</f>
        <v>8.4300000000000003E-5</v>
      </c>
    </row>
    <row r="5645" spans="2:7" x14ac:dyDescent="0.25">
      <c r="B5645" s="15" t="str">
        <f>'[7]Region-Time Slices'!M5639</f>
        <v>AR_1HD16</v>
      </c>
      <c r="D5645" s="15" t="s">
        <v>48</v>
      </c>
      <c r="G5645" s="22">
        <f>'[7]Region-Time Slices'!N5639</f>
        <v>8.1500000000000002E-5</v>
      </c>
    </row>
    <row r="5646" spans="2:7" x14ac:dyDescent="0.25">
      <c r="B5646" s="15" t="str">
        <f>'[7]Region-Time Slices'!M5640</f>
        <v>AR_2HD16</v>
      </c>
      <c r="D5646" s="15" t="s">
        <v>48</v>
      </c>
      <c r="G5646" s="22">
        <f>'[7]Region-Time Slices'!N5640</f>
        <v>8.1500000000000002E-5</v>
      </c>
    </row>
    <row r="5647" spans="2:7" x14ac:dyDescent="0.25">
      <c r="B5647" s="15" t="str">
        <f>'[7]Region-Time Slices'!M5641</f>
        <v>AR_3HD16</v>
      </c>
      <c r="D5647" s="15" t="s">
        <v>48</v>
      </c>
      <c r="G5647" s="22">
        <f>'[7]Region-Time Slices'!N5641</f>
        <v>8.1500000000000002E-5</v>
      </c>
    </row>
    <row r="5648" spans="2:7" x14ac:dyDescent="0.25">
      <c r="B5648" s="15" t="str">
        <f>'[7]Region-Time Slices'!M5642</f>
        <v>AR_4HD16</v>
      </c>
      <c r="D5648" s="15" t="s">
        <v>48</v>
      </c>
      <c r="G5648" s="22">
        <f>'[7]Region-Time Slices'!N5642</f>
        <v>8.1500000000000002E-5</v>
      </c>
    </row>
    <row r="5649" spans="2:7" x14ac:dyDescent="0.25">
      <c r="B5649" s="15" t="str">
        <f>'[7]Region-Time Slices'!M5643</f>
        <v>AR_5HD16</v>
      </c>
      <c r="D5649" s="15" t="s">
        <v>48</v>
      </c>
      <c r="G5649" s="22">
        <f>'[7]Region-Time Slices'!N5643</f>
        <v>8.1500000000000002E-5</v>
      </c>
    </row>
    <row r="5650" spans="2:7" x14ac:dyDescent="0.25">
      <c r="B5650" s="15" t="str">
        <f>'[7]Region-Time Slices'!M5644</f>
        <v>AR_6HD16</v>
      </c>
      <c r="D5650" s="15" t="s">
        <v>48</v>
      </c>
      <c r="G5650" s="22">
        <f>'[7]Region-Time Slices'!N5644</f>
        <v>8.1500000000000002E-5</v>
      </c>
    </row>
    <row r="5651" spans="2:7" x14ac:dyDescent="0.25">
      <c r="B5651" s="15" t="str">
        <f>'[7]Region-Time Slices'!M5645</f>
        <v>MY_1HD16</v>
      </c>
      <c r="D5651" s="15" t="s">
        <v>48</v>
      </c>
      <c r="G5651" s="22">
        <f>'[7]Region-Time Slices'!N5645</f>
        <v>8.4300000000000003E-5</v>
      </c>
    </row>
    <row r="5652" spans="2:7" x14ac:dyDescent="0.25">
      <c r="B5652" s="15" t="str">
        <f>'[7]Region-Time Slices'!M5646</f>
        <v>MY_2HD16</v>
      </c>
      <c r="D5652" s="15" t="s">
        <v>48</v>
      </c>
      <c r="G5652" s="22">
        <f>'[7]Region-Time Slices'!N5646</f>
        <v>8.4300000000000003E-5</v>
      </c>
    </row>
    <row r="5653" spans="2:7" x14ac:dyDescent="0.25">
      <c r="B5653" s="15" t="str">
        <f>'[7]Region-Time Slices'!M5647</f>
        <v>MY_3HD16</v>
      </c>
      <c r="D5653" s="15" t="s">
        <v>48</v>
      </c>
      <c r="G5653" s="22">
        <f>'[7]Region-Time Slices'!N5647</f>
        <v>8.4300000000000003E-5</v>
      </c>
    </row>
    <row r="5654" spans="2:7" x14ac:dyDescent="0.25">
      <c r="B5654" s="15" t="str">
        <f>'[7]Region-Time Slices'!M5648</f>
        <v>MY_4HD16</v>
      </c>
      <c r="D5654" s="15" t="s">
        <v>48</v>
      </c>
      <c r="G5654" s="22">
        <f>'[7]Region-Time Slices'!N5648</f>
        <v>8.4300000000000003E-5</v>
      </c>
    </row>
    <row r="5655" spans="2:7" x14ac:dyDescent="0.25">
      <c r="B5655" s="15" t="str">
        <f>'[7]Region-Time Slices'!M5649</f>
        <v>MY_5HD16</v>
      </c>
      <c r="D5655" s="15" t="s">
        <v>48</v>
      </c>
      <c r="G5655" s="22">
        <f>'[7]Region-Time Slices'!N5649</f>
        <v>8.4300000000000003E-5</v>
      </c>
    </row>
    <row r="5656" spans="2:7" x14ac:dyDescent="0.25">
      <c r="B5656" s="15" t="str">
        <f>'[7]Region-Time Slices'!M5650</f>
        <v>MY_6HD16</v>
      </c>
      <c r="D5656" s="15" t="s">
        <v>48</v>
      </c>
      <c r="G5656" s="22">
        <f>'[7]Region-Time Slices'!N5650</f>
        <v>8.4300000000000003E-5</v>
      </c>
    </row>
    <row r="5657" spans="2:7" x14ac:dyDescent="0.25">
      <c r="B5657" s="15" t="str">
        <f>'[7]Region-Time Slices'!M5651</f>
        <v>JN_1HD16</v>
      </c>
      <c r="D5657" s="15" t="s">
        <v>48</v>
      </c>
      <c r="G5657" s="22">
        <f>'[7]Region-Time Slices'!N5651</f>
        <v>8.1500000000000002E-5</v>
      </c>
    </row>
    <row r="5658" spans="2:7" x14ac:dyDescent="0.25">
      <c r="B5658" s="15" t="str">
        <f>'[7]Region-Time Slices'!M5652</f>
        <v>JN_2HD16</v>
      </c>
      <c r="D5658" s="15" t="s">
        <v>48</v>
      </c>
      <c r="G5658" s="22">
        <f>'[7]Region-Time Slices'!N5652</f>
        <v>8.1500000000000002E-5</v>
      </c>
    </row>
    <row r="5659" spans="2:7" x14ac:dyDescent="0.25">
      <c r="B5659" s="15" t="str">
        <f>'[7]Region-Time Slices'!M5653</f>
        <v>JN_3HD16</v>
      </c>
      <c r="D5659" s="15" t="s">
        <v>48</v>
      </c>
      <c r="G5659" s="22">
        <f>'[7]Region-Time Slices'!N5653</f>
        <v>8.1500000000000002E-5</v>
      </c>
    </row>
    <row r="5660" spans="2:7" x14ac:dyDescent="0.25">
      <c r="B5660" s="15" t="str">
        <f>'[7]Region-Time Slices'!M5654</f>
        <v>JN_4HD16</v>
      </c>
      <c r="D5660" s="15" t="s">
        <v>48</v>
      </c>
      <c r="G5660" s="22">
        <f>'[7]Region-Time Slices'!N5654</f>
        <v>8.1500000000000002E-5</v>
      </c>
    </row>
    <row r="5661" spans="2:7" x14ac:dyDescent="0.25">
      <c r="B5661" s="15" t="str">
        <f>'[7]Region-Time Slices'!M5655</f>
        <v>JN_5HD16</v>
      </c>
      <c r="D5661" s="15" t="s">
        <v>48</v>
      </c>
      <c r="G5661" s="22">
        <f>'[7]Region-Time Slices'!N5655</f>
        <v>8.1500000000000002E-5</v>
      </c>
    </row>
    <row r="5662" spans="2:7" x14ac:dyDescent="0.25">
      <c r="B5662" s="15" t="str">
        <f>'[7]Region-Time Slices'!M5656</f>
        <v>JN_6HD16</v>
      </c>
      <c r="D5662" s="15" t="s">
        <v>48</v>
      </c>
      <c r="G5662" s="22">
        <f>'[7]Region-Time Slices'!N5656</f>
        <v>8.1500000000000002E-5</v>
      </c>
    </row>
    <row r="5663" spans="2:7" x14ac:dyDescent="0.25">
      <c r="B5663" s="15" t="str">
        <f>'[7]Region-Time Slices'!M5657</f>
        <v>JL_1HD16</v>
      </c>
      <c r="D5663" s="15" t="s">
        <v>48</v>
      </c>
      <c r="G5663" s="22">
        <f>'[7]Region-Time Slices'!N5657</f>
        <v>8.4300000000000003E-5</v>
      </c>
    </row>
    <row r="5664" spans="2:7" x14ac:dyDescent="0.25">
      <c r="B5664" s="15" t="str">
        <f>'[7]Region-Time Slices'!M5658</f>
        <v>JL_2HD16</v>
      </c>
      <c r="D5664" s="15" t="s">
        <v>48</v>
      </c>
      <c r="G5664" s="22">
        <f>'[7]Region-Time Slices'!N5658</f>
        <v>8.4300000000000003E-5</v>
      </c>
    </row>
    <row r="5665" spans="2:7" x14ac:dyDescent="0.25">
      <c r="B5665" s="15" t="str">
        <f>'[7]Region-Time Slices'!M5659</f>
        <v>JL_3HD16</v>
      </c>
      <c r="D5665" s="15" t="s">
        <v>48</v>
      </c>
      <c r="G5665" s="22">
        <f>'[7]Region-Time Slices'!N5659</f>
        <v>8.4300000000000003E-5</v>
      </c>
    </row>
    <row r="5666" spans="2:7" x14ac:dyDescent="0.25">
      <c r="B5666" s="15" t="str">
        <f>'[7]Region-Time Slices'!M5660</f>
        <v>JL_4HD16</v>
      </c>
      <c r="D5666" s="15" t="s">
        <v>48</v>
      </c>
      <c r="G5666" s="22">
        <f>'[7]Region-Time Slices'!N5660</f>
        <v>8.4300000000000003E-5</v>
      </c>
    </row>
    <row r="5667" spans="2:7" x14ac:dyDescent="0.25">
      <c r="B5667" s="15" t="str">
        <f>'[7]Region-Time Slices'!M5661</f>
        <v>JL_5HD16</v>
      </c>
      <c r="D5667" s="15" t="s">
        <v>48</v>
      </c>
      <c r="G5667" s="22">
        <f>'[7]Region-Time Slices'!N5661</f>
        <v>8.4300000000000003E-5</v>
      </c>
    </row>
    <row r="5668" spans="2:7" x14ac:dyDescent="0.25">
      <c r="B5668" s="15" t="str">
        <f>'[7]Region-Time Slices'!M5662</f>
        <v>JL_6HD16</v>
      </c>
      <c r="D5668" s="15" t="s">
        <v>48</v>
      </c>
      <c r="G5668" s="22">
        <f>'[7]Region-Time Slices'!N5662</f>
        <v>8.4300000000000003E-5</v>
      </c>
    </row>
    <row r="5669" spans="2:7" x14ac:dyDescent="0.25">
      <c r="B5669" s="15" t="str">
        <f>'[7]Region-Time Slices'!M5663</f>
        <v>AG_1HD16</v>
      </c>
      <c r="D5669" s="15" t="s">
        <v>48</v>
      </c>
      <c r="G5669" s="22">
        <f>'[7]Region-Time Slices'!N5663</f>
        <v>8.4300000000000003E-5</v>
      </c>
    </row>
    <row r="5670" spans="2:7" x14ac:dyDescent="0.25">
      <c r="B5670" s="15" t="str">
        <f>'[7]Region-Time Slices'!M5664</f>
        <v>AG_2HD16</v>
      </c>
      <c r="D5670" s="15" t="s">
        <v>48</v>
      </c>
      <c r="G5670" s="22">
        <f>'[7]Region-Time Slices'!N5664</f>
        <v>8.4300000000000003E-5</v>
      </c>
    </row>
    <row r="5671" spans="2:7" x14ac:dyDescent="0.25">
      <c r="B5671" s="15" t="str">
        <f>'[7]Region-Time Slices'!M5665</f>
        <v>AG_3HD16</v>
      </c>
      <c r="D5671" s="15" t="s">
        <v>48</v>
      </c>
      <c r="G5671" s="22">
        <f>'[7]Region-Time Slices'!N5665</f>
        <v>8.4300000000000003E-5</v>
      </c>
    </row>
    <row r="5672" spans="2:7" x14ac:dyDescent="0.25">
      <c r="B5672" s="15" t="str">
        <f>'[7]Region-Time Slices'!M5666</f>
        <v>AG_4HD16</v>
      </c>
      <c r="D5672" s="15" t="s">
        <v>48</v>
      </c>
      <c r="G5672" s="22">
        <f>'[7]Region-Time Slices'!N5666</f>
        <v>8.4300000000000003E-5</v>
      </c>
    </row>
    <row r="5673" spans="2:7" x14ac:dyDescent="0.25">
      <c r="B5673" s="15" t="str">
        <f>'[7]Region-Time Slices'!M5667</f>
        <v>AG_5HD16</v>
      </c>
      <c r="D5673" s="15" t="s">
        <v>48</v>
      </c>
      <c r="G5673" s="22">
        <f>'[7]Region-Time Slices'!N5667</f>
        <v>8.4300000000000003E-5</v>
      </c>
    </row>
    <row r="5674" spans="2:7" x14ac:dyDescent="0.25">
      <c r="B5674" s="15" t="str">
        <f>'[7]Region-Time Slices'!M5668</f>
        <v>AG_6HD16</v>
      </c>
      <c r="D5674" s="15" t="s">
        <v>48</v>
      </c>
      <c r="G5674" s="22">
        <f>'[7]Region-Time Slices'!N5668</f>
        <v>8.4300000000000003E-5</v>
      </c>
    </row>
    <row r="5675" spans="2:7" x14ac:dyDescent="0.25">
      <c r="B5675" s="15" t="str">
        <f>'[7]Region-Time Slices'!M5669</f>
        <v>SP_1HD16</v>
      </c>
      <c r="D5675" s="15" t="s">
        <v>48</v>
      </c>
      <c r="G5675" s="22">
        <f>'[7]Region-Time Slices'!N5669</f>
        <v>8.1500000000000002E-5</v>
      </c>
    </row>
    <row r="5676" spans="2:7" x14ac:dyDescent="0.25">
      <c r="B5676" s="15" t="str">
        <f>'[7]Region-Time Slices'!M5670</f>
        <v>SP_2HD16</v>
      </c>
      <c r="D5676" s="15" t="s">
        <v>48</v>
      </c>
      <c r="G5676" s="22">
        <f>'[7]Region-Time Slices'!N5670</f>
        <v>8.1500000000000002E-5</v>
      </c>
    </row>
    <row r="5677" spans="2:7" x14ac:dyDescent="0.25">
      <c r="B5677" s="15" t="str">
        <f>'[7]Region-Time Slices'!M5671</f>
        <v>SP_3HD16</v>
      </c>
      <c r="D5677" s="15" t="s">
        <v>48</v>
      </c>
      <c r="G5677" s="22">
        <f>'[7]Region-Time Slices'!N5671</f>
        <v>8.1500000000000002E-5</v>
      </c>
    </row>
    <row r="5678" spans="2:7" x14ac:dyDescent="0.25">
      <c r="B5678" s="15" t="str">
        <f>'[7]Region-Time Slices'!M5672</f>
        <v>SP_4HD16</v>
      </c>
      <c r="D5678" s="15" t="s">
        <v>48</v>
      </c>
      <c r="G5678" s="22">
        <f>'[7]Region-Time Slices'!N5672</f>
        <v>8.1500000000000002E-5</v>
      </c>
    </row>
    <row r="5679" spans="2:7" x14ac:dyDescent="0.25">
      <c r="B5679" s="15" t="str">
        <f>'[7]Region-Time Slices'!M5673</f>
        <v>SP_5HD16</v>
      </c>
      <c r="D5679" s="15" t="s">
        <v>48</v>
      </c>
      <c r="G5679" s="22">
        <f>'[7]Region-Time Slices'!N5673</f>
        <v>8.1500000000000002E-5</v>
      </c>
    </row>
    <row r="5680" spans="2:7" x14ac:dyDescent="0.25">
      <c r="B5680" s="15" t="str">
        <f>'[7]Region-Time Slices'!M5674</f>
        <v>SP_6HD16</v>
      </c>
      <c r="D5680" s="15" t="s">
        <v>48</v>
      </c>
      <c r="G5680" s="22">
        <f>'[7]Region-Time Slices'!N5674</f>
        <v>8.1500000000000002E-5</v>
      </c>
    </row>
    <row r="5681" spans="2:7" x14ac:dyDescent="0.25">
      <c r="B5681" s="15" t="str">
        <f>'[7]Region-Time Slices'!M5675</f>
        <v>OT_1HD16</v>
      </c>
      <c r="D5681" s="15" t="s">
        <v>48</v>
      </c>
      <c r="G5681" s="22">
        <f>'[7]Region-Time Slices'!N5675</f>
        <v>8.4300000000000003E-5</v>
      </c>
    </row>
    <row r="5682" spans="2:7" x14ac:dyDescent="0.25">
      <c r="B5682" s="15" t="str">
        <f>'[7]Region-Time Slices'!M5676</f>
        <v>OT_2HD16</v>
      </c>
      <c r="D5682" s="15" t="s">
        <v>48</v>
      </c>
      <c r="G5682" s="22">
        <f>'[7]Region-Time Slices'!N5676</f>
        <v>8.4300000000000003E-5</v>
      </c>
    </row>
    <row r="5683" spans="2:7" x14ac:dyDescent="0.25">
      <c r="B5683" s="15" t="str">
        <f>'[7]Region-Time Slices'!M5677</f>
        <v>OT_3HD16</v>
      </c>
      <c r="D5683" s="15" t="s">
        <v>48</v>
      </c>
      <c r="G5683" s="22">
        <f>'[7]Region-Time Slices'!N5677</f>
        <v>8.4300000000000003E-5</v>
      </c>
    </row>
    <row r="5684" spans="2:7" x14ac:dyDescent="0.25">
      <c r="B5684" s="15" t="str">
        <f>'[7]Region-Time Slices'!M5678</f>
        <v>OT_4HD16</v>
      </c>
      <c r="D5684" s="15" t="s">
        <v>48</v>
      </c>
      <c r="G5684" s="22">
        <f>'[7]Region-Time Slices'!N5678</f>
        <v>8.4300000000000003E-5</v>
      </c>
    </row>
    <row r="5685" spans="2:7" x14ac:dyDescent="0.25">
      <c r="B5685" s="15" t="str">
        <f>'[7]Region-Time Slices'!M5679</f>
        <v>OT_5HD16</v>
      </c>
      <c r="D5685" s="15" t="s">
        <v>48</v>
      </c>
      <c r="G5685" s="22">
        <f>'[7]Region-Time Slices'!N5679</f>
        <v>8.4300000000000003E-5</v>
      </c>
    </row>
    <row r="5686" spans="2:7" x14ac:dyDescent="0.25">
      <c r="B5686" s="15" t="str">
        <f>'[7]Region-Time Slices'!M5680</f>
        <v>OT_6HD16</v>
      </c>
      <c r="D5686" s="15" t="s">
        <v>48</v>
      </c>
      <c r="G5686" s="22">
        <f>'[7]Region-Time Slices'!N5680</f>
        <v>8.4300000000000003E-5</v>
      </c>
    </row>
    <row r="5687" spans="2:7" x14ac:dyDescent="0.25">
      <c r="B5687" s="15" t="str">
        <f>'[7]Region-Time Slices'!M5681</f>
        <v>NV_1HD16</v>
      </c>
      <c r="D5687" s="15" t="s">
        <v>48</v>
      </c>
      <c r="G5687" s="22">
        <f>'[7]Region-Time Slices'!N5681</f>
        <v>8.1500000000000002E-5</v>
      </c>
    </row>
    <row r="5688" spans="2:7" x14ac:dyDescent="0.25">
      <c r="B5688" s="15" t="str">
        <f>'[7]Region-Time Slices'!M5682</f>
        <v>NV_2HD16</v>
      </c>
      <c r="D5688" s="15" t="s">
        <v>48</v>
      </c>
      <c r="G5688" s="22">
        <f>'[7]Region-Time Slices'!N5682</f>
        <v>8.1500000000000002E-5</v>
      </c>
    </row>
    <row r="5689" spans="2:7" x14ac:dyDescent="0.25">
      <c r="B5689" s="15" t="str">
        <f>'[7]Region-Time Slices'!M5683</f>
        <v>NV_3HD16</v>
      </c>
      <c r="D5689" s="15" t="s">
        <v>48</v>
      </c>
      <c r="G5689" s="22">
        <f>'[7]Region-Time Slices'!N5683</f>
        <v>8.1500000000000002E-5</v>
      </c>
    </row>
    <row r="5690" spans="2:7" x14ac:dyDescent="0.25">
      <c r="B5690" s="15" t="str">
        <f>'[7]Region-Time Slices'!M5684</f>
        <v>NV_4HD16</v>
      </c>
      <c r="D5690" s="15" t="s">
        <v>48</v>
      </c>
      <c r="G5690" s="22">
        <f>'[7]Region-Time Slices'!N5684</f>
        <v>8.1500000000000002E-5</v>
      </c>
    </row>
    <row r="5691" spans="2:7" x14ac:dyDescent="0.25">
      <c r="B5691" s="15" t="str">
        <f>'[7]Region-Time Slices'!M5685</f>
        <v>NV_5HD16</v>
      </c>
      <c r="D5691" s="15" t="s">
        <v>48</v>
      </c>
      <c r="G5691" s="22">
        <f>'[7]Region-Time Slices'!N5685</f>
        <v>8.1500000000000002E-5</v>
      </c>
    </row>
    <row r="5692" spans="2:7" x14ac:dyDescent="0.25">
      <c r="B5692" s="15" t="str">
        <f>'[7]Region-Time Slices'!M5686</f>
        <v>NV_6HD16</v>
      </c>
      <c r="D5692" s="15" t="s">
        <v>48</v>
      </c>
      <c r="G5692" s="22">
        <f>'[7]Region-Time Slices'!N5686</f>
        <v>8.1500000000000002E-5</v>
      </c>
    </row>
    <row r="5693" spans="2:7" x14ac:dyDescent="0.25">
      <c r="B5693" s="15" t="str">
        <f>'[7]Region-Time Slices'!M5687</f>
        <v>DC_1HD16</v>
      </c>
      <c r="D5693" s="15" t="s">
        <v>48</v>
      </c>
      <c r="G5693" s="22">
        <f>'[7]Region-Time Slices'!N5687</f>
        <v>8.4300000000000003E-5</v>
      </c>
    </row>
    <row r="5694" spans="2:7" x14ac:dyDescent="0.25">
      <c r="B5694" s="15" t="str">
        <f>'[7]Region-Time Slices'!M5688</f>
        <v>DC_2HD16</v>
      </c>
      <c r="D5694" s="15" t="s">
        <v>48</v>
      </c>
      <c r="G5694" s="22">
        <f>'[7]Region-Time Slices'!N5688</f>
        <v>8.4300000000000003E-5</v>
      </c>
    </row>
    <row r="5695" spans="2:7" x14ac:dyDescent="0.25">
      <c r="B5695" s="15" t="str">
        <f>'[7]Region-Time Slices'!M5689</f>
        <v>DC_3HD16</v>
      </c>
      <c r="D5695" s="15" t="s">
        <v>48</v>
      </c>
      <c r="G5695" s="22">
        <f>'[7]Region-Time Slices'!N5689</f>
        <v>8.4300000000000003E-5</v>
      </c>
    </row>
    <row r="5696" spans="2:7" x14ac:dyDescent="0.25">
      <c r="B5696" s="15" t="str">
        <f>'[7]Region-Time Slices'!M5690</f>
        <v>DC_4HD16</v>
      </c>
      <c r="D5696" s="15" t="s">
        <v>48</v>
      </c>
      <c r="G5696" s="22">
        <f>'[7]Region-Time Slices'!N5690</f>
        <v>8.4300000000000003E-5</v>
      </c>
    </row>
    <row r="5697" spans="2:7" x14ac:dyDescent="0.25">
      <c r="B5697" s="15" t="str">
        <f>'[7]Region-Time Slices'!M5691</f>
        <v>DC_5HD16</v>
      </c>
      <c r="D5697" s="15" t="s">
        <v>48</v>
      </c>
      <c r="G5697" s="22">
        <f>'[7]Region-Time Slices'!N5691</f>
        <v>8.4300000000000003E-5</v>
      </c>
    </row>
    <row r="5698" spans="2:7" x14ac:dyDescent="0.25">
      <c r="B5698" s="15" t="str">
        <f>'[7]Region-Time Slices'!M5692</f>
        <v>DC_6HD16</v>
      </c>
      <c r="D5698" s="15" t="s">
        <v>48</v>
      </c>
      <c r="G5698" s="22">
        <f>'[7]Region-Time Slices'!N5692</f>
        <v>8.4300000000000003E-5</v>
      </c>
    </row>
    <row r="5699" spans="2:7" x14ac:dyDescent="0.25">
      <c r="B5699" s="15" t="str">
        <f>'[7]Region-Time Slices'!M5693</f>
        <v>JA_7HD16</v>
      </c>
      <c r="D5699" s="15" t="s">
        <v>48</v>
      </c>
      <c r="G5699" s="22">
        <f>'[7]Region-Time Slices'!N5693</f>
        <v>8.4300000000000003E-5</v>
      </c>
    </row>
    <row r="5700" spans="2:7" x14ac:dyDescent="0.25">
      <c r="B5700" s="15" t="str">
        <f>'[7]Region-Time Slices'!M5694</f>
        <v>JA_8HD16</v>
      </c>
      <c r="D5700" s="15" t="s">
        <v>48</v>
      </c>
      <c r="G5700" s="22">
        <f>'[7]Region-Time Slices'!N5694</f>
        <v>8.4300000000000003E-5</v>
      </c>
    </row>
    <row r="5701" spans="2:7" x14ac:dyDescent="0.25">
      <c r="B5701" s="15" t="str">
        <f>'[7]Region-Time Slices'!M5695</f>
        <v>JA_9HD16</v>
      </c>
      <c r="D5701" s="15" t="s">
        <v>48</v>
      </c>
      <c r="G5701" s="22">
        <f>'[7]Region-Time Slices'!N5695</f>
        <v>8.4300000000000003E-5</v>
      </c>
    </row>
    <row r="5702" spans="2:7" x14ac:dyDescent="0.25">
      <c r="B5702" s="15" t="str">
        <f>'[7]Region-Time Slices'!M5696</f>
        <v>JA_10HD16</v>
      </c>
      <c r="D5702" s="15" t="s">
        <v>48</v>
      </c>
      <c r="G5702" s="22">
        <f>'[7]Region-Time Slices'!N5696</f>
        <v>8.4300000000000003E-5</v>
      </c>
    </row>
    <row r="5703" spans="2:7" x14ac:dyDescent="0.25">
      <c r="B5703" s="15" t="str">
        <f>'[7]Region-Time Slices'!M5697</f>
        <v>JA_11HD16</v>
      </c>
      <c r="D5703" s="15" t="s">
        <v>48</v>
      </c>
      <c r="G5703" s="22">
        <f>'[7]Region-Time Slices'!N5697</f>
        <v>8.4300000000000003E-5</v>
      </c>
    </row>
    <row r="5704" spans="2:7" x14ac:dyDescent="0.25">
      <c r="B5704" s="15" t="str">
        <f>'[7]Region-Time Slices'!M5698</f>
        <v>JA_12HD16</v>
      </c>
      <c r="D5704" s="15" t="s">
        <v>48</v>
      </c>
      <c r="G5704" s="22">
        <f>'[7]Region-Time Slices'!N5698</f>
        <v>8.4300000000000003E-5</v>
      </c>
    </row>
    <row r="5705" spans="2:7" x14ac:dyDescent="0.25">
      <c r="B5705" s="15" t="str">
        <f>'[7]Region-Time Slices'!M5699</f>
        <v>FB_7HD16</v>
      </c>
      <c r="D5705" s="15" t="s">
        <v>48</v>
      </c>
      <c r="G5705" s="22">
        <f>'[7]Region-Time Slices'!N5699</f>
        <v>7.6100000000000007E-5</v>
      </c>
    </row>
    <row r="5706" spans="2:7" x14ac:dyDescent="0.25">
      <c r="B5706" s="15" t="str">
        <f>'[7]Region-Time Slices'!M5700</f>
        <v>FB_8HD16</v>
      </c>
      <c r="D5706" s="15" t="s">
        <v>48</v>
      </c>
      <c r="G5706" s="22">
        <f>'[7]Region-Time Slices'!N5700</f>
        <v>7.6100000000000007E-5</v>
      </c>
    </row>
    <row r="5707" spans="2:7" x14ac:dyDescent="0.25">
      <c r="B5707" s="15" t="str">
        <f>'[7]Region-Time Slices'!M5701</f>
        <v>FB_9HD16</v>
      </c>
      <c r="D5707" s="15" t="s">
        <v>48</v>
      </c>
      <c r="G5707" s="22">
        <f>'[7]Region-Time Slices'!N5701</f>
        <v>7.6100000000000007E-5</v>
      </c>
    </row>
    <row r="5708" spans="2:7" x14ac:dyDescent="0.25">
      <c r="B5708" s="15" t="str">
        <f>'[7]Region-Time Slices'!M5702</f>
        <v>FB_10HD16</v>
      </c>
      <c r="D5708" s="15" t="s">
        <v>48</v>
      </c>
      <c r="G5708" s="22">
        <f>'[7]Region-Time Slices'!N5702</f>
        <v>7.6100000000000007E-5</v>
      </c>
    </row>
    <row r="5709" spans="2:7" x14ac:dyDescent="0.25">
      <c r="B5709" s="15" t="str">
        <f>'[7]Region-Time Slices'!M5703</f>
        <v>FB_11HD16</v>
      </c>
      <c r="D5709" s="15" t="s">
        <v>48</v>
      </c>
      <c r="G5709" s="22">
        <f>'[7]Region-Time Slices'!N5703</f>
        <v>7.6100000000000007E-5</v>
      </c>
    </row>
    <row r="5710" spans="2:7" x14ac:dyDescent="0.25">
      <c r="B5710" s="15" t="str">
        <f>'[7]Region-Time Slices'!M5704</f>
        <v>FB_12HD16</v>
      </c>
      <c r="D5710" s="15" t="s">
        <v>48</v>
      </c>
      <c r="G5710" s="22">
        <f>'[7]Region-Time Slices'!N5704</f>
        <v>7.6100000000000007E-5</v>
      </c>
    </row>
    <row r="5711" spans="2:7" x14ac:dyDescent="0.25">
      <c r="B5711" s="15" t="str">
        <f>'[7]Region-Time Slices'!M5705</f>
        <v>MR_7HD16</v>
      </c>
      <c r="D5711" s="15" t="s">
        <v>48</v>
      </c>
      <c r="G5711" s="22">
        <f>'[7]Region-Time Slices'!N5705</f>
        <v>8.4300000000000003E-5</v>
      </c>
    </row>
    <row r="5712" spans="2:7" x14ac:dyDescent="0.25">
      <c r="B5712" s="15" t="str">
        <f>'[7]Region-Time Slices'!M5706</f>
        <v>MR_8HD16</v>
      </c>
      <c r="D5712" s="15" t="s">
        <v>48</v>
      </c>
      <c r="G5712" s="22">
        <f>'[7]Region-Time Slices'!N5706</f>
        <v>8.4300000000000003E-5</v>
      </c>
    </row>
    <row r="5713" spans="2:7" x14ac:dyDescent="0.25">
      <c r="B5713" s="15" t="str">
        <f>'[7]Region-Time Slices'!M5707</f>
        <v>MR_9HD16</v>
      </c>
      <c r="D5713" s="15" t="s">
        <v>48</v>
      </c>
      <c r="G5713" s="22">
        <f>'[7]Region-Time Slices'!N5707</f>
        <v>8.4300000000000003E-5</v>
      </c>
    </row>
    <row r="5714" spans="2:7" x14ac:dyDescent="0.25">
      <c r="B5714" s="15" t="str">
        <f>'[7]Region-Time Slices'!M5708</f>
        <v>MR_10HD16</v>
      </c>
      <c r="D5714" s="15" t="s">
        <v>48</v>
      </c>
      <c r="G5714" s="22">
        <f>'[7]Region-Time Slices'!N5708</f>
        <v>8.4300000000000003E-5</v>
      </c>
    </row>
    <row r="5715" spans="2:7" x14ac:dyDescent="0.25">
      <c r="B5715" s="15" t="str">
        <f>'[7]Region-Time Slices'!M5709</f>
        <v>MR_11HD16</v>
      </c>
      <c r="D5715" s="15" t="s">
        <v>48</v>
      </c>
      <c r="G5715" s="22">
        <f>'[7]Region-Time Slices'!N5709</f>
        <v>8.4300000000000003E-5</v>
      </c>
    </row>
    <row r="5716" spans="2:7" x14ac:dyDescent="0.25">
      <c r="B5716" s="15" t="str">
        <f>'[7]Region-Time Slices'!M5710</f>
        <v>MR_12HD16</v>
      </c>
      <c r="D5716" s="15" t="s">
        <v>48</v>
      </c>
      <c r="G5716" s="22">
        <f>'[7]Region-Time Slices'!N5710</f>
        <v>8.4300000000000003E-5</v>
      </c>
    </row>
    <row r="5717" spans="2:7" x14ac:dyDescent="0.25">
      <c r="B5717" s="15" t="str">
        <f>'[7]Region-Time Slices'!M5711</f>
        <v>AR_7HD16</v>
      </c>
      <c r="D5717" s="15" t="s">
        <v>48</v>
      </c>
      <c r="G5717" s="22">
        <f>'[7]Region-Time Slices'!N5711</f>
        <v>8.1500000000000002E-5</v>
      </c>
    </row>
    <row r="5718" spans="2:7" x14ac:dyDescent="0.25">
      <c r="B5718" s="15" t="str">
        <f>'[7]Region-Time Slices'!M5712</f>
        <v>AR_8HD16</v>
      </c>
      <c r="D5718" s="15" t="s">
        <v>48</v>
      </c>
      <c r="G5718" s="22">
        <f>'[7]Region-Time Slices'!N5712</f>
        <v>8.1500000000000002E-5</v>
      </c>
    </row>
    <row r="5719" spans="2:7" x14ac:dyDescent="0.25">
      <c r="B5719" s="15" t="str">
        <f>'[7]Region-Time Slices'!M5713</f>
        <v>AR_9HD16</v>
      </c>
      <c r="D5719" s="15" t="s">
        <v>48</v>
      </c>
      <c r="G5719" s="22">
        <f>'[7]Region-Time Slices'!N5713</f>
        <v>8.1500000000000002E-5</v>
      </c>
    </row>
    <row r="5720" spans="2:7" x14ac:dyDescent="0.25">
      <c r="B5720" s="15" t="str">
        <f>'[7]Region-Time Slices'!M5714</f>
        <v>AR_10HD16</v>
      </c>
      <c r="D5720" s="15" t="s">
        <v>48</v>
      </c>
      <c r="G5720" s="22">
        <f>'[7]Region-Time Slices'!N5714</f>
        <v>8.1500000000000002E-5</v>
      </c>
    </row>
    <row r="5721" spans="2:7" x14ac:dyDescent="0.25">
      <c r="B5721" s="15" t="str">
        <f>'[7]Region-Time Slices'!M5715</f>
        <v>AR_11HD16</v>
      </c>
      <c r="D5721" s="15" t="s">
        <v>48</v>
      </c>
      <c r="G5721" s="22">
        <f>'[7]Region-Time Slices'!N5715</f>
        <v>8.1500000000000002E-5</v>
      </c>
    </row>
    <row r="5722" spans="2:7" x14ac:dyDescent="0.25">
      <c r="B5722" s="15" t="str">
        <f>'[7]Region-Time Slices'!M5716</f>
        <v>AR_12HD16</v>
      </c>
      <c r="D5722" s="15" t="s">
        <v>48</v>
      </c>
      <c r="G5722" s="22">
        <f>'[7]Region-Time Slices'!N5716</f>
        <v>8.1500000000000002E-5</v>
      </c>
    </row>
    <row r="5723" spans="2:7" x14ac:dyDescent="0.25">
      <c r="B5723" s="15" t="str">
        <f>'[7]Region-Time Slices'!M5717</f>
        <v>MY_7HD16</v>
      </c>
      <c r="D5723" s="15" t="s">
        <v>48</v>
      </c>
      <c r="G5723" s="22">
        <f>'[7]Region-Time Slices'!N5717</f>
        <v>8.4300000000000003E-5</v>
      </c>
    </row>
    <row r="5724" spans="2:7" x14ac:dyDescent="0.25">
      <c r="B5724" s="15" t="str">
        <f>'[7]Region-Time Slices'!M5718</f>
        <v>MY_8HD16</v>
      </c>
      <c r="D5724" s="15" t="s">
        <v>48</v>
      </c>
      <c r="G5724" s="22">
        <f>'[7]Region-Time Slices'!N5718</f>
        <v>8.4300000000000003E-5</v>
      </c>
    </row>
    <row r="5725" spans="2:7" x14ac:dyDescent="0.25">
      <c r="B5725" s="15" t="str">
        <f>'[7]Region-Time Slices'!M5719</f>
        <v>MY_9HD16</v>
      </c>
      <c r="D5725" s="15" t="s">
        <v>48</v>
      </c>
      <c r="G5725" s="22">
        <f>'[7]Region-Time Slices'!N5719</f>
        <v>8.4300000000000003E-5</v>
      </c>
    </row>
    <row r="5726" spans="2:7" x14ac:dyDescent="0.25">
      <c r="B5726" s="15" t="str">
        <f>'[7]Region-Time Slices'!M5720</f>
        <v>MY_10HD16</v>
      </c>
      <c r="D5726" s="15" t="s">
        <v>48</v>
      </c>
      <c r="G5726" s="22">
        <f>'[7]Region-Time Slices'!N5720</f>
        <v>8.4300000000000003E-5</v>
      </c>
    </row>
    <row r="5727" spans="2:7" x14ac:dyDescent="0.25">
      <c r="B5727" s="15" t="str">
        <f>'[7]Region-Time Slices'!M5721</f>
        <v>MY_11HD16</v>
      </c>
      <c r="D5727" s="15" t="s">
        <v>48</v>
      </c>
      <c r="G5727" s="22">
        <f>'[7]Region-Time Slices'!N5721</f>
        <v>8.4300000000000003E-5</v>
      </c>
    </row>
    <row r="5728" spans="2:7" x14ac:dyDescent="0.25">
      <c r="B5728" s="15" t="str">
        <f>'[7]Region-Time Slices'!M5722</f>
        <v>MY_12HD16</v>
      </c>
      <c r="D5728" s="15" t="s">
        <v>48</v>
      </c>
      <c r="G5728" s="22">
        <f>'[7]Region-Time Slices'!N5722</f>
        <v>8.4300000000000003E-5</v>
      </c>
    </row>
    <row r="5729" spans="2:7" x14ac:dyDescent="0.25">
      <c r="B5729" s="15" t="str">
        <f>'[7]Region-Time Slices'!M5723</f>
        <v>JN_7HD16</v>
      </c>
      <c r="D5729" s="15" t="s">
        <v>48</v>
      </c>
      <c r="G5729" s="22">
        <f>'[7]Region-Time Slices'!N5723</f>
        <v>8.1500000000000002E-5</v>
      </c>
    </row>
    <row r="5730" spans="2:7" x14ac:dyDescent="0.25">
      <c r="B5730" s="15" t="str">
        <f>'[7]Region-Time Slices'!M5724</f>
        <v>JN_8HD16</v>
      </c>
      <c r="D5730" s="15" t="s">
        <v>48</v>
      </c>
      <c r="G5730" s="22">
        <f>'[7]Region-Time Slices'!N5724</f>
        <v>8.1500000000000002E-5</v>
      </c>
    </row>
    <row r="5731" spans="2:7" x14ac:dyDescent="0.25">
      <c r="B5731" s="15" t="str">
        <f>'[7]Region-Time Slices'!M5725</f>
        <v>JN_9HD16</v>
      </c>
      <c r="D5731" s="15" t="s">
        <v>48</v>
      </c>
      <c r="G5731" s="22">
        <f>'[7]Region-Time Slices'!N5725</f>
        <v>8.1500000000000002E-5</v>
      </c>
    </row>
    <row r="5732" spans="2:7" x14ac:dyDescent="0.25">
      <c r="B5732" s="15" t="str">
        <f>'[7]Region-Time Slices'!M5726</f>
        <v>JN_10HD16</v>
      </c>
      <c r="D5732" s="15" t="s">
        <v>48</v>
      </c>
      <c r="G5732" s="22">
        <f>'[7]Region-Time Slices'!N5726</f>
        <v>8.1500000000000002E-5</v>
      </c>
    </row>
    <row r="5733" spans="2:7" x14ac:dyDescent="0.25">
      <c r="B5733" s="15" t="str">
        <f>'[7]Region-Time Slices'!M5727</f>
        <v>JN_11HD16</v>
      </c>
      <c r="D5733" s="15" t="s">
        <v>48</v>
      </c>
      <c r="G5733" s="22">
        <f>'[7]Region-Time Slices'!N5727</f>
        <v>8.1500000000000002E-5</v>
      </c>
    </row>
    <row r="5734" spans="2:7" x14ac:dyDescent="0.25">
      <c r="B5734" s="15" t="str">
        <f>'[7]Region-Time Slices'!M5728</f>
        <v>JN_12HD16</v>
      </c>
      <c r="D5734" s="15" t="s">
        <v>48</v>
      </c>
      <c r="G5734" s="22">
        <f>'[7]Region-Time Slices'!N5728</f>
        <v>8.1500000000000002E-5</v>
      </c>
    </row>
    <row r="5735" spans="2:7" x14ac:dyDescent="0.25">
      <c r="B5735" s="15" t="str">
        <f>'[7]Region-Time Slices'!M5729</f>
        <v>JL_7HD16</v>
      </c>
      <c r="D5735" s="15" t="s">
        <v>48</v>
      </c>
      <c r="G5735" s="22">
        <f>'[7]Region-Time Slices'!N5729</f>
        <v>8.4300000000000003E-5</v>
      </c>
    </row>
    <row r="5736" spans="2:7" x14ac:dyDescent="0.25">
      <c r="B5736" s="15" t="str">
        <f>'[7]Region-Time Slices'!M5730</f>
        <v>JL_8HD16</v>
      </c>
      <c r="D5736" s="15" t="s">
        <v>48</v>
      </c>
      <c r="G5736" s="22">
        <f>'[7]Region-Time Slices'!N5730</f>
        <v>8.4300000000000003E-5</v>
      </c>
    </row>
    <row r="5737" spans="2:7" x14ac:dyDescent="0.25">
      <c r="B5737" s="15" t="str">
        <f>'[7]Region-Time Slices'!M5731</f>
        <v>JL_9HD16</v>
      </c>
      <c r="D5737" s="15" t="s">
        <v>48</v>
      </c>
      <c r="G5737" s="22">
        <f>'[7]Region-Time Slices'!N5731</f>
        <v>8.4300000000000003E-5</v>
      </c>
    </row>
    <row r="5738" spans="2:7" x14ac:dyDescent="0.25">
      <c r="B5738" s="15" t="str">
        <f>'[7]Region-Time Slices'!M5732</f>
        <v>JL_10HD16</v>
      </c>
      <c r="D5738" s="15" t="s">
        <v>48</v>
      </c>
      <c r="G5738" s="22">
        <f>'[7]Region-Time Slices'!N5732</f>
        <v>8.4300000000000003E-5</v>
      </c>
    </row>
    <row r="5739" spans="2:7" x14ac:dyDescent="0.25">
      <c r="B5739" s="15" t="str">
        <f>'[7]Region-Time Slices'!M5733</f>
        <v>JL_11HD16</v>
      </c>
      <c r="D5739" s="15" t="s">
        <v>48</v>
      </c>
      <c r="G5739" s="22">
        <f>'[7]Region-Time Slices'!N5733</f>
        <v>8.4300000000000003E-5</v>
      </c>
    </row>
    <row r="5740" spans="2:7" x14ac:dyDescent="0.25">
      <c r="B5740" s="15" t="str">
        <f>'[7]Region-Time Slices'!M5734</f>
        <v>JL_12HD16</v>
      </c>
      <c r="D5740" s="15" t="s">
        <v>48</v>
      </c>
      <c r="G5740" s="22">
        <f>'[7]Region-Time Slices'!N5734</f>
        <v>8.4300000000000003E-5</v>
      </c>
    </row>
    <row r="5741" spans="2:7" x14ac:dyDescent="0.25">
      <c r="B5741" s="15" t="str">
        <f>'[7]Region-Time Slices'!M5735</f>
        <v>AG_7HD16</v>
      </c>
      <c r="D5741" s="15" t="s">
        <v>48</v>
      </c>
      <c r="G5741" s="22">
        <f>'[7]Region-Time Slices'!N5735</f>
        <v>8.4300000000000003E-5</v>
      </c>
    </row>
    <row r="5742" spans="2:7" x14ac:dyDescent="0.25">
      <c r="B5742" s="15" t="str">
        <f>'[7]Region-Time Slices'!M5736</f>
        <v>AG_8HD16</v>
      </c>
      <c r="D5742" s="15" t="s">
        <v>48</v>
      </c>
      <c r="G5742" s="22">
        <f>'[7]Region-Time Slices'!N5736</f>
        <v>8.4300000000000003E-5</v>
      </c>
    </row>
    <row r="5743" spans="2:7" x14ac:dyDescent="0.25">
      <c r="B5743" s="15" t="str">
        <f>'[7]Region-Time Slices'!M5737</f>
        <v>AG_9HD16</v>
      </c>
      <c r="D5743" s="15" t="s">
        <v>48</v>
      </c>
      <c r="G5743" s="22">
        <f>'[7]Region-Time Slices'!N5737</f>
        <v>8.4300000000000003E-5</v>
      </c>
    </row>
    <row r="5744" spans="2:7" x14ac:dyDescent="0.25">
      <c r="B5744" s="15" t="str">
        <f>'[7]Region-Time Slices'!M5738</f>
        <v>AG_10HD16</v>
      </c>
      <c r="D5744" s="15" t="s">
        <v>48</v>
      </c>
      <c r="G5744" s="22">
        <f>'[7]Region-Time Slices'!N5738</f>
        <v>8.4300000000000003E-5</v>
      </c>
    </row>
    <row r="5745" spans="2:7" x14ac:dyDescent="0.25">
      <c r="B5745" s="15" t="str">
        <f>'[7]Region-Time Slices'!M5739</f>
        <v>AG_11HD16</v>
      </c>
      <c r="D5745" s="15" t="s">
        <v>48</v>
      </c>
      <c r="G5745" s="22">
        <f>'[7]Region-Time Slices'!N5739</f>
        <v>8.4300000000000003E-5</v>
      </c>
    </row>
    <row r="5746" spans="2:7" x14ac:dyDescent="0.25">
      <c r="B5746" s="15" t="str">
        <f>'[7]Region-Time Slices'!M5740</f>
        <v>AG_12HD16</v>
      </c>
      <c r="D5746" s="15" t="s">
        <v>48</v>
      </c>
      <c r="G5746" s="22">
        <f>'[7]Region-Time Slices'!N5740</f>
        <v>8.4300000000000003E-5</v>
      </c>
    </row>
    <row r="5747" spans="2:7" x14ac:dyDescent="0.25">
      <c r="B5747" s="15" t="str">
        <f>'[7]Region-Time Slices'!M5741</f>
        <v>SP_7HD16</v>
      </c>
      <c r="D5747" s="15" t="s">
        <v>48</v>
      </c>
      <c r="G5747" s="22">
        <f>'[7]Region-Time Slices'!N5741</f>
        <v>8.1500000000000002E-5</v>
      </c>
    </row>
    <row r="5748" spans="2:7" x14ac:dyDescent="0.25">
      <c r="B5748" s="15" t="str">
        <f>'[7]Region-Time Slices'!M5742</f>
        <v>SP_8HD16</v>
      </c>
      <c r="D5748" s="15" t="s">
        <v>48</v>
      </c>
      <c r="G5748" s="22">
        <f>'[7]Region-Time Slices'!N5742</f>
        <v>8.1500000000000002E-5</v>
      </c>
    </row>
    <row r="5749" spans="2:7" x14ac:dyDescent="0.25">
      <c r="B5749" s="15" t="str">
        <f>'[7]Region-Time Slices'!M5743</f>
        <v>SP_9HD16</v>
      </c>
      <c r="D5749" s="15" t="s">
        <v>48</v>
      </c>
      <c r="G5749" s="22">
        <f>'[7]Region-Time Slices'!N5743</f>
        <v>8.1500000000000002E-5</v>
      </c>
    </row>
    <row r="5750" spans="2:7" x14ac:dyDescent="0.25">
      <c r="B5750" s="15" t="str">
        <f>'[7]Region-Time Slices'!M5744</f>
        <v>SP_10HD16</v>
      </c>
      <c r="D5750" s="15" t="s">
        <v>48</v>
      </c>
      <c r="G5750" s="22">
        <f>'[7]Region-Time Slices'!N5744</f>
        <v>8.1500000000000002E-5</v>
      </c>
    </row>
    <row r="5751" spans="2:7" x14ac:dyDescent="0.25">
      <c r="B5751" s="15" t="str">
        <f>'[7]Region-Time Slices'!M5745</f>
        <v>SP_11HD16</v>
      </c>
      <c r="D5751" s="15" t="s">
        <v>48</v>
      </c>
      <c r="G5751" s="22">
        <f>'[7]Region-Time Slices'!N5745</f>
        <v>8.1500000000000002E-5</v>
      </c>
    </row>
    <row r="5752" spans="2:7" x14ac:dyDescent="0.25">
      <c r="B5752" s="15" t="str">
        <f>'[7]Region-Time Slices'!M5746</f>
        <v>SP_12HD16</v>
      </c>
      <c r="D5752" s="15" t="s">
        <v>48</v>
      </c>
      <c r="G5752" s="22">
        <f>'[7]Region-Time Slices'!N5746</f>
        <v>8.1500000000000002E-5</v>
      </c>
    </row>
    <row r="5753" spans="2:7" x14ac:dyDescent="0.25">
      <c r="B5753" s="15" t="str">
        <f>'[7]Region-Time Slices'!M5747</f>
        <v>OT_7HD16</v>
      </c>
      <c r="D5753" s="15" t="s">
        <v>48</v>
      </c>
      <c r="G5753" s="22">
        <f>'[7]Region-Time Slices'!N5747</f>
        <v>8.4300000000000003E-5</v>
      </c>
    </row>
    <row r="5754" spans="2:7" x14ac:dyDescent="0.25">
      <c r="B5754" s="15" t="str">
        <f>'[7]Region-Time Slices'!M5748</f>
        <v>OT_8HD16</v>
      </c>
      <c r="D5754" s="15" t="s">
        <v>48</v>
      </c>
      <c r="G5754" s="22">
        <f>'[7]Region-Time Slices'!N5748</f>
        <v>8.4300000000000003E-5</v>
      </c>
    </row>
    <row r="5755" spans="2:7" x14ac:dyDescent="0.25">
      <c r="B5755" s="15" t="str">
        <f>'[7]Region-Time Slices'!M5749</f>
        <v>OT_9HD16</v>
      </c>
      <c r="D5755" s="15" t="s">
        <v>48</v>
      </c>
      <c r="G5755" s="22">
        <f>'[7]Region-Time Slices'!N5749</f>
        <v>8.4300000000000003E-5</v>
      </c>
    </row>
    <row r="5756" spans="2:7" x14ac:dyDescent="0.25">
      <c r="B5756" s="15" t="str">
        <f>'[7]Region-Time Slices'!M5750</f>
        <v>OT_10HD16</v>
      </c>
      <c r="D5756" s="15" t="s">
        <v>48</v>
      </c>
      <c r="G5756" s="22">
        <f>'[7]Region-Time Slices'!N5750</f>
        <v>8.4300000000000003E-5</v>
      </c>
    </row>
    <row r="5757" spans="2:7" x14ac:dyDescent="0.25">
      <c r="B5757" s="15" t="str">
        <f>'[7]Region-Time Slices'!M5751</f>
        <v>OT_11HD16</v>
      </c>
      <c r="D5757" s="15" t="s">
        <v>48</v>
      </c>
      <c r="G5757" s="22">
        <f>'[7]Region-Time Slices'!N5751</f>
        <v>8.4300000000000003E-5</v>
      </c>
    </row>
    <row r="5758" spans="2:7" x14ac:dyDescent="0.25">
      <c r="B5758" s="15" t="str">
        <f>'[7]Region-Time Slices'!M5752</f>
        <v>OT_12HD16</v>
      </c>
      <c r="D5758" s="15" t="s">
        <v>48</v>
      </c>
      <c r="G5758" s="22">
        <f>'[7]Region-Time Slices'!N5752</f>
        <v>8.4300000000000003E-5</v>
      </c>
    </row>
    <row r="5759" spans="2:7" x14ac:dyDescent="0.25">
      <c r="B5759" s="15" t="str">
        <f>'[7]Region-Time Slices'!M5753</f>
        <v>NV_7HD16</v>
      </c>
      <c r="D5759" s="15" t="s">
        <v>48</v>
      </c>
      <c r="G5759" s="22">
        <f>'[7]Region-Time Slices'!N5753</f>
        <v>8.1500000000000002E-5</v>
      </c>
    </row>
    <row r="5760" spans="2:7" x14ac:dyDescent="0.25">
      <c r="B5760" s="15" t="str">
        <f>'[7]Region-Time Slices'!M5754</f>
        <v>NV_8HD16</v>
      </c>
      <c r="D5760" s="15" t="s">
        <v>48</v>
      </c>
      <c r="G5760" s="22">
        <f>'[7]Region-Time Slices'!N5754</f>
        <v>8.1500000000000002E-5</v>
      </c>
    </row>
    <row r="5761" spans="2:7" x14ac:dyDescent="0.25">
      <c r="B5761" s="15" t="str">
        <f>'[7]Region-Time Slices'!M5755</f>
        <v>NV_9HD16</v>
      </c>
      <c r="D5761" s="15" t="s">
        <v>48</v>
      </c>
      <c r="G5761" s="22">
        <f>'[7]Region-Time Slices'!N5755</f>
        <v>8.1500000000000002E-5</v>
      </c>
    </row>
    <row r="5762" spans="2:7" x14ac:dyDescent="0.25">
      <c r="B5762" s="15" t="str">
        <f>'[7]Region-Time Slices'!M5756</f>
        <v>NV_10HD16</v>
      </c>
      <c r="D5762" s="15" t="s">
        <v>48</v>
      </c>
      <c r="G5762" s="22">
        <f>'[7]Region-Time Slices'!N5756</f>
        <v>8.1500000000000002E-5</v>
      </c>
    </row>
    <row r="5763" spans="2:7" x14ac:dyDescent="0.25">
      <c r="B5763" s="15" t="str">
        <f>'[7]Region-Time Slices'!M5757</f>
        <v>NV_11HD16</v>
      </c>
      <c r="D5763" s="15" t="s">
        <v>48</v>
      </c>
      <c r="G5763" s="22">
        <f>'[7]Region-Time Slices'!N5757</f>
        <v>8.1500000000000002E-5</v>
      </c>
    </row>
    <row r="5764" spans="2:7" x14ac:dyDescent="0.25">
      <c r="B5764" s="15" t="str">
        <f>'[7]Region-Time Slices'!M5758</f>
        <v>NV_12HD16</v>
      </c>
      <c r="D5764" s="15" t="s">
        <v>48</v>
      </c>
      <c r="G5764" s="22">
        <f>'[7]Region-Time Slices'!N5758</f>
        <v>8.1500000000000002E-5</v>
      </c>
    </row>
    <row r="5765" spans="2:7" x14ac:dyDescent="0.25">
      <c r="B5765" s="15" t="str">
        <f>'[7]Region-Time Slices'!M5759</f>
        <v>DC_7HD16</v>
      </c>
      <c r="D5765" s="15" t="s">
        <v>48</v>
      </c>
      <c r="G5765" s="22">
        <f>'[7]Region-Time Slices'!N5759</f>
        <v>8.4300000000000003E-5</v>
      </c>
    </row>
    <row r="5766" spans="2:7" x14ac:dyDescent="0.25">
      <c r="B5766" s="15" t="str">
        <f>'[7]Region-Time Slices'!M5760</f>
        <v>DC_8HD16</v>
      </c>
      <c r="D5766" s="15" t="s">
        <v>48</v>
      </c>
      <c r="G5766" s="22">
        <f>'[7]Region-Time Slices'!N5760</f>
        <v>8.4300000000000003E-5</v>
      </c>
    </row>
    <row r="5767" spans="2:7" x14ac:dyDescent="0.25">
      <c r="B5767" s="15" t="str">
        <f>'[7]Region-Time Slices'!M5761</f>
        <v>DC_9HD16</v>
      </c>
      <c r="D5767" s="15" t="s">
        <v>48</v>
      </c>
      <c r="G5767" s="22">
        <f>'[7]Region-Time Slices'!N5761</f>
        <v>8.4300000000000003E-5</v>
      </c>
    </row>
    <row r="5768" spans="2:7" x14ac:dyDescent="0.25">
      <c r="B5768" s="15" t="str">
        <f>'[7]Region-Time Slices'!M5762</f>
        <v>DC_10HD16</v>
      </c>
      <c r="D5768" s="15" t="s">
        <v>48</v>
      </c>
      <c r="G5768" s="22">
        <f>'[7]Region-Time Slices'!N5762</f>
        <v>8.4300000000000003E-5</v>
      </c>
    </row>
    <row r="5769" spans="2:7" x14ac:dyDescent="0.25">
      <c r="B5769" s="15" t="str">
        <f>'[7]Region-Time Slices'!M5763</f>
        <v>DC_11HD16</v>
      </c>
      <c r="D5769" s="15" t="s">
        <v>48</v>
      </c>
      <c r="G5769" s="22">
        <f>'[7]Region-Time Slices'!N5763</f>
        <v>8.4300000000000003E-5</v>
      </c>
    </row>
    <row r="5770" spans="2:7" x14ac:dyDescent="0.25">
      <c r="B5770" s="15" t="str">
        <f>'[7]Region-Time Slices'!M5764</f>
        <v>DC_12HD16</v>
      </c>
      <c r="D5770" s="15" t="s">
        <v>48</v>
      </c>
      <c r="G5770" s="22">
        <f>'[7]Region-Time Slices'!N5764</f>
        <v>8.4300000000000003E-5</v>
      </c>
    </row>
    <row r="5771" spans="2:7" x14ac:dyDescent="0.25">
      <c r="B5771" s="15" t="str">
        <f>'[7]Region-Time Slices'!M5765</f>
        <v>JA_1HD17</v>
      </c>
      <c r="D5771" s="15" t="s">
        <v>48</v>
      </c>
      <c r="G5771" s="22">
        <f>'[7]Region-Time Slices'!N5765</f>
        <v>8.4300000000000003E-5</v>
      </c>
    </row>
    <row r="5772" spans="2:7" x14ac:dyDescent="0.25">
      <c r="B5772" s="15" t="str">
        <f>'[7]Region-Time Slices'!M5766</f>
        <v>JA_2HD17</v>
      </c>
      <c r="D5772" s="15" t="s">
        <v>48</v>
      </c>
      <c r="G5772" s="22">
        <f>'[7]Region-Time Slices'!N5766</f>
        <v>8.4300000000000003E-5</v>
      </c>
    </row>
    <row r="5773" spans="2:7" x14ac:dyDescent="0.25">
      <c r="B5773" s="15" t="str">
        <f>'[7]Region-Time Slices'!M5767</f>
        <v>JA_3HD17</v>
      </c>
      <c r="D5773" s="15" t="s">
        <v>48</v>
      </c>
      <c r="G5773" s="22">
        <f>'[7]Region-Time Slices'!N5767</f>
        <v>8.4300000000000003E-5</v>
      </c>
    </row>
    <row r="5774" spans="2:7" x14ac:dyDescent="0.25">
      <c r="B5774" s="15" t="str">
        <f>'[7]Region-Time Slices'!M5768</f>
        <v>JA_4HD17</v>
      </c>
      <c r="D5774" s="15" t="s">
        <v>48</v>
      </c>
      <c r="G5774" s="22">
        <f>'[7]Region-Time Slices'!N5768</f>
        <v>8.4300000000000003E-5</v>
      </c>
    </row>
    <row r="5775" spans="2:7" x14ac:dyDescent="0.25">
      <c r="B5775" s="15" t="str">
        <f>'[7]Region-Time Slices'!M5769</f>
        <v>JA_5HD17</v>
      </c>
      <c r="D5775" s="15" t="s">
        <v>48</v>
      </c>
      <c r="G5775" s="22">
        <f>'[7]Region-Time Slices'!N5769</f>
        <v>8.4300000000000003E-5</v>
      </c>
    </row>
    <row r="5776" spans="2:7" x14ac:dyDescent="0.25">
      <c r="B5776" s="15" t="str">
        <f>'[7]Region-Time Slices'!M5770</f>
        <v>JA_6HD17</v>
      </c>
      <c r="D5776" s="15" t="s">
        <v>48</v>
      </c>
      <c r="G5776" s="22">
        <f>'[7]Region-Time Slices'!N5770</f>
        <v>8.4300000000000003E-5</v>
      </c>
    </row>
    <row r="5777" spans="2:7" x14ac:dyDescent="0.25">
      <c r="B5777" s="15" t="str">
        <f>'[7]Region-Time Slices'!M5771</f>
        <v>FB_1HD17</v>
      </c>
      <c r="D5777" s="15" t="s">
        <v>48</v>
      </c>
      <c r="G5777" s="22">
        <f>'[7]Region-Time Slices'!N5771</f>
        <v>7.6100000000000007E-5</v>
      </c>
    </row>
    <row r="5778" spans="2:7" x14ac:dyDescent="0.25">
      <c r="B5778" s="15" t="str">
        <f>'[7]Region-Time Slices'!M5772</f>
        <v>FB_2HD17</v>
      </c>
      <c r="D5778" s="15" t="s">
        <v>48</v>
      </c>
      <c r="G5778" s="22">
        <f>'[7]Region-Time Slices'!N5772</f>
        <v>7.6100000000000007E-5</v>
      </c>
    </row>
    <row r="5779" spans="2:7" x14ac:dyDescent="0.25">
      <c r="B5779" s="15" t="str">
        <f>'[7]Region-Time Slices'!M5773</f>
        <v>FB_3HD17</v>
      </c>
      <c r="D5779" s="15" t="s">
        <v>48</v>
      </c>
      <c r="G5779" s="22">
        <f>'[7]Region-Time Slices'!N5773</f>
        <v>7.6100000000000007E-5</v>
      </c>
    </row>
    <row r="5780" spans="2:7" x14ac:dyDescent="0.25">
      <c r="B5780" s="15" t="str">
        <f>'[7]Region-Time Slices'!M5774</f>
        <v>FB_4HD17</v>
      </c>
      <c r="D5780" s="15" t="s">
        <v>48</v>
      </c>
      <c r="G5780" s="22">
        <f>'[7]Region-Time Slices'!N5774</f>
        <v>7.6100000000000007E-5</v>
      </c>
    </row>
    <row r="5781" spans="2:7" x14ac:dyDescent="0.25">
      <c r="B5781" s="15" t="str">
        <f>'[7]Region-Time Slices'!M5775</f>
        <v>FB_5HD17</v>
      </c>
      <c r="D5781" s="15" t="s">
        <v>48</v>
      </c>
      <c r="G5781" s="22">
        <f>'[7]Region-Time Slices'!N5775</f>
        <v>7.6100000000000007E-5</v>
      </c>
    </row>
    <row r="5782" spans="2:7" x14ac:dyDescent="0.25">
      <c r="B5782" s="15" t="str">
        <f>'[7]Region-Time Slices'!M5776</f>
        <v>FB_6HD17</v>
      </c>
      <c r="D5782" s="15" t="s">
        <v>48</v>
      </c>
      <c r="G5782" s="22">
        <f>'[7]Region-Time Slices'!N5776</f>
        <v>7.6100000000000007E-5</v>
      </c>
    </row>
    <row r="5783" spans="2:7" x14ac:dyDescent="0.25">
      <c r="B5783" s="15" t="str">
        <f>'[7]Region-Time Slices'!M5777</f>
        <v>MR_1HD17</v>
      </c>
      <c r="D5783" s="15" t="s">
        <v>48</v>
      </c>
      <c r="G5783" s="22">
        <f>'[7]Region-Time Slices'!N5777</f>
        <v>8.4300000000000003E-5</v>
      </c>
    </row>
    <row r="5784" spans="2:7" x14ac:dyDescent="0.25">
      <c r="B5784" s="15" t="str">
        <f>'[7]Region-Time Slices'!M5778</f>
        <v>MR_2HD17</v>
      </c>
      <c r="D5784" s="15" t="s">
        <v>48</v>
      </c>
      <c r="G5784" s="22">
        <f>'[7]Region-Time Slices'!N5778</f>
        <v>8.4300000000000003E-5</v>
      </c>
    </row>
    <row r="5785" spans="2:7" x14ac:dyDescent="0.25">
      <c r="B5785" s="15" t="str">
        <f>'[7]Region-Time Slices'!M5779</f>
        <v>MR_3HD17</v>
      </c>
      <c r="D5785" s="15" t="s">
        <v>48</v>
      </c>
      <c r="G5785" s="22">
        <f>'[7]Region-Time Slices'!N5779</f>
        <v>8.4300000000000003E-5</v>
      </c>
    </row>
    <row r="5786" spans="2:7" x14ac:dyDescent="0.25">
      <c r="B5786" s="15" t="str">
        <f>'[7]Region-Time Slices'!M5780</f>
        <v>MR_4HD17</v>
      </c>
      <c r="D5786" s="15" t="s">
        <v>48</v>
      </c>
      <c r="G5786" s="22">
        <f>'[7]Region-Time Slices'!N5780</f>
        <v>8.4300000000000003E-5</v>
      </c>
    </row>
    <row r="5787" spans="2:7" x14ac:dyDescent="0.25">
      <c r="B5787" s="15" t="str">
        <f>'[7]Region-Time Slices'!M5781</f>
        <v>MR_5HD17</v>
      </c>
      <c r="D5787" s="15" t="s">
        <v>48</v>
      </c>
      <c r="G5787" s="22">
        <f>'[7]Region-Time Slices'!N5781</f>
        <v>8.4300000000000003E-5</v>
      </c>
    </row>
    <row r="5788" spans="2:7" x14ac:dyDescent="0.25">
      <c r="B5788" s="15" t="str">
        <f>'[7]Region-Time Slices'!M5782</f>
        <v>MR_6HD17</v>
      </c>
      <c r="D5788" s="15" t="s">
        <v>48</v>
      </c>
      <c r="G5788" s="22">
        <f>'[7]Region-Time Slices'!N5782</f>
        <v>8.4300000000000003E-5</v>
      </c>
    </row>
    <row r="5789" spans="2:7" x14ac:dyDescent="0.25">
      <c r="B5789" s="15" t="str">
        <f>'[7]Region-Time Slices'!M5783</f>
        <v>AR_1HD17</v>
      </c>
      <c r="D5789" s="15" t="s">
        <v>48</v>
      </c>
      <c r="G5789" s="22">
        <f>'[7]Region-Time Slices'!N5783</f>
        <v>8.1500000000000002E-5</v>
      </c>
    </row>
    <row r="5790" spans="2:7" x14ac:dyDescent="0.25">
      <c r="B5790" s="15" t="str">
        <f>'[7]Region-Time Slices'!M5784</f>
        <v>AR_2HD17</v>
      </c>
      <c r="D5790" s="15" t="s">
        <v>48</v>
      </c>
      <c r="G5790" s="22">
        <f>'[7]Region-Time Slices'!N5784</f>
        <v>8.1500000000000002E-5</v>
      </c>
    </row>
    <row r="5791" spans="2:7" x14ac:dyDescent="0.25">
      <c r="B5791" s="15" t="str">
        <f>'[7]Region-Time Slices'!M5785</f>
        <v>AR_3HD17</v>
      </c>
      <c r="D5791" s="15" t="s">
        <v>48</v>
      </c>
      <c r="G5791" s="22">
        <f>'[7]Region-Time Slices'!N5785</f>
        <v>8.1500000000000002E-5</v>
      </c>
    </row>
    <row r="5792" spans="2:7" x14ac:dyDescent="0.25">
      <c r="B5792" s="15" t="str">
        <f>'[7]Region-Time Slices'!M5786</f>
        <v>AR_4HD17</v>
      </c>
      <c r="D5792" s="15" t="s">
        <v>48</v>
      </c>
      <c r="G5792" s="22">
        <f>'[7]Region-Time Slices'!N5786</f>
        <v>8.1500000000000002E-5</v>
      </c>
    </row>
    <row r="5793" spans="2:7" x14ac:dyDescent="0.25">
      <c r="B5793" s="15" t="str">
        <f>'[7]Region-Time Slices'!M5787</f>
        <v>AR_5HD17</v>
      </c>
      <c r="D5793" s="15" t="s">
        <v>48</v>
      </c>
      <c r="G5793" s="22">
        <f>'[7]Region-Time Slices'!N5787</f>
        <v>8.1500000000000002E-5</v>
      </c>
    </row>
    <row r="5794" spans="2:7" x14ac:dyDescent="0.25">
      <c r="B5794" s="15" t="str">
        <f>'[7]Region-Time Slices'!M5788</f>
        <v>AR_6HD17</v>
      </c>
      <c r="D5794" s="15" t="s">
        <v>48</v>
      </c>
      <c r="G5794" s="22">
        <f>'[7]Region-Time Slices'!N5788</f>
        <v>8.1500000000000002E-5</v>
      </c>
    </row>
    <row r="5795" spans="2:7" x14ac:dyDescent="0.25">
      <c r="B5795" s="15" t="str">
        <f>'[7]Region-Time Slices'!M5789</f>
        <v>MY_1HD17</v>
      </c>
      <c r="D5795" s="15" t="s">
        <v>48</v>
      </c>
      <c r="G5795" s="22">
        <f>'[7]Region-Time Slices'!N5789</f>
        <v>8.4300000000000003E-5</v>
      </c>
    </row>
    <row r="5796" spans="2:7" x14ac:dyDescent="0.25">
      <c r="B5796" s="15" t="str">
        <f>'[7]Region-Time Slices'!M5790</f>
        <v>MY_2HD17</v>
      </c>
      <c r="D5796" s="15" t="s">
        <v>48</v>
      </c>
      <c r="G5796" s="22">
        <f>'[7]Region-Time Slices'!N5790</f>
        <v>8.4300000000000003E-5</v>
      </c>
    </row>
    <row r="5797" spans="2:7" x14ac:dyDescent="0.25">
      <c r="B5797" s="15" t="str">
        <f>'[7]Region-Time Slices'!M5791</f>
        <v>MY_3HD17</v>
      </c>
      <c r="D5797" s="15" t="s">
        <v>48</v>
      </c>
      <c r="G5797" s="22">
        <f>'[7]Region-Time Slices'!N5791</f>
        <v>8.4300000000000003E-5</v>
      </c>
    </row>
    <row r="5798" spans="2:7" x14ac:dyDescent="0.25">
      <c r="B5798" s="15" t="str">
        <f>'[7]Region-Time Slices'!M5792</f>
        <v>MY_4HD17</v>
      </c>
      <c r="D5798" s="15" t="s">
        <v>48</v>
      </c>
      <c r="G5798" s="22">
        <f>'[7]Region-Time Slices'!N5792</f>
        <v>8.4300000000000003E-5</v>
      </c>
    </row>
    <row r="5799" spans="2:7" x14ac:dyDescent="0.25">
      <c r="B5799" s="15" t="str">
        <f>'[7]Region-Time Slices'!M5793</f>
        <v>MY_5HD17</v>
      </c>
      <c r="D5799" s="15" t="s">
        <v>48</v>
      </c>
      <c r="G5799" s="22">
        <f>'[7]Region-Time Slices'!N5793</f>
        <v>8.4300000000000003E-5</v>
      </c>
    </row>
    <row r="5800" spans="2:7" x14ac:dyDescent="0.25">
      <c r="B5800" s="15" t="str">
        <f>'[7]Region-Time Slices'!M5794</f>
        <v>MY_6HD17</v>
      </c>
      <c r="D5800" s="15" t="s">
        <v>48</v>
      </c>
      <c r="G5800" s="22">
        <f>'[7]Region-Time Slices'!N5794</f>
        <v>8.4300000000000003E-5</v>
      </c>
    </row>
    <row r="5801" spans="2:7" x14ac:dyDescent="0.25">
      <c r="B5801" s="15" t="str">
        <f>'[7]Region-Time Slices'!M5795</f>
        <v>JN_1HD17</v>
      </c>
      <c r="D5801" s="15" t="s">
        <v>48</v>
      </c>
      <c r="G5801" s="22">
        <f>'[7]Region-Time Slices'!N5795</f>
        <v>8.1500000000000002E-5</v>
      </c>
    </row>
    <row r="5802" spans="2:7" x14ac:dyDescent="0.25">
      <c r="B5802" s="15" t="str">
        <f>'[7]Region-Time Slices'!M5796</f>
        <v>JN_2HD17</v>
      </c>
      <c r="D5802" s="15" t="s">
        <v>48</v>
      </c>
      <c r="G5802" s="22">
        <f>'[7]Region-Time Slices'!N5796</f>
        <v>8.1500000000000002E-5</v>
      </c>
    </row>
    <row r="5803" spans="2:7" x14ac:dyDescent="0.25">
      <c r="B5803" s="15" t="str">
        <f>'[7]Region-Time Slices'!M5797</f>
        <v>JN_3HD17</v>
      </c>
      <c r="D5803" s="15" t="s">
        <v>48</v>
      </c>
      <c r="G5803" s="22">
        <f>'[7]Region-Time Slices'!N5797</f>
        <v>8.1500000000000002E-5</v>
      </c>
    </row>
    <row r="5804" spans="2:7" x14ac:dyDescent="0.25">
      <c r="B5804" s="15" t="str">
        <f>'[7]Region-Time Slices'!M5798</f>
        <v>JN_4HD17</v>
      </c>
      <c r="D5804" s="15" t="s">
        <v>48</v>
      </c>
      <c r="G5804" s="22">
        <f>'[7]Region-Time Slices'!N5798</f>
        <v>8.1500000000000002E-5</v>
      </c>
    </row>
    <row r="5805" spans="2:7" x14ac:dyDescent="0.25">
      <c r="B5805" s="15" t="str">
        <f>'[7]Region-Time Slices'!M5799</f>
        <v>JN_5HD17</v>
      </c>
      <c r="D5805" s="15" t="s">
        <v>48</v>
      </c>
      <c r="G5805" s="22">
        <f>'[7]Region-Time Slices'!N5799</f>
        <v>8.1500000000000002E-5</v>
      </c>
    </row>
    <row r="5806" spans="2:7" x14ac:dyDescent="0.25">
      <c r="B5806" s="15" t="str">
        <f>'[7]Region-Time Slices'!M5800</f>
        <v>JN_6HD17</v>
      </c>
      <c r="D5806" s="15" t="s">
        <v>48</v>
      </c>
      <c r="G5806" s="22">
        <f>'[7]Region-Time Slices'!N5800</f>
        <v>8.1500000000000002E-5</v>
      </c>
    </row>
    <row r="5807" spans="2:7" x14ac:dyDescent="0.25">
      <c r="B5807" s="15" t="str">
        <f>'[7]Region-Time Slices'!M5801</f>
        <v>JL_1HD17</v>
      </c>
      <c r="D5807" s="15" t="s">
        <v>48</v>
      </c>
      <c r="G5807" s="22">
        <f>'[7]Region-Time Slices'!N5801</f>
        <v>8.4300000000000003E-5</v>
      </c>
    </row>
    <row r="5808" spans="2:7" x14ac:dyDescent="0.25">
      <c r="B5808" s="15" t="str">
        <f>'[7]Region-Time Slices'!M5802</f>
        <v>JL_2HD17</v>
      </c>
      <c r="D5808" s="15" t="s">
        <v>48</v>
      </c>
      <c r="G5808" s="22">
        <f>'[7]Region-Time Slices'!N5802</f>
        <v>8.4300000000000003E-5</v>
      </c>
    </row>
    <row r="5809" spans="2:7" x14ac:dyDescent="0.25">
      <c r="B5809" s="15" t="str">
        <f>'[7]Region-Time Slices'!M5803</f>
        <v>JL_3HD17</v>
      </c>
      <c r="D5809" s="15" t="s">
        <v>48</v>
      </c>
      <c r="G5809" s="22">
        <f>'[7]Region-Time Slices'!N5803</f>
        <v>8.4300000000000003E-5</v>
      </c>
    </row>
    <row r="5810" spans="2:7" x14ac:dyDescent="0.25">
      <c r="B5810" s="15" t="str">
        <f>'[7]Region-Time Slices'!M5804</f>
        <v>JL_4HD17</v>
      </c>
      <c r="D5810" s="15" t="s">
        <v>48</v>
      </c>
      <c r="G5810" s="22">
        <f>'[7]Region-Time Slices'!N5804</f>
        <v>8.4300000000000003E-5</v>
      </c>
    </row>
    <row r="5811" spans="2:7" x14ac:dyDescent="0.25">
      <c r="B5811" s="15" t="str">
        <f>'[7]Region-Time Slices'!M5805</f>
        <v>JL_5HD17</v>
      </c>
      <c r="D5811" s="15" t="s">
        <v>48</v>
      </c>
      <c r="G5811" s="22">
        <f>'[7]Region-Time Slices'!N5805</f>
        <v>8.4300000000000003E-5</v>
      </c>
    </row>
    <row r="5812" spans="2:7" x14ac:dyDescent="0.25">
      <c r="B5812" s="15" t="str">
        <f>'[7]Region-Time Slices'!M5806</f>
        <v>JL_6HD17</v>
      </c>
      <c r="D5812" s="15" t="s">
        <v>48</v>
      </c>
      <c r="G5812" s="22">
        <f>'[7]Region-Time Slices'!N5806</f>
        <v>8.4300000000000003E-5</v>
      </c>
    </row>
    <row r="5813" spans="2:7" x14ac:dyDescent="0.25">
      <c r="B5813" s="15" t="str">
        <f>'[7]Region-Time Slices'!M5807</f>
        <v>AG_1HD17</v>
      </c>
      <c r="D5813" s="15" t="s">
        <v>48</v>
      </c>
      <c r="G5813" s="22">
        <f>'[7]Region-Time Slices'!N5807</f>
        <v>8.4300000000000003E-5</v>
      </c>
    </row>
    <row r="5814" spans="2:7" x14ac:dyDescent="0.25">
      <c r="B5814" s="15" t="str">
        <f>'[7]Region-Time Slices'!M5808</f>
        <v>AG_2HD17</v>
      </c>
      <c r="D5814" s="15" t="s">
        <v>48</v>
      </c>
      <c r="G5814" s="22">
        <f>'[7]Region-Time Slices'!N5808</f>
        <v>8.4300000000000003E-5</v>
      </c>
    </row>
    <row r="5815" spans="2:7" x14ac:dyDescent="0.25">
      <c r="B5815" s="15" t="str">
        <f>'[7]Region-Time Slices'!M5809</f>
        <v>AG_3HD17</v>
      </c>
      <c r="D5815" s="15" t="s">
        <v>48</v>
      </c>
      <c r="G5815" s="22">
        <f>'[7]Region-Time Slices'!N5809</f>
        <v>8.4300000000000003E-5</v>
      </c>
    </row>
    <row r="5816" spans="2:7" x14ac:dyDescent="0.25">
      <c r="B5816" s="15" t="str">
        <f>'[7]Region-Time Slices'!M5810</f>
        <v>AG_4HD17</v>
      </c>
      <c r="D5816" s="15" t="s">
        <v>48</v>
      </c>
      <c r="G5816" s="22">
        <f>'[7]Region-Time Slices'!N5810</f>
        <v>8.4300000000000003E-5</v>
      </c>
    </row>
    <row r="5817" spans="2:7" x14ac:dyDescent="0.25">
      <c r="B5817" s="15" t="str">
        <f>'[7]Region-Time Slices'!M5811</f>
        <v>AG_5HD17</v>
      </c>
      <c r="D5817" s="15" t="s">
        <v>48</v>
      </c>
      <c r="G5817" s="22">
        <f>'[7]Region-Time Slices'!N5811</f>
        <v>8.4300000000000003E-5</v>
      </c>
    </row>
    <row r="5818" spans="2:7" x14ac:dyDescent="0.25">
      <c r="B5818" s="15" t="str">
        <f>'[7]Region-Time Slices'!M5812</f>
        <v>AG_6HD17</v>
      </c>
      <c r="D5818" s="15" t="s">
        <v>48</v>
      </c>
      <c r="G5818" s="22">
        <f>'[7]Region-Time Slices'!N5812</f>
        <v>8.4300000000000003E-5</v>
      </c>
    </row>
    <row r="5819" spans="2:7" x14ac:dyDescent="0.25">
      <c r="B5819" s="15" t="str">
        <f>'[7]Region-Time Slices'!M5813</f>
        <v>SP_1HD17</v>
      </c>
      <c r="D5819" s="15" t="s">
        <v>48</v>
      </c>
      <c r="G5819" s="22">
        <f>'[7]Region-Time Slices'!N5813</f>
        <v>8.1500000000000002E-5</v>
      </c>
    </row>
    <row r="5820" spans="2:7" x14ac:dyDescent="0.25">
      <c r="B5820" s="15" t="str">
        <f>'[7]Region-Time Slices'!M5814</f>
        <v>SP_2HD17</v>
      </c>
      <c r="D5820" s="15" t="s">
        <v>48</v>
      </c>
      <c r="G5820" s="22">
        <f>'[7]Region-Time Slices'!N5814</f>
        <v>8.1500000000000002E-5</v>
      </c>
    </row>
    <row r="5821" spans="2:7" x14ac:dyDescent="0.25">
      <c r="B5821" s="15" t="str">
        <f>'[7]Region-Time Slices'!M5815</f>
        <v>SP_3HD17</v>
      </c>
      <c r="D5821" s="15" t="s">
        <v>48</v>
      </c>
      <c r="G5821" s="22">
        <f>'[7]Region-Time Slices'!N5815</f>
        <v>8.1500000000000002E-5</v>
      </c>
    </row>
    <row r="5822" spans="2:7" x14ac:dyDescent="0.25">
      <c r="B5822" s="15" t="str">
        <f>'[7]Region-Time Slices'!M5816</f>
        <v>SP_4HD17</v>
      </c>
      <c r="D5822" s="15" t="s">
        <v>48</v>
      </c>
      <c r="G5822" s="22">
        <f>'[7]Region-Time Slices'!N5816</f>
        <v>8.1500000000000002E-5</v>
      </c>
    </row>
    <row r="5823" spans="2:7" x14ac:dyDescent="0.25">
      <c r="B5823" s="15" t="str">
        <f>'[7]Region-Time Slices'!M5817</f>
        <v>SP_5HD17</v>
      </c>
      <c r="D5823" s="15" t="s">
        <v>48</v>
      </c>
      <c r="G5823" s="22">
        <f>'[7]Region-Time Slices'!N5817</f>
        <v>8.1500000000000002E-5</v>
      </c>
    </row>
    <row r="5824" spans="2:7" x14ac:dyDescent="0.25">
      <c r="B5824" s="15" t="str">
        <f>'[7]Region-Time Slices'!M5818</f>
        <v>SP_6HD17</v>
      </c>
      <c r="D5824" s="15" t="s">
        <v>48</v>
      </c>
      <c r="G5824" s="22">
        <f>'[7]Region-Time Slices'!N5818</f>
        <v>8.1500000000000002E-5</v>
      </c>
    </row>
    <row r="5825" spans="2:7" x14ac:dyDescent="0.25">
      <c r="B5825" s="15" t="str">
        <f>'[7]Region-Time Slices'!M5819</f>
        <v>OT_1HD17</v>
      </c>
      <c r="D5825" s="15" t="s">
        <v>48</v>
      </c>
      <c r="G5825" s="22">
        <f>'[7]Region-Time Slices'!N5819</f>
        <v>8.4300000000000003E-5</v>
      </c>
    </row>
    <row r="5826" spans="2:7" x14ac:dyDescent="0.25">
      <c r="B5826" s="15" t="str">
        <f>'[7]Region-Time Slices'!M5820</f>
        <v>OT_2HD17</v>
      </c>
      <c r="D5826" s="15" t="s">
        <v>48</v>
      </c>
      <c r="G5826" s="22">
        <f>'[7]Region-Time Slices'!N5820</f>
        <v>8.4300000000000003E-5</v>
      </c>
    </row>
    <row r="5827" spans="2:7" x14ac:dyDescent="0.25">
      <c r="B5827" s="15" t="str">
        <f>'[7]Region-Time Slices'!M5821</f>
        <v>OT_3HD17</v>
      </c>
      <c r="D5827" s="15" t="s">
        <v>48</v>
      </c>
      <c r="G5827" s="22">
        <f>'[7]Region-Time Slices'!N5821</f>
        <v>8.4300000000000003E-5</v>
      </c>
    </row>
    <row r="5828" spans="2:7" x14ac:dyDescent="0.25">
      <c r="B5828" s="15" t="str">
        <f>'[7]Region-Time Slices'!M5822</f>
        <v>OT_4HD17</v>
      </c>
      <c r="D5828" s="15" t="s">
        <v>48</v>
      </c>
      <c r="G5828" s="22">
        <f>'[7]Region-Time Slices'!N5822</f>
        <v>8.4300000000000003E-5</v>
      </c>
    </row>
    <row r="5829" spans="2:7" x14ac:dyDescent="0.25">
      <c r="B5829" s="15" t="str">
        <f>'[7]Region-Time Slices'!M5823</f>
        <v>OT_5HD17</v>
      </c>
      <c r="D5829" s="15" t="s">
        <v>48</v>
      </c>
      <c r="G5829" s="22">
        <f>'[7]Region-Time Slices'!N5823</f>
        <v>8.4300000000000003E-5</v>
      </c>
    </row>
    <row r="5830" spans="2:7" x14ac:dyDescent="0.25">
      <c r="B5830" s="15" t="str">
        <f>'[7]Region-Time Slices'!M5824</f>
        <v>OT_6HD17</v>
      </c>
      <c r="D5830" s="15" t="s">
        <v>48</v>
      </c>
      <c r="G5830" s="22">
        <f>'[7]Region-Time Slices'!N5824</f>
        <v>8.4300000000000003E-5</v>
      </c>
    </row>
    <row r="5831" spans="2:7" x14ac:dyDescent="0.25">
      <c r="B5831" s="15" t="str">
        <f>'[7]Region-Time Slices'!M5825</f>
        <v>NV_1HD17</v>
      </c>
      <c r="D5831" s="15" t="s">
        <v>48</v>
      </c>
      <c r="G5831" s="22">
        <f>'[7]Region-Time Slices'!N5825</f>
        <v>8.1500000000000002E-5</v>
      </c>
    </row>
    <row r="5832" spans="2:7" x14ac:dyDescent="0.25">
      <c r="B5832" s="15" t="str">
        <f>'[7]Region-Time Slices'!M5826</f>
        <v>NV_2HD17</v>
      </c>
      <c r="D5832" s="15" t="s">
        <v>48</v>
      </c>
      <c r="G5832" s="22">
        <f>'[7]Region-Time Slices'!N5826</f>
        <v>8.1500000000000002E-5</v>
      </c>
    </row>
    <row r="5833" spans="2:7" x14ac:dyDescent="0.25">
      <c r="B5833" s="15" t="str">
        <f>'[7]Region-Time Slices'!M5827</f>
        <v>NV_3HD17</v>
      </c>
      <c r="D5833" s="15" t="s">
        <v>48</v>
      </c>
      <c r="G5833" s="22">
        <f>'[7]Region-Time Slices'!N5827</f>
        <v>8.1500000000000002E-5</v>
      </c>
    </row>
    <row r="5834" spans="2:7" x14ac:dyDescent="0.25">
      <c r="B5834" s="15" t="str">
        <f>'[7]Region-Time Slices'!M5828</f>
        <v>NV_4HD17</v>
      </c>
      <c r="D5834" s="15" t="s">
        <v>48</v>
      </c>
      <c r="G5834" s="22">
        <f>'[7]Region-Time Slices'!N5828</f>
        <v>8.1500000000000002E-5</v>
      </c>
    </row>
    <row r="5835" spans="2:7" x14ac:dyDescent="0.25">
      <c r="B5835" s="15" t="str">
        <f>'[7]Region-Time Slices'!M5829</f>
        <v>NV_5HD17</v>
      </c>
      <c r="D5835" s="15" t="s">
        <v>48</v>
      </c>
      <c r="G5835" s="22">
        <f>'[7]Region-Time Slices'!N5829</f>
        <v>8.1500000000000002E-5</v>
      </c>
    </row>
    <row r="5836" spans="2:7" x14ac:dyDescent="0.25">
      <c r="B5836" s="15" t="str">
        <f>'[7]Region-Time Slices'!M5830</f>
        <v>NV_6HD17</v>
      </c>
      <c r="D5836" s="15" t="s">
        <v>48</v>
      </c>
      <c r="G5836" s="22">
        <f>'[7]Region-Time Slices'!N5830</f>
        <v>8.1500000000000002E-5</v>
      </c>
    </row>
    <row r="5837" spans="2:7" x14ac:dyDescent="0.25">
      <c r="B5837" s="15" t="str">
        <f>'[7]Region-Time Slices'!M5831</f>
        <v>DC_1HD17</v>
      </c>
      <c r="D5837" s="15" t="s">
        <v>48</v>
      </c>
      <c r="G5837" s="22">
        <f>'[7]Region-Time Slices'!N5831</f>
        <v>8.4300000000000003E-5</v>
      </c>
    </row>
    <row r="5838" spans="2:7" x14ac:dyDescent="0.25">
      <c r="B5838" s="15" t="str">
        <f>'[7]Region-Time Slices'!M5832</f>
        <v>DC_2HD17</v>
      </c>
      <c r="D5838" s="15" t="s">
        <v>48</v>
      </c>
      <c r="G5838" s="22">
        <f>'[7]Region-Time Slices'!N5832</f>
        <v>8.4300000000000003E-5</v>
      </c>
    </row>
    <row r="5839" spans="2:7" x14ac:dyDescent="0.25">
      <c r="B5839" s="15" t="str">
        <f>'[7]Region-Time Slices'!M5833</f>
        <v>DC_3HD17</v>
      </c>
      <c r="D5839" s="15" t="s">
        <v>48</v>
      </c>
      <c r="G5839" s="22">
        <f>'[7]Region-Time Slices'!N5833</f>
        <v>8.4300000000000003E-5</v>
      </c>
    </row>
    <row r="5840" spans="2:7" x14ac:dyDescent="0.25">
      <c r="B5840" s="15" t="str">
        <f>'[7]Region-Time Slices'!M5834</f>
        <v>DC_4HD17</v>
      </c>
      <c r="D5840" s="15" t="s">
        <v>48</v>
      </c>
      <c r="G5840" s="22">
        <f>'[7]Region-Time Slices'!N5834</f>
        <v>8.4300000000000003E-5</v>
      </c>
    </row>
    <row r="5841" spans="2:7" x14ac:dyDescent="0.25">
      <c r="B5841" s="15" t="str">
        <f>'[7]Region-Time Slices'!M5835</f>
        <v>DC_5HD17</v>
      </c>
      <c r="D5841" s="15" t="s">
        <v>48</v>
      </c>
      <c r="G5841" s="22">
        <f>'[7]Region-Time Slices'!N5835</f>
        <v>8.4300000000000003E-5</v>
      </c>
    </row>
    <row r="5842" spans="2:7" x14ac:dyDescent="0.25">
      <c r="B5842" s="15" t="str">
        <f>'[7]Region-Time Slices'!M5836</f>
        <v>DC_6HD17</v>
      </c>
      <c r="D5842" s="15" t="s">
        <v>48</v>
      </c>
      <c r="G5842" s="22">
        <f>'[7]Region-Time Slices'!N5836</f>
        <v>8.4300000000000003E-5</v>
      </c>
    </row>
    <row r="5843" spans="2:7" x14ac:dyDescent="0.25">
      <c r="B5843" s="15" t="str">
        <f>'[7]Region-Time Slices'!M5837</f>
        <v>JA_7HD17</v>
      </c>
      <c r="D5843" s="15" t="s">
        <v>48</v>
      </c>
      <c r="G5843" s="22">
        <f>'[7]Region-Time Slices'!N5837</f>
        <v>8.4300000000000003E-5</v>
      </c>
    </row>
    <row r="5844" spans="2:7" x14ac:dyDescent="0.25">
      <c r="B5844" s="15" t="str">
        <f>'[7]Region-Time Slices'!M5838</f>
        <v>JA_8HD17</v>
      </c>
      <c r="D5844" s="15" t="s">
        <v>48</v>
      </c>
      <c r="G5844" s="22">
        <f>'[7]Region-Time Slices'!N5838</f>
        <v>8.4300000000000003E-5</v>
      </c>
    </row>
    <row r="5845" spans="2:7" x14ac:dyDescent="0.25">
      <c r="B5845" s="15" t="str">
        <f>'[7]Region-Time Slices'!M5839</f>
        <v>JA_9HD17</v>
      </c>
      <c r="D5845" s="15" t="s">
        <v>48</v>
      </c>
      <c r="G5845" s="22">
        <f>'[7]Region-Time Slices'!N5839</f>
        <v>8.4300000000000003E-5</v>
      </c>
    </row>
    <row r="5846" spans="2:7" x14ac:dyDescent="0.25">
      <c r="B5846" s="15" t="str">
        <f>'[7]Region-Time Slices'!M5840</f>
        <v>JA_10HD17</v>
      </c>
      <c r="D5846" s="15" t="s">
        <v>48</v>
      </c>
      <c r="G5846" s="22">
        <f>'[7]Region-Time Slices'!N5840</f>
        <v>8.4300000000000003E-5</v>
      </c>
    </row>
    <row r="5847" spans="2:7" x14ac:dyDescent="0.25">
      <c r="B5847" s="15" t="str">
        <f>'[7]Region-Time Slices'!M5841</f>
        <v>JA_11HD17</v>
      </c>
      <c r="D5847" s="15" t="s">
        <v>48</v>
      </c>
      <c r="G5847" s="22">
        <f>'[7]Region-Time Slices'!N5841</f>
        <v>8.4300000000000003E-5</v>
      </c>
    </row>
    <row r="5848" spans="2:7" x14ac:dyDescent="0.25">
      <c r="B5848" s="15" t="str">
        <f>'[7]Region-Time Slices'!M5842</f>
        <v>JA_12HD17</v>
      </c>
      <c r="D5848" s="15" t="s">
        <v>48</v>
      </c>
      <c r="G5848" s="22">
        <f>'[7]Region-Time Slices'!N5842</f>
        <v>8.4300000000000003E-5</v>
      </c>
    </row>
    <row r="5849" spans="2:7" x14ac:dyDescent="0.25">
      <c r="B5849" s="15" t="str">
        <f>'[7]Region-Time Slices'!M5843</f>
        <v>FB_7HD17</v>
      </c>
      <c r="D5849" s="15" t="s">
        <v>48</v>
      </c>
      <c r="G5849" s="22">
        <f>'[7]Region-Time Slices'!N5843</f>
        <v>7.6100000000000007E-5</v>
      </c>
    </row>
    <row r="5850" spans="2:7" x14ac:dyDescent="0.25">
      <c r="B5850" s="15" t="str">
        <f>'[7]Region-Time Slices'!M5844</f>
        <v>FB_8HD17</v>
      </c>
      <c r="D5850" s="15" t="s">
        <v>48</v>
      </c>
      <c r="G5850" s="22">
        <f>'[7]Region-Time Slices'!N5844</f>
        <v>7.6100000000000007E-5</v>
      </c>
    </row>
    <row r="5851" spans="2:7" x14ac:dyDescent="0.25">
      <c r="B5851" s="15" t="str">
        <f>'[7]Region-Time Slices'!M5845</f>
        <v>FB_9HD17</v>
      </c>
      <c r="D5851" s="15" t="s">
        <v>48</v>
      </c>
      <c r="G5851" s="22">
        <f>'[7]Region-Time Slices'!N5845</f>
        <v>7.6100000000000007E-5</v>
      </c>
    </row>
    <row r="5852" spans="2:7" x14ac:dyDescent="0.25">
      <c r="B5852" s="15" t="str">
        <f>'[7]Region-Time Slices'!M5846</f>
        <v>FB_10HD17</v>
      </c>
      <c r="D5852" s="15" t="s">
        <v>48</v>
      </c>
      <c r="G5852" s="22">
        <f>'[7]Region-Time Slices'!N5846</f>
        <v>7.6100000000000007E-5</v>
      </c>
    </row>
    <row r="5853" spans="2:7" x14ac:dyDescent="0.25">
      <c r="B5853" s="15" t="str">
        <f>'[7]Region-Time Slices'!M5847</f>
        <v>FB_11HD17</v>
      </c>
      <c r="D5853" s="15" t="s">
        <v>48</v>
      </c>
      <c r="G5853" s="22">
        <f>'[7]Region-Time Slices'!N5847</f>
        <v>7.6100000000000007E-5</v>
      </c>
    </row>
    <row r="5854" spans="2:7" x14ac:dyDescent="0.25">
      <c r="B5854" s="15" t="str">
        <f>'[7]Region-Time Slices'!M5848</f>
        <v>FB_12HD17</v>
      </c>
      <c r="D5854" s="15" t="s">
        <v>48</v>
      </c>
      <c r="G5854" s="22">
        <f>'[7]Region-Time Slices'!N5848</f>
        <v>7.6100000000000007E-5</v>
      </c>
    </row>
    <row r="5855" spans="2:7" x14ac:dyDescent="0.25">
      <c r="B5855" s="15" t="str">
        <f>'[7]Region-Time Slices'!M5849</f>
        <v>MR_7HD17</v>
      </c>
      <c r="D5855" s="15" t="s">
        <v>48</v>
      </c>
      <c r="G5855" s="22">
        <f>'[7]Region-Time Slices'!N5849</f>
        <v>8.4300000000000003E-5</v>
      </c>
    </row>
    <row r="5856" spans="2:7" x14ac:dyDescent="0.25">
      <c r="B5856" s="15" t="str">
        <f>'[7]Region-Time Slices'!M5850</f>
        <v>MR_8HD17</v>
      </c>
      <c r="D5856" s="15" t="s">
        <v>48</v>
      </c>
      <c r="G5856" s="22">
        <f>'[7]Region-Time Slices'!N5850</f>
        <v>8.4300000000000003E-5</v>
      </c>
    </row>
    <row r="5857" spans="2:7" x14ac:dyDescent="0.25">
      <c r="B5857" s="15" t="str">
        <f>'[7]Region-Time Slices'!M5851</f>
        <v>MR_9HD17</v>
      </c>
      <c r="D5857" s="15" t="s">
        <v>48</v>
      </c>
      <c r="G5857" s="22">
        <f>'[7]Region-Time Slices'!N5851</f>
        <v>8.4300000000000003E-5</v>
      </c>
    </row>
    <row r="5858" spans="2:7" x14ac:dyDescent="0.25">
      <c r="B5858" s="15" t="str">
        <f>'[7]Region-Time Slices'!M5852</f>
        <v>MR_10HD17</v>
      </c>
      <c r="D5858" s="15" t="s">
        <v>48</v>
      </c>
      <c r="G5858" s="22">
        <f>'[7]Region-Time Slices'!N5852</f>
        <v>8.4300000000000003E-5</v>
      </c>
    </row>
    <row r="5859" spans="2:7" x14ac:dyDescent="0.25">
      <c r="B5859" s="15" t="str">
        <f>'[7]Region-Time Slices'!M5853</f>
        <v>MR_11HD17</v>
      </c>
      <c r="D5859" s="15" t="s">
        <v>48</v>
      </c>
      <c r="G5859" s="22">
        <f>'[7]Region-Time Slices'!N5853</f>
        <v>8.4300000000000003E-5</v>
      </c>
    </row>
    <row r="5860" spans="2:7" x14ac:dyDescent="0.25">
      <c r="B5860" s="15" t="str">
        <f>'[7]Region-Time Slices'!M5854</f>
        <v>MR_12HD17</v>
      </c>
      <c r="D5860" s="15" t="s">
        <v>48</v>
      </c>
      <c r="G5860" s="22">
        <f>'[7]Region-Time Slices'!N5854</f>
        <v>8.4300000000000003E-5</v>
      </c>
    </row>
    <row r="5861" spans="2:7" x14ac:dyDescent="0.25">
      <c r="B5861" s="15" t="str">
        <f>'[7]Region-Time Slices'!M5855</f>
        <v>AR_7HD17</v>
      </c>
      <c r="D5861" s="15" t="s">
        <v>48</v>
      </c>
      <c r="G5861" s="22">
        <f>'[7]Region-Time Slices'!N5855</f>
        <v>8.1500000000000002E-5</v>
      </c>
    </row>
    <row r="5862" spans="2:7" x14ac:dyDescent="0.25">
      <c r="B5862" s="15" t="str">
        <f>'[7]Region-Time Slices'!M5856</f>
        <v>AR_8HD17</v>
      </c>
      <c r="D5862" s="15" t="s">
        <v>48</v>
      </c>
      <c r="G5862" s="22">
        <f>'[7]Region-Time Slices'!N5856</f>
        <v>8.1500000000000002E-5</v>
      </c>
    </row>
    <row r="5863" spans="2:7" x14ac:dyDescent="0.25">
      <c r="B5863" s="15" t="str">
        <f>'[7]Region-Time Slices'!M5857</f>
        <v>AR_9HD17</v>
      </c>
      <c r="D5863" s="15" t="s">
        <v>48</v>
      </c>
      <c r="G5863" s="22">
        <f>'[7]Region-Time Slices'!N5857</f>
        <v>8.1500000000000002E-5</v>
      </c>
    </row>
    <row r="5864" spans="2:7" x14ac:dyDescent="0.25">
      <c r="B5864" s="15" t="str">
        <f>'[7]Region-Time Slices'!M5858</f>
        <v>AR_10HD17</v>
      </c>
      <c r="D5864" s="15" t="s">
        <v>48</v>
      </c>
      <c r="G5864" s="22">
        <f>'[7]Region-Time Slices'!N5858</f>
        <v>8.1500000000000002E-5</v>
      </c>
    </row>
    <row r="5865" spans="2:7" x14ac:dyDescent="0.25">
      <c r="B5865" s="15" t="str">
        <f>'[7]Region-Time Slices'!M5859</f>
        <v>AR_11HD17</v>
      </c>
      <c r="D5865" s="15" t="s">
        <v>48</v>
      </c>
      <c r="G5865" s="22">
        <f>'[7]Region-Time Slices'!N5859</f>
        <v>8.1500000000000002E-5</v>
      </c>
    </row>
    <row r="5866" spans="2:7" x14ac:dyDescent="0.25">
      <c r="B5866" s="15" t="str">
        <f>'[7]Region-Time Slices'!M5860</f>
        <v>AR_12HD17</v>
      </c>
      <c r="D5866" s="15" t="s">
        <v>48</v>
      </c>
      <c r="G5866" s="22">
        <f>'[7]Region-Time Slices'!N5860</f>
        <v>8.1500000000000002E-5</v>
      </c>
    </row>
    <row r="5867" spans="2:7" x14ac:dyDescent="0.25">
      <c r="B5867" s="15" t="str">
        <f>'[7]Region-Time Slices'!M5861</f>
        <v>MY_7HD17</v>
      </c>
      <c r="D5867" s="15" t="s">
        <v>48</v>
      </c>
      <c r="G5867" s="22">
        <f>'[7]Region-Time Slices'!N5861</f>
        <v>8.4300000000000003E-5</v>
      </c>
    </row>
    <row r="5868" spans="2:7" x14ac:dyDescent="0.25">
      <c r="B5868" s="15" t="str">
        <f>'[7]Region-Time Slices'!M5862</f>
        <v>MY_8HD17</v>
      </c>
      <c r="D5868" s="15" t="s">
        <v>48</v>
      </c>
      <c r="G5868" s="22">
        <f>'[7]Region-Time Slices'!N5862</f>
        <v>8.4300000000000003E-5</v>
      </c>
    </row>
    <row r="5869" spans="2:7" x14ac:dyDescent="0.25">
      <c r="B5869" s="15" t="str">
        <f>'[7]Region-Time Slices'!M5863</f>
        <v>MY_9HD17</v>
      </c>
      <c r="D5869" s="15" t="s">
        <v>48</v>
      </c>
      <c r="G5869" s="22">
        <f>'[7]Region-Time Slices'!N5863</f>
        <v>8.4300000000000003E-5</v>
      </c>
    </row>
    <row r="5870" spans="2:7" x14ac:dyDescent="0.25">
      <c r="B5870" s="15" t="str">
        <f>'[7]Region-Time Slices'!M5864</f>
        <v>MY_10HD17</v>
      </c>
      <c r="D5870" s="15" t="s">
        <v>48</v>
      </c>
      <c r="G5870" s="22">
        <f>'[7]Region-Time Slices'!N5864</f>
        <v>8.4300000000000003E-5</v>
      </c>
    </row>
    <row r="5871" spans="2:7" x14ac:dyDescent="0.25">
      <c r="B5871" s="15" t="str">
        <f>'[7]Region-Time Slices'!M5865</f>
        <v>MY_11HD17</v>
      </c>
      <c r="D5871" s="15" t="s">
        <v>48</v>
      </c>
      <c r="G5871" s="22">
        <f>'[7]Region-Time Slices'!N5865</f>
        <v>8.4300000000000003E-5</v>
      </c>
    </row>
    <row r="5872" spans="2:7" x14ac:dyDescent="0.25">
      <c r="B5872" s="15" t="str">
        <f>'[7]Region-Time Slices'!M5866</f>
        <v>MY_12HD17</v>
      </c>
      <c r="D5872" s="15" t="s">
        <v>48</v>
      </c>
      <c r="G5872" s="22">
        <f>'[7]Region-Time Slices'!N5866</f>
        <v>8.4300000000000003E-5</v>
      </c>
    </row>
    <row r="5873" spans="2:7" x14ac:dyDescent="0.25">
      <c r="B5873" s="15" t="str">
        <f>'[7]Region-Time Slices'!M5867</f>
        <v>JN_7HD17</v>
      </c>
      <c r="D5873" s="15" t="s">
        <v>48</v>
      </c>
      <c r="G5873" s="22">
        <f>'[7]Region-Time Slices'!N5867</f>
        <v>8.1500000000000002E-5</v>
      </c>
    </row>
    <row r="5874" spans="2:7" x14ac:dyDescent="0.25">
      <c r="B5874" s="15" t="str">
        <f>'[7]Region-Time Slices'!M5868</f>
        <v>JN_8HD17</v>
      </c>
      <c r="D5874" s="15" t="s">
        <v>48</v>
      </c>
      <c r="G5874" s="22">
        <f>'[7]Region-Time Slices'!N5868</f>
        <v>8.1500000000000002E-5</v>
      </c>
    </row>
    <row r="5875" spans="2:7" x14ac:dyDescent="0.25">
      <c r="B5875" s="15" t="str">
        <f>'[7]Region-Time Slices'!M5869</f>
        <v>JN_9HD17</v>
      </c>
      <c r="D5875" s="15" t="s">
        <v>48</v>
      </c>
      <c r="G5875" s="22">
        <f>'[7]Region-Time Slices'!N5869</f>
        <v>8.1500000000000002E-5</v>
      </c>
    </row>
    <row r="5876" spans="2:7" x14ac:dyDescent="0.25">
      <c r="B5876" s="15" t="str">
        <f>'[7]Region-Time Slices'!M5870</f>
        <v>JN_10HD17</v>
      </c>
      <c r="D5876" s="15" t="s">
        <v>48</v>
      </c>
      <c r="G5876" s="22">
        <f>'[7]Region-Time Slices'!N5870</f>
        <v>8.1500000000000002E-5</v>
      </c>
    </row>
    <row r="5877" spans="2:7" x14ac:dyDescent="0.25">
      <c r="B5877" s="15" t="str">
        <f>'[7]Region-Time Slices'!M5871</f>
        <v>JN_11HD17</v>
      </c>
      <c r="D5877" s="15" t="s">
        <v>48</v>
      </c>
      <c r="G5877" s="22">
        <f>'[7]Region-Time Slices'!N5871</f>
        <v>8.1500000000000002E-5</v>
      </c>
    </row>
    <row r="5878" spans="2:7" x14ac:dyDescent="0.25">
      <c r="B5878" s="15" t="str">
        <f>'[7]Region-Time Slices'!M5872</f>
        <v>JN_12HD17</v>
      </c>
      <c r="D5878" s="15" t="s">
        <v>48</v>
      </c>
      <c r="G5878" s="22">
        <f>'[7]Region-Time Slices'!N5872</f>
        <v>8.1500000000000002E-5</v>
      </c>
    </row>
    <row r="5879" spans="2:7" x14ac:dyDescent="0.25">
      <c r="B5879" s="15" t="str">
        <f>'[7]Region-Time Slices'!M5873</f>
        <v>JL_7HD17</v>
      </c>
      <c r="D5879" s="15" t="s">
        <v>48</v>
      </c>
      <c r="G5879" s="22">
        <f>'[7]Region-Time Slices'!N5873</f>
        <v>8.4300000000000003E-5</v>
      </c>
    </row>
    <row r="5880" spans="2:7" x14ac:dyDescent="0.25">
      <c r="B5880" s="15" t="str">
        <f>'[7]Region-Time Slices'!M5874</f>
        <v>JL_8HD17</v>
      </c>
      <c r="D5880" s="15" t="s">
        <v>48</v>
      </c>
      <c r="G5880" s="22">
        <f>'[7]Region-Time Slices'!N5874</f>
        <v>8.4300000000000003E-5</v>
      </c>
    </row>
    <row r="5881" spans="2:7" x14ac:dyDescent="0.25">
      <c r="B5881" s="15" t="str">
        <f>'[7]Region-Time Slices'!M5875</f>
        <v>JL_9HD17</v>
      </c>
      <c r="D5881" s="15" t="s">
        <v>48</v>
      </c>
      <c r="G5881" s="22">
        <f>'[7]Region-Time Slices'!N5875</f>
        <v>8.4300000000000003E-5</v>
      </c>
    </row>
    <row r="5882" spans="2:7" x14ac:dyDescent="0.25">
      <c r="B5882" s="15" t="str">
        <f>'[7]Region-Time Slices'!M5876</f>
        <v>JL_10HD17</v>
      </c>
      <c r="D5882" s="15" t="s">
        <v>48</v>
      </c>
      <c r="G5882" s="22">
        <f>'[7]Region-Time Slices'!N5876</f>
        <v>8.4300000000000003E-5</v>
      </c>
    </row>
    <row r="5883" spans="2:7" x14ac:dyDescent="0.25">
      <c r="B5883" s="15" t="str">
        <f>'[7]Region-Time Slices'!M5877</f>
        <v>JL_11HD17</v>
      </c>
      <c r="D5883" s="15" t="s">
        <v>48</v>
      </c>
      <c r="G5883" s="22">
        <f>'[7]Region-Time Slices'!N5877</f>
        <v>8.4300000000000003E-5</v>
      </c>
    </row>
    <row r="5884" spans="2:7" x14ac:dyDescent="0.25">
      <c r="B5884" s="15" t="str">
        <f>'[7]Region-Time Slices'!M5878</f>
        <v>JL_12HD17</v>
      </c>
      <c r="D5884" s="15" t="s">
        <v>48</v>
      </c>
      <c r="G5884" s="22">
        <f>'[7]Region-Time Slices'!N5878</f>
        <v>8.4300000000000003E-5</v>
      </c>
    </row>
    <row r="5885" spans="2:7" x14ac:dyDescent="0.25">
      <c r="B5885" s="15" t="str">
        <f>'[7]Region-Time Slices'!M5879</f>
        <v>AG_7HD17</v>
      </c>
      <c r="D5885" s="15" t="s">
        <v>48</v>
      </c>
      <c r="G5885" s="22">
        <f>'[7]Region-Time Slices'!N5879</f>
        <v>8.4300000000000003E-5</v>
      </c>
    </row>
    <row r="5886" spans="2:7" x14ac:dyDescent="0.25">
      <c r="B5886" s="15" t="str">
        <f>'[7]Region-Time Slices'!M5880</f>
        <v>AG_8HD17</v>
      </c>
      <c r="D5886" s="15" t="s">
        <v>48</v>
      </c>
      <c r="G5886" s="22">
        <f>'[7]Region-Time Slices'!N5880</f>
        <v>8.4300000000000003E-5</v>
      </c>
    </row>
    <row r="5887" spans="2:7" x14ac:dyDescent="0.25">
      <c r="B5887" s="15" t="str">
        <f>'[7]Region-Time Slices'!M5881</f>
        <v>AG_9HD17</v>
      </c>
      <c r="D5887" s="15" t="s">
        <v>48</v>
      </c>
      <c r="G5887" s="22">
        <f>'[7]Region-Time Slices'!N5881</f>
        <v>8.4300000000000003E-5</v>
      </c>
    </row>
    <row r="5888" spans="2:7" x14ac:dyDescent="0.25">
      <c r="B5888" s="15" t="str">
        <f>'[7]Region-Time Slices'!M5882</f>
        <v>AG_10HD17</v>
      </c>
      <c r="D5888" s="15" t="s">
        <v>48</v>
      </c>
      <c r="G5888" s="22">
        <f>'[7]Region-Time Slices'!N5882</f>
        <v>8.4300000000000003E-5</v>
      </c>
    </row>
    <row r="5889" spans="2:7" x14ac:dyDescent="0.25">
      <c r="B5889" s="15" t="str">
        <f>'[7]Region-Time Slices'!M5883</f>
        <v>AG_11HD17</v>
      </c>
      <c r="D5889" s="15" t="s">
        <v>48</v>
      </c>
      <c r="G5889" s="22">
        <f>'[7]Region-Time Slices'!N5883</f>
        <v>8.4300000000000003E-5</v>
      </c>
    </row>
    <row r="5890" spans="2:7" x14ac:dyDescent="0.25">
      <c r="B5890" s="15" t="str">
        <f>'[7]Region-Time Slices'!M5884</f>
        <v>AG_12HD17</v>
      </c>
      <c r="D5890" s="15" t="s">
        <v>48</v>
      </c>
      <c r="G5890" s="22">
        <f>'[7]Region-Time Slices'!N5884</f>
        <v>8.4300000000000003E-5</v>
      </c>
    </row>
    <row r="5891" spans="2:7" x14ac:dyDescent="0.25">
      <c r="B5891" s="15" t="str">
        <f>'[7]Region-Time Slices'!M5885</f>
        <v>SP_7HD17</v>
      </c>
      <c r="D5891" s="15" t="s">
        <v>48</v>
      </c>
      <c r="G5891" s="22">
        <f>'[7]Region-Time Slices'!N5885</f>
        <v>8.1500000000000002E-5</v>
      </c>
    </row>
    <row r="5892" spans="2:7" x14ac:dyDescent="0.25">
      <c r="B5892" s="15" t="str">
        <f>'[7]Region-Time Slices'!M5886</f>
        <v>SP_8HD17</v>
      </c>
      <c r="D5892" s="15" t="s">
        <v>48</v>
      </c>
      <c r="G5892" s="22">
        <f>'[7]Region-Time Slices'!N5886</f>
        <v>8.1500000000000002E-5</v>
      </c>
    </row>
    <row r="5893" spans="2:7" x14ac:dyDescent="0.25">
      <c r="B5893" s="15" t="str">
        <f>'[7]Region-Time Slices'!M5887</f>
        <v>SP_9HD17</v>
      </c>
      <c r="D5893" s="15" t="s">
        <v>48</v>
      </c>
      <c r="G5893" s="22">
        <f>'[7]Region-Time Slices'!N5887</f>
        <v>8.1500000000000002E-5</v>
      </c>
    </row>
    <row r="5894" spans="2:7" x14ac:dyDescent="0.25">
      <c r="B5894" s="15" t="str">
        <f>'[7]Region-Time Slices'!M5888</f>
        <v>SP_10HD17</v>
      </c>
      <c r="D5894" s="15" t="s">
        <v>48</v>
      </c>
      <c r="G5894" s="22">
        <f>'[7]Region-Time Slices'!N5888</f>
        <v>8.1500000000000002E-5</v>
      </c>
    </row>
    <row r="5895" spans="2:7" x14ac:dyDescent="0.25">
      <c r="B5895" s="15" t="str">
        <f>'[7]Region-Time Slices'!M5889</f>
        <v>SP_11HD17</v>
      </c>
      <c r="D5895" s="15" t="s">
        <v>48</v>
      </c>
      <c r="G5895" s="22">
        <f>'[7]Region-Time Slices'!N5889</f>
        <v>8.1500000000000002E-5</v>
      </c>
    </row>
    <row r="5896" spans="2:7" x14ac:dyDescent="0.25">
      <c r="B5896" s="15" t="str">
        <f>'[7]Region-Time Slices'!M5890</f>
        <v>SP_12HD17</v>
      </c>
      <c r="D5896" s="15" t="s">
        <v>48</v>
      </c>
      <c r="G5896" s="22">
        <f>'[7]Region-Time Slices'!N5890</f>
        <v>8.1500000000000002E-5</v>
      </c>
    </row>
    <row r="5897" spans="2:7" x14ac:dyDescent="0.25">
      <c r="B5897" s="15" t="str">
        <f>'[7]Region-Time Slices'!M5891</f>
        <v>OT_7HD17</v>
      </c>
      <c r="D5897" s="15" t="s">
        <v>48</v>
      </c>
      <c r="G5897" s="22">
        <f>'[7]Region-Time Slices'!N5891</f>
        <v>8.4300000000000003E-5</v>
      </c>
    </row>
    <row r="5898" spans="2:7" x14ac:dyDescent="0.25">
      <c r="B5898" s="15" t="str">
        <f>'[7]Region-Time Slices'!M5892</f>
        <v>OT_8HD17</v>
      </c>
      <c r="D5898" s="15" t="s">
        <v>48</v>
      </c>
      <c r="G5898" s="22">
        <f>'[7]Region-Time Slices'!N5892</f>
        <v>8.4300000000000003E-5</v>
      </c>
    </row>
    <row r="5899" spans="2:7" x14ac:dyDescent="0.25">
      <c r="B5899" s="15" t="str">
        <f>'[7]Region-Time Slices'!M5893</f>
        <v>OT_9HD17</v>
      </c>
      <c r="D5899" s="15" t="s">
        <v>48</v>
      </c>
      <c r="G5899" s="22">
        <f>'[7]Region-Time Slices'!N5893</f>
        <v>8.4300000000000003E-5</v>
      </c>
    </row>
    <row r="5900" spans="2:7" x14ac:dyDescent="0.25">
      <c r="B5900" s="15" t="str">
        <f>'[7]Region-Time Slices'!M5894</f>
        <v>OT_10HD17</v>
      </c>
      <c r="D5900" s="15" t="s">
        <v>48</v>
      </c>
      <c r="G5900" s="22">
        <f>'[7]Region-Time Slices'!N5894</f>
        <v>8.4300000000000003E-5</v>
      </c>
    </row>
    <row r="5901" spans="2:7" x14ac:dyDescent="0.25">
      <c r="B5901" s="15" t="str">
        <f>'[7]Region-Time Slices'!M5895</f>
        <v>OT_11HD17</v>
      </c>
      <c r="D5901" s="15" t="s">
        <v>48</v>
      </c>
      <c r="G5901" s="22">
        <f>'[7]Region-Time Slices'!N5895</f>
        <v>8.4300000000000003E-5</v>
      </c>
    </row>
    <row r="5902" spans="2:7" x14ac:dyDescent="0.25">
      <c r="B5902" s="15" t="str">
        <f>'[7]Region-Time Slices'!M5896</f>
        <v>OT_12HD17</v>
      </c>
      <c r="D5902" s="15" t="s">
        <v>48</v>
      </c>
      <c r="G5902" s="22">
        <f>'[7]Region-Time Slices'!N5896</f>
        <v>8.4300000000000003E-5</v>
      </c>
    </row>
    <row r="5903" spans="2:7" x14ac:dyDescent="0.25">
      <c r="B5903" s="15" t="str">
        <f>'[7]Region-Time Slices'!M5897</f>
        <v>NV_7HD17</v>
      </c>
      <c r="D5903" s="15" t="s">
        <v>48</v>
      </c>
      <c r="G5903" s="22">
        <f>'[7]Region-Time Slices'!N5897</f>
        <v>8.1500000000000002E-5</v>
      </c>
    </row>
    <row r="5904" spans="2:7" x14ac:dyDescent="0.25">
      <c r="B5904" s="15" t="str">
        <f>'[7]Region-Time Slices'!M5898</f>
        <v>NV_8HD17</v>
      </c>
      <c r="D5904" s="15" t="s">
        <v>48</v>
      </c>
      <c r="G5904" s="22">
        <f>'[7]Region-Time Slices'!N5898</f>
        <v>8.1500000000000002E-5</v>
      </c>
    </row>
    <row r="5905" spans="2:7" x14ac:dyDescent="0.25">
      <c r="B5905" s="15" t="str">
        <f>'[7]Region-Time Slices'!M5899</f>
        <v>NV_9HD17</v>
      </c>
      <c r="D5905" s="15" t="s">
        <v>48</v>
      </c>
      <c r="G5905" s="22">
        <f>'[7]Region-Time Slices'!N5899</f>
        <v>8.1500000000000002E-5</v>
      </c>
    </row>
    <row r="5906" spans="2:7" x14ac:dyDescent="0.25">
      <c r="B5906" s="15" t="str">
        <f>'[7]Region-Time Slices'!M5900</f>
        <v>NV_10HD17</v>
      </c>
      <c r="D5906" s="15" t="s">
        <v>48</v>
      </c>
      <c r="G5906" s="22">
        <f>'[7]Region-Time Slices'!N5900</f>
        <v>8.1500000000000002E-5</v>
      </c>
    </row>
    <row r="5907" spans="2:7" x14ac:dyDescent="0.25">
      <c r="B5907" s="15" t="str">
        <f>'[7]Region-Time Slices'!M5901</f>
        <v>NV_11HD17</v>
      </c>
      <c r="D5907" s="15" t="s">
        <v>48</v>
      </c>
      <c r="G5907" s="22">
        <f>'[7]Region-Time Slices'!N5901</f>
        <v>8.1500000000000002E-5</v>
      </c>
    </row>
    <row r="5908" spans="2:7" x14ac:dyDescent="0.25">
      <c r="B5908" s="15" t="str">
        <f>'[7]Region-Time Slices'!M5902</f>
        <v>NV_12HD17</v>
      </c>
      <c r="D5908" s="15" t="s">
        <v>48</v>
      </c>
      <c r="G5908" s="22">
        <f>'[7]Region-Time Slices'!N5902</f>
        <v>8.1500000000000002E-5</v>
      </c>
    </row>
    <row r="5909" spans="2:7" x14ac:dyDescent="0.25">
      <c r="B5909" s="15" t="str">
        <f>'[7]Region-Time Slices'!M5903</f>
        <v>DC_7HD17</v>
      </c>
      <c r="D5909" s="15" t="s">
        <v>48</v>
      </c>
      <c r="G5909" s="22">
        <f>'[7]Region-Time Slices'!N5903</f>
        <v>8.4300000000000003E-5</v>
      </c>
    </row>
    <row r="5910" spans="2:7" x14ac:dyDescent="0.25">
      <c r="B5910" s="15" t="str">
        <f>'[7]Region-Time Slices'!M5904</f>
        <v>DC_8HD17</v>
      </c>
      <c r="D5910" s="15" t="s">
        <v>48</v>
      </c>
      <c r="G5910" s="22">
        <f>'[7]Region-Time Slices'!N5904</f>
        <v>8.4300000000000003E-5</v>
      </c>
    </row>
    <row r="5911" spans="2:7" x14ac:dyDescent="0.25">
      <c r="B5911" s="15" t="str">
        <f>'[7]Region-Time Slices'!M5905</f>
        <v>DC_9HD17</v>
      </c>
      <c r="D5911" s="15" t="s">
        <v>48</v>
      </c>
      <c r="G5911" s="22">
        <f>'[7]Region-Time Slices'!N5905</f>
        <v>8.4300000000000003E-5</v>
      </c>
    </row>
    <row r="5912" spans="2:7" x14ac:dyDescent="0.25">
      <c r="B5912" s="15" t="str">
        <f>'[7]Region-Time Slices'!M5906</f>
        <v>DC_10HD17</v>
      </c>
      <c r="D5912" s="15" t="s">
        <v>48</v>
      </c>
      <c r="G5912" s="22">
        <f>'[7]Region-Time Slices'!N5906</f>
        <v>8.4300000000000003E-5</v>
      </c>
    </row>
    <row r="5913" spans="2:7" x14ac:dyDescent="0.25">
      <c r="B5913" s="15" t="str">
        <f>'[7]Region-Time Slices'!M5907</f>
        <v>DC_11HD17</v>
      </c>
      <c r="D5913" s="15" t="s">
        <v>48</v>
      </c>
      <c r="G5913" s="22">
        <f>'[7]Region-Time Slices'!N5907</f>
        <v>8.4300000000000003E-5</v>
      </c>
    </row>
    <row r="5914" spans="2:7" x14ac:dyDescent="0.25">
      <c r="B5914" s="15" t="str">
        <f>'[7]Region-Time Slices'!M5908</f>
        <v>DC_12HD17</v>
      </c>
      <c r="D5914" s="15" t="s">
        <v>48</v>
      </c>
      <c r="G5914" s="22">
        <f>'[7]Region-Time Slices'!N5908</f>
        <v>8.4300000000000003E-5</v>
      </c>
    </row>
    <row r="5915" spans="2:7" x14ac:dyDescent="0.25">
      <c r="B5915" s="15" t="str">
        <f>'[7]Region-Time Slices'!M5909</f>
        <v>JA_1HD18</v>
      </c>
      <c r="D5915" s="15" t="s">
        <v>48</v>
      </c>
      <c r="G5915" s="22">
        <f>'[7]Region-Time Slices'!N5909</f>
        <v>8.4300000000000003E-5</v>
      </c>
    </row>
    <row r="5916" spans="2:7" x14ac:dyDescent="0.25">
      <c r="B5916" s="15" t="str">
        <f>'[7]Region-Time Slices'!M5910</f>
        <v>JA_2HD18</v>
      </c>
      <c r="D5916" s="15" t="s">
        <v>48</v>
      </c>
      <c r="G5916" s="22">
        <f>'[7]Region-Time Slices'!N5910</f>
        <v>8.4300000000000003E-5</v>
      </c>
    </row>
    <row r="5917" spans="2:7" x14ac:dyDescent="0.25">
      <c r="B5917" s="15" t="str">
        <f>'[7]Region-Time Slices'!M5911</f>
        <v>JA_3HD18</v>
      </c>
      <c r="D5917" s="15" t="s">
        <v>48</v>
      </c>
      <c r="G5917" s="22">
        <f>'[7]Region-Time Slices'!N5911</f>
        <v>8.4300000000000003E-5</v>
      </c>
    </row>
    <row r="5918" spans="2:7" x14ac:dyDescent="0.25">
      <c r="B5918" s="15" t="str">
        <f>'[7]Region-Time Slices'!M5912</f>
        <v>JA_4HD18</v>
      </c>
      <c r="D5918" s="15" t="s">
        <v>48</v>
      </c>
      <c r="G5918" s="22">
        <f>'[7]Region-Time Slices'!N5912</f>
        <v>8.4300000000000003E-5</v>
      </c>
    </row>
    <row r="5919" spans="2:7" x14ac:dyDescent="0.25">
      <c r="B5919" s="15" t="str">
        <f>'[7]Region-Time Slices'!M5913</f>
        <v>JA_5HD18</v>
      </c>
      <c r="D5919" s="15" t="s">
        <v>48</v>
      </c>
      <c r="G5919" s="22">
        <f>'[7]Region-Time Slices'!N5913</f>
        <v>8.4300000000000003E-5</v>
      </c>
    </row>
    <row r="5920" spans="2:7" x14ac:dyDescent="0.25">
      <c r="B5920" s="15" t="str">
        <f>'[7]Region-Time Slices'!M5914</f>
        <v>JA_6HD18</v>
      </c>
      <c r="D5920" s="15" t="s">
        <v>48</v>
      </c>
      <c r="G5920" s="22">
        <f>'[7]Region-Time Slices'!N5914</f>
        <v>8.4300000000000003E-5</v>
      </c>
    </row>
    <row r="5921" spans="2:7" x14ac:dyDescent="0.25">
      <c r="B5921" s="15" t="str">
        <f>'[7]Region-Time Slices'!M5915</f>
        <v>FB_1HD18</v>
      </c>
      <c r="D5921" s="15" t="s">
        <v>48</v>
      </c>
      <c r="G5921" s="22">
        <f>'[7]Region-Time Slices'!N5915</f>
        <v>7.6100000000000007E-5</v>
      </c>
    </row>
    <row r="5922" spans="2:7" x14ac:dyDescent="0.25">
      <c r="B5922" s="15" t="str">
        <f>'[7]Region-Time Slices'!M5916</f>
        <v>FB_2HD18</v>
      </c>
      <c r="D5922" s="15" t="s">
        <v>48</v>
      </c>
      <c r="G5922" s="22">
        <f>'[7]Region-Time Slices'!N5916</f>
        <v>7.6100000000000007E-5</v>
      </c>
    </row>
    <row r="5923" spans="2:7" x14ac:dyDescent="0.25">
      <c r="B5923" s="15" t="str">
        <f>'[7]Region-Time Slices'!M5917</f>
        <v>FB_3HD18</v>
      </c>
      <c r="D5923" s="15" t="s">
        <v>48</v>
      </c>
      <c r="G5923" s="22">
        <f>'[7]Region-Time Slices'!N5917</f>
        <v>7.6100000000000007E-5</v>
      </c>
    </row>
    <row r="5924" spans="2:7" x14ac:dyDescent="0.25">
      <c r="B5924" s="15" t="str">
        <f>'[7]Region-Time Slices'!M5918</f>
        <v>FB_4HD18</v>
      </c>
      <c r="D5924" s="15" t="s">
        <v>48</v>
      </c>
      <c r="G5924" s="22">
        <f>'[7]Region-Time Slices'!N5918</f>
        <v>7.6100000000000007E-5</v>
      </c>
    </row>
    <row r="5925" spans="2:7" x14ac:dyDescent="0.25">
      <c r="B5925" s="15" t="str">
        <f>'[7]Region-Time Slices'!M5919</f>
        <v>FB_5HD18</v>
      </c>
      <c r="D5925" s="15" t="s">
        <v>48</v>
      </c>
      <c r="G5925" s="22">
        <f>'[7]Region-Time Slices'!N5919</f>
        <v>7.6100000000000007E-5</v>
      </c>
    </row>
    <row r="5926" spans="2:7" x14ac:dyDescent="0.25">
      <c r="B5926" s="15" t="str">
        <f>'[7]Region-Time Slices'!M5920</f>
        <v>FB_6HD18</v>
      </c>
      <c r="D5926" s="15" t="s">
        <v>48</v>
      </c>
      <c r="G5926" s="22">
        <f>'[7]Region-Time Slices'!N5920</f>
        <v>7.6100000000000007E-5</v>
      </c>
    </row>
    <row r="5927" spans="2:7" x14ac:dyDescent="0.25">
      <c r="B5927" s="15" t="str">
        <f>'[7]Region-Time Slices'!M5921</f>
        <v>MR_1HD18</v>
      </c>
      <c r="D5927" s="15" t="s">
        <v>48</v>
      </c>
      <c r="G5927" s="22">
        <f>'[7]Region-Time Slices'!N5921</f>
        <v>8.4300000000000003E-5</v>
      </c>
    </row>
    <row r="5928" spans="2:7" x14ac:dyDescent="0.25">
      <c r="B5928" s="15" t="str">
        <f>'[7]Region-Time Slices'!M5922</f>
        <v>MR_2HD18</v>
      </c>
      <c r="D5928" s="15" t="s">
        <v>48</v>
      </c>
      <c r="G5928" s="22">
        <f>'[7]Region-Time Slices'!N5922</f>
        <v>8.4300000000000003E-5</v>
      </c>
    </row>
    <row r="5929" spans="2:7" x14ac:dyDescent="0.25">
      <c r="B5929" s="15" t="str">
        <f>'[7]Region-Time Slices'!M5923</f>
        <v>MR_3HD18</v>
      </c>
      <c r="D5929" s="15" t="s">
        <v>48</v>
      </c>
      <c r="G5929" s="22">
        <f>'[7]Region-Time Slices'!N5923</f>
        <v>8.4300000000000003E-5</v>
      </c>
    </row>
    <row r="5930" spans="2:7" x14ac:dyDescent="0.25">
      <c r="B5930" s="15" t="str">
        <f>'[7]Region-Time Slices'!M5924</f>
        <v>MR_4HD18</v>
      </c>
      <c r="D5930" s="15" t="s">
        <v>48</v>
      </c>
      <c r="G5930" s="22">
        <f>'[7]Region-Time Slices'!N5924</f>
        <v>8.4300000000000003E-5</v>
      </c>
    </row>
    <row r="5931" spans="2:7" x14ac:dyDescent="0.25">
      <c r="B5931" s="15" t="str">
        <f>'[7]Region-Time Slices'!M5925</f>
        <v>MR_5HD18</v>
      </c>
      <c r="D5931" s="15" t="s">
        <v>48</v>
      </c>
      <c r="G5931" s="22">
        <f>'[7]Region-Time Slices'!N5925</f>
        <v>8.4300000000000003E-5</v>
      </c>
    </row>
    <row r="5932" spans="2:7" x14ac:dyDescent="0.25">
      <c r="B5932" s="15" t="str">
        <f>'[7]Region-Time Slices'!M5926</f>
        <v>MR_6HD18</v>
      </c>
      <c r="D5932" s="15" t="s">
        <v>48</v>
      </c>
      <c r="G5932" s="22">
        <f>'[7]Region-Time Slices'!N5926</f>
        <v>8.4300000000000003E-5</v>
      </c>
    </row>
    <row r="5933" spans="2:7" x14ac:dyDescent="0.25">
      <c r="B5933" s="15" t="str">
        <f>'[7]Region-Time Slices'!M5927</f>
        <v>AR_1HD18</v>
      </c>
      <c r="D5933" s="15" t="s">
        <v>48</v>
      </c>
      <c r="G5933" s="22">
        <f>'[7]Region-Time Slices'!N5927</f>
        <v>8.1500000000000002E-5</v>
      </c>
    </row>
    <row r="5934" spans="2:7" x14ac:dyDescent="0.25">
      <c r="B5934" s="15" t="str">
        <f>'[7]Region-Time Slices'!M5928</f>
        <v>AR_2HD18</v>
      </c>
      <c r="D5934" s="15" t="s">
        <v>48</v>
      </c>
      <c r="G5934" s="22">
        <f>'[7]Region-Time Slices'!N5928</f>
        <v>8.1500000000000002E-5</v>
      </c>
    </row>
    <row r="5935" spans="2:7" x14ac:dyDescent="0.25">
      <c r="B5935" s="15" t="str">
        <f>'[7]Region-Time Slices'!M5929</f>
        <v>AR_3HD18</v>
      </c>
      <c r="D5935" s="15" t="s">
        <v>48</v>
      </c>
      <c r="G5935" s="22">
        <f>'[7]Region-Time Slices'!N5929</f>
        <v>8.1500000000000002E-5</v>
      </c>
    </row>
    <row r="5936" spans="2:7" x14ac:dyDescent="0.25">
      <c r="B5936" s="15" t="str">
        <f>'[7]Region-Time Slices'!M5930</f>
        <v>AR_4HD18</v>
      </c>
      <c r="D5936" s="15" t="s">
        <v>48</v>
      </c>
      <c r="G5936" s="22">
        <f>'[7]Region-Time Slices'!N5930</f>
        <v>8.1500000000000002E-5</v>
      </c>
    </row>
    <row r="5937" spans="2:7" x14ac:dyDescent="0.25">
      <c r="B5937" s="15" t="str">
        <f>'[7]Region-Time Slices'!M5931</f>
        <v>AR_5HD18</v>
      </c>
      <c r="D5937" s="15" t="s">
        <v>48</v>
      </c>
      <c r="G5937" s="22">
        <f>'[7]Region-Time Slices'!N5931</f>
        <v>8.1500000000000002E-5</v>
      </c>
    </row>
    <row r="5938" spans="2:7" x14ac:dyDescent="0.25">
      <c r="B5938" s="15" t="str">
        <f>'[7]Region-Time Slices'!M5932</f>
        <v>AR_6HD18</v>
      </c>
      <c r="D5938" s="15" t="s">
        <v>48</v>
      </c>
      <c r="G5938" s="22">
        <f>'[7]Region-Time Slices'!N5932</f>
        <v>8.1500000000000002E-5</v>
      </c>
    </row>
    <row r="5939" spans="2:7" x14ac:dyDescent="0.25">
      <c r="B5939" s="15" t="str">
        <f>'[7]Region-Time Slices'!M5933</f>
        <v>MY_1HD18</v>
      </c>
      <c r="D5939" s="15" t="s">
        <v>48</v>
      </c>
      <c r="G5939" s="22">
        <f>'[7]Region-Time Slices'!N5933</f>
        <v>8.4300000000000003E-5</v>
      </c>
    </row>
    <row r="5940" spans="2:7" x14ac:dyDescent="0.25">
      <c r="B5940" s="15" t="str">
        <f>'[7]Region-Time Slices'!M5934</f>
        <v>MY_2HD18</v>
      </c>
      <c r="D5940" s="15" t="s">
        <v>48</v>
      </c>
      <c r="G5940" s="22">
        <f>'[7]Region-Time Slices'!N5934</f>
        <v>8.4300000000000003E-5</v>
      </c>
    </row>
    <row r="5941" spans="2:7" x14ac:dyDescent="0.25">
      <c r="B5941" s="15" t="str">
        <f>'[7]Region-Time Slices'!M5935</f>
        <v>MY_3HD18</v>
      </c>
      <c r="D5941" s="15" t="s">
        <v>48</v>
      </c>
      <c r="G5941" s="22">
        <f>'[7]Region-Time Slices'!N5935</f>
        <v>8.4300000000000003E-5</v>
      </c>
    </row>
    <row r="5942" spans="2:7" x14ac:dyDescent="0.25">
      <c r="B5942" s="15" t="str">
        <f>'[7]Region-Time Slices'!M5936</f>
        <v>MY_4HD18</v>
      </c>
      <c r="D5942" s="15" t="s">
        <v>48</v>
      </c>
      <c r="G5942" s="22">
        <f>'[7]Region-Time Slices'!N5936</f>
        <v>8.4300000000000003E-5</v>
      </c>
    </row>
    <row r="5943" spans="2:7" x14ac:dyDescent="0.25">
      <c r="B5943" s="15" t="str">
        <f>'[7]Region-Time Slices'!M5937</f>
        <v>MY_5HD18</v>
      </c>
      <c r="D5943" s="15" t="s">
        <v>48</v>
      </c>
      <c r="G5943" s="22">
        <f>'[7]Region-Time Slices'!N5937</f>
        <v>8.4300000000000003E-5</v>
      </c>
    </row>
    <row r="5944" spans="2:7" x14ac:dyDescent="0.25">
      <c r="B5944" s="15" t="str">
        <f>'[7]Region-Time Slices'!M5938</f>
        <v>MY_6HD18</v>
      </c>
      <c r="D5944" s="15" t="s">
        <v>48</v>
      </c>
      <c r="G5944" s="22">
        <f>'[7]Region-Time Slices'!N5938</f>
        <v>8.4300000000000003E-5</v>
      </c>
    </row>
    <row r="5945" spans="2:7" x14ac:dyDescent="0.25">
      <c r="B5945" s="15" t="str">
        <f>'[7]Region-Time Slices'!M5939</f>
        <v>JN_1HD18</v>
      </c>
      <c r="D5945" s="15" t="s">
        <v>48</v>
      </c>
      <c r="G5945" s="22">
        <f>'[7]Region-Time Slices'!N5939</f>
        <v>8.1500000000000002E-5</v>
      </c>
    </row>
    <row r="5946" spans="2:7" x14ac:dyDescent="0.25">
      <c r="B5946" s="15" t="str">
        <f>'[7]Region-Time Slices'!M5940</f>
        <v>JN_2HD18</v>
      </c>
      <c r="D5946" s="15" t="s">
        <v>48</v>
      </c>
      <c r="G5946" s="22">
        <f>'[7]Region-Time Slices'!N5940</f>
        <v>8.1500000000000002E-5</v>
      </c>
    </row>
    <row r="5947" spans="2:7" x14ac:dyDescent="0.25">
      <c r="B5947" s="15" t="str">
        <f>'[7]Region-Time Slices'!M5941</f>
        <v>JN_3HD18</v>
      </c>
      <c r="D5947" s="15" t="s">
        <v>48</v>
      </c>
      <c r="G5947" s="22">
        <f>'[7]Region-Time Slices'!N5941</f>
        <v>8.1500000000000002E-5</v>
      </c>
    </row>
    <row r="5948" spans="2:7" x14ac:dyDescent="0.25">
      <c r="B5948" s="15" t="str">
        <f>'[7]Region-Time Slices'!M5942</f>
        <v>JN_4HD18</v>
      </c>
      <c r="D5948" s="15" t="s">
        <v>48</v>
      </c>
      <c r="G5948" s="22">
        <f>'[7]Region-Time Slices'!N5942</f>
        <v>8.1500000000000002E-5</v>
      </c>
    </row>
    <row r="5949" spans="2:7" x14ac:dyDescent="0.25">
      <c r="B5949" s="15" t="str">
        <f>'[7]Region-Time Slices'!M5943</f>
        <v>JN_5HD18</v>
      </c>
      <c r="D5949" s="15" t="s">
        <v>48</v>
      </c>
      <c r="G5949" s="22">
        <f>'[7]Region-Time Slices'!N5943</f>
        <v>8.1500000000000002E-5</v>
      </c>
    </row>
    <row r="5950" spans="2:7" x14ac:dyDescent="0.25">
      <c r="B5950" s="15" t="str">
        <f>'[7]Region-Time Slices'!M5944</f>
        <v>JN_6HD18</v>
      </c>
      <c r="D5950" s="15" t="s">
        <v>48</v>
      </c>
      <c r="G5950" s="22">
        <f>'[7]Region-Time Slices'!N5944</f>
        <v>8.1500000000000002E-5</v>
      </c>
    </row>
    <row r="5951" spans="2:7" x14ac:dyDescent="0.25">
      <c r="B5951" s="15" t="str">
        <f>'[7]Region-Time Slices'!M5945</f>
        <v>JL_1HD18</v>
      </c>
      <c r="D5951" s="15" t="s">
        <v>48</v>
      </c>
      <c r="G5951" s="22">
        <f>'[7]Region-Time Slices'!N5945</f>
        <v>8.4300000000000003E-5</v>
      </c>
    </row>
    <row r="5952" spans="2:7" x14ac:dyDescent="0.25">
      <c r="B5952" s="15" t="str">
        <f>'[7]Region-Time Slices'!M5946</f>
        <v>JL_2HD18</v>
      </c>
      <c r="D5952" s="15" t="s">
        <v>48</v>
      </c>
      <c r="G5952" s="22">
        <f>'[7]Region-Time Slices'!N5946</f>
        <v>8.4300000000000003E-5</v>
      </c>
    </row>
    <row r="5953" spans="2:7" x14ac:dyDescent="0.25">
      <c r="B5953" s="15" t="str">
        <f>'[7]Region-Time Slices'!M5947</f>
        <v>JL_3HD18</v>
      </c>
      <c r="D5953" s="15" t="s">
        <v>48</v>
      </c>
      <c r="G5953" s="22">
        <f>'[7]Region-Time Slices'!N5947</f>
        <v>8.4300000000000003E-5</v>
      </c>
    </row>
    <row r="5954" spans="2:7" x14ac:dyDescent="0.25">
      <c r="B5954" s="15" t="str">
        <f>'[7]Region-Time Slices'!M5948</f>
        <v>JL_4HD18</v>
      </c>
      <c r="D5954" s="15" t="s">
        <v>48</v>
      </c>
      <c r="G5954" s="22">
        <f>'[7]Region-Time Slices'!N5948</f>
        <v>8.4300000000000003E-5</v>
      </c>
    </row>
    <row r="5955" spans="2:7" x14ac:dyDescent="0.25">
      <c r="B5955" s="15" t="str">
        <f>'[7]Region-Time Slices'!M5949</f>
        <v>JL_5HD18</v>
      </c>
      <c r="D5955" s="15" t="s">
        <v>48</v>
      </c>
      <c r="G5955" s="22">
        <f>'[7]Region-Time Slices'!N5949</f>
        <v>8.4300000000000003E-5</v>
      </c>
    </row>
    <row r="5956" spans="2:7" x14ac:dyDescent="0.25">
      <c r="B5956" s="15" t="str">
        <f>'[7]Region-Time Slices'!M5950</f>
        <v>JL_6HD18</v>
      </c>
      <c r="D5956" s="15" t="s">
        <v>48</v>
      </c>
      <c r="G5956" s="22">
        <f>'[7]Region-Time Slices'!N5950</f>
        <v>8.4300000000000003E-5</v>
      </c>
    </row>
    <row r="5957" spans="2:7" x14ac:dyDescent="0.25">
      <c r="B5957" s="15" t="str">
        <f>'[7]Region-Time Slices'!M5951</f>
        <v>AG_1HD18</v>
      </c>
      <c r="D5957" s="15" t="s">
        <v>48</v>
      </c>
      <c r="G5957" s="22">
        <f>'[7]Region-Time Slices'!N5951</f>
        <v>8.4300000000000003E-5</v>
      </c>
    </row>
    <row r="5958" spans="2:7" x14ac:dyDescent="0.25">
      <c r="B5958" s="15" t="str">
        <f>'[7]Region-Time Slices'!M5952</f>
        <v>AG_2HD18</v>
      </c>
      <c r="D5958" s="15" t="s">
        <v>48</v>
      </c>
      <c r="G5958" s="22">
        <f>'[7]Region-Time Slices'!N5952</f>
        <v>8.4300000000000003E-5</v>
      </c>
    </row>
    <row r="5959" spans="2:7" x14ac:dyDescent="0.25">
      <c r="B5959" s="15" t="str">
        <f>'[7]Region-Time Slices'!M5953</f>
        <v>AG_3HD18</v>
      </c>
      <c r="D5959" s="15" t="s">
        <v>48</v>
      </c>
      <c r="G5959" s="22">
        <f>'[7]Region-Time Slices'!N5953</f>
        <v>8.4300000000000003E-5</v>
      </c>
    </row>
    <row r="5960" spans="2:7" x14ac:dyDescent="0.25">
      <c r="B5960" s="15" t="str">
        <f>'[7]Region-Time Slices'!M5954</f>
        <v>AG_4HD18</v>
      </c>
      <c r="D5960" s="15" t="s">
        <v>48</v>
      </c>
      <c r="G5960" s="22">
        <f>'[7]Region-Time Slices'!N5954</f>
        <v>8.4300000000000003E-5</v>
      </c>
    </row>
    <row r="5961" spans="2:7" x14ac:dyDescent="0.25">
      <c r="B5961" s="15" t="str">
        <f>'[7]Region-Time Slices'!M5955</f>
        <v>AG_5HD18</v>
      </c>
      <c r="D5961" s="15" t="s">
        <v>48</v>
      </c>
      <c r="G5961" s="22">
        <f>'[7]Region-Time Slices'!N5955</f>
        <v>8.4300000000000003E-5</v>
      </c>
    </row>
    <row r="5962" spans="2:7" x14ac:dyDescent="0.25">
      <c r="B5962" s="15" t="str">
        <f>'[7]Region-Time Slices'!M5956</f>
        <v>AG_6HD18</v>
      </c>
      <c r="D5962" s="15" t="s">
        <v>48</v>
      </c>
      <c r="G5962" s="22">
        <f>'[7]Region-Time Slices'!N5956</f>
        <v>8.4300000000000003E-5</v>
      </c>
    </row>
    <row r="5963" spans="2:7" x14ac:dyDescent="0.25">
      <c r="B5963" s="15" t="str">
        <f>'[7]Region-Time Slices'!M5957</f>
        <v>SP_1HD18</v>
      </c>
      <c r="D5963" s="15" t="s">
        <v>48</v>
      </c>
      <c r="G5963" s="22">
        <f>'[7]Region-Time Slices'!N5957</f>
        <v>8.1500000000000002E-5</v>
      </c>
    </row>
    <row r="5964" spans="2:7" x14ac:dyDescent="0.25">
      <c r="B5964" s="15" t="str">
        <f>'[7]Region-Time Slices'!M5958</f>
        <v>SP_2HD18</v>
      </c>
      <c r="D5964" s="15" t="s">
        <v>48</v>
      </c>
      <c r="G5964" s="22">
        <f>'[7]Region-Time Slices'!N5958</f>
        <v>8.1500000000000002E-5</v>
      </c>
    </row>
    <row r="5965" spans="2:7" x14ac:dyDescent="0.25">
      <c r="B5965" s="15" t="str">
        <f>'[7]Region-Time Slices'!M5959</f>
        <v>SP_3HD18</v>
      </c>
      <c r="D5965" s="15" t="s">
        <v>48</v>
      </c>
      <c r="G5965" s="22">
        <f>'[7]Region-Time Slices'!N5959</f>
        <v>8.1500000000000002E-5</v>
      </c>
    </row>
    <row r="5966" spans="2:7" x14ac:dyDescent="0.25">
      <c r="B5966" s="15" t="str">
        <f>'[7]Region-Time Slices'!M5960</f>
        <v>SP_4HD18</v>
      </c>
      <c r="D5966" s="15" t="s">
        <v>48</v>
      </c>
      <c r="G5966" s="22">
        <f>'[7]Region-Time Slices'!N5960</f>
        <v>8.1500000000000002E-5</v>
      </c>
    </row>
    <row r="5967" spans="2:7" x14ac:dyDescent="0.25">
      <c r="B5967" s="15" t="str">
        <f>'[7]Region-Time Slices'!M5961</f>
        <v>SP_5HD18</v>
      </c>
      <c r="D5967" s="15" t="s">
        <v>48</v>
      </c>
      <c r="G5967" s="22">
        <f>'[7]Region-Time Slices'!N5961</f>
        <v>8.1500000000000002E-5</v>
      </c>
    </row>
    <row r="5968" spans="2:7" x14ac:dyDescent="0.25">
      <c r="B5968" s="15" t="str">
        <f>'[7]Region-Time Slices'!M5962</f>
        <v>SP_6HD18</v>
      </c>
      <c r="D5968" s="15" t="s">
        <v>48</v>
      </c>
      <c r="G5968" s="22">
        <f>'[7]Region-Time Slices'!N5962</f>
        <v>8.1500000000000002E-5</v>
      </c>
    </row>
    <row r="5969" spans="2:7" x14ac:dyDescent="0.25">
      <c r="B5969" s="15" t="str">
        <f>'[7]Region-Time Slices'!M5963</f>
        <v>OT_1HD18</v>
      </c>
      <c r="D5969" s="15" t="s">
        <v>48</v>
      </c>
      <c r="G5969" s="22">
        <f>'[7]Region-Time Slices'!N5963</f>
        <v>8.4300000000000003E-5</v>
      </c>
    </row>
    <row r="5970" spans="2:7" x14ac:dyDescent="0.25">
      <c r="B5970" s="15" t="str">
        <f>'[7]Region-Time Slices'!M5964</f>
        <v>OT_2HD18</v>
      </c>
      <c r="D5970" s="15" t="s">
        <v>48</v>
      </c>
      <c r="G5970" s="22">
        <f>'[7]Region-Time Slices'!N5964</f>
        <v>8.4300000000000003E-5</v>
      </c>
    </row>
    <row r="5971" spans="2:7" x14ac:dyDescent="0.25">
      <c r="B5971" s="15" t="str">
        <f>'[7]Region-Time Slices'!M5965</f>
        <v>OT_3HD18</v>
      </c>
      <c r="D5971" s="15" t="s">
        <v>48</v>
      </c>
      <c r="G5971" s="22">
        <f>'[7]Region-Time Slices'!N5965</f>
        <v>8.4300000000000003E-5</v>
      </c>
    </row>
    <row r="5972" spans="2:7" x14ac:dyDescent="0.25">
      <c r="B5972" s="15" t="str">
        <f>'[7]Region-Time Slices'!M5966</f>
        <v>OT_4HD18</v>
      </c>
      <c r="D5972" s="15" t="s">
        <v>48</v>
      </c>
      <c r="G5972" s="22">
        <f>'[7]Region-Time Slices'!N5966</f>
        <v>8.4300000000000003E-5</v>
      </c>
    </row>
    <row r="5973" spans="2:7" x14ac:dyDescent="0.25">
      <c r="B5973" s="15" t="str">
        <f>'[7]Region-Time Slices'!M5967</f>
        <v>OT_5HD18</v>
      </c>
      <c r="D5973" s="15" t="s">
        <v>48</v>
      </c>
      <c r="G5973" s="22">
        <f>'[7]Region-Time Slices'!N5967</f>
        <v>8.4300000000000003E-5</v>
      </c>
    </row>
    <row r="5974" spans="2:7" x14ac:dyDescent="0.25">
      <c r="B5974" s="15" t="str">
        <f>'[7]Region-Time Slices'!M5968</f>
        <v>OT_6HD18</v>
      </c>
      <c r="D5974" s="15" t="s">
        <v>48</v>
      </c>
      <c r="G5974" s="22">
        <f>'[7]Region-Time Slices'!N5968</f>
        <v>8.4300000000000003E-5</v>
      </c>
    </row>
    <row r="5975" spans="2:7" x14ac:dyDescent="0.25">
      <c r="B5975" s="15" t="str">
        <f>'[7]Region-Time Slices'!M5969</f>
        <v>NV_1HD18</v>
      </c>
      <c r="D5975" s="15" t="s">
        <v>48</v>
      </c>
      <c r="G5975" s="22">
        <f>'[7]Region-Time Slices'!N5969</f>
        <v>8.1500000000000002E-5</v>
      </c>
    </row>
    <row r="5976" spans="2:7" x14ac:dyDescent="0.25">
      <c r="B5976" s="15" t="str">
        <f>'[7]Region-Time Slices'!M5970</f>
        <v>NV_2HD18</v>
      </c>
      <c r="D5976" s="15" t="s">
        <v>48</v>
      </c>
      <c r="G5976" s="22">
        <f>'[7]Region-Time Slices'!N5970</f>
        <v>8.1500000000000002E-5</v>
      </c>
    </row>
    <row r="5977" spans="2:7" x14ac:dyDescent="0.25">
      <c r="B5977" s="15" t="str">
        <f>'[7]Region-Time Slices'!M5971</f>
        <v>NV_3HD18</v>
      </c>
      <c r="D5977" s="15" t="s">
        <v>48</v>
      </c>
      <c r="G5977" s="22">
        <f>'[7]Region-Time Slices'!N5971</f>
        <v>8.1500000000000002E-5</v>
      </c>
    </row>
    <row r="5978" spans="2:7" x14ac:dyDescent="0.25">
      <c r="B5978" s="15" t="str">
        <f>'[7]Region-Time Slices'!M5972</f>
        <v>NV_4HD18</v>
      </c>
      <c r="D5978" s="15" t="s">
        <v>48</v>
      </c>
      <c r="G5978" s="22">
        <f>'[7]Region-Time Slices'!N5972</f>
        <v>8.1500000000000002E-5</v>
      </c>
    </row>
    <row r="5979" spans="2:7" x14ac:dyDescent="0.25">
      <c r="B5979" s="15" t="str">
        <f>'[7]Region-Time Slices'!M5973</f>
        <v>NV_5HD18</v>
      </c>
      <c r="D5979" s="15" t="s">
        <v>48</v>
      </c>
      <c r="G5979" s="22">
        <f>'[7]Region-Time Slices'!N5973</f>
        <v>8.1500000000000002E-5</v>
      </c>
    </row>
    <row r="5980" spans="2:7" x14ac:dyDescent="0.25">
      <c r="B5980" s="15" t="str">
        <f>'[7]Region-Time Slices'!M5974</f>
        <v>NV_6HD18</v>
      </c>
      <c r="D5980" s="15" t="s">
        <v>48</v>
      </c>
      <c r="G5980" s="22">
        <f>'[7]Region-Time Slices'!N5974</f>
        <v>8.1500000000000002E-5</v>
      </c>
    </row>
    <row r="5981" spans="2:7" x14ac:dyDescent="0.25">
      <c r="B5981" s="15" t="str">
        <f>'[7]Region-Time Slices'!M5975</f>
        <v>DC_1HD18</v>
      </c>
      <c r="D5981" s="15" t="s">
        <v>48</v>
      </c>
      <c r="G5981" s="22">
        <f>'[7]Region-Time Slices'!N5975</f>
        <v>8.4300000000000003E-5</v>
      </c>
    </row>
    <row r="5982" spans="2:7" x14ac:dyDescent="0.25">
      <c r="B5982" s="15" t="str">
        <f>'[7]Region-Time Slices'!M5976</f>
        <v>DC_2HD18</v>
      </c>
      <c r="D5982" s="15" t="s">
        <v>48</v>
      </c>
      <c r="G5982" s="22">
        <f>'[7]Region-Time Slices'!N5976</f>
        <v>8.4300000000000003E-5</v>
      </c>
    </row>
    <row r="5983" spans="2:7" x14ac:dyDescent="0.25">
      <c r="B5983" s="15" t="str">
        <f>'[7]Region-Time Slices'!M5977</f>
        <v>DC_3HD18</v>
      </c>
      <c r="D5983" s="15" t="s">
        <v>48</v>
      </c>
      <c r="G5983" s="22">
        <f>'[7]Region-Time Slices'!N5977</f>
        <v>8.4300000000000003E-5</v>
      </c>
    </row>
    <row r="5984" spans="2:7" x14ac:dyDescent="0.25">
      <c r="B5984" s="15" t="str">
        <f>'[7]Region-Time Slices'!M5978</f>
        <v>DC_4HD18</v>
      </c>
      <c r="D5984" s="15" t="s">
        <v>48</v>
      </c>
      <c r="G5984" s="22">
        <f>'[7]Region-Time Slices'!N5978</f>
        <v>8.4300000000000003E-5</v>
      </c>
    </row>
    <row r="5985" spans="2:7" x14ac:dyDescent="0.25">
      <c r="B5985" s="15" t="str">
        <f>'[7]Region-Time Slices'!M5979</f>
        <v>DC_5HD18</v>
      </c>
      <c r="D5985" s="15" t="s">
        <v>48</v>
      </c>
      <c r="G5985" s="22">
        <f>'[7]Region-Time Slices'!N5979</f>
        <v>8.4300000000000003E-5</v>
      </c>
    </row>
    <row r="5986" spans="2:7" x14ac:dyDescent="0.25">
      <c r="B5986" s="15" t="str">
        <f>'[7]Region-Time Slices'!M5980</f>
        <v>DC_6HD18</v>
      </c>
      <c r="D5986" s="15" t="s">
        <v>48</v>
      </c>
      <c r="G5986" s="22">
        <f>'[7]Region-Time Slices'!N5980</f>
        <v>8.4300000000000003E-5</v>
      </c>
    </row>
    <row r="5987" spans="2:7" x14ac:dyDescent="0.25">
      <c r="B5987" s="15" t="str">
        <f>'[7]Region-Time Slices'!M5981</f>
        <v>JA_7HD18</v>
      </c>
      <c r="D5987" s="15" t="s">
        <v>48</v>
      </c>
      <c r="G5987" s="22">
        <f>'[7]Region-Time Slices'!N5981</f>
        <v>8.4300000000000003E-5</v>
      </c>
    </row>
    <row r="5988" spans="2:7" x14ac:dyDescent="0.25">
      <c r="B5988" s="15" t="str">
        <f>'[7]Region-Time Slices'!M5982</f>
        <v>JA_8HD18</v>
      </c>
      <c r="D5988" s="15" t="s">
        <v>48</v>
      </c>
      <c r="G5988" s="22">
        <f>'[7]Region-Time Slices'!N5982</f>
        <v>8.4300000000000003E-5</v>
      </c>
    </row>
    <row r="5989" spans="2:7" x14ac:dyDescent="0.25">
      <c r="B5989" s="15" t="str">
        <f>'[7]Region-Time Slices'!M5983</f>
        <v>JA_9HD18</v>
      </c>
      <c r="D5989" s="15" t="s">
        <v>48</v>
      </c>
      <c r="G5989" s="22">
        <f>'[7]Region-Time Slices'!N5983</f>
        <v>8.4300000000000003E-5</v>
      </c>
    </row>
    <row r="5990" spans="2:7" x14ac:dyDescent="0.25">
      <c r="B5990" s="15" t="str">
        <f>'[7]Region-Time Slices'!M5984</f>
        <v>JA_10HD18</v>
      </c>
      <c r="D5990" s="15" t="s">
        <v>48</v>
      </c>
      <c r="G5990" s="22">
        <f>'[7]Region-Time Slices'!N5984</f>
        <v>8.4300000000000003E-5</v>
      </c>
    </row>
    <row r="5991" spans="2:7" x14ac:dyDescent="0.25">
      <c r="B5991" s="15" t="str">
        <f>'[7]Region-Time Slices'!M5985</f>
        <v>JA_11HD18</v>
      </c>
      <c r="D5991" s="15" t="s">
        <v>48</v>
      </c>
      <c r="G5991" s="22">
        <f>'[7]Region-Time Slices'!N5985</f>
        <v>8.4300000000000003E-5</v>
      </c>
    </row>
    <row r="5992" spans="2:7" x14ac:dyDescent="0.25">
      <c r="B5992" s="15" t="str">
        <f>'[7]Region-Time Slices'!M5986</f>
        <v>JA_12HD18</v>
      </c>
      <c r="D5992" s="15" t="s">
        <v>48</v>
      </c>
      <c r="G5992" s="22">
        <f>'[7]Region-Time Slices'!N5986</f>
        <v>8.4300000000000003E-5</v>
      </c>
    </row>
    <row r="5993" spans="2:7" x14ac:dyDescent="0.25">
      <c r="B5993" s="15" t="str">
        <f>'[7]Region-Time Slices'!M5987</f>
        <v>FB_7HD18</v>
      </c>
      <c r="D5993" s="15" t="s">
        <v>48</v>
      </c>
      <c r="G5993" s="22">
        <f>'[7]Region-Time Slices'!N5987</f>
        <v>7.6100000000000007E-5</v>
      </c>
    </row>
    <row r="5994" spans="2:7" x14ac:dyDescent="0.25">
      <c r="B5994" s="15" t="str">
        <f>'[7]Region-Time Slices'!M5988</f>
        <v>FB_8HD18</v>
      </c>
      <c r="D5994" s="15" t="s">
        <v>48</v>
      </c>
      <c r="G5994" s="22">
        <f>'[7]Region-Time Slices'!N5988</f>
        <v>7.6100000000000007E-5</v>
      </c>
    </row>
    <row r="5995" spans="2:7" x14ac:dyDescent="0.25">
      <c r="B5995" s="15" t="str">
        <f>'[7]Region-Time Slices'!M5989</f>
        <v>FB_9HD18</v>
      </c>
      <c r="D5995" s="15" t="s">
        <v>48</v>
      </c>
      <c r="G5995" s="22">
        <f>'[7]Region-Time Slices'!N5989</f>
        <v>7.6100000000000007E-5</v>
      </c>
    </row>
    <row r="5996" spans="2:7" x14ac:dyDescent="0.25">
      <c r="B5996" s="15" t="str">
        <f>'[7]Region-Time Slices'!M5990</f>
        <v>FB_10HD18</v>
      </c>
      <c r="D5996" s="15" t="s">
        <v>48</v>
      </c>
      <c r="G5996" s="22">
        <f>'[7]Region-Time Slices'!N5990</f>
        <v>7.6100000000000007E-5</v>
      </c>
    </row>
    <row r="5997" spans="2:7" x14ac:dyDescent="0.25">
      <c r="B5997" s="15" t="str">
        <f>'[7]Region-Time Slices'!M5991</f>
        <v>FB_11HD18</v>
      </c>
      <c r="D5997" s="15" t="s">
        <v>48</v>
      </c>
      <c r="G5997" s="22">
        <f>'[7]Region-Time Slices'!N5991</f>
        <v>7.6100000000000007E-5</v>
      </c>
    </row>
    <row r="5998" spans="2:7" x14ac:dyDescent="0.25">
      <c r="B5998" s="15" t="str">
        <f>'[7]Region-Time Slices'!M5992</f>
        <v>FB_12HD18</v>
      </c>
      <c r="D5998" s="15" t="s">
        <v>48</v>
      </c>
      <c r="G5998" s="22">
        <f>'[7]Region-Time Slices'!N5992</f>
        <v>7.6100000000000007E-5</v>
      </c>
    </row>
    <row r="5999" spans="2:7" x14ac:dyDescent="0.25">
      <c r="B5999" s="15" t="str">
        <f>'[7]Region-Time Slices'!M5993</f>
        <v>MR_7HD18</v>
      </c>
      <c r="D5999" s="15" t="s">
        <v>48</v>
      </c>
      <c r="G5999" s="22">
        <f>'[7]Region-Time Slices'!N5993</f>
        <v>8.4300000000000003E-5</v>
      </c>
    </row>
    <row r="6000" spans="2:7" x14ac:dyDescent="0.25">
      <c r="B6000" s="15" t="str">
        <f>'[7]Region-Time Slices'!M5994</f>
        <v>MR_8HD18</v>
      </c>
      <c r="D6000" s="15" t="s">
        <v>48</v>
      </c>
      <c r="G6000" s="22">
        <f>'[7]Region-Time Slices'!N5994</f>
        <v>8.4300000000000003E-5</v>
      </c>
    </row>
    <row r="6001" spans="2:7" x14ac:dyDescent="0.25">
      <c r="B6001" s="15" t="str">
        <f>'[7]Region-Time Slices'!M5995</f>
        <v>MR_9HD18</v>
      </c>
      <c r="D6001" s="15" t="s">
        <v>48</v>
      </c>
      <c r="G6001" s="22">
        <f>'[7]Region-Time Slices'!N5995</f>
        <v>8.4300000000000003E-5</v>
      </c>
    </row>
    <row r="6002" spans="2:7" x14ac:dyDescent="0.25">
      <c r="B6002" s="15" t="str">
        <f>'[7]Region-Time Slices'!M5996</f>
        <v>MR_10HD18</v>
      </c>
      <c r="D6002" s="15" t="s">
        <v>48</v>
      </c>
      <c r="G6002" s="22">
        <f>'[7]Region-Time Slices'!N5996</f>
        <v>8.4300000000000003E-5</v>
      </c>
    </row>
    <row r="6003" spans="2:7" x14ac:dyDescent="0.25">
      <c r="B6003" s="15" t="str">
        <f>'[7]Region-Time Slices'!M5997</f>
        <v>MR_11HD18</v>
      </c>
      <c r="D6003" s="15" t="s">
        <v>48</v>
      </c>
      <c r="G6003" s="22">
        <f>'[7]Region-Time Slices'!N5997</f>
        <v>8.4300000000000003E-5</v>
      </c>
    </row>
    <row r="6004" spans="2:7" x14ac:dyDescent="0.25">
      <c r="B6004" s="15" t="str">
        <f>'[7]Region-Time Slices'!M5998</f>
        <v>MR_12HD18</v>
      </c>
      <c r="D6004" s="15" t="s">
        <v>48</v>
      </c>
      <c r="G6004" s="22">
        <f>'[7]Region-Time Slices'!N5998</f>
        <v>8.4300000000000003E-5</v>
      </c>
    </row>
    <row r="6005" spans="2:7" x14ac:dyDescent="0.25">
      <c r="B6005" s="15" t="str">
        <f>'[7]Region-Time Slices'!M5999</f>
        <v>AR_7HD18</v>
      </c>
      <c r="D6005" s="15" t="s">
        <v>48</v>
      </c>
      <c r="G6005" s="22">
        <f>'[7]Region-Time Slices'!N5999</f>
        <v>8.1500000000000002E-5</v>
      </c>
    </row>
    <row r="6006" spans="2:7" x14ac:dyDescent="0.25">
      <c r="B6006" s="15" t="str">
        <f>'[7]Region-Time Slices'!M6000</f>
        <v>AR_8HD18</v>
      </c>
      <c r="D6006" s="15" t="s">
        <v>48</v>
      </c>
      <c r="G6006" s="22">
        <f>'[7]Region-Time Slices'!N6000</f>
        <v>8.1500000000000002E-5</v>
      </c>
    </row>
    <row r="6007" spans="2:7" x14ac:dyDescent="0.25">
      <c r="B6007" s="15" t="str">
        <f>'[7]Region-Time Slices'!M6001</f>
        <v>AR_9HD18</v>
      </c>
      <c r="D6007" s="15" t="s">
        <v>48</v>
      </c>
      <c r="G6007" s="22">
        <f>'[7]Region-Time Slices'!N6001</f>
        <v>8.1500000000000002E-5</v>
      </c>
    </row>
    <row r="6008" spans="2:7" x14ac:dyDescent="0.25">
      <c r="B6008" s="15" t="str">
        <f>'[7]Region-Time Slices'!M6002</f>
        <v>AR_10HD18</v>
      </c>
      <c r="D6008" s="15" t="s">
        <v>48</v>
      </c>
      <c r="G6008" s="22">
        <f>'[7]Region-Time Slices'!N6002</f>
        <v>8.1500000000000002E-5</v>
      </c>
    </row>
    <row r="6009" spans="2:7" x14ac:dyDescent="0.25">
      <c r="B6009" s="15" t="str">
        <f>'[7]Region-Time Slices'!M6003</f>
        <v>AR_11HD18</v>
      </c>
      <c r="D6009" s="15" t="s">
        <v>48</v>
      </c>
      <c r="G6009" s="22">
        <f>'[7]Region-Time Slices'!N6003</f>
        <v>8.1500000000000002E-5</v>
      </c>
    </row>
    <row r="6010" spans="2:7" x14ac:dyDescent="0.25">
      <c r="B6010" s="15" t="str">
        <f>'[7]Region-Time Slices'!M6004</f>
        <v>AR_12HD18</v>
      </c>
      <c r="D6010" s="15" t="s">
        <v>48</v>
      </c>
      <c r="G6010" s="22">
        <f>'[7]Region-Time Slices'!N6004</f>
        <v>8.1500000000000002E-5</v>
      </c>
    </row>
    <row r="6011" spans="2:7" x14ac:dyDescent="0.25">
      <c r="B6011" s="15" t="str">
        <f>'[7]Region-Time Slices'!M6005</f>
        <v>MY_7HD18</v>
      </c>
      <c r="D6011" s="15" t="s">
        <v>48</v>
      </c>
      <c r="G6011" s="22">
        <f>'[7]Region-Time Slices'!N6005</f>
        <v>8.4300000000000003E-5</v>
      </c>
    </row>
    <row r="6012" spans="2:7" x14ac:dyDescent="0.25">
      <c r="B6012" s="15" t="str">
        <f>'[7]Region-Time Slices'!M6006</f>
        <v>MY_8HD18</v>
      </c>
      <c r="D6012" s="15" t="s">
        <v>48</v>
      </c>
      <c r="G6012" s="22">
        <f>'[7]Region-Time Slices'!N6006</f>
        <v>8.4300000000000003E-5</v>
      </c>
    </row>
    <row r="6013" spans="2:7" x14ac:dyDescent="0.25">
      <c r="B6013" s="15" t="str">
        <f>'[7]Region-Time Slices'!M6007</f>
        <v>MY_9HD18</v>
      </c>
      <c r="D6013" s="15" t="s">
        <v>48</v>
      </c>
      <c r="G6013" s="22">
        <f>'[7]Region-Time Slices'!N6007</f>
        <v>8.4300000000000003E-5</v>
      </c>
    </row>
    <row r="6014" spans="2:7" x14ac:dyDescent="0.25">
      <c r="B6014" s="15" t="str">
        <f>'[7]Region-Time Slices'!M6008</f>
        <v>MY_10HD18</v>
      </c>
      <c r="D6014" s="15" t="s">
        <v>48</v>
      </c>
      <c r="G6014" s="22">
        <f>'[7]Region-Time Slices'!N6008</f>
        <v>8.4300000000000003E-5</v>
      </c>
    </row>
    <row r="6015" spans="2:7" x14ac:dyDescent="0.25">
      <c r="B6015" s="15" t="str">
        <f>'[7]Region-Time Slices'!M6009</f>
        <v>MY_11HD18</v>
      </c>
      <c r="D6015" s="15" t="s">
        <v>48</v>
      </c>
      <c r="G6015" s="22">
        <f>'[7]Region-Time Slices'!N6009</f>
        <v>8.4300000000000003E-5</v>
      </c>
    </row>
    <row r="6016" spans="2:7" x14ac:dyDescent="0.25">
      <c r="B6016" s="15" t="str">
        <f>'[7]Region-Time Slices'!M6010</f>
        <v>MY_12HD18</v>
      </c>
      <c r="D6016" s="15" t="s">
        <v>48</v>
      </c>
      <c r="G6016" s="22">
        <f>'[7]Region-Time Slices'!N6010</f>
        <v>8.4300000000000003E-5</v>
      </c>
    </row>
    <row r="6017" spans="2:7" x14ac:dyDescent="0.25">
      <c r="B6017" s="15" t="str">
        <f>'[7]Region-Time Slices'!M6011</f>
        <v>JN_7HD18</v>
      </c>
      <c r="D6017" s="15" t="s">
        <v>48</v>
      </c>
      <c r="G6017" s="22">
        <f>'[7]Region-Time Slices'!N6011</f>
        <v>8.1500000000000002E-5</v>
      </c>
    </row>
    <row r="6018" spans="2:7" x14ac:dyDescent="0.25">
      <c r="B6018" s="15" t="str">
        <f>'[7]Region-Time Slices'!M6012</f>
        <v>JN_8HD18</v>
      </c>
      <c r="D6018" s="15" t="s">
        <v>48</v>
      </c>
      <c r="G6018" s="22">
        <f>'[7]Region-Time Slices'!N6012</f>
        <v>8.1500000000000002E-5</v>
      </c>
    </row>
    <row r="6019" spans="2:7" x14ac:dyDescent="0.25">
      <c r="B6019" s="15" t="str">
        <f>'[7]Region-Time Slices'!M6013</f>
        <v>JN_9HD18</v>
      </c>
      <c r="D6019" s="15" t="s">
        <v>48</v>
      </c>
      <c r="G6019" s="22">
        <f>'[7]Region-Time Slices'!N6013</f>
        <v>8.1500000000000002E-5</v>
      </c>
    </row>
    <row r="6020" spans="2:7" x14ac:dyDescent="0.25">
      <c r="B6020" s="15" t="str">
        <f>'[7]Region-Time Slices'!M6014</f>
        <v>JN_10HD18</v>
      </c>
      <c r="D6020" s="15" t="s">
        <v>48</v>
      </c>
      <c r="G6020" s="22">
        <f>'[7]Region-Time Slices'!N6014</f>
        <v>8.1500000000000002E-5</v>
      </c>
    </row>
    <row r="6021" spans="2:7" x14ac:dyDescent="0.25">
      <c r="B6021" s="15" t="str">
        <f>'[7]Region-Time Slices'!M6015</f>
        <v>JN_11HD18</v>
      </c>
      <c r="D6021" s="15" t="s">
        <v>48</v>
      </c>
      <c r="G6021" s="22">
        <f>'[7]Region-Time Slices'!N6015</f>
        <v>8.1500000000000002E-5</v>
      </c>
    </row>
    <row r="6022" spans="2:7" x14ac:dyDescent="0.25">
      <c r="B6022" s="15" t="str">
        <f>'[7]Region-Time Slices'!M6016</f>
        <v>JN_12HD18</v>
      </c>
      <c r="D6022" s="15" t="s">
        <v>48</v>
      </c>
      <c r="G6022" s="22">
        <f>'[7]Region-Time Slices'!N6016</f>
        <v>8.1500000000000002E-5</v>
      </c>
    </row>
    <row r="6023" spans="2:7" x14ac:dyDescent="0.25">
      <c r="B6023" s="15" t="str">
        <f>'[7]Region-Time Slices'!M6017</f>
        <v>JL_7HD18</v>
      </c>
      <c r="D6023" s="15" t="s">
        <v>48</v>
      </c>
      <c r="G6023" s="22">
        <f>'[7]Region-Time Slices'!N6017</f>
        <v>8.4300000000000003E-5</v>
      </c>
    </row>
    <row r="6024" spans="2:7" x14ac:dyDescent="0.25">
      <c r="B6024" s="15" t="str">
        <f>'[7]Region-Time Slices'!M6018</f>
        <v>JL_8HD18</v>
      </c>
      <c r="D6024" s="15" t="s">
        <v>48</v>
      </c>
      <c r="G6024" s="22">
        <f>'[7]Region-Time Slices'!N6018</f>
        <v>8.4300000000000003E-5</v>
      </c>
    </row>
    <row r="6025" spans="2:7" x14ac:dyDescent="0.25">
      <c r="B6025" s="15" t="str">
        <f>'[7]Region-Time Slices'!M6019</f>
        <v>JL_9HD18</v>
      </c>
      <c r="D6025" s="15" t="s">
        <v>48</v>
      </c>
      <c r="G6025" s="22">
        <f>'[7]Region-Time Slices'!N6019</f>
        <v>8.4300000000000003E-5</v>
      </c>
    </row>
    <row r="6026" spans="2:7" x14ac:dyDescent="0.25">
      <c r="B6026" s="15" t="str">
        <f>'[7]Region-Time Slices'!M6020</f>
        <v>JL_10HD18</v>
      </c>
      <c r="D6026" s="15" t="s">
        <v>48</v>
      </c>
      <c r="G6026" s="22">
        <f>'[7]Region-Time Slices'!N6020</f>
        <v>8.4300000000000003E-5</v>
      </c>
    </row>
    <row r="6027" spans="2:7" x14ac:dyDescent="0.25">
      <c r="B6027" s="15" t="str">
        <f>'[7]Region-Time Slices'!M6021</f>
        <v>JL_11HD18</v>
      </c>
      <c r="D6027" s="15" t="s">
        <v>48</v>
      </c>
      <c r="G6027" s="22">
        <f>'[7]Region-Time Slices'!N6021</f>
        <v>8.4300000000000003E-5</v>
      </c>
    </row>
    <row r="6028" spans="2:7" x14ac:dyDescent="0.25">
      <c r="B6028" s="15" t="str">
        <f>'[7]Region-Time Slices'!M6022</f>
        <v>JL_12HD18</v>
      </c>
      <c r="D6028" s="15" t="s">
        <v>48</v>
      </c>
      <c r="G6028" s="22">
        <f>'[7]Region-Time Slices'!N6022</f>
        <v>8.4300000000000003E-5</v>
      </c>
    </row>
    <row r="6029" spans="2:7" x14ac:dyDescent="0.25">
      <c r="B6029" s="15" t="str">
        <f>'[7]Region-Time Slices'!M6023</f>
        <v>AG_7HD18</v>
      </c>
      <c r="D6029" s="15" t="s">
        <v>48</v>
      </c>
      <c r="G6029" s="22">
        <f>'[7]Region-Time Slices'!N6023</f>
        <v>8.4300000000000003E-5</v>
      </c>
    </row>
    <row r="6030" spans="2:7" x14ac:dyDescent="0.25">
      <c r="B6030" s="15" t="str">
        <f>'[7]Region-Time Slices'!M6024</f>
        <v>AG_8HD18</v>
      </c>
      <c r="D6030" s="15" t="s">
        <v>48</v>
      </c>
      <c r="G6030" s="22">
        <f>'[7]Region-Time Slices'!N6024</f>
        <v>8.4300000000000003E-5</v>
      </c>
    </row>
    <row r="6031" spans="2:7" x14ac:dyDescent="0.25">
      <c r="B6031" s="15" t="str">
        <f>'[7]Region-Time Slices'!M6025</f>
        <v>AG_9HD18</v>
      </c>
      <c r="D6031" s="15" t="s">
        <v>48</v>
      </c>
      <c r="G6031" s="22">
        <f>'[7]Region-Time Slices'!N6025</f>
        <v>8.4300000000000003E-5</v>
      </c>
    </row>
    <row r="6032" spans="2:7" x14ac:dyDescent="0.25">
      <c r="B6032" s="15" t="str">
        <f>'[7]Region-Time Slices'!M6026</f>
        <v>AG_10HD18</v>
      </c>
      <c r="D6032" s="15" t="s">
        <v>48</v>
      </c>
      <c r="G6032" s="22">
        <f>'[7]Region-Time Slices'!N6026</f>
        <v>8.4300000000000003E-5</v>
      </c>
    </row>
    <row r="6033" spans="2:7" x14ac:dyDescent="0.25">
      <c r="B6033" s="15" t="str">
        <f>'[7]Region-Time Slices'!M6027</f>
        <v>AG_11HD18</v>
      </c>
      <c r="D6033" s="15" t="s">
        <v>48</v>
      </c>
      <c r="G6033" s="22">
        <f>'[7]Region-Time Slices'!N6027</f>
        <v>8.4300000000000003E-5</v>
      </c>
    </row>
    <row r="6034" spans="2:7" x14ac:dyDescent="0.25">
      <c r="B6034" s="15" t="str">
        <f>'[7]Region-Time Slices'!M6028</f>
        <v>AG_12HD18</v>
      </c>
      <c r="D6034" s="15" t="s">
        <v>48</v>
      </c>
      <c r="G6034" s="22">
        <f>'[7]Region-Time Slices'!N6028</f>
        <v>8.4300000000000003E-5</v>
      </c>
    </row>
    <row r="6035" spans="2:7" x14ac:dyDescent="0.25">
      <c r="B6035" s="15" t="str">
        <f>'[7]Region-Time Slices'!M6029</f>
        <v>SP_7HD18</v>
      </c>
      <c r="D6035" s="15" t="s">
        <v>48</v>
      </c>
      <c r="G6035" s="22">
        <f>'[7]Region-Time Slices'!N6029</f>
        <v>8.1500000000000002E-5</v>
      </c>
    </row>
    <row r="6036" spans="2:7" x14ac:dyDescent="0.25">
      <c r="B6036" s="15" t="str">
        <f>'[7]Region-Time Slices'!M6030</f>
        <v>SP_8HD18</v>
      </c>
      <c r="D6036" s="15" t="s">
        <v>48</v>
      </c>
      <c r="G6036" s="22">
        <f>'[7]Region-Time Slices'!N6030</f>
        <v>8.1500000000000002E-5</v>
      </c>
    </row>
    <row r="6037" spans="2:7" x14ac:dyDescent="0.25">
      <c r="B6037" s="15" t="str">
        <f>'[7]Region-Time Slices'!M6031</f>
        <v>SP_9HD18</v>
      </c>
      <c r="D6037" s="15" t="s">
        <v>48</v>
      </c>
      <c r="G6037" s="22">
        <f>'[7]Region-Time Slices'!N6031</f>
        <v>8.1500000000000002E-5</v>
      </c>
    </row>
    <row r="6038" spans="2:7" x14ac:dyDescent="0.25">
      <c r="B6038" s="15" t="str">
        <f>'[7]Region-Time Slices'!M6032</f>
        <v>SP_10HD18</v>
      </c>
      <c r="D6038" s="15" t="s">
        <v>48</v>
      </c>
      <c r="G6038" s="22">
        <f>'[7]Region-Time Slices'!N6032</f>
        <v>8.1500000000000002E-5</v>
      </c>
    </row>
    <row r="6039" spans="2:7" x14ac:dyDescent="0.25">
      <c r="B6039" s="15" t="str">
        <f>'[7]Region-Time Slices'!M6033</f>
        <v>SP_11HD18</v>
      </c>
      <c r="D6039" s="15" t="s">
        <v>48</v>
      </c>
      <c r="G6039" s="22">
        <f>'[7]Region-Time Slices'!N6033</f>
        <v>8.1500000000000002E-5</v>
      </c>
    </row>
    <row r="6040" spans="2:7" x14ac:dyDescent="0.25">
      <c r="B6040" s="15" t="str">
        <f>'[7]Region-Time Slices'!M6034</f>
        <v>SP_12HD18</v>
      </c>
      <c r="D6040" s="15" t="s">
        <v>48</v>
      </c>
      <c r="G6040" s="22">
        <f>'[7]Region-Time Slices'!N6034</f>
        <v>8.1500000000000002E-5</v>
      </c>
    </row>
    <row r="6041" spans="2:7" x14ac:dyDescent="0.25">
      <c r="B6041" s="15" t="str">
        <f>'[7]Region-Time Slices'!M6035</f>
        <v>OT_7HD18</v>
      </c>
      <c r="D6041" s="15" t="s">
        <v>48</v>
      </c>
      <c r="G6041" s="22">
        <f>'[7]Region-Time Slices'!N6035</f>
        <v>8.4300000000000003E-5</v>
      </c>
    </row>
    <row r="6042" spans="2:7" x14ac:dyDescent="0.25">
      <c r="B6042" s="15" t="str">
        <f>'[7]Region-Time Slices'!M6036</f>
        <v>OT_8HD18</v>
      </c>
      <c r="D6042" s="15" t="s">
        <v>48</v>
      </c>
      <c r="G6042" s="22">
        <f>'[7]Region-Time Slices'!N6036</f>
        <v>8.4300000000000003E-5</v>
      </c>
    </row>
    <row r="6043" spans="2:7" x14ac:dyDescent="0.25">
      <c r="B6043" s="15" t="str">
        <f>'[7]Region-Time Slices'!M6037</f>
        <v>OT_9HD18</v>
      </c>
      <c r="D6043" s="15" t="s">
        <v>48</v>
      </c>
      <c r="G6043" s="22">
        <f>'[7]Region-Time Slices'!N6037</f>
        <v>8.4300000000000003E-5</v>
      </c>
    </row>
    <row r="6044" spans="2:7" x14ac:dyDescent="0.25">
      <c r="B6044" s="15" t="str">
        <f>'[7]Region-Time Slices'!M6038</f>
        <v>OT_10HD18</v>
      </c>
      <c r="D6044" s="15" t="s">
        <v>48</v>
      </c>
      <c r="G6044" s="22">
        <f>'[7]Region-Time Slices'!N6038</f>
        <v>8.4300000000000003E-5</v>
      </c>
    </row>
    <row r="6045" spans="2:7" x14ac:dyDescent="0.25">
      <c r="B6045" s="15" t="str">
        <f>'[7]Region-Time Slices'!M6039</f>
        <v>OT_11HD18</v>
      </c>
      <c r="D6045" s="15" t="s">
        <v>48</v>
      </c>
      <c r="G6045" s="22">
        <f>'[7]Region-Time Slices'!N6039</f>
        <v>8.4300000000000003E-5</v>
      </c>
    </row>
    <row r="6046" spans="2:7" x14ac:dyDescent="0.25">
      <c r="B6046" s="15" t="str">
        <f>'[7]Region-Time Slices'!M6040</f>
        <v>OT_12HD18</v>
      </c>
      <c r="D6046" s="15" t="s">
        <v>48</v>
      </c>
      <c r="G6046" s="22">
        <f>'[7]Region-Time Slices'!N6040</f>
        <v>8.4300000000000003E-5</v>
      </c>
    </row>
    <row r="6047" spans="2:7" x14ac:dyDescent="0.25">
      <c r="B6047" s="15" t="str">
        <f>'[7]Region-Time Slices'!M6041</f>
        <v>NV_7HD18</v>
      </c>
      <c r="D6047" s="15" t="s">
        <v>48</v>
      </c>
      <c r="G6047" s="22">
        <f>'[7]Region-Time Slices'!N6041</f>
        <v>8.1500000000000002E-5</v>
      </c>
    </row>
    <row r="6048" spans="2:7" x14ac:dyDescent="0.25">
      <c r="B6048" s="15" t="str">
        <f>'[7]Region-Time Slices'!M6042</f>
        <v>NV_8HD18</v>
      </c>
      <c r="D6048" s="15" t="s">
        <v>48</v>
      </c>
      <c r="G6048" s="22">
        <f>'[7]Region-Time Slices'!N6042</f>
        <v>8.1500000000000002E-5</v>
      </c>
    </row>
    <row r="6049" spans="2:7" x14ac:dyDescent="0.25">
      <c r="B6049" s="15" t="str">
        <f>'[7]Region-Time Slices'!M6043</f>
        <v>NV_9HD18</v>
      </c>
      <c r="D6049" s="15" t="s">
        <v>48</v>
      </c>
      <c r="G6049" s="22">
        <f>'[7]Region-Time Slices'!N6043</f>
        <v>8.1500000000000002E-5</v>
      </c>
    </row>
    <row r="6050" spans="2:7" x14ac:dyDescent="0.25">
      <c r="B6050" s="15" t="str">
        <f>'[7]Region-Time Slices'!M6044</f>
        <v>NV_10HD18</v>
      </c>
      <c r="D6050" s="15" t="s">
        <v>48</v>
      </c>
      <c r="G6050" s="22">
        <f>'[7]Region-Time Slices'!N6044</f>
        <v>8.1500000000000002E-5</v>
      </c>
    </row>
    <row r="6051" spans="2:7" x14ac:dyDescent="0.25">
      <c r="B6051" s="15" t="str">
        <f>'[7]Region-Time Slices'!M6045</f>
        <v>NV_11HD18</v>
      </c>
      <c r="D6051" s="15" t="s">
        <v>48</v>
      </c>
      <c r="G6051" s="22">
        <f>'[7]Region-Time Slices'!N6045</f>
        <v>8.1500000000000002E-5</v>
      </c>
    </row>
    <row r="6052" spans="2:7" x14ac:dyDescent="0.25">
      <c r="B6052" s="15" t="str">
        <f>'[7]Region-Time Slices'!M6046</f>
        <v>NV_12HD18</v>
      </c>
      <c r="D6052" s="15" t="s">
        <v>48</v>
      </c>
      <c r="G6052" s="22">
        <f>'[7]Region-Time Slices'!N6046</f>
        <v>8.1500000000000002E-5</v>
      </c>
    </row>
    <row r="6053" spans="2:7" x14ac:dyDescent="0.25">
      <c r="B6053" s="15" t="str">
        <f>'[7]Region-Time Slices'!M6047</f>
        <v>DC_7HD18</v>
      </c>
      <c r="D6053" s="15" t="s">
        <v>48</v>
      </c>
      <c r="G6053" s="22">
        <f>'[7]Region-Time Slices'!N6047</f>
        <v>8.4300000000000003E-5</v>
      </c>
    </row>
    <row r="6054" spans="2:7" x14ac:dyDescent="0.25">
      <c r="B6054" s="15" t="str">
        <f>'[7]Region-Time Slices'!M6048</f>
        <v>DC_8HD18</v>
      </c>
      <c r="D6054" s="15" t="s">
        <v>48</v>
      </c>
      <c r="G6054" s="22">
        <f>'[7]Region-Time Slices'!N6048</f>
        <v>8.4300000000000003E-5</v>
      </c>
    </row>
    <row r="6055" spans="2:7" x14ac:dyDescent="0.25">
      <c r="B6055" s="15" t="str">
        <f>'[7]Region-Time Slices'!M6049</f>
        <v>DC_9HD18</v>
      </c>
      <c r="D6055" s="15" t="s">
        <v>48</v>
      </c>
      <c r="G6055" s="22">
        <f>'[7]Region-Time Slices'!N6049</f>
        <v>8.4300000000000003E-5</v>
      </c>
    </row>
    <row r="6056" spans="2:7" x14ac:dyDescent="0.25">
      <c r="B6056" s="15" t="str">
        <f>'[7]Region-Time Slices'!M6050</f>
        <v>DC_10HD18</v>
      </c>
      <c r="D6056" s="15" t="s">
        <v>48</v>
      </c>
      <c r="G6056" s="22">
        <f>'[7]Region-Time Slices'!N6050</f>
        <v>8.4300000000000003E-5</v>
      </c>
    </row>
    <row r="6057" spans="2:7" x14ac:dyDescent="0.25">
      <c r="B6057" s="15" t="str">
        <f>'[7]Region-Time Slices'!M6051</f>
        <v>DC_11HD18</v>
      </c>
      <c r="D6057" s="15" t="s">
        <v>48</v>
      </c>
      <c r="G6057" s="22">
        <f>'[7]Region-Time Slices'!N6051</f>
        <v>8.4300000000000003E-5</v>
      </c>
    </row>
    <row r="6058" spans="2:7" x14ac:dyDescent="0.25">
      <c r="B6058" s="15" t="str">
        <f>'[7]Region-Time Slices'!M6052</f>
        <v>DC_12HD18</v>
      </c>
      <c r="D6058" s="15" t="s">
        <v>48</v>
      </c>
      <c r="G6058" s="22">
        <f>'[7]Region-Time Slices'!N6052</f>
        <v>8.4300000000000003E-5</v>
      </c>
    </row>
    <row r="6059" spans="2:7" x14ac:dyDescent="0.25">
      <c r="B6059" s="15" t="str">
        <f>'[7]Region-Time Slices'!M6053</f>
        <v>JA_1HD19</v>
      </c>
      <c r="D6059" s="15" t="s">
        <v>48</v>
      </c>
      <c r="G6059" s="22">
        <f>'[7]Region-Time Slices'!N6053</f>
        <v>8.4300000000000003E-5</v>
      </c>
    </row>
    <row r="6060" spans="2:7" x14ac:dyDescent="0.25">
      <c r="B6060" s="15" t="str">
        <f>'[7]Region-Time Slices'!M6054</f>
        <v>JA_2HD19</v>
      </c>
      <c r="D6060" s="15" t="s">
        <v>48</v>
      </c>
      <c r="G6060" s="22">
        <f>'[7]Region-Time Slices'!N6054</f>
        <v>8.4300000000000003E-5</v>
      </c>
    </row>
    <row r="6061" spans="2:7" x14ac:dyDescent="0.25">
      <c r="B6061" s="15" t="str">
        <f>'[7]Region-Time Slices'!M6055</f>
        <v>JA_3HD19</v>
      </c>
      <c r="D6061" s="15" t="s">
        <v>48</v>
      </c>
      <c r="G6061" s="22">
        <f>'[7]Region-Time Slices'!N6055</f>
        <v>8.4300000000000003E-5</v>
      </c>
    </row>
    <row r="6062" spans="2:7" x14ac:dyDescent="0.25">
      <c r="B6062" s="15" t="str">
        <f>'[7]Region-Time Slices'!M6056</f>
        <v>JA_4HD19</v>
      </c>
      <c r="D6062" s="15" t="s">
        <v>48</v>
      </c>
      <c r="G6062" s="22">
        <f>'[7]Region-Time Slices'!N6056</f>
        <v>8.4300000000000003E-5</v>
      </c>
    </row>
    <row r="6063" spans="2:7" x14ac:dyDescent="0.25">
      <c r="B6063" s="15" t="str">
        <f>'[7]Region-Time Slices'!M6057</f>
        <v>JA_5HD19</v>
      </c>
      <c r="D6063" s="15" t="s">
        <v>48</v>
      </c>
      <c r="G6063" s="22">
        <f>'[7]Region-Time Slices'!N6057</f>
        <v>8.4300000000000003E-5</v>
      </c>
    </row>
    <row r="6064" spans="2:7" x14ac:dyDescent="0.25">
      <c r="B6064" s="15" t="str">
        <f>'[7]Region-Time Slices'!M6058</f>
        <v>JA_6HD19</v>
      </c>
      <c r="D6064" s="15" t="s">
        <v>48</v>
      </c>
      <c r="G6064" s="22">
        <f>'[7]Region-Time Slices'!N6058</f>
        <v>8.4300000000000003E-5</v>
      </c>
    </row>
    <row r="6065" spans="2:7" x14ac:dyDescent="0.25">
      <c r="B6065" s="15" t="str">
        <f>'[7]Region-Time Slices'!M6059</f>
        <v>FB_1HD19</v>
      </c>
      <c r="D6065" s="15" t="s">
        <v>48</v>
      </c>
      <c r="G6065" s="22">
        <f>'[7]Region-Time Slices'!N6059</f>
        <v>7.6100000000000007E-5</v>
      </c>
    </row>
    <row r="6066" spans="2:7" x14ac:dyDescent="0.25">
      <c r="B6066" s="15" t="str">
        <f>'[7]Region-Time Slices'!M6060</f>
        <v>FB_2HD19</v>
      </c>
      <c r="D6066" s="15" t="s">
        <v>48</v>
      </c>
      <c r="G6066" s="22">
        <f>'[7]Region-Time Slices'!N6060</f>
        <v>7.6100000000000007E-5</v>
      </c>
    </row>
    <row r="6067" spans="2:7" x14ac:dyDescent="0.25">
      <c r="B6067" s="15" t="str">
        <f>'[7]Region-Time Slices'!M6061</f>
        <v>FB_3HD19</v>
      </c>
      <c r="D6067" s="15" t="s">
        <v>48</v>
      </c>
      <c r="G6067" s="22">
        <f>'[7]Region-Time Slices'!N6061</f>
        <v>7.6100000000000007E-5</v>
      </c>
    </row>
    <row r="6068" spans="2:7" x14ac:dyDescent="0.25">
      <c r="B6068" s="15" t="str">
        <f>'[7]Region-Time Slices'!M6062</f>
        <v>FB_4HD19</v>
      </c>
      <c r="D6068" s="15" t="s">
        <v>48</v>
      </c>
      <c r="G6068" s="22">
        <f>'[7]Region-Time Slices'!N6062</f>
        <v>7.6100000000000007E-5</v>
      </c>
    </row>
    <row r="6069" spans="2:7" x14ac:dyDescent="0.25">
      <c r="B6069" s="15" t="str">
        <f>'[7]Region-Time Slices'!M6063</f>
        <v>FB_5HD19</v>
      </c>
      <c r="D6069" s="15" t="s">
        <v>48</v>
      </c>
      <c r="G6069" s="22">
        <f>'[7]Region-Time Slices'!N6063</f>
        <v>7.6100000000000007E-5</v>
      </c>
    </row>
    <row r="6070" spans="2:7" x14ac:dyDescent="0.25">
      <c r="B6070" s="15" t="str">
        <f>'[7]Region-Time Slices'!M6064</f>
        <v>FB_6HD19</v>
      </c>
      <c r="D6070" s="15" t="s">
        <v>48</v>
      </c>
      <c r="G6070" s="22">
        <f>'[7]Region-Time Slices'!N6064</f>
        <v>7.6100000000000007E-5</v>
      </c>
    </row>
    <row r="6071" spans="2:7" x14ac:dyDescent="0.25">
      <c r="B6071" s="15" t="str">
        <f>'[7]Region-Time Slices'!M6065</f>
        <v>MR_1HD19</v>
      </c>
      <c r="D6071" s="15" t="s">
        <v>48</v>
      </c>
      <c r="G6071" s="22">
        <f>'[7]Region-Time Slices'!N6065</f>
        <v>8.4300000000000003E-5</v>
      </c>
    </row>
    <row r="6072" spans="2:7" x14ac:dyDescent="0.25">
      <c r="B6072" s="15" t="str">
        <f>'[7]Region-Time Slices'!M6066</f>
        <v>MR_2HD19</v>
      </c>
      <c r="D6072" s="15" t="s">
        <v>48</v>
      </c>
      <c r="G6072" s="22">
        <f>'[7]Region-Time Slices'!N6066</f>
        <v>8.4300000000000003E-5</v>
      </c>
    </row>
    <row r="6073" spans="2:7" x14ac:dyDescent="0.25">
      <c r="B6073" s="15" t="str">
        <f>'[7]Region-Time Slices'!M6067</f>
        <v>MR_3HD19</v>
      </c>
      <c r="D6073" s="15" t="s">
        <v>48</v>
      </c>
      <c r="G6073" s="22">
        <f>'[7]Region-Time Slices'!N6067</f>
        <v>8.4300000000000003E-5</v>
      </c>
    </row>
    <row r="6074" spans="2:7" x14ac:dyDescent="0.25">
      <c r="B6074" s="15" t="str">
        <f>'[7]Region-Time Slices'!M6068</f>
        <v>MR_4HD19</v>
      </c>
      <c r="D6074" s="15" t="s">
        <v>48</v>
      </c>
      <c r="G6074" s="22">
        <f>'[7]Region-Time Slices'!N6068</f>
        <v>8.4300000000000003E-5</v>
      </c>
    </row>
    <row r="6075" spans="2:7" x14ac:dyDescent="0.25">
      <c r="B6075" s="15" t="str">
        <f>'[7]Region-Time Slices'!M6069</f>
        <v>MR_5HD19</v>
      </c>
      <c r="D6075" s="15" t="s">
        <v>48</v>
      </c>
      <c r="G6075" s="22">
        <f>'[7]Region-Time Slices'!N6069</f>
        <v>8.4300000000000003E-5</v>
      </c>
    </row>
    <row r="6076" spans="2:7" x14ac:dyDescent="0.25">
      <c r="B6076" s="15" t="str">
        <f>'[7]Region-Time Slices'!M6070</f>
        <v>MR_6HD19</v>
      </c>
      <c r="D6076" s="15" t="s">
        <v>48</v>
      </c>
      <c r="G6076" s="22">
        <f>'[7]Region-Time Slices'!N6070</f>
        <v>8.4300000000000003E-5</v>
      </c>
    </row>
    <row r="6077" spans="2:7" x14ac:dyDescent="0.25">
      <c r="B6077" s="15" t="str">
        <f>'[7]Region-Time Slices'!M6071</f>
        <v>AR_1HD19</v>
      </c>
      <c r="D6077" s="15" t="s">
        <v>48</v>
      </c>
      <c r="G6077" s="22">
        <f>'[7]Region-Time Slices'!N6071</f>
        <v>8.1500000000000002E-5</v>
      </c>
    </row>
    <row r="6078" spans="2:7" x14ac:dyDescent="0.25">
      <c r="B6078" s="15" t="str">
        <f>'[7]Region-Time Slices'!M6072</f>
        <v>AR_2HD19</v>
      </c>
      <c r="D6078" s="15" t="s">
        <v>48</v>
      </c>
      <c r="G6078" s="22">
        <f>'[7]Region-Time Slices'!N6072</f>
        <v>8.1500000000000002E-5</v>
      </c>
    </row>
    <row r="6079" spans="2:7" x14ac:dyDescent="0.25">
      <c r="B6079" s="15" t="str">
        <f>'[7]Region-Time Slices'!M6073</f>
        <v>AR_3HD19</v>
      </c>
      <c r="D6079" s="15" t="s">
        <v>48</v>
      </c>
      <c r="G6079" s="22">
        <f>'[7]Region-Time Slices'!N6073</f>
        <v>8.1500000000000002E-5</v>
      </c>
    </row>
    <row r="6080" spans="2:7" x14ac:dyDescent="0.25">
      <c r="B6080" s="15" t="str">
        <f>'[7]Region-Time Slices'!M6074</f>
        <v>AR_4HD19</v>
      </c>
      <c r="D6080" s="15" t="s">
        <v>48</v>
      </c>
      <c r="G6080" s="22">
        <f>'[7]Region-Time Slices'!N6074</f>
        <v>8.1500000000000002E-5</v>
      </c>
    </row>
    <row r="6081" spans="2:7" x14ac:dyDescent="0.25">
      <c r="B6081" s="15" t="str">
        <f>'[7]Region-Time Slices'!M6075</f>
        <v>AR_5HD19</v>
      </c>
      <c r="D6081" s="15" t="s">
        <v>48</v>
      </c>
      <c r="G6081" s="22">
        <f>'[7]Region-Time Slices'!N6075</f>
        <v>8.1500000000000002E-5</v>
      </c>
    </row>
    <row r="6082" spans="2:7" x14ac:dyDescent="0.25">
      <c r="B6082" s="15" t="str">
        <f>'[7]Region-Time Slices'!M6076</f>
        <v>AR_6HD19</v>
      </c>
      <c r="D6082" s="15" t="s">
        <v>48</v>
      </c>
      <c r="G6082" s="22">
        <f>'[7]Region-Time Slices'!N6076</f>
        <v>8.1500000000000002E-5</v>
      </c>
    </row>
    <row r="6083" spans="2:7" x14ac:dyDescent="0.25">
      <c r="B6083" s="15" t="str">
        <f>'[7]Region-Time Slices'!M6077</f>
        <v>MY_1HD19</v>
      </c>
      <c r="D6083" s="15" t="s">
        <v>48</v>
      </c>
      <c r="G6083" s="22">
        <f>'[7]Region-Time Slices'!N6077</f>
        <v>8.4300000000000003E-5</v>
      </c>
    </row>
    <row r="6084" spans="2:7" x14ac:dyDescent="0.25">
      <c r="B6084" s="15" t="str">
        <f>'[7]Region-Time Slices'!M6078</f>
        <v>MY_2HD19</v>
      </c>
      <c r="D6084" s="15" t="s">
        <v>48</v>
      </c>
      <c r="G6084" s="22">
        <f>'[7]Region-Time Slices'!N6078</f>
        <v>8.4300000000000003E-5</v>
      </c>
    </row>
    <row r="6085" spans="2:7" x14ac:dyDescent="0.25">
      <c r="B6085" s="15" t="str">
        <f>'[7]Region-Time Slices'!M6079</f>
        <v>MY_3HD19</v>
      </c>
      <c r="D6085" s="15" t="s">
        <v>48</v>
      </c>
      <c r="G6085" s="22">
        <f>'[7]Region-Time Slices'!N6079</f>
        <v>8.4300000000000003E-5</v>
      </c>
    </row>
    <row r="6086" spans="2:7" x14ac:dyDescent="0.25">
      <c r="B6086" s="15" t="str">
        <f>'[7]Region-Time Slices'!M6080</f>
        <v>MY_4HD19</v>
      </c>
      <c r="D6086" s="15" t="s">
        <v>48</v>
      </c>
      <c r="G6086" s="22">
        <f>'[7]Region-Time Slices'!N6080</f>
        <v>8.4300000000000003E-5</v>
      </c>
    </row>
    <row r="6087" spans="2:7" x14ac:dyDescent="0.25">
      <c r="B6087" s="15" t="str">
        <f>'[7]Region-Time Slices'!M6081</f>
        <v>MY_5HD19</v>
      </c>
      <c r="D6087" s="15" t="s">
        <v>48</v>
      </c>
      <c r="G6087" s="22">
        <f>'[7]Region-Time Slices'!N6081</f>
        <v>8.4300000000000003E-5</v>
      </c>
    </row>
    <row r="6088" spans="2:7" x14ac:dyDescent="0.25">
      <c r="B6088" s="15" t="str">
        <f>'[7]Region-Time Slices'!M6082</f>
        <v>MY_6HD19</v>
      </c>
      <c r="D6088" s="15" t="s">
        <v>48</v>
      </c>
      <c r="G6088" s="22">
        <f>'[7]Region-Time Slices'!N6082</f>
        <v>8.4300000000000003E-5</v>
      </c>
    </row>
    <row r="6089" spans="2:7" x14ac:dyDescent="0.25">
      <c r="B6089" s="15" t="str">
        <f>'[7]Region-Time Slices'!M6083</f>
        <v>JN_1HD19</v>
      </c>
      <c r="D6089" s="15" t="s">
        <v>48</v>
      </c>
      <c r="G6089" s="22">
        <f>'[7]Region-Time Slices'!N6083</f>
        <v>8.1500000000000002E-5</v>
      </c>
    </row>
    <row r="6090" spans="2:7" x14ac:dyDescent="0.25">
      <c r="B6090" s="15" t="str">
        <f>'[7]Region-Time Slices'!M6084</f>
        <v>JN_2HD19</v>
      </c>
      <c r="D6090" s="15" t="s">
        <v>48</v>
      </c>
      <c r="G6090" s="22">
        <f>'[7]Region-Time Slices'!N6084</f>
        <v>8.1500000000000002E-5</v>
      </c>
    </row>
    <row r="6091" spans="2:7" x14ac:dyDescent="0.25">
      <c r="B6091" s="15" t="str">
        <f>'[7]Region-Time Slices'!M6085</f>
        <v>JN_3HD19</v>
      </c>
      <c r="D6091" s="15" t="s">
        <v>48</v>
      </c>
      <c r="G6091" s="22">
        <f>'[7]Region-Time Slices'!N6085</f>
        <v>8.1500000000000002E-5</v>
      </c>
    </row>
    <row r="6092" spans="2:7" x14ac:dyDescent="0.25">
      <c r="B6092" s="15" t="str">
        <f>'[7]Region-Time Slices'!M6086</f>
        <v>JN_4HD19</v>
      </c>
      <c r="D6092" s="15" t="s">
        <v>48</v>
      </c>
      <c r="G6092" s="22">
        <f>'[7]Region-Time Slices'!N6086</f>
        <v>8.1500000000000002E-5</v>
      </c>
    </row>
    <row r="6093" spans="2:7" x14ac:dyDescent="0.25">
      <c r="B6093" s="15" t="str">
        <f>'[7]Region-Time Slices'!M6087</f>
        <v>JN_5HD19</v>
      </c>
      <c r="D6093" s="15" t="s">
        <v>48</v>
      </c>
      <c r="G6093" s="22">
        <f>'[7]Region-Time Slices'!N6087</f>
        <v>8.1500000000000002E-5</v>
      </c>
    </row>
    <row r="6094" spans="2:7" x14ac:dyDescent="0.25">
      <c r="B6094" s="15" t="str">
        <f>'[7]Region-Time Slices'!M6088</f>
        <v>JN_6HD19</v>
      </c>
      <c r="D6094" s="15" t="s">
        <v>48</v>
      </c>
      <c r="G6094" s="22">
        <f>'[7]Region-Time Slices'!N6088</f>
        <v>8.1500000000000002E-5</v>
      </c>
    </row>
    <row r="6095" spans="2:7" x14ac:dyDescent="0.25">
      <c r="B6095" s="15" t="str">
        <f>'[7]Region-Time Slices'!M6089</f>
        <v>JL_1HD19</v>
      </c>
      <c r="D6095" s="15" t="s">
        <v>48</v>
      </c>
      <c r="G6095" s="22">
        <f>'[7]Region-Time Slices'!N6089</f>
        <v>8.4300000000000003E-5</v>
      </c>
    </row>
    <row r="6096" spans="2:7" x14ac:dyDescent="0.25">
      <c r="B6096" s="15" t="str">
        <f>'[7]Region-Time Slices'!M6090</f>
        <v>JL_2HD19</v>
      </c>
      <c r="D6096" s="15" t="s">
        <v>48</v>
      </c>
      <c r="G6096" s="22">
        <f>'[7]Region-Time Slices'!N6090</f>
        <v>8.4300000000000003E-5</v>
      </c>
    </row>
    <row r="6097" spans="2:7" x14ac:dyDescent="0.25">
      <c r="B6097" s="15" t="str">
        <f>'[7]Region-Time Slices'!M6091</f>
        <v>JL_3HD19</v>
      </c>
      <c r="D6097" s="15" t="s">
        <v>48</v>
      </c>
      <c r="G6097" s="22">
        <f>'[7]Region-Time Slices'!N6091</f>
        <v>8.4300000000000003E-5</v>
      </c>
    </row>
    <row r="6098" spans="2:7" x14ac:dyDescent="0.25">
      <c r="B6098" s="15" t="str">
        <f>'[7]Region-Time Slices'!M6092</f>
        <v>JL_4HD19</v>
      </c>
      <c r="D6098" s="15" t="s">
        <v>48</v>
      </c>
      <c r="G6098" s="22">
        <f>'[7]Region-Time Slices'!N6092</f>
        <v>8.4300000000000003E-5</v>
      </c>
    </row>
    <row r="6099" spans="2:7" x14ac:dyDescent="0.25">
      <c r="B6099" s="15" t="str">
        <f>'[7]Region-Time Slices'!M6093</f>
        <v>JL_5HD19</v>
      </c>
      <c r="D6099" s="15" t="s">
        <v>48</v>
      </c>
      <c r="G6099" s="22">
        <f>'[7]Region-Time Slices'!N6093</f>
        <v>8.4300000000000003E-5</v>
      </c>
    </row>
    <row r="6100" spans="2:7" x14ac:dyDescent="0.25">
      <c r="B6100" s="15" t="str">
        <f>'[7]Region-Time Slices'!M6094</f>
        <v>JL_6HD19</v>
      </c>
      <c r="D6100" s="15" t="s">
        <v>48</v>
      </c>
      <c r="G6100" s="22">
        <f>'[7]Region-Time Slices'!N6094</f>
        <v>8.4300000000000003E-5</v>
      </c>
    </row>
    <row r="6101" spans="2:7" x14ac:dyDescent="0.25">
      <c r="B6101" s="15" t="str">
        <f>'[7]Region-Time Slices'!M6095</f>
        <v>AG_1HD19</v>
      </c>
      <c r="D6101" s="15" t="s">
        <v>48</v>
      </c>
      <c r="G6101" s="22">
        <f>'[7]Region-Time Slices'!N6095</f>
        <v>8.4300000000000003E-5</v>
      </c>
    </row>
    <row r="6102" spans="2:7" x14ac:dyDescent="0.25">
      <c r="B6102" s="15" t="str">
        <f>'[7]Region-Time Slices'!M6096</f>
        <v>AG_2HD19</v>
      </c>
      <c r="D6102" s="15" t="s">
        <v>48</v>
      </c>
      <c r="G6102" s="22">
        <f>'[7]Region-Time Slices'!N6096</f>
        <v>8.4300000000000003E-5</v>
      </c>
    </row>
    <row r="6103" spans="2:7" x14ac:dyDescent="0.25">
      <c r="B6103" s="15" t="str">
        <f>'[7]Region-Time Slices'!M6097</f>
        <v>AG_3HD19</v>
      </c>
      <c r="D6103" s="15" t="s">
        <v>48</v>
      </c>
      <c r="G6103" s="22">
        <f>'[7]Region-Time Slices'!N6097</f>
        <v>8.4300000000000003E-5</v>
      </c>
    </row>
    <row r="6104" spans="2:7" x14ac:dyDescent="0.25">
      <c r="B6104" s="15" t="str">
        <f>'[7]Region-Time Slices'!M6098</f>
        <v>AG_4HD19</v>
      </c>
      <c r="D6104" s="15" t="s">
        <v>48</v>
      </c>
      <c r="G6104" s="22">
        <f>'[7]Region-Time Slices'!N6098</f>
        <v>8.4300000000000003E-5</v>
      </c>
    </row>
    <row r="6105" spans="2:7" x14ac:dyDescent="0.25">
      <c r="B6105" s="15" t="str">
        <f>'[7]Region-Time Slices'!M6099</f>
        <v>AG_5HD19</v>
      </c>
      <c r="D6105" s="15" t="s">
        <v>48</v>
      </c>
      <c r="G6105" s="22">
        <f>'[7]Region-Time Slices'!N6099</f>
        <v>8.4300000000000003E-5</v>
      </c>
    </row>
    <row r="6106" spans="2:7" x14ac:dyDescent="0.25">
      <c r="B6106" s="15" t="str">
        <f>'[7]Region-Time Slices'!M6100</f>
        <v>AG_6HD19</v>
      </c>
      <c r="D6106" s="15" t="s">
        <v>48</v>
      </c>
      <c r="G6106" s="22">
        <f>'[7]Region-Time Slices'!N6100</f>
        <v>8.4300000000000003E-5</v>
      </c>
    </row>
    <row r="6107" spans="2:7" x14ac:dyDescent="0.25">
      <c r="B6107" s="15" t="str">
        <f>'[7]Region-Time Slices'!M6101</f>
        <v>SP_1HD19</v>
      </c>
      <c r="D6107" s="15" t="s">
        <v>48</v>
      </c>
      <c r="G6107" s="22">
        <f>'[7]Region-Time Slices'!N6101</f>
        <v>8.1500000000000002E-5</v>
      </c>
    </row>
    <row r="6108" spans="2:7" x14ac:dyDescent="0.25">
      <c r="B6108" s="15" t="str">
        <f>'[7]Region-Time Slices'!M6102</f>
        <v>SP_2HD19</v>
      </c>
      <c r="D6108" s="15" t="s">
        <v>48</v>
      </c>
      <c r="G6108" s="22">
        <f>'[7]Region-Time Slices'!N6102</f>
        <v>8.1500000000000002E-5</v>
      </c>
    </row>
    <row r="6109" spans="2:7" x14ac:dyDescent="0.25">
      <c r="B6109" s="15" t="str">
        <f>'[7]Region-Time Slices'!M6103</f>
        <v>SP_3HD19</v>
      </c>
      <c r="D6109" s="15" t="s">
        <v>48</v>
      </c>
      <c r="G6109" s="22">
        <f>'[7]Region-Time Slices'!N6103</f>
        <v>8.1500000000000002E-5</v>
      </c>
    </row>
    <row r="6110" spans="2:7" x14ac:dyDescent="0.25">
      <c r="B6110" s="15" t="str">
        <f>'[7]Region-Time Slices'!M6104</f>
        <v>SP_4HD19</v>
      </c>
      <c r="D6110" s="15" t="s">
        <v>48</v>
      </c>
      <c r="G6110" s="22">
        <f>'[7]Region-Time Slices'!N6104</f>
        <v>8.1500000000000002E-5</v>
      </c>
    </row>
    <row r="6111" spans="2:7" x14ac:dyDescent="0.25">
      <c r="B6111" s="15" t="str">
        <f>'[7]Region-Time Slices'!M6105</f>
        <v>SP_5HD19</v>
      </c>
      <c r="D6111" s="15" t="s">
        <v>48</v>
      </c>
      <c r="G6111" s="22">
        <f>'[7]Region-Time Slices'!N6105</f>
        <v>8.1500000000000002E-5</v>
      </c>
    </row>
    <row r="6112" spans="2:7" x14ac:dyDescent="0.25">
      <c r="B6112" s="15" t="str">
        <f>'[7]Region-Time Slices'!M6106</f>
        <v>SP_6HD19</v>
      </c>
      <c r="D6112" s="15" t="s">
        <v>48</v>
      </c>
      <c r="G6112" s="22">
        <f>'[7]Region-Time Slices'!N6106</f>
        <v>8.1500000000000002E-5</v>
      </c>
    </row>
    <row r="6113" spans="2:7" x14ac:dyDescent="0.25">
      <c r="B6113" s="15" t="str">
        <f>'[7]Region-Time Slices'!M6107</f>
        <v>OT_1HD19</v>
      </c>
      <c r="D6113" s="15" t="s">
        <v>48</v>
      </c>
      <c r="G6113" s="22">
        <f>'[7]Region-Time Slices'!N6107</f>
        <v>8.4300000000000003E-5</v>
      </c>
    </row>
    <row r="6114" spans="2:7" x14ac:dyDescent="0.25">
      <c r="B6114" s="15" t="str">
        <f>'[7]Region-Time Slices'!M6108</f>
        <v>OT_2HD19</v>
      </c>
      <c r="D6114" s="15" t="s">
        <v>48</v>
      </c>
      <c r="G6114" s="22">
        <f>'[7]Region-Time Slices'!N6108</f>
        <v>8.4300000000000003E-5</v>
      </c>
    </row>
    <row r="6115" spans="2:7" x14ac:dyDescent="0.25">
      <c r="B6115" s="15" t="str">
        <f>'[7]Region-Time Slices'!M6109</f>
        <v>OT_3HD19</v>
      </c>
      <c r="D6115" s="15" t="s">
        <v>48</v>
      </c>
      <c r="G6115" s="22">
        <f>'[7]Region-Time Slices'!N6109</f>
        <v>8.4300000000000003E-5</v>
      </c>
    </row>
    <row r="6116" spans="2:7" x14ac:dyDescent="0.25">
      <c r="B6116" s="15" t="str">
        <f>'[7]Region-Time Slices'!M6110</f>
        <v>OT_4HD19</v>
      </c>
      <c r="D6116" s="15" t="s">
        <v>48</v>
      </c>
      <c r="G6116" s="22">
        <f>'[7]Region-Time Slices'!N6110</f>
        <v>8.4300000000000003E-5</v>
      </c>
    </row>
    <row r="6117" spans="2:7" x14ac:dyDescent="0.25">
      <c r="B6117" s="15" t="str">
        <f>'[7]Region-Time Slices'!M6111</f>
        <v>OT_5HD19</v>
      </c>
      <c r="D6117" s="15" t="s">
        <v>48</v>
      </c>
      <c r="G6117" s="22">
        <f>'[7]Region-Time Slices'!N6111</f>
        <v>8.4300000000000003E-5</v>
      </c>
    </row>
    <row r="6118" spans="2:7" x14ac:dyDescent="0.25">
      <c r="B6118" s="15" t="str">
        <f>'[7]Region-Time Slices'!M6112</f>
        <v>OT_6HD19</v>
      </c>
      <c r="D6118" s="15" t="s">
        <v>48</v>
      </c>
      <c r="G6118" s="22">
        <f>'[7]Region-Time Slices'!N6112</f>
        <v>8.4300000000000003E-5</v>
      </c>
    </row>
    <row r="6119" spans="2:7" x14ac:dyDescent="0.25">
      <c r="B6119" s="15" t="str">
        <f>'[7]Region-Time Slices'!M6113</f>
        <v>NV_1HD19</v>
      </c>
      <c r="D6119" s="15" t="s">
        <v>48</v>
      </c>
      <c r="G6119" s="22">
        <f>'[7]Region-Time Slices'!N6113</f>
        <v>8.1500000000000002E-5</v>
      </c>
    </row>
    <row r="6120" spans="2:7" x14ac:dyDescent="0.25">
      <c r="B6120" s="15" t="str">
        <f>'[7]Region-Time Slices'!M6114</f>
        <v>NV_2HD19</v>
      </c>
      <c r="D6120" s="15" t="s">
        <v>48</v>
      </c>
      <c r="G6120" s="22">
        <f>'[7]Region-Time Slices'!N6114</f>
        <v>8.1500000000000002E-5</v>
      </c>
    </row>
    <row r="6121" spans="2:7" x14ac:dyDescent="0.25">
      <c r="B6121" s="15" t="str">
        <f>'[7]Region-Time Slices'!M6115</f>
        <v>NV_3HD19</v>
      </c>
      <c r="D6121" s="15" t="s">
        <v>48</v>
      </c>
      <c r="G6121" s="22">
        <f>'[7]Region-Time Slices'!N6115</f>
        <v>8.1500000000000002E-5</v>
      </c>
    </row>
    <row r="6122" spans="2:7" x14ac:dyDescent="0.25">
      <c r="B6122" s="15" t="str">
        <f>'[7]Region-Time Slices'!M6116</f>
        <v>NV_4HD19</v>
      </c>
      <c r="D6122" s="15" t="s">
        <v>48</v>
      </c>
      <c r="G6122" s="22">
        <f>'[7]Region-Time Slices'!N6116</f>
        <v>8.1500000000000002E-5</v>
      </c>
    </row>
    <row r="6123" spans="2:7" x14ac:dyDescent="0.25">
      <c r="B6123" s="15" t="str">
        <f>'[7]Region-Time Slices'!M6117</f>
        <v>NV_5HD19</v>
      </c>
      <c r="D6123" s="15" t="s">
        <v>48</v>
      </c>
      <c r="G6123" s="22">
        <f>'[7]Region-Time Slices'!N6117</f>
        <v>8.1500000000000002E-5</v>
      </c>
    </row>
    <row r="6124" spans="2:7" x14ac:dyDescent="0.25">
      <c r="B6124" s="15" t="str">
        <f>'[7]Region-Time Slices'!M6118</f>
        <v>NV_6HD19</v>
      </c>
      <c r="D6124" s="15" t="s">
        <v>48</v>
      </c>
      <c r="G6124" s="22">
        <f>'[7]Region-Time Slices'!N6118</f>
        <v>8.1500000000000002E-5</v>
      </c>
    </row>
    <row r="6125" spans="2:7" x14ac:dyDescent="0.25">
      <c r="B6125" s="15" t="str">
        <f>'[7]Region-Time Slices'!M6119</f>
        <v>DC_1HD19</v>
      </c>
      <c r="D6125" s="15" t="s">
        <v>48</v>
      </c>
      <c r="G6125" s="22">
        <f>'[7]Region-Time Slices'!N6119</f>
        <v>8.4300000000000003E-5</v>
      </c>
    </row>
    <row r="6126" spans="2:7" x14ac:dyDescent="0.25">
      <c r="B6126" s="15" t="str">
        <f>'[7]Region-Time Slices'!M6120</f>
        <v>DC_2HD19</v>
      </c>
      <c r="D6126" s="15" t="s">
        <v>48</v>
      </c>
      <c r="G6126" s="22">
        <f>'[7]Region-Time Slices'!N6120</f>
        <v>8.4300000000000003E-5</v>
      </c>
    </row>
    <row r="6127" spans="2:7" x14ac:dyDescent="0.25">
      <c r="B6127" s="15" t="str">
        <f>'[7]Region-Time Slices'!M6121</f>
        <v>DC_3HD19</v>
      </c>
      <c r="D6127" s="15" t="s">
        <v>48</v>
      </c>
      <c r="G6127" s="22">
        <f>'[7]Region-Time Slices'!N6121</f>
        <v>8.4300000000000003E-5</v>
      </c>
    </row>
    <row r="6128" spans="2:7" x14ac:dyDescent="0.25">
      <c r="B6128" s="15" t="str">
        <f>'[7]Region-Time Slices'!M6122</f>
        <v>DC_4HD19</v>
      </c>
      <c r="D6128" s="15" t="s">
        <v>48</v>
      </c>
      <c r="G6128" s="22">
        <f>'[7]Region-Time Slices'!N6122</f>
        <v>8.4300000000000003E-5</v>
      </c>
    </row>
    <row r="6129" spans="2:7" x14ac:dyDescent="0.25">
      <c r="B6129" s="15" t="str">
        <f>'[7]Region-Time Slices'!M6123</f>
        <v>DC_5HD19</v>
      </c>
      <c r="D6129" s="15" t="s">
        <v>48</v>
      </c>
      <c r="G6129" s="22">
        <f>'[7]Region-Time Slices'!N6123</f>
        <v>8.4300000000000003E-5</v>
      </c>
    </row>
    <row r="6130" spans="2:7" x14ac:dyDescent="0.25">
      <c r="B6130" s="15" t="str">
        <f>'[7]Region-Time Slices'!M6124</f>
        <v>DC_6HD19</v>
      </c>
      <c r="D6130" s="15" t="s">
        <v>48</v>
      </c>
      <c r="G6130" s="22">
        <f>'[7]Region-Time Slices'!N6124</f>
        <v>8.4300000000000003E-5</v>
      </c>
    </row>
    <row r="6131" spans="2:7" x14ac:dyDescent="0.25">
      <c r="B6131" s="15" t="str">
        <f>'[7]Region-Time Slices'!M6125</f>
        <v>JA_7HD19</v>
      </c>
      <c r="D6131" s="15" t="s">
        <v>48</v>
      </c>
      <c r="G6131" s="22">
        <f>'[7]Region-Time Slices'!N6125</f>
        <v>8.4300000000000003E-5</v>
      </c>
    </row>
    <row r="6132" spans="2:7" x14ac:dyDescent="0.25">
      <c r="B6132" s="15" t="str">
        <f>'[7]Region-Time Slices'!M6126</f>
        <v>JA_8HD19</v>
      </c>
      <c r="D6132" s="15" t="s">
        <v>48</v>
      </c>
      <c r="G6132" s="22">
        <f>'[7]Region-Time Slices'!N6126</f>
        <v>8.4300000000000003E-5</v>
      </c>
    </row>
    <row r="6133" spans="2:7" x14ac:dyDescent="0.25">
      <c r="B6133" s="15" t="str">
        <f>'[7]Region-Time Slices'!M6127</f>
        <v>JA_9HD19</v>
      </c>
      <c r="D6133" s="15" t="s">
        <v>48</v>
      </c>
      <c r="G6133" s="22">
        <f>'[7]Region-Time Slices'!N6127</f>
        <v>8.4300000000000003E-5</v>
      </c>
    </row>
    <row r="6134" spans="2:7" x14ac:dyDescent="0.25">
      <c r="B6134" s="15" t="str">
        <f>'[7]Region-Time Slices'!M6128</f>
        <v>JA_10HD19</v>
      </c>
      <c r="D6134" s="15" t="s">
        <v>48</v>
      </c>
      <c r="G6134" s="22">
        <f>'[7]Region-Time Slices'!N6128</f>
        <v>8.4300000000000003E-5</v>
      </c>
    </row>
    <row r="6135" spans="2:7" x14ac:dyDescent="0.25">
      <c r="B6135" s="15" t="str">
        <f>'[7]Region-Time Slices'!M6129</f>
        <v>JA_11HD19</v>
      </c>
      <c r="D6135" s="15" t="s">
        <v>48</v>
      </c>
      <c r="G6135" s="22">
        <f>'[7]Region-Time Slices'!N6129</f>
        <v>8.4300000000000003E-5</v>
      </c>
    </row>
    <row r="6136" spans="2:7" x14ac:dyDescent="0.25">
      <c r="B6136" s="15" t="str">
        <f>'[7]Region-Time Slices'!M6130</f>
        <v>JA_12HD19</v>
      </c>
      <c r="D6136" s="15" t="s">
        <v>48</v>
      </c>
      <c r="G6136" s="22">
        <f>'[7]Region-Time Slices'!N6130</f>
        <v>8.4300000000000003E-5</v>
      </c>
    </row>
    <row r="6137" spans="2:7" x14ac:dyDescent="0.25">
      <c r="B6137" s="15" t="str">
        <f>'[7]Region-Time Slices'!M6131</f>
        <v>FB_7HD19</v>
      </c>
      <c r="D6137" s="15" t="s">
        <v>48</v>
      </c>
      <c r="G6137" s="22">
        <f>'[7]Region-Time Slices'!N6131</f>
        <v>7.6100000000000007E-5</v>
      </c>
    </row>
    <row r="6138" spans="2:7" x14ac:dyDescent="0.25">
      <c r="B6138" s="15" t="str">
        <f>'[7]Region-Time Slices'!M6132</f>
        <v>FB_8HD19</v>
      </c>
      <c r="D6138" s="15" t="s">
        <v>48</v>
      </c>
      <c r="G6138" s="22">
        <f>'[7]Region-Time Slices'!N6132</f>
        <v>7.6100000000000007E-5</v>
      </c>
    </row>
    <row r="6139" spans="2:7" x14ac:dyDescent="0.25">
      <c r="B6139" s="15" t="str">
        <f>'[7]Region-Time Slices'!M6133</f>
        <v>FB_9HD19</v>
      </c>
      <c r="D6139" s="15" t="s">
        <v>48</v>
      </c>
      <c r="G6139" s="22">
        <f>'[7]Region-Time Slices'!N6133</f>
        <v>7.6100000000000007E-5</v>
      </c>
    </row>
    <row r="6140" spans="2:7" x14ac:dyDescent="0.25">
      <c r="B6140" s="15" t="str">
        <f>'[7]Region-Time Slices'!M6134</f>
        <v>FB_10HD19</v>
      </c>
      <c r="D6140" s="15" t="s">
        <v>48</v>
      </c>
      <c r="G6140" s="22">
        <f>'[7]Region-Time Slices'!N6134</f>
        <v>7.6100000000000007E-5</v>
      </c>
    </row>
    <row r="6141" spans="2:7" x14ac:dyDescent="0.25">
      <c r="B6141" s="15" t="str">
        <f>'[7]Region-Time Slices'!M6135</f>
        <v>FB_11HD19</v>
      </c>
      <c r="D6141" s="15" t="s">
        <v>48</v>
      </c>
      <c r="G6141" s="22">
        <f>'[7]Region-Time Slices'!N6135</f>
        <v>7.6100000000000007E-5</v>
      </c>
    </row>
    <row r="6142" spans="2:7" x14ac:dyDescent="0.25">
      <c r="B6142" s="15" t="str">
        <f>'[7]Region-Time Slices'!M6136</f>
        <v>FB_12HD19</v>
      </c>
      <c r="D6142" s="15" t="s">
        <v>48</v>
      </c>
      <c r="G6142" s="22">
        <f>'[7]Region-Time Slices'!N6136</f>
        <v>7.6100000000000007E-5</v>
      </c>
    </row>
    <row r="6143" spans="2:7" x14ac:dyDescent="0.25">
      <c r="B6143" s="15" t="str">
        <f>'[7]Region-Time Slices'!M6137</f>
        <v>MR_7HD19</v>
      </c>
      <c r="D6143" s="15" t="s">
        <v>48</v>
      </c>
      <c r="G6143" s="22">
        <f>'[7]Region-Time Slices'!N6137</f>
        <v>8.4300000000000003E-5</v>
      </c>
    </row>
    <row r="6144" spans="2:7" x14ac:dyDescent="0.25">
      <c r="B6144" s="15" t="str">
        <f>'[7]Region-Time Slices'!M6138</f>
        <v>MR_8HD19</v>
      </c>
      <c r="D6144" s="15" t="s">
        <v>48</v>
      </c>
      <c r="G6144" s="22">
        <f>'[7]Region-Time Slices'!N6138</f>
        <v>8.4300000000000003E-5</v>
      </c>
    </row>
    <row r="6145" spans="2:7" x14ac:dyDescent="0.25">
      <c r="B6145" s="15" t="str">
        <f>'[7]Region-Time Slices'!M6139</f>
        <v>MR_9HD19</v>
      </c>
      <c r="D6145" s="15" t="s">
        <v>48</v>
      </c>
      <c r="G6145" s="22">
        <f>'[7]Region-Time Slices'!N6139</f>
        <v>8.4300000000000003E-5</v>
      </c>
    </row>
    <row r="6146" spans="2:7" x14ac:dyDescent="0.25">
      <c r="B6146" s="15" t="str">
        <f>'[7]Region-Time Slices'!M6140</f>
        <v>MR_10HD19</v>
      </c>
      <c r="D6146" s="15" t="s">
        <v>48</v>
      </c>
      <c r="G6146" s="22">
        <f>'[7]Region-Time Slices'!N6140</f>
        <v>8.4300000000000003E-5</v>
      </c>
    </row>
    <row r="6147" spans="2:7" x14ac:dyDescent="0.25">
      <c r="B6147" s="15" t="str">
        <f>'[7]Region-Time Slices'!M6141</f>
        <v>MR_11HD19</v>
      </c>
      <c r="D6147" s="15" t="s">
        <v>48</v>
      </c>
      <c r="G6147" s="22">
        <f>'[7]Region-Time Slices'!N6141</f>
        <v>8.4300000000000003E-5</v>
      </c>
    </row>
    <row r="6148" spans="2:7" x14ac:dyDescent="0.25">
      <c r="B6148" s="15" t="str">
        <f>'[7]Region-Time Slices'!M6142</f>
        <v>MR_12HD19</v>
      </c>
      <c r="D6148" s="15" t="s">
        <v>48</v>
      </c>
      <c r="G6148" s="22">
        <f>'[7]Region-Time Slices'!N6142</f>
        <v>8.4300000000000003E-5</v>
      </c>
    </row>
    <row r="6149" spans="2:7" x14ac:dyDescent="0.25">
      <c r="B6149" s="15" t="str">
        <f>'[7]Region-Time Slices'!M6143</f>
        <v>AR_7HD19</v>
      </c>
      <c r="D6149" s="15" t="s">
        <v>48</v>
      </c>
      <c r="G6149" s="22">
        <f>'[7]Region-Time Slices'!N6143</f>
        <v>8.1500000000000002E-5</v>
      </c>
    </row>
    <row r="6150" spans="2:7" x14ac:dyDescent="0.25">
      <c r="B6150" s="15" t="str">
        <f>'[7]Region-Time Slices'!M6144</f>
        <v>AR_8HD19</v>
      </c>
      <c r="D6150" s="15" t="s">
        <v>48</v>
      </c>
      <c r="G6150" s="22">
        <f>'[7]Region-Time Slices'!N6144</f>
        <v>8.1500000000000002E-5</v>
      </c>
    </row>
    <row r="6151" spans="2:7" x14ac:dyDescent="0.25">
      <c r="B6151" s="15" t="str">
        <f>'[7]Region-Time Slices'!M6145</f>
        <v>AR_9HD19</v>
      </c>
      <c r="D6151" s="15" t="s">
        <v>48</v>
      </c>
      <c r="G6151" s="22">
        <f>'[7]Region-Time Slices'!N6145</f>
        <v>8.1500000000000002E-5</v>
      </c>
    </row>
    <row r="6152" spans="2:7" x14ac:dyDescent="0.25">
      <c r="B6152" s="15" t="str">
        <f>'[7]Region-Time Slices'!M6146</f>
        <v>AR_10HD19</v>
      </c>
      <c r="D6152" s="15" t="s">
        <v>48</v>
      </c>
      <c r="G6152" s="22">
        <f>'[7]Region-Time Slices'!N6146</f>
        <v>8.1500000000000002E-5</v>
      </c>
    </row>
    <row r="6153" spans="2:7" x14ac:dyDescent="0.25">
      <c r="B6153" s="15" t="str">
        <f>'[7]Region-Time Slices'!M6147</f>
        <v>AR_11HD19</v>
      </c>
      <c r="D6153" s="15" t="s">
        <v>48</v>
      </c>
      <c r="G6153" s="22">
        <f>'[7]Region-Time Slices'!N6147</f>
        <v>8.1500000000000002E-5</v>
      </c>
    </row>
    <row r="6154" spans="2:7" x14ac:dyDescent="0.25">
      <c r="B6154" s="15" t="str">
        <f>'[7]Region-Time Slices'!M6148</f>
        <v>AR_12HD19</v>
      </c>
      <c r="D6154" s="15" t="s">
        <v>48</v>
      </c>
      <c r="G6154" s="22">
        <f>'[7]Region-Time Slices'!N6148</f>
        <v>8.1500000000000002E-5</v>
      </c>
    </row>
    <row r="6155" spans="2:7" x14ac:dyDescent="0.25">
      <c r="B6155" s="15" t="str">
        <f>'[7]Region-Time Slices'!M6149</f>
        <v>MY_7HD19</v>
      </c>
      <c r="D6155" s="15" t="s">
        <v>48</v>
      </c>
      <c r="G6155" s="22">
        <f>'[7]Region-Time Slices'!N6149</f>
        <v>8.4300000000000003E-5</v>
      </c>
    </row>
    <row r="6156" spans="2:7" x14ac:dyDescent="0.25">
      <c r="B6156" s="15" t="str">
        <f>'[7]Region-Time Slices'!M6150</f>
        <v>MY_8HD19</v>
      </c>
      <c r="D6156" s="15" t="s">
        <v>48</v>
      </c>
      <c r="G6156" s="22">
        <f>'[7]Region-Time Slices'!N6150</f>
        <v>8.4300000000000003E-5</v>
      </c>
    </row>
    <row r="6157" spans="2:7" x14ac:dyDescent="0.25">
      <c r="B6157" s="15" t="str">
        <f>'[7]Region-Time Slices'!M6151</f>
        <v>MY_9HD19</v>
      </c>
      <c r="D6157" s="15" t="s">
        <v>48</v>
      </c>
      <c r="G6157" s="22">
        <f>'[7]Region-Time Slices'!N6151</f>
        <v>8.4300000000000003E-5</v>
      </c>
    </row>
    <row r="6158" spans="2:7" x14ac:dyDescent="0.25">
      <c r="B6158" s="15" t="str">
        <f>'[7]Region-Time Slices'!M6152</f>
        <v>MY_10HD19</v>
      </c>
      <c r="D6158" s="15" t="s">
        <v>48</v>
      </c>
      <c r="G6158" s="22">
        <f>'[7]Region-Time Slices'!N6152</f>
        <v>8.4300000000000003E-5</v>
      </c>
    </row>
    <row r="6159" spans="2:7" x14ac:dyDescent="0.25">
      <c r="B6159" s="15" t="str">
        <f>'[7]Region-Time Slices'!M6153</f>
        <v>MY_11HD19</v>
      </c>
      <c r="D6159" s="15" t="s">
        <v>48</v>
      </c>
      <c r="G6159" s="22">
        <f>'[7]Region-Time Slices'!N6153</f>
        <v>8.4300000000000003E-5</v>
      </c>
    </row>
    <row r="6160" spans="2:7" x14ac:dyDescent="0.25">
      <c r="B6160" s="15" t="str">
        <f>'[7]Region-Time Slices'!M6154</f>
        <v>MY_12HD19</v>
      </c>
      <c r="D6160" s="15" t="s">
        <v>48</v>
      </c>
      <c r="G6160" s="22">
        <f>'[7]Region-Time Slices'!N6154</f>
        <v>8.4300000000000003E-5</v>
      </c>
    </row>
    <row r="6161" spans="2:7" x14ac:dyDescent="0.25">
      <c r="B6161" s="15" t="str">
        <f>'[7]Region-Time Slices'!M6155</f>
        <v>JN_7HD19</v>
      </c>
      <c r="D6161" s="15" t="s">
        <v>48</v>
      </c>
      <c r="G6161" s="22">
        <f>'[7]Region-Time Slices'!N6155</f>
        <v>8.1500000000000002E-5</v>
      </c>
    </row>
    <row r="6162" spans="2:7" x14ac:dyDescent="0.25">
      <c r="B6162" s="15" t="str">
        <f>'[7]Region-Time Slices'!M6156</f>
        <v>JN_8HD19</v>
      </c>
      <c r="D6162" s="15" t="s">
        <v>48</v>
      </c>
      <c r="G6162" s="22">
        <f>'[7]Region-Time Slices'!N6156</f>
        <v>8.1500000000000002E-5</v>
      </c>
    </row>
    <row r="6163" spans="2:7" x14ac:dyDescent="0.25">
      <c r="B6163" s="15" t="str">
        <f>'[7]Region-Time Slices'!M6157</f>
        <v>JN_9HD19</v>
      </c>
      <c r="D6163" s="15" t="s">
        <v>48</v>
      </c>
      <c r="G6163" s="22">
        <f>'[7]Region-Time Slices'!N6157</f>
        <v>8.1500000000000002E-5</v>
      </c>
    </row>
    <row r="6164" spans="2:7" x14ac:dyDescent="0.25">
      <c r="B6164" s="15" t="str">
        <f>'[7]Region-Time Slices'!M6158</f>
        <v>JN_10HD19</v>
      </c>
      <c r="D6164" s="15" t="s">
        <v>48</v>
      </c>
      <c r="G6164" s="22">
        <f>'[7]Region-Time Slices'!N6158</f>
        <v>8.1500000000000002E-5</v>
      </c>
    </row>
    <row r="6165" spans="2:7" x14ac:dyDescent="0.25">
      <c r="B6165" s="15" t="str">
        <f>'[7]Region-Time Slices'!M6159</f>
        <v>JN_11HD19</v>
      </c>
      <c r="D6165" s="15" t="s">
        <v>48</v>
      </c>
      <c r="G6165" s="22">
        <f>'[7]Region-Time Slices'!N6159</f>
        <v>8.1500000000000002E-5</v>
      </c>
    </row>
    <row r="6166" spans="2:7" x14ac:dyDescent="0.25">
      <c r="B6166" s="15" t="str">
        <f>'[7]Region-Time Slices'!M6160</f>
        <v>JN_12HD19</v>
      </c>
      <c r="D6166" s="15" t="s">
        <v>48</v>
      </c>
      <c r="G6166" s="22">
        <f>'[7]Region-Time Slices'!N6160</f>
        <v>8.1500000000000002E-5</v>
      </c>
    </row>
    <row r="6167" spans="2:7" x14ac:dyDescent="0.25">
      <c r="B6167" s="15" t="str">
        <f>'[7]Region-Time Slices'!M6161</f>
        <v>JL_7HD19</v>
      </c>
      <c r="D6167" s="15" t="s">
        <v>48</v>
      </c>
      <c r="G6167" s="22">
        <f>'[7]Region-Time Slices'!N6161</f>
        <v>8.4300000000000003E-5</v>
      </c>
    </row>
    <row r="6168" spans="2:7" x14ac:dyDescent="0.25">
      <c r="B6168" s="15" t="str">
        <f>'[7]Region-Time Slices'!M6162</f>
        <v>JL_8HD19</v>
      </c>
      <c r="D6168" s="15" t="s">
        <v>48</v>
      </c>
      <c r="G6168" s="22">
        <f>'[7]Region-Time Slices'!N6162</f>
        <v>8.4300000000000003E-5</v>
      </c>
    </row>
    <row r="6169" spans="2:7" x14ac:dyDescent="0.25">
      <c r="B6169" s="15" t="str">
        <f>'[7]Region-Time Slices'!M6163</f>
        <v>JL_9HD19</v>
      </c>
      <c r="D6169" s="15" t="s">
        <v>48</v>
      </c>
      <c r="G6169" s="22">
        <f>'[7]Region-Time Slices'!N6163</f>
        <v>8.4300000000000003E-5</v>
      </c>
    </row>
    <row r="6170" spans="2:7" x14ac:dyDescent="0.25">
      <c r="B6170" s="15" t="str">
        <f>'[7]Region-Time Slices'!M6164</f>
        <v>JL_10HD19</v>
      </c>
      <c r="D6170" s="15" t="s">
        <v>48</v>
      </c>
      <c r="G6170" s="22">
        <f>'[7]Region-Time Slices'!N6164</f>
        <v>8.4300000000000003E-5</v>
      </c>
    </row>
    <row r="6171" spans="2:7" x14ac:dyDescent="0.25">
      <c r="B6171" s="15" t="str">
        <f>'[7]Region-Time Slices'!M6165</f>
        <v>JL_11HD19</v>
      </c>
      <c r="D6171" s="15" t="s">
        <v>48</v>
      </c>
      <c r="G6171" s="22">
        <f>'[7]Region-Time Slices'!N6165</f>
        <v>8.4300000000000003E-5</v>
      </c>
    </row>
    <row r="6172" spans="2:7" x14ac:dyDescent="0.25">
      <c r="B6172" s="15" t="str">
        <f>'[7]Region-Time Slices'!M6166</f>
        <v>JL_12HD19</v>
      </c>
      <c r="D6172" s="15" t="s">
        <v>48</v>
      </c>
      <c r="G6172" s="22">
        <f>'[7]Region-Time Slices'!N6166</f>
        <v>8.4300000000000003E-5</v>
      </c>
    </row>
    <row r="6173" spans="2:7" x14ac:dyDescent="0.25">
      <c r="B6173" s="15" t="str">
        <f>'[7]Region-Time Slices'!M6167</f>
        <v>AG_7HD19</v>
      </c>
      <c r="D6173" s="15" t="s">
        <v>48</v>
      </c>
      <c r="G6173" s="22">
        <f>'[7]Region-Time Slices'!N6167</f>
        <v>8.4300000000000003E-5</v>
      </c>
    </row>
    <row r="6174" spans="2:7" x14ac:dyDescent="0.25">
      <c r="B6174" s="15" t="str">
        <f>'[7]Region-Time Slices'!M6168</f>
        <v>AG_8HD19</v>
      </c>
      <c r="D6174" s="15" t="s">
        <v>48</v>
      </c>
      <c r="G6174" s="22">
        <f>'[7]Region-Time Slices'!N6168</f>
        <v>8.4300000000000003E-5</v>
      </c>
    </row>
    <row r="6175" spans="2:7" x14ac:dyDescent="0.25">
      <c r="B6175" s="15" t="str">
        <f>'[7]Region-Time Slices'!M6169</f>
        <v>AG_9HD19</v>
      </c>
      <c r="D6175" s="15" t="s">
        <v>48</v>
      </c>
      <c r="G6175" s="22">
        <f>'[7]Region-Time Slices'!N6169</f>
        <v>8.4300000000000003E-5</v>
      </c>
    </row>
    <row r="6176" spans="2:7" x14ac:dyDescent="0.25">
      <c r="B6176" s="15" t="str">
        <f>'[7]Region-Time Slices'!M6170</f>
        <v>AG_10HD19</v>
      </c>
      <c r="D6176" s="15" t="s">
        <v>48</v>
      </c>
      <c r="G6176" s="22">
        <f>'[7]Region-Time Slices'!N6170</f>
        <v>8.4300000000000003E-5</v>
      </c>
    </row>
    <row r="6177" spans="2:7" x14ac:dyDescent="0.25">
      <c r="B6177" s="15" t="str">
        <f>'[7]Region-Time Slices'!M6171</f>
        <v>AG_11HD19</v>
      </c>
      <c r="D6177" s="15" t="s">
        <v>48</v>
      </c>
      <c r="G6177" s="22">
        <f>'[7]Region-Time Slices'!N6171</f>
        <v>8.4300000000000003E-5</v>
      </c>
    </row>
    <row r="6178" spans="2:7" x14ac:dyDescent="0.25">
      <c r="B6178" s="15" t="str">
        <f>'[7]Region-Time Slices'!M6172</f>
        <v>AG_12HD19</v>
      </c>
      <c r="D6178" s="15" t="s">
        <v>48</v>
      </c>
      <c r="G6178" s="22">
        <f>'[7]Region-Time Slices'!N6172</f>
        <v>8.4300000000000003E-5</v>
      </c>
    </row>
    <row r="6179" spans="2:7" x14ac:dyDescent="0.25">
      <c r="B6179" s="15" t="str">
        <f>'[7]Region-Time Slices'!M6173</f>
        <v>SP_7HD19</v>
      </c>
      <c r="D6179" s="15" t="s">
        <v>48</v>
      </c>
      <c r="G6179" s="22">
        <f>'[7]Region-Time Slices'!N6173</f>
        <v>8.1500000000000002E-5</v>
      </c>
    </row>
    <row r="6180" spans="2:7" x14ac:dyDescent="0.25">
      <c r="B6180" s="15" t="str">
        <f>'[7]Region-Time Slices'!M6174</f>
        <v>SP_8HD19</v>
      </c>
      <c r="D6180" s="15" t="s">
        <v>48</v>
      </c>
      <c r="G6180" s="22">
        <f>'[7]Region-Time Slices'!N6174</f>
        <v>8.1500000000000002E-5</v>
      </c>
    </row>
    <row r="6181" spans="2:7" x14ac:dyDescent="0.25">
      <c r="B6181" s="15" t="str">
        <f>'[7]Region-Time Slices'!M6175</f>
        <v>SP_9HD19</v>
      </c>
      <c r="D6181" s="15" t="s">
        <v>48</v>
      </c>
      <c r="G6181" s="22">
        <f>'[7]Region-Time Slices'!N6175</f>
        <v>8.1500000000000002E-5</v>
      </c>
    </row>
    <row r="6182" spans="2:7" x14ac:dyDescent="0.25">
      <c r="B6182" s="15" t="str">
        <f>'[7]Region-Time Slices'!M6176</f>
        <v>SP_10HD19</v>
      </c>
      <c r="D6182" s="15" t="s">
        <v>48</v>
      </c>
      <c r="G6182" s="22">
        <f>'[7]Region-Time Slices'!N6176</f>
        <v>8.1500000000000002E-5</v>
      </c>
    </row>
    <row r="6183" spans="2:7" x14ac:dyDescent="0.25">
      <c r="B6183" s="15" t="str">
        <f>'[7]Region-Time Slices'!M6177</f>
        <v>SP_11HD19</v>
      </c>
      <c r="D6183" s="15" t="s">
        <v>48</v>
      </c>
      <c r="G6183" s="22">
        <f>'[7]Region-Time Slices'!N6177</f>
        <v>8.1500000000000002E-5</v>
      </c>
    </row>
    <row r="6184" spans="2:7" x14ac:dyDescent="0.25">
      <c r="B6184" s="15" t="str">
        <f>'[7]Region-Time Slices'!M6178</f>
        <v>SP_12HD19</v>
      </c>
      <c r="D6184" s="15" t="s">
        <v>48</v>
      </c>
      <c r="G6184" s="22">
        <f>'[7]Region-Time Slices'!N6178</f>
        <v>8.1500000000000002E-5</v>
      </c>
    </row>
    <row r="6185" spans="2:7" x14ac:dyDescent="0.25">
      <c r="B6185" s="15" t="str">
        <f>'[7]Region-Time Slices'!M6179</f>
        <v>OT_7HD19</v>
      </c>
      <c r="D6185" s="15" t="s">
        <v>48</v>
      </c>
      <c r="G6185" s="22">
        <f>'[7]Region-Time Slices'!N6179</f>
        <v>8.4300000000000003E-5</v>
      </c>
    </row>
    <row r="6186" spans="2:7" x14ac:dyDescent="0.25">
      <c r="B6186" s="15" t="str">
        <f>'[7]Region-Time Slices'!M6180</f>
        <v>OT_8HD19</v>
      </c>
      <c r="D6186" s="15" t="s">
        <v>48</v>
      </c>
      <c r="G6186" s="22">
        <f>'[7]Region-Time Slices'!N6180</f>
        <v>8.4300000000000003E-5</v>
      </c>
    </row>
    <row r="6187" spans="2:7" x14ac:dyDescent="0.25">
      <c r="B6187" s="15" t="str">
        <f>'[7]Region-Time Slices'!M6181</f>
        <v>OT_9HD19</v>
      </c>
      <c r="D6187" s="15" t="s">
        <v>48</v>
      </c>
      <c r="G6187" s="22">
        <f>'[7]Region-Time Slices'!N6181</f>
        <v>8.4300000000000003E-5</v>
      </c>
    </row>
    <row r="6188" spans="2:7" x14ac:dyDescent="0.25">
      <c r="B6188" s="15" t="str">
        <f>'[7]Region-Time Slices'!M6182</f>
        <v>OT_10HD19</v>
      </c>
      <c r="D6188" s="15" t="s">
        <v>48</v>
      </c>
      <c r="G6188" s="22">
        <f>'[7]Region-Time Slices'!N6182</f>
        <v>8.4300000000000003E-5</v>
      </c>
    </row>
    <row r="6189" spans="2:7" x14ac:dyDescent="0.25">
      <c r="B6189" s="15" t="str">
        <f>'[7]Region-Time Slices'!M6183</f>
        <v>OT_11HD19</v>
      </c>
      <c r="D6189" s="15" t="s">
        <v>48</v>
      </c>
      <c r="G6189" s="22">
        <f>'[7]Region-Time Slices'!N6183</f>
        <v>8.4300000000000003E-5</v>
      </c>
    </row>
    <row r="6190" spans="2:7" x14ac:dyDescent="0.25">
      <c r="B6190" s="15" t="str">
        <f>'[7]Region-Time Slices'!M6184</f>
        <v>OT_12HD19</v>
      </c>
      <c r="D6190" s="15" t="s">
        <v>48</v>
      </c>
      <c r="G6190" s="22">
        <f>'[7]Region-Time Slices'!N6184</f>
        <v>8.4300000000000003E-5</v>
      </c>
    </row>
    <row r="6191" spans="2:7" x14ac:dyDescent="0.25">
      <c r="B6191" s="15" t="str">
        <f>'[7]Region-Time Slices'!M6185</f>
        <v>NV_7HD19</v>
      </c>
      <c r="D6191" s="15" t="s">
        <v>48</v>
      </c>
      <c r="G6191" s="22">
        <f>'[7]Region-Time Slices'!N6185</f>
        <v>8.1500000000000002E-5</v>
      </c>
    </row>
    <row r="6192" spans="2:7" x14ac:dyDescent="0.25">
      <c r="B6192" s="15" t="str">
        <f>'[7]Region-Time Slices'!M6186</f>
        <v>NV_8HD19</v>
      </c>
      <c r="D6192" s="15" t="s">
        <v>48</v>
      </c>
      <c r="G6192" s="22">
        <f>'[7]Region-Time Slices'!N6186</f>
        <v>8.1500000000000002E-5</v>
      </c>
    </row>
    <row r="6193" spans="2:7" x14ac:dyDescent="0.25">
      <c r="B6193" s="15" t="str">
        <f>'[7]Region-Time Slices'!M6187</f>
        <v>NV_9HD19</v>
      </c>
      <c r="D6193" s="15" t="s">
        <v>48</v>
      </c>
      <c r="G6193" s="22">
        <f>'[7]Region-Time Slices'!N6187</f>
        <v>8.1500000000000002E-5</v>
      </c>
    </row>
    <row r="6194" spans="2:7" x14ac:dyDescent="0.25">
      <c r="B6194" s="15" t="str">
        <f>'[7]Region-Time Slices'!M6188</f>
        <v>NV_10HD19</v>
      </c>
      <c r="D6194" s="15" t="s">
        <v>48</v>
      </c>
      <c r="G6194" s="22">
        <f>'[7]Region-Time Slices'!N6188</f>
        <v>8.1500000000000002E-5</v>
      </c>
    </row>
    <row r="6195" spans="2:7" x14ac:dyDescent="0.25">
      <c r="B6195" s="15" t="str">
        <f>'[7]Region-Time Slices'!M6189</f>
        <v>NV_11HD19</v>
      </c>
      <c r="D6195" s="15" t="s">
        <v>48</v>
      </c>
      <c r="G6195" s="22">
        <f>'[7]Region-Time Slices'!N6189</f>
        <v>8.1500000000000002E-5</v>
      </c>
    </row>
    <row r="6196" spans="2:7" x14ac:dyDescent="0.25">
      <c r="B6196" s="15" t="str">
        <f>'[7]Region-Time Slices'!M6190</f>
        <v>NV_12HD19</v>
      </c>
      <c r="D6196" s="15" t="s">
        <v>48</v>
      </c>
      <c r="G6196" s="22">
        <f>'[7]Region-Time Slices'!N6190</f>
        <v>8.1500000000000002E-5</v>
      </c>
    </row>
    <row r="6197" spans="2:7" x14ac:dyDescent="0.25">
      <c r="B6197" s="15" t="str">
        <f>'[7]Region-Time Slices'!M6191</f>
        <v>DC_7HD19</v>
      </c>
      <c r="D6197" s="15" t="s">
        <v>48</v>
      </c>
      <c r="G6197" s="22">
        <f>'[7]Region-Time Slices'!N6191</f>
        <v>8.4300000000000003E-5</v>
      </c>
    </row>
    <row r="6198" spans="2:7" x14ac:dyDescent="0.25">
      <c r="B6198" s="15" t="str">
        <f>'[7]Region-Time Slices'!M6192</f>
        <v>DC_8HD19</v>
      </c>
      <c r="D6198" s="15" t="s">
        <v>48</v>
      </c>
      <c r="G6198" s="22">
        <f>'[7]Region-Time Slices'!N6192</f>
        <v>8.4300000000000003E-5</v>
      </c>
    </row>
    <row r="6199" spans="2:7" x14ac:dyDescent="0.25">
      <c r="B6199" s="15" t="str">
        <f>'[7]Region-Time Slices'!M6193</f>
        <v>DC_9HD19</v>
      </c>
      <c r="D6199" s="15" t="s">
        <v>48</v>
      </c>
      <c r="G6199" s="22">
        <f>'[7]Region-Time Slices'!N6193</f>
        <v>8.4300000000000003E-5</v>
      </c>
    </row>
    <row r="6200" spans="2:7" x14ac:dyDescent="0.25">
      <c r="B6200" s="15" t="str">
        <f>'[7]Region-Time Slices'!M6194</f>
        <v>DC_10HD19</v>
      </c>
      <c r="D6200" s="15" t="s">
        <v>48</v>
      </c>
      <c r="G6200" s="22">
        <f>'[7]Region-Time Slices'!N6194</f>
        <v>8.4300000000000003E-5</v>
      </c>
    </row>
    <row r="6201" spans="2:7" x14ac:dyDescent="0.25">
      <c r="B6201" s="15" t="str">
        <f>'[7]Region-Time Slices'!M6195</f>
        <v>DC_11HD19</v>
      </c>
      <c r="D6201" s="15" t="s">
        <v>48</v>
      </c>
      <c r="G6201" s="22">
        <f>'[7]Region-Time Slices'!N6195</f>
        <v>8.4300000000000003E-5</v>
      </c>
    </row>
    <row r="6202" spans="2:7" x14ac:dyDescent="0.25">
      <c r="B6202" s="15" t="str">
        <f>'[7]Region-Time Slices'!M6196</f>
        <v>DC_12HD19</v>
      </c>
      <c r="D6202" s="15" t="s">
        <v>48</v>
      </c>
      <c r="G6202" s="22">
        <f>'[7]Region-Time Slices'!N6196</f>
        <v>8.4300000000000003E-5</v>
      </c>
    </row>
    <row r="6203" spans="2:7" x14ac:dyDescent="0.25">
      <c r="B6203" s="15" t="str">
        <f>'[7]Region-Time Slices'!M6197</f>
        <v>JA_1HD20</v>
      </c>
      <c r="D6203" s="15" t="s">
        <v>48</v>
      </c>
      <c r="G6203" s="22">
        <f>'[7]Region-Time Slices'!N6197</f>
        <v>8.4300000000000003E-5</v>
      </c>
    </row>
    <row r="6204" spans="2:7" x14ac:dyDescent="0.25">
      <c r="B6204" s="15" t="str">
        <f>'[7]Region-Time Slices'!M6198</f>
        <v>JA_2HD20</v>
      </c>
      <c r="D6204" s="15" t="s">
        <v>48</v>
      </c>
      <c r="G6204" s="22">
        <f>'[7]Region-Time Slices'!N6198</f>
        <v>8.4300000000000003E-5</v>
      </c>
    </row>
    <row r="6205" spans="2:7" x14ac:dyDescent="0.25">
      <c r="B6205" s="15" t="str">
        <f>'[7]Region-Time Slices'!M6199</f>
        <v>JA_3HD20</v>
      </c>
      <c r="D6205" s="15" t="s">
        <v>48</v>
      </c>
      <c r="G6205" s="22">
        <f>'[7]Region-Time Slices'!N6199</f>
        <v>8.4300000000000003E-5</v>
      </c>
    </row>
    <row r="6206" spans="2:7" x14ac:dyDescent="0.25">
      <c r="B6206" s="15" t="str">
        <f>'[7]Region-Time Slices'!M6200</f>
        <v>JA_4HD20</v>
      </c>
      <c r="D6206" s="15" t="s">
        <v>48</v>
      </c>
      <c r="G6206" s="22">
        <f>'[7]Region-Time Slices'!N6200</f>
        <v>8.4300000000000003E-5</v>
      </c>
    </row>
    <row r="6207" spans="2:7" x14ac:dyDescent="0.25">
      <c r="B6207" s="15" t="str">
        <f>'[7]Region-Time Slices'!M6201</f>
        <v>JA_5HD20</v>
      </c>
      <c r="D6207" s="15" t="s">
        <v>48</v>
      </c>
      <c r="G6207" s="22">
        <f>'[7]Region-Time Slices'!N6201</f>
        <v>8.4300000000000003E-5</v>
      </c>
    </row>
    <row r="6208" spans="2:7" x14ac:dyDescent="0.25">
      <c r="B6208" s="15" t="str">
        <f>'[7]Region-Time Slices'!M6202</f>
        <v>JA_6HD20</v>
      </c>
      <c r="D6208" s="15" t="s">
        <v>48</v>
      </c>
      <c r="G6208" s="22">
        <f>'[7]Region-Time Slices'!N6202</f>
        <v>8.4300000000000003E-5</v>
      </c>
    </row>
    <row r="6209" spans="2:7" x14ac:dyDescent="0.25">
      <c r="B6209" s="15" t="str">
        <f>'[7]Region-Time Slices'!M6203</f>
        <v>FB_1HD20</v>
      </c>
      <c r="D6209" s="15" t="s">
        <v>48</v>
      </c>
      <c r="G6209" s="22">
        <f>'[7]Region-Time Slices'!N6203</f>
        <v>7.6100000000000007E-5</v>
      </c>
    </row>
    <row r="6210" spans="2:7" x14ac:dyDescent="0.25">
      <c r="B6210" s="15" t="str">
        <f>'[7]Region-Time Slices'!M6204</f>
        <v>FB_2HD20</v>
      </c>
      <c r="D6210" s="15" t="s">
        <v>48</v>
      </c>
      <c r="G6210" s="22">
        <f>'[7]Region-Time Slices'!N6204</f>
        <v>7.6100000000000007E-5</v>
      </c>
    </row>
    <row r="6211" spans="2:7" x14ac:dyDescent="0.25">
      <c r="B6211" s="15" t="str">
        <f>'[7]Region-Time Slices'!M6205</f>
        <v>FB_3HD20</v>
      </c>
      <c r="D6211" s="15" t="s">
        <v>48</v>
      </c>
      <c r="G6211" s="22">
        <f>'[7]Region-Time Slices'!N6205</f>
        <v>7.6100000000000007E-5</v>
      </c>
    </row>
    <row r="6212" spans="2:7" x14ac:dyDescent="0.25">
      <c r="B6212" s="15" t="str">
        <f>'[7]Region-Time Slices'!M6206</f>
        <v>FB_4HD20</v>
      </c>
      <c r="D6212" s="15" t="s">
        <v>48</v>
      </c>
      <c r="G6212" s="22">
        <f>'[7]Region-Time Slices'!N6206</f>
        <v>7.6100000000000007E-5</v>
      </c>
    </row>
    <row r="6213" spans="2:7" x14ac:dyDescent="0.25">
      <c r="B6213" s="15" t="str">
        <f>'[7]Region-Time Slices'!M6207</f>
        <v>FB_5HD20</v>
      </c>
      <c r="D6213" s="15" t="s">
        <v>48</v>
      </c>
      <c r="G6213" s="22">
        <f>'[7]Region-Time Slices'!N6207</f>
        <v>7.6100000000000007E-5</v>
      </c>
    </row>
    <row r="6214" spans="2:7" x14ac:dyDescent="0.25">
      <c r="B6214" s="15" t="str">
        <f>'[7]Region-Time Slices'!M6208</f>
        <v>FB_6HD20</v>
      </c>
      <c r="D6214" s="15" t="s">
        <v>48</v>
      </c>
      <c r="G6214" s="22">
        <f>'[7]Region-Time Slices'!N6208</f>
        <v>7.6100000000000007E-5</v>
      </c>
    </row>
    <row r="6215" spans="2:7" x14ac:dyDescent="0.25">
      <c r="B6215" s="15" t="str">
        <f>'[7]Region-Time Slices'!M6209</f>
        <v>MR_1HD20</v>
      </c>
      <c r="D6215" s="15" t="s">
        <v>48</v>
      </c>
      <c r="G6215" s="22">
        <f>'[7]Region-Time Slices'!N6209</f>
        <v>8.4300000000000003E-5</v>
      </c>
    </row>
    <row r="6216" spans="2:7" x14ac:dyDescent="0.25">
      <c r="B6216" s="15" t="str">
        <f>'[7]Region-Time Slices'!M6210</f>
        <v>MR_2HD20</v>
      </c>
      <c r="D6216" s="15" t="s">
        <v>48</v>
      </c>
      <c r="G6216" s="22">
        <f>'[7]Region-Time Slices'!N6210</f>
        <v>8.4300000000000003E-5</v>
      </c>
    </row>
    <row r="6217" spans="2:7" x14ac:dyDescent="0.25">
      <c r="B6217" s="15" t="str">
        <f>'[7]Region-Time Slices'!M6211</f>
        <v>MR_3HD20</v>
      </c>
      <c r="D6217" s="15" t="s">
        <v>48</v>
      </c>
      <c r="G6217" s="22">
        <f>'[7]Region-Time Slices'!N6211</f>
        <v>8.4300000000000003E-5</v>
      </c>
    </row>
    <row r="6218" spans="2:7" x14ac:dyDescent="0.25">
      <c r="B6218" s="15" t="str">
        <f>'[7]Region-Time Slices'!M6212</f>
        <v>MR_4HD20</v>
      </c>
      <c r="D6218" s="15" t="s">
        <v>48</v>
      </c>
      <c r="G6218" s="22">
        <f>'[7]Region-Time Slices'!N6212</f>
        <v>8.4300000000000003E-5</v>
      </c>
    </row>
    <row r="6219" spans="2:7" x14ac:dyDescent="0.25">
      <c r="B6219" s="15" t="str">
        <f>'[7]Region-Time Slices'!M6213</f>
        <v>MR_5HD20</v>
      </c>
      <c r="D6219" s="15" t="s">
        <v>48</v>
      </c>
      <c r="G6219" s="22">
        <f>'[7]Region-Time Slices'!N6213</f>
        <v>8.4300000000000003E-5</v>
      </c>
    </row>
    <row r="6220" spans="2:7" x14ac:dyDescent="0.25">
      <c r="B6220" s="15" t="str">
        <f>'[7]Region-Time Slices'!M6214</f>
        <v>MR_6HD20</v>
      </c>
      <c r="D6220" s="15" t="s">
        <v>48</v>
      </c>
      <c r="G6220" s="22">
        <f>'[7]Region-Time Slices'!N6214</f>
        <v>8.4300000000000003E-5</v>
      </c>
    </row>
    <row r="6221" spans="2:7" x14ac:dyDescent="0.25">
      <c r="B6221" s="15" t="str">
        <f>'[7]Region-Time Slices'!M6215</f>
        <v>AR_1HD20</v>
      </c>
      <c r="D6221" s="15" t="s">
        <v>48</v>
      </c>
      <c r="G6221" s="22">
        <f>'[7]Region-Time Slices'!N6215</f>
        <v>8.1500000000000002E-5</v>
      </c>
    </row>
    <row r="6222" spans="2:7" x14ac:dyDescent="0.25">
      <c r="B6222" s="15" t="str">
        <f>'[7]Region-Time Slices'!M6216</f>
        <v>AR_2HD20</v>
      </c>
      <c r="D6222" s="15" t="s">
        <v>48</v>
      </c>
      <c r="G6222" s="22">
        <f>'[7]Region-Time Slices'!N6216</f>
        <v>8.1500000000000002E-5</v>
      </c>
    </row>
    <row r="6223" spans="2:7" x14ac:dyDescent="0.25">
      <c r="B6223" s="15" t="str">
        <f>'[7]Region-Time Slices'!M6217</f>
        <v>AR_3HD20</v>
      </c>
      <c r="D6223" s="15" t="s">
        <v>48</v>
      </c>
      <c r="G6223" s="22">
        <f>'[7]Region-Time Slices'!N6217</f>
        <v>8.1500000000000002E-5</v>
      </c>
    </row>
    <row r="6224" spans="2:7" x14ac:dyDescent="0.25">
      <c r="B6224" s="15" t="str">
        <f>'[7]Region-Time Slices'!M6218</f>
        <v>AR_4HD20</v>
      </c>
      <c r="D6224" s="15" t="s">
        <v>48</v>
      </c>
      <c r="G6224" s="22">
        <f>'[7]Region-Time Slices'!N6218</f>
        <v>8.1500000000000002E-5</v>
      </c>
    </row>
    <row r="6225" spans="2:7" x14ac:dyDescent="0.25">
      <c r="B6225" s="15" t="str">
        <f>'[7]Region-Time Slices'!M6219</f>
        <v>AR_5HD20</v>
      </c>
      <c r="D6225" s="15" t="s">
        <v>48</v>
      </c>
      <c r="G6225" s="22">
        <f>'[7]Region-Time Slices'!N6219</f>
        <v>8.1500000000000002E-5</v>
      </c>
    </row>
    <row r="6226" spans="2:7" x14ac:dyDescent="0.25">
      <c r="B6226" s="15" t="str">
        <f>'[7]Region-Time Slices'!M6220</f>
        <v>AR_6HD20</v>
      </c>
      <c r="D6226" s="15" t="s">
        <v>48</v>
      </c>
      <c r="G6226" s="22">
        <f>'[7]Region-Time Slices'!N6220</f>
        <v>8.1500000000000002E-5</v>
      </c>
    </row>
    <row r="6227" spans="2:7" x14ac:dyDescent="0.25">
      <c r="B6227" s="15" t="str">
        <f>'[7]Region-Time Slices'!M6221</f>
        <v>MY_1HD20</v>
      </c>
      <c r="D6227" s="15" t="s">
        <v>48</v>
      </c>
      <c r="G6227" s="22">
        <f>'[7]Region-Time Slices'!N6221</f>
        <v>8.4300000000000003E-5</v>
      </c>
    </row>
    <row r="6228" spans="2:7" x14ac:dyDescent="0.25">
      <c r="B6228" s="15" t="str">
        <f>'[7]Region-Time Slices'!M6222</f>
        <v>MY_2HD20</v>
      </c>
      <c r="D6228" s="15" t="s">
        <v>48</v>
      </c>
      <c r="G6228" s="22">
        <f>'[7]Region-Time Slices'!N6222</f>
        <v>8.4300000000000003E-5</v>
      </c>
    </row>
    <row r="6229" spans="2:7" x14ac:dyDescent="0.25">
      <c r="B6229" s="15" t="str">
        <f>'[7]Region-Time Slices'!M6223</f>
        <v>MY_3HD20</v>
      </c>
      <c r="D6229" s="15" t="s">
        <v>48</v>
      </c>
      <c r="G6229" s="22">
        <f>'[7]Region-Time Slices'!N6223</f>
        <v>8.4300000000000003E-5</v>
      </c>
    </row>
    <row r="6230" spans="2:7" x14ac:dyDescent="0.25">
      <c r="B6230" s="15" t="str">
        <f>'[7]Region-Time Slices'!M6224</f>
        <v>MY_4HD20</v>
      </c>
      <c r="D6230" s="15" t="s">
        <v>48</v>
      </c>
      <c r="G6230" s="22">
        <f>'[7]Region-Time Slices'!N6224</f>
        <v>8.4300000000000003E-5</v>
      </c>
    </row>
    <row r="6231" spans="2:7" x14ac:dyDescent="0.25">
      <c r="B6231" s="15" t="str">
        <f>'[7]Region-Time Slices'!M6225</f>
        <v>MY_5HD20</v>
      </c>
      <c r="D6231" s="15" t="s">
        <v>48</v>
      </c>
      <c r="G6231" s="22">
        <f>'[7]Region-Time Slices'!N6225</f>
        <v>8.4300000000000003E-5</v>
      </c>
    </row>
    <row r="6232" spans="2:7" x14ac:dyDescent="0.25">
      <c r="B6232" s="15" t="str">
        <f>'[7]Region-Time Slices'!M6226</f>
        <v>MY_6HD20</v>
      </c>
      <c r="D6232" s="15" t="s">
        <v>48</v>
      </c>
      <c r="G6232" s="22">
        <f>'[7]Region-Time Slices'!N6226</f>
        <v>8.4300000000000003E-5</v>
      </c>
    </row>
    <row r="6233" spans="2:7" x14ac:dyDescent="0.25">
      <c r="B6233" s="15" t="str">
        <f>'[7]Region-Time Slices'!M6227</f>
        <v>JN_1HD20</v>
      </c>
      <c r="D6233" s="15" t="s">
        <v>48</v>
      </c>
      <c r="G6233" s="22">
        <f>'[7]Region-Time Slices'!N6227</f>
        <v>8.1500000000000002E-5</v>
      </c>
    </row>
    <row r="6234" spans="2:7" x14ac:dyDescent="0.25">
      <c r="B6234" s="15" t="str">
        <f>'[7]Region-Time Slices'!M6228</f>
        <v>JN_2HD20</v>
      </c>
      <c r="D6234" s="15" t="s">
        <v>48</v>
      </c>
      <c r="G6234" s="22">
        <f>'[7]Region-Time Slices'!N6228</f>
        <v>8.1500000000000002E-5</v>
      </c>
    </row>
    <row r="6235" spans="2:7" x14ac:dyDescent="0.25">
      <c r="B6235" s="15" t="str">
        <f>'[7]Region-Time Slices'!M6229</f>
        <v>JN_3HD20</v>
      </c>
      <c r="D6235" s="15" t="s">
        <v>48</v>
      </c>
      <c r="G6235" s="22">
        <f>'[7]Region-Time Slices'!N6229</f>
        <v>8.1500000000000002E-5</v>
      </c>
    </row>
    <row r="6236" spans="2:7" x14ac:dyDescent="0.25">
      <c r="B6236" s="15" t="str">
        <f>'[7]Region-Time Slices'!M6230</f>
        <v>JN_4HD20</v>
      </c>
      <c r="D6236" s="15" t="s">
        <v>48</v>
      </c>
      <c r="G6236" s="22">
        <f>'[7]Region-Time Slices'!N6230</f>
        <v>8.1500000000000002E-5</v>
      </c>
    </row>
    <row r="6237" spans="2:7" x14ac:dyDescent="0.25">
      <c r="B6237" s="15" t="str">
        <f>'[7]Region-Time Slices'!M6231</f>
        <v>JN_5HD20</v>
      </c>
      <c r="D6237" s="15" t="s">
        <v>48</v>
      </c>
      <c r="G6237" s="22">
        <f>'[7]Region-Time Slices'!N6231</f>
        <v>8.1500000000000002E-5</v>
      </c>
    </row>
    <row r="6238" spans="2:7" x14ac:dyDescent="0.25">
      <c r="B6238" s="15" t="str">
        <f>'[7]Region-Time Slices'!M6232</f>
        <v>JN_6HD20</v>
      </c>
      <c r="D6238" s="15" t="s">
        <v>48</v>
      </c>
      <c r="G6238" s="22">
        <f>'[7]Region-Time Slices'!N6232</f>
        <v>8.1500000000000002E-5</v>
      </c>
    </row>
    <row r="6239" spans="2:7" x14ac:dyDescent="0.25">
      <c r="B6239" s="15" t="str">
        <f>'[7]Region-Time Slices'!M6233</f>
        <v>JL_1HD20</v>
      </c>
      <c r="D6239" s="15" t="s">
        <v>48</v>
      </c>
      <c r="G6239" s="22">
        <f>'[7]Region-Time Slices'!N6233</f>
        <v>8.4300000000000003E-5</v>
      </c>
    </row>
    <row r="6240" spans="2:7" x14ac:dyDescent="0.25">
      <c r="B6240" s="15" t="str">
        <f>'[7]Region-Time Slices'!M6234</f>
        <v>JL_2HD20</v>
      </c>
      <c r="D6240" s="15" t="s">
        <v>48</v>
      </c>
      <c r="G6240" s="22">
        <f>'[7]Region-Time Slices'!N6234</f>
        <v>8.4300000000000003E-5</v>
      </c>
    </row>
    <row r="6241" spans="2:7" x14ac:dyDescent="0.25">
      <c r="B6241" s="15" t="str">
        <f>'[7]Region-Time Slices'!M6235</f>
        <v>JL_3HD20</v>
      </c>
      <c r="D6241" s="15" t="s">
        <v>48</v>
      </c>
      <c r="G6241" s="22">
        <f>'[7]Region-Time Slices'!N6235</f>
        <v>8.4300000000000003E-5</v>
      </c>
    </row>
    <row r="6242" spans="2:7" x14ac:dyDescent="0.25">
      <c r="B6242" s="15" t="str">
        <f>'[7]Region-Time Slices'!M6236</f>
        <v>JL_4HD20</v>
      </c>
      <c r="D6242" s="15" t="s">
        <v>48</v>
      </c>
      <c r="G6242" s="22">
        <f>'[7]Region-Time Slices'!N6236</f>
        <v>8.4300000000000003E-5</v>
      </c>
    </row>
    <row r="6243" spans="2:7" x14ac:dyDescent="0.25">
      <c r="B6243" s="15" t="str">
        <f>'[7]Region-Time Slices'!M6237</f>
        <v>JL_5HD20</v>
      </c>
      <c r="D6243" s="15" t="s">
        <v>48</v>
      </c>
      <c r="G6243" s="22">
        <f>'[7]Region-Time Slices'!N6237</f>
        <v>8.4300000000000003E-5</v>
      </c>
    </row>
    <row r="6244" spans="2:7" x14ac:dyDescent="0.25">
      <c r="B6244" s="15" t="str">
        <f>'[7]Region-Time Slices'!M6238</f>
        <v>JL_6HD20</v>
      </c>
      <c r="D6244" s="15" t="s">
        <v>48</v>
      </c>
      <c r="G6244" s="22">
        <f>'[7]Region-Time Slices'!N6238</f>
        <v>8.4300000000000003E-5</v>
      </c>
    </row>
    <row r="6245" spans="2:7" x14ac:dyDescent="0.25">
      <c r="B6245" s="15" t="str">
        <f>'[7]Region-Time Slices'!M6239</f>
        <v>AG_1HD20</v>
      </c>
      <c r="D6245" s="15" t="s">
        <v>48</v>
      </c>
      <c r="G6245" s="22">
        <f>'[7]Region-Time Slices'!N6239</f>
        <v>8.4300000000000003E-5</v>
      </c>
    </row>
    <row r="6246" spans="2:7" x14ac:dyDescent="0.25">
      <c r="B6246" s="15" t="str">
        <f>'[7]Region-Time Slices'!M6240</f>
        <v>AG_2HD20</v>
      </c>
      <c r="D6246" s="15" t="s">
        <v>48</v>
      </c>
      <c r="G6246" s="22">
        <f>'[7]Region-Time Slices'!N6240</f>
        <v>8.4300000000000003E-5</v>
      </c>
    </row>
    <row r="6247" spans="2:7" x14ac:dyDescent="0.25">
      <c r="B6247" s="15" t="str">
        <f>'[7]Region-Time Slices'!M6241</f>
        <v>AG_3HD20</v>
      </c>
      <c r="D6247" s="15" t="s">
        <v>48</v>
      </c>
      <c r="G6247" s="22">
        <f>'[7]Region-Time Slices'!N6241</f>
        <v>8.4300000000000003E-5</v>
      </c>
    </row>
    <row r="6248" spans="2:7" x14ac:dyDescent="0.25">
      <c r="B6248" s="15" t="str">
        <f>'[7]Region-Time Slices'!M6242</f>
        <v>AG_4HD20</v>
      </c>
      <c r="D6248" s="15" t="s">
        <v>48</v>
      </c>
      <c r="G6248" s="22">
        <f>'[7]Region-Time Slices'!N6242</f>
        <v>8.4300000000000003E-5</v>
      </c>
    </row>
    <row r="6249" spans="2:7" x14ac:dyDescent="0.25">
      <c r="B6249" s="15" t="str">
        <f>'[7]Region-Time Slices'!M6243</f>
        <v>AG_5HD20</v>
      </c>
      <c r="D6249" s="15" t="s">
        <v>48</v>
      </c>
      <c r="G6249" s="22">
        <f>'[7]Region-Time Slices'!N6243</f>
        <v>8.4300000000000003E-5</v>
      </c>
    </row>
    <row r="6250" spans="2:7" x14ac:dyDescent="0.25">
      <c r="B6250" s="15" t="str">
        <f>'[7]Region-Time Slices'!M6244</f>
        <v>AG_6HD20</v>
      </c>
      <c r="D6250" s="15" t="s">
        <v>48</v>
      </c>
      <c r="G6250" s="22">
        <f>'[7]Region-Time Slices'!N6244</f>
        <v>8.4300000000000003E-5</v>
      </c>
    </row>
    <row r="6251" spans="2:7" x14ac:dyDescent="0.25">
      <c r="B6251" s="15" t="str">
        <f>'[7]Region-Time Slices'!M6245</f>
        <v>SP_1HD20</v>
      </c>
      <c r="D6251" s="15" t="s">
        <v>48</v>
      </c>
      <c r="G6251" s="22">
        <f>'[7]Region-Time Slices'!N6245</f>
        <v>8.1500000000000002E-5</v>
      </c>
    </row>
    <row r="6252" spans="2:7" x14ac:dyDescent="0.25">
      <c r="B6252" s="15" t="str">
        <f>'[7]Region-Time Slices'!M6246</f>
        <v>SP_2HD20</v>
      </c>
      <c r="D6252" s="15" t="s">
        <v>48</v>
      </c>
      <c r="G6252" s="22">
        <f>'[7]Region-Time Slices'!N6246</f>
        <v>8.1500000000000002E-5</v>
      </c>
    </row>
    <row r="6253" spans="2:7" x14ac:dyDescent="0.25">
      <c r="B6253" s="15" t="str">
        <f>'[7]Region-Time Slices'!M6247</f>
        <v>SP_3HD20</v>
      </c>
      <c r="D6253" s="15" t="s">
        <v>48</v>
      </c>
      <c r="G6253" s="22">
        <f>'[7]Region-Time Slices'!N6247</f>
        <v>8.1500000000000002E-5</v>
      </c>
    </row>
    <row r="6254" spans="2:7" x14ac:dyDescent="0.25">
      <c r="B6254" s="15" t="str">
        <f>'[7]Region-Time Slices'!M6248</f>
        <v>SP_4HD20</v>
      </c>
      <c r="D6254" s="15" t="s">
        <v>48</v>
      </c>
      <c r="G6254" s="22">
        <f>'[7]Region-Time Slices'!N6248</f>
        <v>8.1500000000000002E-5</v>
      </c>
    </row>
    <row r="6255" spans="2:7" x14ac:dyDescent="0.25">
      <c r="B6255" s="15" t="str">
        <f>'[7]Region-Time Slices'!M6249</f>
        <v>SP_5HD20</v>
      </c>
      <c r="D6255" s="15" t="s">
        <v>48</v>
      </c>
      <c r="G6255" s="22">
        <f>'[7]Region-Time Slices'!N6249</f>
        <v>8.1500000000000002E-5</v>
      </c>
    </row>
    <row r="6256" spans="2:7" x14ac:dyDescent="0.25">
      <c r="B6256" s="15" t="str">
        <f>'[7]Region-Time Slices'!M6250</f>
        <v>SP_6HD20</v>
      </c>
      <c r="D6256" s="15" t="s">
        <v>48</v>
      </c>
      <c r="G6256" s="22">
        <f>'[7]Region-Time Slices'!N6250</f>
        <v>8.1500000000000002E-5</v>
      </c>
    </row>
    <row r="6257" spans="2:7" x14ac:dyDescent="0.25">
      <c r="B6257" s="15" t="str">
        <f>'[7]Region-Time Slices'!M6251</f>
        <v>OT_1HD20</v>
      </c>
      <c r="D6257" s="15" t="s">
        <v>48</v>
      </c>
      <c r="G6257" s="22">
        <f>'[7]Region-Time Slices'!N6251</f>
        <v>8.4300000000000003E-5</v>
      </c>
    </row>
    <row r="6258" spans="2:7" x14ac:dyDescent="0.25">
      <c r="B6258" s="15" t="str">
        <f>'[7]Region-Time Slices'!M6252</f>
        <v>OT_2HD20</v>
      </c>
      <c r="D6258" s="15" t="s">
        <v>48</v>
      </c>
      <c r="G6258" s="22">
        <f>'[7]Region-Time Slices'!N6252</f>
        <v>8.4300000000000003E-5</v>
      </c>
    </row>
    <row r="6259" spans="2:7" x14ac:dyDescent="0.25">
      <c r="B6259" s="15" t="str">
        <f>'[7]Region-Time Slices'!M6253</f>
        <v>OT_3HD20</v>
      </c>
      <c r="D6259" s="15" t="s">
        <v>48</v>
      </c>
      <c r="G6259" s="22">
        <f>'[7]Region-Time Slices'!N6253</f>
        <v>8.4300000000000003E-5</v>
      </c>
    </row>
    <row r="6260" spans="2:7" x14ac:dyDescent="0.25">
      <c r="B6260" s="15" t="str">
        <f>'[7]Region-Time Slices'!M6254</f>
        <v>OT_4HD20</v>
      </c>
      <c r="D6260" s="15" t="s">
        <v>48</v>
      </c>
      <c r="G6260" s="22">
        <f>'[7]Region-Time Slices'!N6254</f>
        <v>8.4300000000000003E-5</v>
      </c>
    </row>
    <row r="6261" spans="2:7" x14ac:dyDescent="0.25">
      <c r="B6261" s="15" t="str">
        <f>'[7]Region-Time Slices'!M6255</f>
        <v>OT_5HD20</v>
      </c>
      <c r="D6261" s="15" t="s">
        <v>48</v>
      </c>
      <c r="G6261" s="22">
        <f>'[7]Region-Time Slices'!N6255</f>
        <v>8.4300000000000003E-5</v>
      </c>
    </row>
    <row r="6262" spans="2:7" x14ac:dyDescent="0.25">
      <c r="B6262" s="15" t="str">
        <f>'[7]Region-Time Slices'!M6256</f>
        <v>OT_6HD20</v>
      </c>
      <c r="D6262" s="15" t="s">
        <v>48</v>
      </c>
      <c r="G6262" s="22">
        <f>'[7]Region-Time Slices'!N6256</f>
        <v>8.4300000000000003E-5</v>
      </c>
    </row>
    <row r="6263" spans="2:7" x14ac:dyDescent="0.25">
      <c r="B6263" s="15" t="str">
        <f>'[7]Region-Time Slices'!M6257</f>
        <v>NV_1HD20</v>
      </c>
      <c r="D6263" s="15" t="s">
        <v>48</v>
      </c>
      <c r="G6263" s="22">
        <f>'[7]Region-Time Slices'!N6257</f>
        <v>8.1500000000000002E-5</v>
      </c>
    </row>
    <row r="6264" spans="2:7" x14ac:dyDescent="0.25">
      <c r="B6264" s="15" t="str">
        <f>'[7]Region-Time Slices'!M6258</f>
        <v>NV_2HD20</v>
      </c>
      <c r="D6264" s="15" t="s">
        <v>48</v>
      </c>
      <c r="G6264" s="22">
        <f>'[7]Region-Time Slices'!N6258</f>
        <v>8.1500000000000002E-5</v>
      </c>
    </row>
    <row r="6265" spans="2:7" x14ac:dyDescent="0.25">
      <c r="B6265" s="15" t="str">
        <f>'[7]Region-Time Slices'!M6259</f>
        <v>NV_3HD20</v>
      </c>
      <c r="D6265" s="15" t="s">
        <v>48</v>
      </c>
      <c r="G6265" s="22">
        <f>'[7]Region-Time Slices'!N6259</f>
        <v>8.1500000000000002E-5</v>
      </c>
    </row>
    <row r="6266" spans="2:7" x14ac:dyDescent="0.25">
      <c r="B6266" s="15" t="str">
        <f>'[7]Region-Time Slices'!M6260</f>
        <v>NV_4HD20</v>
      </c>
      <c r="D6266" s="15" t="s">
        <v>48</v>
      </c>
      <c r="G6266" s="22">
        <f>'[7]Region-Time Slices'!N6260</f>
        <v>8.1500000000000002E-5</v>
      </c>
    </row>
    <row r="6267" spans="2:7" x14ac:dyDescent="0.25">
      <c r="B6267" s="15" t="str">
        <f>'[7]Region-Time Slices'!M6261</f>
        <v>NV_5HD20</v>
      </c>
      <c r="D6267" s="15" t="s">
        <v>48</v>
      </c>
      <c r="G6267" s="22">
        <f>'[7]Region-Time Slices'!N6261</f>
        <v>8.1500000000000002E-5</v>
      </c>
    </row>
    <row r="6268" spans="2:7" x14ac:dyDescent="0.25">
      <c r="B6268" s="15" t="str">
        <f>'[7]Region-Time Slices'!M6262</f>
        <v>NV_6HD20</v>
      </c>
      <c r="D6268" s="15" t="s">
        <v>48</v>
      </c>
      <c r="G6268" s="22">
        <f>'[7]Region-Time Slices'!N6262</f>
        <v>8.1500000000000002E-5</v>
      </c>
    </row>
    <row r="6269" spans="2:7" x14ac:dyDescent="0.25">
      <c r="B6269" s="15" t="str">
        <f>'[7]Region-Time Slices'!M6263</f>
        <v>DC_1HD20</v>
      </c>
      <c r="D6269" s="15" t="s">
        <v>48</v>
      </c>
      <c r="G6269" s="22">
        <f>'[7]Region-Time Slices'!N6263</f>
        <v>8.4300000000000003E-5</v>
      </c>
    </row>
    <row r="6270" spans="2:7" x14ac:dyDescent="0.25">
      <c r="B6270" s="15" t="str">
        <f>'[7]Region-Time Slices'!M6264</f>
        <v>DC_2HD20</v>
      </c>
      <c r="D6270" s="15" t="s">
        <v>48</v>
      </c>
      <c r="G6270" s="22">
        <f>'[7]Region-Time Slices'!N6264</f>
        <v>8.4300000000000003E-5</v>
      </c>
    </row>
    <row r="6271" spans="2:7" x14ac:dyDescent="0.25">
      <c r="B6271" s="15" t="str">
        <f>'[7]Region-Time Slices'!M6265</f>
        <v>DC_3HD20</v>
      </c>
      <c r="D6271" s="15" t="s">
        <v>48</v>
      </c>
      <c r="G6271" s="22">
        <f>'[7]Region-Time Slices'!N6265</f>
        <v>8.4300000000000003E-5</v>
      </c>
    </row>
    <row r="6272" spans="2:7" x14ac:dyDescent="0.25">
      <c r="B6272" s="15" t="str">
        <f>'[7]Region-Time Slices'!M6266</f>
        <v>DC_4HD20</v>
      </c>
      <c r="D6272" s="15" t="s">
        <v>48</v>
      </c>
      <c r="G6272" s="22">
        <f>'[7]Region-Time Slices'!N6266</f>
        <v>8.4300000000000003E-5</v>
      </c>
    </row>
    <row r="6273" spans="2:7" x14ac:dyDescent="0.25">
      <c r="B6273" s="15" t="str">
        <f>'[7]Region-Time Slices'!M6267</f>
        <v>DC_5HD20</v>
      </c>
      <c r="D6273" s="15" t="s">
        <v>48</v>
      </c>
      <c r="G6273" s="22">
        <f>'[7]Region-Time Slices'!N6267</f>
        <v>8.4300000000000003E-5</v>
      </c>
    </row>
    <row r="6274" spans="2:7" x14ac:dyDescent="0.25">
      <c r="B6274" s="15" t="str">
        <f>'[7]Region-Time Slices'!M6268</f>
        <v>DC_6HD20</v>
      </c>
      <c r="D6274" s="15" t="s">
        <v>48</v>
      </c>
      <c r="G6274" s="22">
        <f>'[7]Region-Time Slices'!N6268</f>
        <v>8.4300000000000003E-5</v>
      </c>
    </row>
    <row r="6275" spans="2:7" x14ac:dyDescent="0.25">
      <c r="B6275" s="15" t="str">
        <f>'[7]Region-Time Slices'!M6269</f>
        <v>JA_7HD20</v>
      </c>
      <c r="D6275" s="15" t="s">
        <v>48</v>
      </c>
      <c r="G6275" s="22">
        <f>'[7]Region-Time Slices'!N6269</f>
        <v>8.4300000000000003E-5</v>
      </c>
    </row>
    <row r="6276" spans="2:7" x14ac:dyDescent="0.25">
      <c r="B6276" s="15" t="str">
        <f>'[7]Region-Time Slices'!M6270</f>
        <v>JA_8HD20</v>
      </c>
      <c r="D6276" s="15" t="s">
        <v>48</v>
      </c>
      <c r="G6276" s="22">
        <f>'[7]Region-Time Slices'!N6270</f>
        <v>8.4300000000000003E-5</v>
      </c>
    </row>
    <row r="6277" spans="2:7" x14ac:dyDescent="0.25">
      <c r="B6277" s="15" t="str">
        <f>'[7]Region-Time Slices'!M6271</f>
        <v>JA_9HD20</v>
      </c>
      <c r="D6277" s="15" t="s">
        <v>48</v>
      </c>
      <c r="G6277" s="22">
        <f>'[7]Region-Time Slices'!N6271</f>
        <v>8.4300000000000003E-5</v>
      </c>
    </row>
    <row r="6278" spans="2:7" x14ac:dyDescent="0.25">
      <c r="B6278" s="15" t="str">
        <f>'[7]Region-Time Slices'!M6272</f>
        <v>JA_10HD20</v>
      </c>
      <c r="D6278" s="15" t="s">
        <v>48</v>
      </c>
      <c r="G6278" s="22">
        <f>'[7]Region-Time Slices'!N6272</f>
        <v>8.4300000000000003E-5</v>
      </c>
    </row>
    <row r="6279" spans="2:7" x14ac:dyDescent="0.25">
      <c r="B6279" s="15" t="str">
        <f>'[7]Region-Time Slices'!M6273</f>
        <v>JA_11HD20</v>
      </c>
      <c r="D6279" s="15" t="s">
        <v>48</v>
      </c>
      <c r="G6279" s="22">
        <f>'[7]Region-Time Slices'!N6273</f>
        <v>8.4300000000000003E-5</v>
      </c>
    </row>
    <row r="6280" spans="2:7" x14ac:dyDescent="0.25">
      <c r="B6280" s="15" t="str">
        <f>'[7]Region-Time Slices'!M6274</f>
        <v>JA_12HD20</v>
      </c>
      <c r="D6280" s="15" t="s">
        <v>48</v>
      </c>
      <c r="G6280" s="22">
        <f>'[7]Region-Time Slices'!N6274</f>
        <v>8.4300000000000003E-5</v>
      </c>
    </row>
    <row r="6281" spans="2:7" x14ac:dyDescent="0.25">
      <c r="B6281" s="15" t="str">
        <f>'[7]Region-Time Slices'!M6275</f>
        <v>FB_7HD20</v>
      </c>
      <c r="D6281" s="15" t="s">
        <v>48</v>
      </c>
      <c r="G6281" s="22">
        <f>'[7]Region-Time Slices'!N6275</f>
        <v>7.6100000000000007E-5</v>
      </c>
    </row>
    <row r="6282" spans="2:7" x14ac:dyDescent="0.25">
      <c r="B6282" s="15" t="str">
        <f>'[7]Region-Time Slices'!M6276</f>
        <v>FB_8HD20</v>
      </c>
      <c r="D6282" s="15" t="s">
        <v>48</v>
      </c>
      <c r="G6282" s="22">
        <f>'[7]Region-Time Slices'!N6276</f>
        <v>7.6100000000000007E-5</v>
      </c>
    </row>
    <row r="6283" spans="2:7" x14ac:dyDescent="0.25">
      <c r="B6283" s="15" t="str">
        <f>'[7]Region-Time Slices'!M6277</f>
        <v>FB_9HD20</v>
      </c>
      <c r="D6283" s="15" t="s">
        <v>48</v>
      </c>
      <c r="G6283" s="22">
        <f>'[7]Region-Time Slices'!N6277</f>
        <v>7.6100000000000007E-5</v>
      </c>
    </row>
    <row r="6284" spans="2:7" x14ac:dyDescent="0.25">
      <c r="B6284" s="15" t="str">
        <f>'[7]Region-Time Slices'!M6278</f>
        <v>FB_10HD20</v>
      </c>
      <c r="D6284" s="15" t="s">
        <v>48</v>
      </c>
      <c r="G6284" s="22">
        <f>'[7]Region-Time Slices'!N6278</f>
        <v>7.6100000000000007E-5</v>
      </c>
    </row>
    <row r="6285" spans="2:7" x14ac:dyDescent="0.25">
      <c r="B6285" s="15" t="str">
        <f>'[7]Region-Time Slices'!M6279</f>
        <v>FB_11HD20</v>
      </c>
      <c r="D6285" s="15" t="s">
        <v>48</v>
      </c>
      <c r="G6285" s="22">
        <f>'[7]Region-Time Slices'!N6279</f>
        <v>7.6100000000000007E-5</v>
      </c>
    </row>
    <row r="6286" spans="2:7" x14ac:dyDescent="0.25">
      <c r="B6286" s="15" t="str">
        <f>'[7]Region-Time Slices'!M6280</f>
        <v>FB_12HD20</v>
      </c>
      <c r="D6286" s="15" t="s">
        <v>48</v>
      </c>
      <c r="G6286" s="22">
        <f>'[7]Region-Time Slices'!N6280</f>
        <v>7.6100000000000007E-5</v>
      </c>
    </row>
    <row r="6287" spans="2:7" x14ac:dyDescent="0.25">
      <c r="B6287" s="15" t="str">
        <f>'[7]Region-Time Slices'!M6281</f>
        <v>MR_7HD20</v>
      </c>
      <c r="D6287" s="15" t="s">
        <v>48</v>
      </c>
      <c r="G6287" s="22">
        <f>'[7]Region-Time Slices'!N6281</f>
        <v>8.4300000000000003E-5</v>
      </c>
    </row>
    <row r="6288" spans="2:7" x14ac:dyDescent="0.25">
      <c r="B6288" s="15" t="str">
        <f>'[7]Region-Time Slices'!M6282</f>
        <v>MR_8HD20</v>
      </c>
      <c r="D6288" s="15" t="s">
        <v>48</v>
      </c>
      <c r="G6288" s="22">
        <f>'[7]Region-Time Slices'!N6282</f>
        <v>8.4300000000000003E-5</v>
      </c>
    </row>
    <row r="6289" spans="2:7" x14ac:dyDescent="0.25">
      <c r="B6289" s="15" t="str">
        <f>'[7]Region-Time Slices'!M6283</f>
        <v>MR_9HD20</v>
      </c>
      <c r="D6289" s="15" t="s">
        <v>48</v>
      </c>
      <c r="G6289" s="22">
        <f>'[7]Region-Time Slices'!N6283</f>
        <v>8.4300000000000003E-5</v>
      </c>
    </row>
    <row r="6290" spans="2:7" x14ac:dyDescent="0.25">
      <c r="B6290" s="15" t="str">
        <f>'[7]Region-Time Slices'!M6284</f>
        <v>MR_10HD20</v>
      </c>
      <c r="D6290" s="15" t="s">
        <v>48</v>
      </c>
      <c r="G6290" s="22">
        <f>'[7]Region-Time Slices'!N6284</f>
        <v>8.4300000000000003E-5</v>
      </c>
    </row>
    <row r="6291" spans="2:7" x14ac:dyDescent="0.25">
      <c r="B6291" s="15" t="str">
        <f>'[7]Region-Time Slices'!M6285</f>
        <v>MR_11HD20</v>
      </c>
      <c r="D6291" s="15" t="s">
        <v>48</v>
      </c>
      <c r="G6291" s="22">
        <f>'[7]Region-Time Slices'!N6285</f>
        <v>8.4300000000000003E-5</v>
      </c>
    </row>
    <row r="6292" spans="2:7" x14ac:dyDescent="0.25">
      <c r="B6292" s="15" t="str">
        <f>'[7]Region-Time Slices'!M6286</f>
        <v>MR_12HD20</v>
      </c>
      <c r="D6292" s="15" t="s">
        <v>48</v>
      </c>
      <c r="G6292" s="22">
        <f>'[7]Region-Time Slices'!N6286</f>
        <v>8.4300000000000003E-5</v>
      </c>
    </row>
    <row r="6293" spans="2:7" x14ac:dyDescent="0.25">
      <c r="B6293" s="15" t="str">
        <f>'[7]Region-Time Slices'!M6287</f>
        <v>AR_7HD20</v>
      </c>
      <c r="D6293" s="15" t="s">
        <v>48</v>
      </c>
      <c r="G6293" s="22">
        <f>'[7]Region-Time Slices'!N6287</f>
        <v>8.1500000000000002E-5</v>
      </c>
    </row>
    <row r="6294" spans="2:7" x14ac:dyDescent="0.25">
      <c r="B6294" s="15" t="str">
        <f>'[7]Region-Time Slices'!M6288</f>
        <v>AR_8HD20</v>
      </c>
      <c r="D6294" s="15" t="s">
        <v>48</v>
      </c>
      <c r="G6294" s="22">
        <f>'[7]Region-Time Slices'!N6288</f>
        <v>8.1500000000000002E-5</v>
      </c>
    </row>
    <row r="6295" spans="2:7" x14ac:dyDescent="0.25">
      <c r="B6295" s="15" t="str">
        <f>'[7]Region-Time Slices'!M6289</f>
        <v>AR_9HD20</v>
      </c>
      <c r="D6295" s="15" t="s">
        <v>48</v>
      </c>
      <c r="G6295" s="22">
        <f>'[7]Region-Time Slices'!N6289</f>
        <v>8.1500000000000002E-5</v>
      </c>
    </row>
    <row r="6296" spans="2:7" x14ac:dyDescent="0.25">
      <c r="B6296" s="15" t="str">
        <f>'[7]Region-Time Slices'!M6290</f>
        <v>AR_10HD20</v>
      </c>
      <c r="D6296" s="15" t="s">
        <v>48</v>
      </c>
      <c r="G6296" s="22">
        <f>'[7]Region-Time Slices'!N6290</f>
        <v>8.1500000000000002E-5</v>
      </c>
    </row>
    <row r="6297" spans="2:7" x14ac:dyDescent="0.25">
      <c r="B6297" s="15" t="str">
        <f>'[7]Region-Time Slices'!M6291</f>
        <v>AR_11HD20</v>
      </c>
      <c r="D6297" s="15" t="s">
        <v>48</v>
      </c>
      <c r="G6297" s="22">
        <f>'[7]Region-Time Slices'!N6291</f>
        <v>8.1500000000000002E-5</v>
      </c>
    </row>
    <row r="6298" spans="2:7" x14ac:dyDescent="0.25">
      <c r="B6298" s="15" t="str">
        <f>'[7]Region-Time Slices'!M6292</f>
        <v>AR_12HD20</v>
      </c>
      <c r="D6298" s="15" t="s">
        <v>48</v>
      </c>
      <c r="G6298" s="22">
        <f>'[7]Region-Time Slices'!N6292</f>
        <v>8.1500000000000002E-5</v>
      </c>
    </row>
    <row r="6299" spans="2:7" x14ac:dyDescent="0.25">
      <c r="B6299" s="15" t="str">
        <f>'[7]Region-Time Slices'!M6293</f>
        <v>MY_7HD20</v>
      </c>
      <c r="D6299" s="15" t="s">
        <v>48</v>
      </c>
      <c r="G6299" s="22">
        <f>'[7]Region-Time Slices'!N6293</f>
        <v>8.4300000000000003E-5</v>
      </c>
    </row>
    <row r="6300" spans="2:7" x14ac:dyDescent="0.25">
      <c r="B6300" s="15" t="str">
        <f>'[7]Region-Time Slices'!M6294</f>
        <v>MY_8HD20</v>
      </c>
      <c r="D6300" s="15" t="s">
        <v>48</v>
      </c>
      <c r="G6300" s="22">
        <f>'[7]Region-Time Slices'!N6294</f>
        <v>8.4300000000000003E-5</v>
      </c>
    </row>
    <row r="6301" spans="2:7" x14ac:dyDescent="0.25">
      <c r="B6301" s="15" t="str">
        <f>'[7]Region-Time Slices'!M6295</f>
        <v>MY_9HD20</v>
      </c>
      <c r="D6301" s="15" t="s">
        <v>48</v>
      </c>
      <c r="G6301" s="22">
        <f>'[7]Region-Time Slices'!N6295</f>
        <v>8.4300000000000003E-5</v>
      </c>
    </row>
    <row r="6302" spans="2:7" x14ac:dyDescent="0.25">
      <c r="B6302" s="15" t="str">
        <f>'[7]Region-Time Slices'!M6296</f>
        <v>MY_10HD20</v>
      </c>
      <c r="D6302" s="15" t="s">
        <v>48</v>
      </c>
      <c r="G6302" s="22">
        <f>'[7]Region-Time Slices'!N6296</f>
        <v>8.4300000000000003E-5</v>
      </c>
    </row>
    <row r="6303" spans="2:7" x14ac:dyDescent="0.25">
      <c r="B6303" s="15" t="str">
        <f>'[7]Region-Time Slices'!M6297</f>
        <v>MY_11HD20</v>
      </c>
      <c r="D6303" s="15" t="s">
        <v>48</v>
      </c>
      <c r="G6303" s="22">
        <f>'[7]Region-Time Slices'!N6297</f>
        <v>8.4300000000000003E-5</v>
      </c>
    </row>
    <row r="6304" spans="2:7" x14ac:dyDescent="0.25">
      <c r="B6304" s="15" t="str">
        <f>'[7]Region-Time Slices'!M6298</f>
        <v>MY_12HD20</v>
      </c>
      <c r="D6304" s="15" t="s">
        <v>48</v>
      </c>
      <c r="G6304" s="22">
        <f>'[7]Region-Time Slices'!N6298</f>
        <v>8.4300000000000003E-5</v>
      </c>
    </row>
    <row r="6305" spans="2:7" x14ac:dyDescent="0.25">
      <c r="B6305" s="15" t="str">
        <f>'[7]Region-Time Slices'!M6299</f>
        <v>JN_7HD20</v>
      </c>
      <c r="D6305" s="15" t="s">
        <v>48</v>
      </c>
      <c r="G6305" s="22">
        <f>'[7]Region-Time Slices'!N6299</f>
        <v>8.1500000000000002E-5</v>
      </c>
    </row>
    <row r="6306" spans="2:7" x14ac:dyDescent="0.25">
      <c r="B6306" s="15" t="str">
        <f>'[7]Region-Time Slices'!M6300</f>
        <v>JN_8HD20</v>
      </c>
      <c r="D6306" s="15" t="s">
        <v>48</v>
      </c>
      <c r="G6306" s="22">
        <f>'[7]Region-Time Slices'!N6300</f>
        <v>8.1500000000000002E-5</v>
      </c>
    </row>
    <row r="6307" spans="2:7" x14ac:dyDescent="0.25">
      <c r="B6307" s="15" t="str">
        <f>'[7]Region-Time Slices'!M6301</f>
        <v>JN_9HD20</v>
      </c>
      <c r="D6307" s="15" t="s">
        <v>48</v>
      </c>
      <c r="G6307" s="22">
        <f>'[7]Region-Time Slices'!N6301</f>
        <v>8.1500000000000002E-5</v>
      </c>
    </row>
    <row r="6308" spans="2:7" x14ac:dyDescent="0.25">
      <c r="B6308" s="15" t="str">
        <f>'[7]Region-Time Slices'!M6302</f>
        <v>JN_10HD20</v>
      </c>
      <c r="D6308" s="15" t="s">
        <v>48</v>
      </c>
      <c r="G6308" s="22">
        <f>'[7]Region-Time Slices'!N6302</f>
        <v>8.1500000000000002E-5</v>
      </c>
    </row>
    <row r="6309" spans="2:7" x14ac:dyDescent="0.25">
      <c r="B6309" s="15" t="str">
        <f>'[7]Region-Time Slices'!M6303</f>
        <v>JN_11HD20</v>
      </c>
      <c r="D6309" s="15" t="s">
        <v>48</v>
      </c>
      <c r="G6309" s="22">
        <f>'[7]Region-Time Slices'!N6303</f>
        <v>8.1500000000000002E-5</v>
      </c>
    </row>
    <row r="6310" spans="2:7" x14ac:dyDescent="0.25">
      <c r="B6310" s="15" t="str">
        <f>'[7]Region-Time Slices'!M6304</f>
        <v>JN_12HD20</v>
      </c>
      <c r="D6310" s="15" t="s">
        <v>48</v>
      </c>
      <c r="G6310" s="22">
        <f>'[7]Region-Time Slices'!N6304</f>
        <v>8.1500000000000002E-5</v>
      </c>
    </row>
    <row r="6311" spans="2:7" x14ac:dyDescent="0.25">
      <c r="B6311" s="15" t="str">
        <f>'[7]Region-Time Slices'!M6305</f>
        <v>JL_7HD20</v>
      </c>
      <c r="D6311" s="15" t="s">
        <v>48</v>
      </c>
      <c r="G6311" s="22">
        <f>'[7]Region-Time Slices'!N6305</f>
        <v>8.4300000000000003E-5</v>
      </c>
    </row>
    <row r="6312" spans="2:7" x14ac:dyDescent="0.25">
      <c r="B6312" s="15" t="str">
        <f>'[7]Region-Time Slices'!M6306</f>
        <v>JL_8HD20</v>
      </c>
      <c r="D6312" s="15" t="s">
        <v>48</v>
      </c>
      <c r="G6312" s="22">
        <f>'[7]Region-Time Slices'!N6306</f>
        <v>8.4300000000000003E-5</v>
      </c>
    </row>
    <row r="6313" spans="2:7" x14ac:dyDescent="0.25">
      <c r="B6313" s="15" t="str">
        <f>'[7]Region-Time Slices'!M6307</f>
        <v>JL_9HD20</v>
      </c>
      <c r="D6313" s="15" t="s">
        <v>48</v>
      </c>
      <c r="G6313" s="22">
        <f>'[7]Region-Time Slices'!N6307</f>
        <v>8.4300000000000003E-5</v>
      </c>
    </row>
    <row r="6314" spans="2:7" x14ac:dyDescent="0.25">
      <c r="B6314" s="15" t="str">
        <f>'[7]Region-Time Slices'!M6308</f>
        <v>JL_10HD20</v>
      </c>
      <c r="D6314" s="15" t="s">
        <v>48</v>
      </c>
      <c r="G6314" s="22">
        <f>'[7]Region-Time Slices'!N6308</f>
        <v>8.4300000000000003E-5</v>
      </c>
    </row>
    <row r="6315" spans="2:7" x14ac:dyDescent="0.25">
      <c r="B6315" s="15" t="str">
        <f>'[7]Region-Time Slices'!M6309</f>
        <v>JL_11HD20</v>
      </c>
      <c r="D6315" s="15" t="s">
        <v>48</v>
      </c>
      <c r="G6315" s="22">
        <f>'[7]Region-Time Slices'!N6309</f>
        <v>8.4300000000000003E-5</v>
      </c>
    </row>
    <row r="6316" spans="2:7" x14ac:dyDescent="0.25">
      <c r="B6316" s="15" t="str">
        <f>'[7]Region-Time Slices'!M6310</f>
        <v>JL_12HD20</v>
      </c>
      <c r="D6316" s="15" t="s">
        <v>48</v>
      </c>
      <c r="G6316" s="22">
        <f>'[7]Region-Time Slices'!N6310</f>
        <v>8.4300000000000003E-5</v>
      </c>
    </row>
    <row r="6317" spans="2:7" x14ac:dyDescent="0.25">
      <c r="B6317" s="15" t="str">
        <f>'[7]Region-Time Slices'!M6311</f>
        <v>AG_7HD20</v>
      </c>
      <c r="D6317" s="15" t="s">
        <v>48</v>
      </c>
      <c r="G6317" s="22">
        <f>'[7]Region-Time Slices'!N6311</f>
        <v>8.4300000000000003E-5</v>
      </c>
    </row>
    <row r="6318" spans="2:7" x14ac:dyDescent="0.25">
      <c r="B6318" s="15" t="str">
        <f>'[7]Region-Time Slices'!M6312</f>
        <v>AG_8HD20</v>
      </c>
      <c r="D6318" s="15" t="s">
        <v>48</v>
      </c>
      <c r="G6318" s="22">
        <f>'[7]Region-Time Slices'!N6312</f>
        <v>8.4300000000000003E-5</v>
      </c>
    </row>
    <row r="6319" spans="2:7" x14ac:dyDescent="0.25">
      <c r="B6319" s="15" t="str">
        <f>'[7]Region-Time Slices'!M6313</f>
        <v>AG_9HD20</v>
      </c>
      <c r="D6319" s="15" t="s">
        <v>48</v>
      </c>
      <c r="G6319" s="22">
        <f>'[7]Region-Time Slices'!N6313</f>
        <v>8.4300000000000003E-5</v>
      </c>
    </row>
    <row r="6320" spans="2:7" x14ac:dyDescent="0.25">
      <c r="B6320" s="15" t="str">
        <f>'[7]Region-Time Slices'!M6314</f>
        <v>AG_10HD20</v>
      </c>
      <c r="D6320" s="15" t="s">
        <v>48</v>
      </c>
      <c r="G6320" s="22">
        <f>'[7]Region-Time Slices'!N6314</f>
        <v>8.4300000000000003E-5</v>
      </c>
    </row>
    <row r="6321" spans="2:7" x14ac:dyDescent="0.25">
      <c r="B6321" s="15" t="str">
        <f>'[7]Region-Time Slices'!M6315</f>
        <v>AG_11HD20</v>
      </c>
      <c r="D6321" s="15" t="s">
        <v>48</v>
      </c>
      <c r="G6321" s="22">
        <f>'[7]Region-Time Slices'!N6315</f>
        <v>8.4300000000000003E-5</v>
      </c>
    </row>
    <row r="6322" spans="2:7" x14ac:dyDescent="0.25">
      <c r="B6322" s="15" t="str">
        <f>'[7]Region-Time Slices'!M6316</f>
        <v>AG_12HD20</v>
      </c>
      <c r="D6322" s="15" t="s">
        <v>48</v>
      </c>
      <c r="G6322" s="22">
        <f>'[7]Region-Time Slices'!N6316</f>
        <v>8.4300000000000003E-5</v>
      </c>
    </row>
    <row r="6323" spans="2:7" x14ac:dyDescent="0.25">
      <c r="B6323" s="15" t="str">
        <f>'[7]Region-Time Slices'!M6317</f>
        <v>SP_7HD20</v>
      </c>
      <c r="D6323" s="15" t="s">
        <v>48</v>
      </c>
      <c r="G6323" s="22">
        <f>'[7]Region-Time Slices'!N6317</f>
        <v>8.1500000000000002E-5</v>
      </c>
    </row>
    <row r="6324" spans="2:7" x14ac:dyDescent="0.25">
      <c r="B6324" s="15" t="str">
        <f>'[7]Region-Time Slices'!M6318</f>
        <v>SP_8HD20</v>
      </c>
      <c r="D6324" s="15" t="s">
        <v>48</v>
      </c>
      <c r="G6324" s="22">
        <f>'[7]Region-Time Slices'!N6318</f>
        <v>8.1500000000000002E-5</v>
      </c>
    </row>
    <row r="6325" spans="2:7" x14ac:dyDescent="0.25">
      <c r="B6325" s="15" t="str">
        <f>'[7]Region-Time Slices'!M6319</f>
        <v>SP_9HD20</v>
      </c>
      <c r="D6325" s="15" t="s">
        <v>48</v>
      </c>
      <c r="G6325" s="22">
        <f>'[7]Region-Time Slices'!N6319</f>
        <v>8.1500000000000002E-5</v>
      </c>
    </row>
    <row r="6326" spans="2:7" x14ac:dyDescent="0.25">
      <c r="B6326" s="15" t="str">
        <f>'[7]Region-Time Slices'!M6320</f>
        <v>SP_10HD20</v>
      </c>
      <c r="D6326" s="15" t="s">
        <v>48</v>
      </c>
      <c r="G6326" s="22">
        <f>'[7]Region-Time Slices'!N6320</f>
        <v>8.1500000000000002E-5</v>
      </c>
    </row>
    <row r="6327" spans="2:7" x14ac:dyDescent="0.25">
      <c r="B6327" s="15" t="str">
        <f>'[7]Region-Time Slices'!M6321</f>
        <v>SP_11HD20</v>
      </c>
      <c r="D6327" s="15" t="s">
        <v>48</v>
      </c>
      <c r="G6327" s="22">
        <f>'[7]Region-Time Slices'!N6321</f>
        <v>8.1500000000000002E-5</v>
      </c>
    </row>
    <row r="6328" spans="2:7" x14ac:dyDescent="0.25">
      <c r="B6328" s="15" t="str">
        <f>'[7]Region-Time Slices'!M6322</f>
        <v>SP_12HD20</v>
      </c>
      <c r="D6328" s="15" t="s">
        <v>48</v>
      </c>
      <c r="G6328" s="22">
        <f>'[7]Region-Time Slices'!N6322</f>
        <v>8.1500000000000002E-5</v>
      </c>
    </row>
    <row r="6329" spans="2:7" x14ac:dyDescent="0.25">
      <c r="B6329" s="15" t="str">
        <f>'[7]Region-Time Slices'!M6323</f>
        <v>OT_7HD20</v>
      </c>
      <c r="D6329" s="15" t="s">
        <v>48</v>
      </c>
      <c r="G6329" s="22">
        <f>'[7]Region-Time Slices'!N6323</f>
        <v>8.4300000000000003E-5</v>
      </c>
    </row>
    <row r="6330" spans="2:7" x14ac:dyDescent="0.25">
      <c r="B6330" s="15" t="str">
        <f>'[7]Region-Time Slices'!M6324</f>
        <v>OT_8HD20</v>
      </c>
      <c r="D6330" s="15" t="s">
        <v>48</v>
      </c>
      <c r="G6330" s="22">
        <f>'[7]Region-Time Slices'!N6324</f>
        <v>8.4300000000000003E-5</v>
      </c>
    </row>
    <row r="6331" spans="2:7" x14ac:dyDescent="0.25">
      <c r="B6331" s="15" t="str">
        <f>'[7]Region-Time Slices'!M6325</f>
        <v>OT_9HD20</v>
      </c>
      <c r="D6331" s="15" t="s">
        <v>48</v>
      </c>
      <c r="G6331" s="22">
        <f>'[7]Region-Time Slices'!N6325</f>
        <v>8.4300000000000003E-5</v>
      </c>
    </row>
    <row r="6332" spans="2:7" x14ac:dyDescent="0.25">
      <c r="B6332" s="15" t="str">
        <f>'[7]Region-Time Slices'!M6326</f>
        <v>OT_10HD20</v>
      </c>
      <c r="D6332" s="15" t="s">
        <v>48</v>
      </c>
      <c r="G6332" s="22">
        <f>'[7]Region-Time Slices'!N6326</f>
        <v>8.4300000000000003E-5</v>
      </c>
    </row>
    <row r="6333" spans="2:7" x14ac:dyDescent="0.25">
      <c r="B6333" s="15" t="str">
        <f>'[7]Region-Time Slices'!M6327</f>
        <v>OT_11HD20</v>
      </c>
      <c r="D6333" s="15" t="s">
        <v>48</v>
      </c>
      <c r="G6333" s="22">
        <f>'[7]Region-Time Slices'!N6327</f>
        <v>8.4300000000000003E-5</v>
      </c>
    </row>
    <row r="6334" spans="2:7" x14ac:dyDescent="0.25">
      <c r="B6334" s="15" t="str">
        <f>'[7]Region-Time Slices'!M6328</f>
        <v>OT_12HD20</v>
      </c>
      <c r="D6334" s="15" t="s">
        <v>48</v>
      </c>
      <c r="G6334" s="22">
        <f>'[7]Region-Time Slices'!N6328</f>
        <v>8.4300000000000003E-5</v>
      </c>
    </row>
    <row r="6335" spans="2:7" x14ac:dyDescent="0.25">
      <c r="B6335" s="15" t="str">
        <f>'[7]Region-Time Slices'!M6329</f>
        <v>NV_7HD20</v>
      </c>
      <c r="D6335" s="15" t="s">
        <v>48</v>
      </c>
      <c r="G6335" s="22">
        <f>'[7]Region-Time Slices'!N6329</f>
        <v>8.1500000000000002E-5</v>
      </c>
    </row>
    <row r="6336" spans="2:7" x14ac:dyDescent="0.25">
      <c r="B6336" s="15" t="str">
        <f>'[7]Region-Time Slices'!M6330</f>
        <v>NV_8HD20</v>
      </c>
      <c r="D6336" s="15" t="s">
        <v>48</v>
      </c>
      <c r="G6336" s="22">
        <f>'[7]Region-Time Slices'!N6330</f>
        <v>8.1500000000000002E-5</v>
      </c>
    </row>
    <row r="6337" spans="2:7" x14ac:dyDescent="0.25">
      <c r="B6337" s="15" t="str">
        <f>'[7]Region-Time Slices'!M6331</f>
        <v>NV_9HD20</v>
      </c>
      <c r="D6337" s="15" t="s">
        <v>48</v>
      </c>
      <c r="G6337" s="22">
        <f>'[7]Region-Time Slices'!N6331</f>
        <v>8.1500000000000002E-5</v>
      </c>
    </row>
    <row r="6338" spans="2:7" x14ac:dyDescent="0.25">
      <c r="B6338" s="15" t="str">
        <f>'[7]Region-Time Slices'!M6332</f>
        <v>NV_10HD20</v>
      </c>
      <c r="D6338" s="15" t="s">
        <v>48</v>
      </c>
      <c r="G6338" s="22">
        <f>'[7]Region-Time Slices'!N6332</f>
        <v>8.1500000000000002E-5</v>
      </c>
    </row>
    <row r="6339" spans="2:7" x14ac:dyDescent="0.25">
      <c r="B6339" s="15" t="str">
        <f>'[7]Region-Time Slices'!M6333</f>
        <v>NV_11HD20</v>
      </c>
      <c r="D6339" s="15" t="s">
        <v>48</v>
      </c>
      <c r="G6339" s="22">
        <f>'[7]Region-Time Slices'!N6333</f>
        <v>8.1500000000000002E-5</v>
      </c>
    </row>
    <row r="6340" spans="2:7" x14ac:dyDescent="0.25">
      <c r="B6340" s="15" t="str">
        <f>'[7]Region-Time Slices'!M6334</f>
        <v>NV_12HD20</v>
      </c>
      <c r="D6340" s="15" t="s">
        <v>48</v>
      </c>
      <c r="G6340" s="22">
        <f>'[7]Region-Time Slices'!N6334</f>
        <v>8.1500000000000002E-5</v>
      </c>
    </row>
    <row r="6341" spans="2:7" x14ac:dyDescent="0.25">
      <c r="B6341" s="15" t="str">
        <f>'[7]Region-Time Slices'!M6335</f>
        <v>DC_7HD20</v>
      </c>
      <c r="D6341" s="15" t="s">
        <v>48</v>
      </c>
      <c r="G6341" s="22">
        <f>'[7]Region-Time Slices'!N6335</f>
        <v>8.4300000000000003E-5</v>
      </c>
    </row>
    <row r="6342" spans="2:7" x14ac:dyDescent="0.25">
      <c r="B6342" s="15" t="str">
        <f>'[7]Region-Time Slices'!M6336</f>
        <v>DC_8HD20</v>
      </c>
      <c r="D6342" s="15" t="s">
        <v>48</v>
      </c>
      <c r="G6342" s="22">
        <f>'[7]Region-Time Slices'!N6336</f>
        <v>8.4300000000000003E-5</v>
      </c>
    </row>
    <row r="6343" spans="2:7" x14ac:dyDescent="0.25">
      <c r="B6343" s="15" t="str">
        <f>'[7]Region-Time Slices'!M6337</f>
        <v>DC_9HD20</v>
      </c>
      <c r="D6343" s="15" t="s">
        <v>48</v>
      </c>
      <c r="G6343" s="22">
        <f>'[7]Region-Time Slices'!N6337</f>
        <v>8.4300000000000003E-5</v>
      </c>
    </row>
    <row r="6344" spans="2:7" x14ac:dyDescent="0.25">
      <c r="B6344" s="15" t="str">
        <f>'[7]Region-Time Slices'!M6338</f>
        <v>DC_10HD20</v>
      </c>
      <c r="D6344" s="15" t="s">
        <v>48</v>
      </c>
      <c r="G6344" s="22">
        <f>'[7]Region-Time Slices'!N6338</f>
        <v>8.4300000000000003E-5</v>
      </c>
    </row>
    <row r="6345" spans="2:7" x14ac:dyDescent="0.25">
      <c r="B6345" s="15" t="str">
        <f>'[7]Region-Time Slices'!M6339</f>
        <v>DC_11HD20</v>
      </c>
      <c r="D6345" s="15" t="s">
        <v>48</v>
      </c>
      <c r="G6345" s="22">
        <f>'[7]Region-Time Slices'!N6339</f>
        <v>8.4300000000000003E-5</v>
      </c>
    </row>
    <row r="6346" spans="2:7" x14ac:dyDescent="0.25">
      <c r="B6346" s="15" t="str">
        <f>'[7]Region-Time Slices'!M6340</f>
        <v>DC_12HD20</v>
      </c>
      <c r="D6346" s="15" t="s">
        <v>48</v>
      </c>
      <c r="G6346" s="22">
        <f>'[7]Region-Time Slices'!N6340</f>
        <v>8.4300000000000003E-5</v>
      </c>
    </row>
    <row r="6347" spans="2:7" x14ac:dyDescent="0.25">
      <c r="B6347" s="15" t="str">
        <f>'[7]Region-Time Slices'!M6341</f>
        <v>JA_1HD21</v>
      </c>
      <c r="D6347" s="15" t="s">
        <v>48</v>
      </c>
      <c r="G6347" s="22">
        <f>'[7]Region-Time Slices'!N6341</f>
        <v>8.4300000000000003E-5</v>
      </c>
    </row>
    <row r="6348" spans="2:7" x14ac:dyDescent="0.25">
      <c r="B6348" s="15" t="str">
        <f>'[7]Region-Time Slices'!M6342</f>
        <v>JA_2HD21</v>
      </c>
      <c r="D6348" s="15" t="s">
        <v>48</v>
      </c>
      <c r="G6348" s="22">
        <f>'[7]Region-Time Slices'!N6342</f>
        <v>8.4300000000000003E-5</v>
      </c>
    </row>
    <row r="6349" spans="2:7" x14ac:dyDescent="0.25">
      <c r="B6349" s="15" t="str">
        <f>'[7]Region-Time Slices'!M6343</f>
        <v>JA_3HD21</v>
      </c>
      <c r="D6349" s="15" t="s">
        <v>48</v>
      </c>
      <c r="G6349" s="22">
        <f>'[7]Region-Time Slices'!N6343</f>
        <v>8.4300000000000003E-5</v>
      </c>
    </row>
    <row r="6350" spans="2:7" x14ac:dyDescent="0.25">
      <c r="B6350" s="15" t="str">
        <f>'[7]Region-Time Slices'!M6344</f>
        <v>JA_4HD21</v>
      </c>
      <c r="D6350" s="15" t="s">
        <v>48</v>
      </c>
      <c r="G6350" s="22">
        <f>'[7]Region-Time Slices'!N6344</f>
        <v>8.4300000000000003E-5</v>
      </c>
    </row>
    <row r="6351" spans="2:7" x14ac:dyDescent="0.25">
      <c r="B6351" s="15" t="str">
        <f>'[7]Region-Time Slices'!M6345</f>
        <v>JA_5HD21</v>
      </c>
      <c r="D6351" s="15" t="s">
        <v>48</v>
      </c>
      <c r="G6351" s="22">
        <f>'[7]Region-Time Slices'!N6345</f>
        <v>8.4300000000000003E-5</v>
      </c>
    </row>
    <row r="6352" spans="2:7" x14ac:dyDescent="0.25">
      <c r="B6352" s="15" t="str">
        <f>'[7]Region-Time Slices'!M6346</f>
        <v>JA_6HD21</v>
      </c>
      <c r="D6352" s="15" t="s">
        <v>48</v>
      </c>
      <c r="G6352" s="22">
        <f>'[7]Region-Time Slices'!N6346</f>
        <v>8.4300000000000003E-5</v>
      </c>
    </row>
    <row r="6353" spans="2:7" x14ac:dyDescent="0.25">
      <c r="B6353" s="15" t="str">
        <f>'[7]Region-Time Slices'!M6347</f>
        <v>FB_1HD21</v>
      </c>
      <c r="D6353" s="15" t="s">
        <v>48</v>
      </c>
      <c r="G6353" s="22">
        <f>'[7]Region-Time Slices'!N6347</f>
        <v>7.6100000000000007E-5</v>
      </c>
    </row>
    <row r="6354" spans="2:7" x14ac:dyDescent="0.25">
      <c r="B6354" s="15" t="str">
        <f>'[7]Region-Time Slices'!M6348</f>
        <v>FB_2HD21</v>
      </c>
      <c r="D6354" s="15" t="s">
        <v>48</v>
      </c>
      <c r="G6354" s="22">
        <f>'[7]Region-Time Slices'!N6348</f>
        <v>7.6100000000000007E-5</v>
      </c>
    </row>
    <row r="6355" spans="2:7" x14ac:dyDescent="0.25">
      <c r="B6355" s="15" t="str">
        <f>'[7]Region-Time Slices'!M6349</f>
        <v>FB_3HD21</v>
      </c>
      <c r="D6355" s="15" t="s">
        <v>48</v>
      </c>
      <c r="G6355" s="22">
        <f>'[7]Region-Time Slices'!N6349</f>
        <v>7.6100000000000007E-5</v>
      </c>
    </row>
    <row r="6356" spans="2:7" x14ac:dyDescent="0.25">
      <c r="B6356" s="15" t="str">
        <f>'[7]Region-Time Slices'!M6350</f>
        <v>FB_4HD21</v>
      </c>
      <c r="D6356" s="15" t="s">
        <v>48</v>
      </c>
      <c r="G6356" s="22">
        <f>'[7]Region-Time Slices'!N6350</f>
        <v>7.6100000000000007E-5</v>
      </c>
    </row>
    <row r="6357" spans="2:7" x14ac:dyDescent="0.25">
      <c r="B6357" s="15" t="str">
        <f>'[7]Region-Time Slices'!M6351</f>
        <v>FB_5HD21</v>
      </c>
      <c r="D6357" s="15" t="s">
        <v>48</v>
      </c>
      <c r="G6357" s="22">
        <f>'[7]Region-Time Slices'!N6351</f>
        <v>7.6100000000000007E-5</v>
      </c>
    </row>
    <row r="6358" spans="2:7" x14ac:dyDescent="0.25">
      <c r="B6358" s="15" t="str">
        <f>'[7]Region-Time Slices'!M6352</f>
        <v>FB_6HD21</v>
      </c>
      <c r="D6358" s="15" t="s">
        <v>48</v>
      </c>
      <c r="G6358" s="22">
        <f>'[7]Region-Time Slices'!N6352</f>
        <v>7.6100000000000007E-5</v>
      </c>
    </row>
    <row r="6359" spans="2:7" x14ac:dyDescent="0.25">
      <c r="B6359" s="15" t="str">
        <f>'[7]Region-Time Slices'!M6353</f>
        <v>MR_1HD21</v>
      </c>
      <c r="D6359" s="15" t="s">
        <v>48</v>
      </c>
      <c r="G6359" s="22">
        <f>'[7]Region-Time Slices'!N6353</f>
        <v>8.4300000000000003E-5</v>
      </c>
    </row>
    <row r="6360" spans="2:7" x14ac:dyDescent="0.25">
      <c r="B6360" s="15" t="str">
        <f>'[7]Region-Time Slices'!M6354</f>
        <v>MR_2HD21</v>
      </c>
      <c r="D6360" s="15" t="s">
        <v>48</v>
      </c>
      <c r="G6360" s="22">
        <f>'[7]Region-Time Slices'!N6354</f>
        <v>8.4300000000000003E-5</v>
      </c>
    </row>
    <row r="6361" spans="2:7" x14ac:dyDescent="0.25">
      <c r="B6361" s="15" t="str">
        <f>'[7]Region-Time Slices'!M6355</f>
        <v>MR_3HD21</v>
      </c>
      <c r="D6361" s="15" t="s">
        <v>48</v>
      </c>
      <c r="G6361" s="22">
        <f>'[7]Region-Time Slices'!N6355</f>
        <v>8.4300000000000003E-5</v>
      </c>
    </row>
    <row r="6362" spans="2:7" x14ac:dyDescent="0.25">
      <c r="B6362" s="15" t="str">
        <f>'[7]Region-Time Slices'!M6356</f>
        <v>MR_4HD21</v>
      </c>
      <c r="D6362" s="15" t="s">
        <v>48</v>
      </c>
      <c r="G6362" s="22">
        <f>'[7]Region-Time Slices'!N6356</f>
        <v>8.4300000000000003E-5</v>
      </c>
    </row>
    <row r="6363" spans="2:7" x14ac:dyDescent="0.25">
      <c r="B6363" s="15" t="str">
        <f>'[7]Region-Time Slices'!M6357</f>
        <v>MR_5HD21</v>
      </c>
      <c r="D6363" s="15" t="s">
        <v>48</v>
      </c>
      <c r="G6363" s="22">
        <f>'[7]Region-Time Slices'!N6357</f>
        <v>8.4300000000000003E-5</v>
      </c>
    </row>
    <row r="6364" spans="2:7" x14ac:dyDescent="0.25">
      <c r="B6364" s="15" t="str">
        <f>'[7]Region-Time Slices'!M6358</f>
        <v>MR_6HD21</v>
      </c>
      <c r="D6364" s="15" t="s">
        <v>48</v>
      </c>
      <c r="G6364" s="22">
        <f>'[7]Region-Time Slices'!N6358</f>
        <v>8.4300000000000003E-5</v>
      </c>
    </row>
    <row r="6365" spans="2:7" x14ac:dyDescent="0.25">
      <c r="B6365" s="15" t="str">
        <f>'[7]Region-Time Slices'!M6359</f>
        <v>AR_1HD21</v>
      </c>
      <c r="D6365" s="15" t="s">
        <v>48</v>
      </c>
      <c r="G6365" s="22">
        <f>'[7]Region-Time Slices'!N6359</f>
        <v>8.1500000000000002E-5</v>
      </c>
    </row>
    <row r="6366" spans="2:7" x14ac:dyDescent="0.25">
      <c r="B6366" s="15" t="str">
        <f>'[7]Region-Time Slices'!M6360</f>
        <v>AR_2HD21</v>
      </c>
      <c r="D6366" s="15" t="s">
        <v>48</v>
      </c>
      <c r="G6366" s="22">
        <f>'[7]Region-Time Slices'!N6360</f>
        <v>8.1500000000000002E-5</v>
      </c>
    </row>
    <row r="6367" spans="2:7" x14ac:dyDescent="0.25">
      <c r="B6367" s="15" t="str">
        <f>'[7]Region-Time Slices'!M6361</f>
        <v>AR_3HD21</v>
      </c>
      <c r="D6367" s="15" t="s">
        <v>48</v>
      </c>
      <c r="G6367" s="22">
        <f>'[7]Region-Time Slices'!N6361</f>
        <v>8.1500000000000002E-5</v>
      </c>
    </row>
    <row r="6368" spans="2:7" x14ac:dyDescent="0.25">
      <c r="B6368" s="15" t="str">
        <f>'[7]Region-Time Slices'!M6362</f>
        <v>AR_4HD21</v>
      </c>
      <c r="D6368" s="15" t="s">
        <v>48</v>
      </c>
      <c r="G6368" s="22">
        <f>'[7]Region-Time Slices'!N6362</f>
        <v>8.1500000000000002E-5</v>
      </c>
    </row>
    <row r="6369" spans="2:7" x14ac:dyDescent="0.25">
      <c r="B6369" s="15" t="str">
        <f>'[7]Region-Time Slices'!M6363</f>
        <v>AR_5HD21</v>
      </c>
      <c r="D6369" s="15" t="s">
        <v>48</v>
      </c>
      <c r="G6369" s="22">
        <f>'[7]Region-Time Slices'!N6363</f>
        <v>8.1500000000000002E-5</v>
      </c>
    </row>
    <row r="6370" spans="2:7" x14ac:dyDescent="0.25">
      <c r="B6370" s="15" t="str">
        <f>'[7]Region-Time Slices'!M6364</f>
        <v>AR_6HD21</v>
      </c>
      <c r="D6370" s="15" t="s">
        <v>48</v>
      </c>
      <c r="G6370" s="22">
        <f>'[7]Region-Time Slices'!N6364</f>
        <v>8.1500000000000002E-5</v>
      </c>
    </row>
    <row r="6371" spans="2:7" x14ac:dyDescent="0.25">
      <c r="B6371" s="15" t="str">
        <f>'[7]Region-Time Slices'!M6365</f>
        <v>MY_1HD21</v>
      </c>
      <c r="D6371" s="15" t="s">
        <v>48</v>
      </c>
      <c r="G6371" s="22">
        <f>'[7]Region-Time Slices'!N6365</f>
        <v>8.4300000000000003E-5</v>
      </c>
    </row>
    <row r="6372" spans="2:7" x14ac:dyDescent="0.25">
      <c r="B6372" s="15" t="str">
        <f>'[7]Region-Time Slices'!M6366</f>
        <v>MY_2HD21</v>
      </c>
      <c r="D6372" s="15" t="s">
        <v>48</v>
      </c>
      <c r="G6372" s="22">
        <f>'[7]Region-Time Slices'!N6366</f>
        <v>8.4300000000000003E-5</v>
      </c>
    </row>
    <row r="6373" spans="2:7" x14ac:dyDescent="0.25">
      <c r="B6373" s="15" t="str">
        <f>'[7]Region-Time Slices'!M6367</f>
        <v>MY_3HD21</v>
      </c>
      <c r="D6373" s="15" t="s">
        <v>48</v>
      </c>
      <c r="G6373" s="22">
        <f>'[7]Region-Time Slices'!N6367</f>
        <v>8.4300000000000003E-5</v>
      </c>
    </row>
    <row r="6374" spans="2:7" x14ac:dyDescent="0.25">
      <c r="B6374" s="15" t="str">
        <f>'[7]Region-Time Slices'!M6368</f>
        <v>MY_4HD21</v>
      </c>
      <c r="D6374" s="15" t="s">
        <v>48</v>
      </c>
      <c r="G6374" s="22">
        <f>'[7]Region-Time Slices'!N6368</f>
        <v>8.4300000000000003E-5</v>
      </c>
    </row>
    <row r="6375" spans="2:7" x14ac:dyDescent="0.25">
      <c r="B6375" s="15" t="str">
        <f>'[7]Region-Time Slices'!M6369</f>
        <v>MY_5HD21</v>
      </c>
      <c r="D6375" s="15" t="s">
        <v>48</v>
      </c>
      <c r="G6375" s="22">
        <f>'[7]Region-Time Slices'!N6369</f>
        <v>8.4300000000000003E-5</v>
      </c>
    </row>
    <row r="6376" spans="2:7" x14ac:dyDescent="0.25">
      <c r="B6376" s="15" t="str">
        <f>'[7]Region-Time Slices'!M6370</f>
        <v>MY_6HD21</v>
      </c>
      <c r="D6376" s="15" t="s">
        <v>48</v>
      </c>
      <c r="G6376" s="22">
        <f>'[7]Region-Time Slices'!N6370</f>
        <v>8.4300000000000003E-5</v>
      </c>
    </row>
    <row r="6377" spans="2:7" x14ac:dyDescent="0.25">
      <c r="B6377" s="15" t="str">
        <f>'[7]Region-Time Slices'!M6371</f>
        <v>JN_1HD21</v>
      </c>
      <c r="D6377" s="15" t="s">
        <v>48</v>
      </c>
      <c r="G6377" s="22">
        <f>'[7]Region-Time Slices'!N6371</f>
        <v>8.1500000000000002E-5</v>
      </c>
    </row>
    <row r="6378" spans="2:7" x14ac:dyDescent="0.25">
      <c r="B6378" s="15" t="str">
        <f>'[7]Region-Time Slices'!M6372</f>
        <v>JN_2HD21</v>
      </c>
      <c r="D6378" s="15" t="s">
        <v>48</v>
      </c>
      <c r="G6378" s="22">
        <f>'[7]Region-Time Slices'!N6372</f>
        <v>8.1500000000000002E-5</v>
      </c>
    </row>
    <row r="6379" spans="2:7" x14ac:dyDescent="0.25">
      <c r="B6379" s="15" t="str">
        <f>'[7]Region-Time Slices'!M6373</f>
        <v>JN_3HD21</v>
      </c>
      <c r="D6379" s="15" t="s">
        <v>48</v>
      </c>
      <c r="G6379" s="22">
        <f>'[7]Region-Time Slices'!N6373</f>
        <v>8.1500000000000002E-5</v>
      </c>
    </row>
    <row r="6380" spans="2:7" x14ac:dyDescent="0.25">
      <c r="B6380" s="15" t="str">
        <f>'[7]Region-Time Slices'!M6374</f>
        <v>JN_4HD21</v>
      </c>
      <c r="D6380" s="15" t="s">
        <v>48</v>
      </c>
      <c r="G6380" s="22">
        <f>'[7]Region-Time Slices'!N6374</f>
        <v>8.1500000000000002E-5</v>
      </c>
    </row>
    <row r="6381" spans="2:7" x14ac:dyDescent="0.25">
      <c r="B6381" s="15" t="str">
        <f>'[7]Region-Time Slices'!M6375</f>
        <v>JN_5HD21</v>
      </c>
      <c r="D6381" s="15" t="s">
        <v>48</v>
      </c>
      <c r="G6381" s="22">
        <f>'[7]Region-Time Slices'!N6375</f>
        <v>8.1500000000000002E-5</v>
      </c>
    </row>
    <row r="6382" spans="2:7" x14ac:dyDescent="0.25">
      <c r="B6382" s="15" t="str">
        <f>'[7]Region-Time Slices'!M6376</f>
        <v>JN_6HD21</v>
      </c>
      <c r="D6382" s="15" t="s">
        <v>48</v>
      </c>
      <c r="G6382" s="22">
        <f>'[7]Region-Time Slices'!N6376</f>
        <v>8.1500000000000002E-5</v>
      </c>
    </row>
    <row r="6383" spans="2:7" x14ac:dyDescent="0.25">
      <c r="B6383" s="15" t="str">
        <f>'[7]Region-Time Slices'!M6377</f>
        <v>JL_1HD21</v>
      </c>
      <c r="D6383" s="15" t="s">
        <v>48</v>
      </c>
      <c r="G6383" s="22">
        <f>'[7]Region-Time Slices'!N6377</f>
        <v>8.4300000000000003E-5</v>
      </c>
    </row>
    <row r="6384" spans="2:7" x14ac:dyDescent="0.25">
      <c r="B6384" s="15" t="str">
        <f>'[7]Region-Time Slices'!M6378</f>
        <v>JL_2HD21</v>
      </c>
      <c r="D6384" s="15" t="s">
        <v>48</v>
      </c>
      <c r="G6384" s="22">
        <f>'[7]Region-Time Slices'!N6378</f>
        <v>8.4300000000000003E-5</v>
      </c>
    </row>
    <row r="6385" spans="2:7" x14ac:dyDescent="0.25">
      <c r="B6385" s="15" t="str">
        <f>'[7]Region-Time Slices'!M6379</f>
        <v>JL_3HD21</v>
      </c>
      <c r="D6385" s="15" t="s">
        <v>48</v>
      </c>
      <c r="G6385" s="22">
        <f>'[7]Region-Time Slices'!N6379</f>
        <v>8.4300000000000003E-5</v>
      </c>
    </row>
    <row r="6386" spans="2:7" x14ac:dyDescent="0.25">
      <c r="B6386" s="15" t="str">
        <f>'[7]Region-Time Slices'!M6380</f>
        <v>JL_4HD21</v>
      </c>
      <c r="D6386" s="15" t="s">
        <v>48</v>
      </c>
      <c r="G6386" s="22">
        <f>'[7]Region-Time Slices'!N6380</f>
        <v>8.4300000000000003E-5</v>
      </c>
    </row>
    <row r="6387" spans="2:7" x14ac:dyDescent="0.25">
      <c r="B6387" s="15" t="str">
        <f>'[7]Region-Time Slices'!M6381</f>
        <v>JL_5HD21</v>
      </c>
      <c r="D6387" s="15" t="s">
        <v>48</v>
      </c>
      <c r="G6387" s="22">
        <f>'[7]Region-Time Slices'!N6381</f>
        <v>8.4300000000000003E-5</v>
      </c>
    </row>
    <row r="6388" spans="2:7" x14ac:dyDescent="0.25">
      <c r="B6388" s="15" t="str">
        <f>'[7]Region-Time Slices'!M6382</f>
        <v>JL_6HD21</v>
      </c>
      <c r="D6388" s="15" t="s">
        <v>48</v>
      </c>
      <c r="G6388" s="22">
        <f>'[7]Region-Time Slices'!N6382</f>
        <v>8.4300000000000003E-5</v>
      </c>
    </row>
    <row r="6389" spans="2:7" x14ac:dyDescent="0.25">
      <c r="B6389" s="15" t="str">
        <f>'[7]Region-Time Slices'!M6383</f>
        <v>AG_1HD21</v>
      </c>
      <c r="D6389" s="15" t="s">
        <v>48</v>
      </c>
      <c r="G6389" s="22">
        <f>'[7]Region-Time Slices'!N6383</f>
        <v>8.4300000000000003E-5</v>
      </c>
    </row>
    <row r="6390" spans="2:7" x14ac:dyDescent="0.25">
      <c r="B6390" s="15" t="str">
        <f>'[7]Region-Time Slices'!M6384</f>
        <v>AG_2HD21</v>
      </c>
      <c r="D6390" s="15" t="s">
        <v>48</v>
      </c>
      <c r="G6390" s="22">
        <f>'[7]Region-Time Slices'!N6384</f>
        <v>8.4300000000000003E-5</v>
      </c>
    </row>
    <row r="6391" spans="2:7" x14ac:dyDescent="0.25">
      <c r="B6391" s="15" t="str">
        <f>'[7]Region-Time Slices'!M6385</f>
        <v>AG_3HD21</v>
      </c>
      <c r="D6391" s="15" t="s">
        <v>48</v>
      </c>
      <c r="G6391" s="22">
        <f>'[7]Region-Time Slices'!N6385</f>
        <v>8.4300000000000003E-5</v>
      </c>
    </row>
    <row r="6392" spans="2:7" x14ac:dyDescent="0.25">
      <c r="B6392" s="15" t="str">
        <f>'[7]Region-Time Slices'!M6386</f>
        <v>AG_4HD21</v>
      </c>
      <c r="D6392" s="15" t="s">
        <v>48</v>
      </c>
      <c r="G6392" s="22">
        <f>'[7]Region-Time Slices'!N6386</f>
        <v>8.4300000000000003E-5</v>
      </c>
    </row>
    <row r="6393" spans="2:7" x14ac:dyDescent="0.25">
      <c r="B6393" s="15" t="str">
        <f>'[7]Region-Time Slices'!M6387</f>
        <v>AG_5HD21</v>
      </c>
      <c r="D6393" s="15" t="s">
        <v>48</v>
      </c>
      <c r="G6393" s="22">
        <f>'[7]Region-Time Slices'!N6387</f>
        <v>8.4300000000000003E-5</v>
      </c>
    </row>
    <row r="6394" spans="2:7" x14ac:dyDescent="0.25">
      <c r="B6394" s="15" t="str">
        <f>'[7]Region-Time Slices'!M6388</f>
        <v>AG_6HD21</v>
      </c>
      <c r="D6394" s="15" t="s">
        <v>48</v>
      </c>
      <c r="G6394" s="22">
        <f>'[7]Region-Time Slices'!N6388</f>
        <v>8.4300000000000003E-5</v>
      </c>
    </row>
    <row r="6395" spans="2:7" x14ac:dyDescent="0.25">
      <c r="B6395" s="15" t="str">
        <f>'[7]Region-Time Slices'!M6389</f>
        <v>SP_1HD21</v>
      </c>
      <c r="D6395" s="15" t="s">
        <v>48</v>
      </c>
      <c r="G6395" s="22">
        <f>'[7]Region-Time Slices'!N6389</f>
        <v>8.1500000000000002E-5</v>
      </c>
    </row>
    <row r="6396" spans="2:7" x14ac:dyDescent="0.25">
      <c r="B6396" s="15" t="str">
        <f>'[7]Region-Time Slices'!M6390</f>
        <v>SP_2HD21</v>
      </c>
      <c r="D6396" s="15" t="s">
        <v>48</v>
      </c>
      <c r="G6396" s="22">
        <f>'[7]Region-Time Slices'!N6390</f>
        <v>8.1500000000000002E-5</v>
      </c>
    </row>
    <row r="6397" spans="2:7" x14ac:dyDescent="0.25">
      <c r="B6397" s="15" t="str">
        <f>'[7]Region-Time Slices'!M6391</f>
        <v>SP_3HD21</v>
      </c>
      <c r="D6397" s="15" t="s">
        <v>48</v>
      </c>
      <c r="G6397" s="22">
        <f>'[7]Region-Time Slices'!N6391</f>
        <v>8.1500000000000002E-5</v>
      </c>
    </row>
    <row r="6398" spans="2:7" x14ac:dyDescent="0.25">
      <c r="B6398" s="15" t="str">
        <f>'[7]Region-Time Slices'!M6392</f>
        <v>SP_4HD21</v>
      </c>
      <c r="D6398" s="15" t="s">
        <v>48</v>
      </c>
      <c r="G6398" s="22">
        <f>'[7]Region-Time Slices'!N6392</f>
        <v>8.1500000000000002E-5</v>
      </c>
    </row>
    <row r="6399" spans="2:7" x14ac:dyDescent="0.25">
      <c r="B6399" s="15" t="str">
        <f>'[7]Region-Time Slices'!M6393</f>
        <v>SP_5HD21</v>
      </c>
      <c r="D6399" s="15" t="s">
        <v>48</v>
      </c>
      <c r="G6399" s="22">
        <f>'[7]Region-Time Slices'!N6393</f>
        <v>8.1500000000000002E-5</v>
      </c>
    </row>
    <row r="6400" spans="2:7" x14ac:dyDescent="0.25">
      <c r="B6400" s="15" t="str">
        <f>'[7]Region-Time Slices'!M6394</f>
        <v>SP_6HD21</v>
      </c>
      <c r="D6400" s="15" t="s">
        <v>48</v>
      </c>
      <c r="G6400" s="22">
        <f>'[7]Region-Time Slices'!N6394</f>
        <v>8.1500000000000002E-5</v>
      </c>
    </row>
    <row r="6401" spans="2:7" x14ac:dyDescent="0.25">
      <c r="B6401" s="15" t="str">
        <f>'[7]Region-Time Slices'!M6395</f>
        <v>OT_1HD21</v>
      </c>
      <c r="D6401" s="15" t="s">
        <v>48</v>
      </c>
      <c r="G6401" s="22">
        <f>'[7]Region-Time Slices'!N6395</f>
        <v>8.4300000000000003E-5</v>
      </c>
    </row>
    <row r="6402" spans="2:7" x14ac:dyDescent="0.25">
      <c r="B6402" s="15" t="str">
        <f>'[7]Region-Time Slices'!M6396</f>
        <v>OT_2HD21</v>
      </c>
      <c r="D6402" s="15" t="s">
        <v>48</v>
      </c>
      <c r="G6402" s="22">
        <f>'[7]Region-Time Slices'!N6396</f>
        <v>8.4300000000000003E-5</v>
      </c>
    </row>
    <row r="6403" spans="2:7" x14ac:dyDescent="0.25">
      <c r="B6403" s="15" t="str">
        <f>'[7]Region-Time Slices'!M6397</f>
        <v>OT_3HD21</v>
      </c>
      <c r="D6403" s="15" t="s">
        <v>48</v>
      </c>
      <c r="G6403" s="22">
        <f>'[7]Region-Time Slices'!N6397</f>
        <v>8.4300000000000003E-5</v>
      </c>
    </row>
    <row r="6404" spans="2:7" x14ac:dyDescent="0.25">
      <c r="B6404" s="15" t="str">
        <f>'[7]Region-Time Slices'!M6398</f>
        <v>OT_4HD21</v>
      </c>
      <c r="D6404" s="15" t="s">
        <v>48</v>
      </c>
      <c r="G6404" s="22">
        <f>'[7]Region-Time Slices'!N6398</f>
        <v>8.4300000000000003E-5</v>
      </c>
    </row>
    <row r="6405" spans="2:7" x14ac:dyDescent="0.25">
      <c r="B6405" s="15" t="str">
        <f>'[7]Region-Time Slices'!M6399</f>
        <v>OT_5HD21</v>
      </c>
      <c r="D6405" s="15" t="s">
        <v>48</v>
      </c>
      <c r="G6405" s="22">
        <f>'[7]Region-Time Slices'!N6399</f>
        <v>8.4300000000000003E-5</v>
      </c>
    </row>
    <row r="6406" spans="2:7" x14ac:dyDescent="0.25">
      <c r="B6406" s="15" t="str">
        <f>'[7]Region-Time Slices'!M6400</f>
        <v>OT_6HD21</v>
      </c>
      <c r="D6406" s="15" t="s">
        <v>48</v>
      </c>
      <c r="G6406" s="22">
        <f>'[7]Region-Time Slices'!N6400</f>
        <v>8.4300000000000003E-5</v>
      </c>
    </row>
    <row r="6407" spans="2:7" x14ac:dyDescent="0.25">
      <c r="B6407" s="15" t="str">
        <f>'[7]Region-Time Slices'!M6401</f>
        <v>NV_1HD21</v>
      </c>
      <c r="D6407" s="15" t="s">
        <v>48</v>
      </c>
      <c r="G6407" s="22">
        <f>'[7]Region-Time Slices'!N6401</f>
        <v>8.1500000000000002E-5</v>
      </c>
    </row>
    <row r="6408" spans="2:7" x14ac:dyDescent="0.25">
      <c r="B6408" s="15" t="str">
        <f>'[7]Region-Time Slices'!M6402</f>
        <v>NV_2HD21</v>
      </c>
      <c r="D6408" s="15" t="s">
        <v>48</v>
      </c>
      <c r="G6408" s="22">
        <f>'[7]Region-Time Slices'!N6402</f>
        <v>8.1500000000000002E-5</v>
      </c>
    </row>
    <row r="6409" spans="2:7" x14ac:dyDescent="0.25">
      <c r="B6409" s="15" t="str">
        <f>'[7]Region-Time Slices'!M6403</f>
        <v>NV_3HD21</v>
      </c>
      <c r="D6409" s="15" t="s">
        <v>48</v>
      </c>
      <c r="G6409" s="22">
        <f>'[7]Region-Time Slices'!N6403</f>
        <v>8.1500000000000002E-5</v>
      </c>
    </row>
    <row r="6410" spans="2:7" x14ac:dyDescent="0.25">
      <c r="B6410" s="15" t="str">
        <f>'[7]Region-Time Slices'!M6404</f>
        <v>NV_4HD21</v>
      </c>
      <c r="D6410" s="15" t="s">
        <v>48</v>
      </c>
      <c r="G6410" s="22">
        <f>'[7]Region-Time Slices'!N6404</f>
        <v>8.1500000000000002E-5</v>
      </c>
    </row>
    <row r="6411" spans="2:7" x14ac:dyDescent="0.25">
      <c r="B6411" s="15" t="str">
        <f>'[7]Region-Time Slices'!M6405</f>
        <v>NV_5HD21</v>
      </c>
      <c r="D6411" s="15" t="s">
        <v>48</v>
      </c>
      <c r="G6411" s="22">
        <f>'[7]Region-Time Slices'!N6405</f>
        <v>8.1500000000000002E-5</v>
      </c>
    </row>
    <row r="6412" spans="2:7" x14ac:dyDescent="0.25">
      <c r="B6412" s="15" t="str">
        <f>'[7]Region-Time Slices'!M6406</f>
        <v>NV_6HD21</v>
      </c>
      <c r="D6412" s="15" t="s">
        <v>48</v>
      </c>
      <c r="G6412" s="22">
        <f>'[7]Region-Time Slices'!N6406</f>
        <v>8.1500000000000002E-5</v>
      </c>
    </row>
    <row r="6413" spans="2:7" x14ac:dyDescent="0.25">
      <c r="B6413" s="15" t="str">
        <f>'[7]Region-Time Slices'!M6407</f>
        <v>DC_1HD21</v>
      </c>
      <c r="D6413" s="15" t="s">
        <v>48</v>
      </c>
      <c r="G6413" s="22">
        <f>'[7]Region-Time Slices'!N6407</f>
        <v>8.4300000000000003E-5</v>
      </c>
    </row>
    <row r="6414" spans="2:7" x14ac:dyDescent="0.25">
      <c r="B6414" s="15" t="str">
        <f>'[7]Region-Time Slices'!M6408</f>
        <v>DC_2HD21</v>
      </c>
      <c r="D6414" s="15" t="s">
        <v>48</v>
      </c>
      <c r="G6414" s="22">
        <f>'[7]Region-Time Slices'!N6408</f>
        <v>8.4300000000000003E-5</v>
      </c>
    </row>
    <row r="6415" spans="2:7" x14ac:dyDescent="0.25">
      <c r="B6415" s="15" t="str">
        <f>'[7]Region-Time Slices'!M6409</f>
        <v>DC_3HD21</v>
      </c>
      <c r="D6415" s="15" t="s">
        <v>48</v>
      </c>
      <c r="G6415" s="22">
        <f>'[7]Region-Time Slices'!N6409</f>
        <v>8.4300000000000003E-5</v>
      </c>
    </row>
    <row r="6416" spans="2:7" x14ac:dyDescent="0.25">
      <c r="B6416" s="15" t="str">
        <f>'[7]Region-Time Slices'!M6410</f>
        <v>DC_4HD21</v>
      </c>
      <c r="D6416" s="15" t="s">
        <v>48</v>
      </c>
      <c r="G6416" s="22">
        <f>'[7]Region-Time Slices'!N6410</f>
        <v>8.4300000000000003E-5</v>
      </c>
    </row>
    <row r="6417" spans="2:7" x14ac:dyDescent="0.25">
      <c r="B6417" s="15" t="str">
        <f>'[7]Region-Time Slices'!M6411</f>
        <v>DC_5HD21</v>
      </c>
      <c r="D6417" s="15" t="s">
        <v>48</v>
      </c>
      <c r="G6417" s="22">
        <f>'[7]Region-Time Slices'!N6411</f>
        <v>8.4300000000000003E-5</v>
      </c>
    </row>
    <row r="6418" spans="2:7" x14ac:dyDescent="0.25">
      <c r="B6418" s="15" t="str">
        <f>'[7]Region-Time Slices'!M6412</f>
        <v>DC_6HD21</v>
      </c>
      <c r="D6418" s="15" t="s">
        <v>48</v>
      </c>
      <c r="G6418" s="22">
        <f>'[7]Region-Time Slices'!N6412</f>
        <v>8.4300000000000003E-5</v>
      </c>
    </row>
    <row r="6419" spans="2:7" x14ac:dyDescent="0.25">
      <c r="B6419" s="15" t="str">
        <f>'[7]Region-Time Slices'!M6413</f>
        <v>JA_7HD21</v>
      </c>
      <c r="D6419" s="15" t="s">
        <v>48</v>
      </c>
      <c r="G6419" s="22">
        <f>'[7]Region-Time Slices'!N6413</f>
        <v>8.4300000000000003E-5</v>
      </c>
    </row>
    <row r="6420" spans="2:7" x14ac:dyDescent="0.25">
      <c r="B6420" s="15" t="str">
        <f>'[7]Region-Time Slices'!M6414</f>
        <v>JA_8HD21</v>
      </c>
      <c r="D6420" s="15" t="s">
        <v>48</v>
      </c>
      <c r="G6420" s="22">
        <f>'[7]Region-Time Slices'!N6414</f>
        <v>8.4300000000000003E-5</v>
      </c>
    </row>
    <row r="6421" spans="2:7" x14ac:dyDescent="0.25">
      <c r="B6421" s="15" t="str">
        <f>'[7]Region-Time Slices'!M6415</f>
        <v>JA_9HD21</v>
      </c>
      <c r="D6421" s="15" t="s">
        <v>48</v>
      </c>
      <c r="G6421" s="22">
        <f>'[7]Region-Time Slices'!N6415</f>
        <v>8.4300000000000003E-5</v>
      </c>
    </row>
    <row r="6422" spans="2:7" x14ac:dyDescent="0.25">
      <c r="B6422" s="15" t="str">
        <f>'[7]Region-Time Slices'!M6416</f>
        <v>JA_10HD21</v>
      </c>
      <c r="D6422" s="15" t="s">
        <v>48</v>
      </c>
      <c r="G6422" s="22">
        <f>'[7]Region-Time Slices'!N6416</f>
        <v>8.4300000000000003E-5</v>
      </c>
    </row>
    <row r="6423" spans="2:7" x14ac:dyDescent="0.25">
      <c r="B6423" s="15" t="str">
        <f>'[7]Region-Time Slices'!M6417</f>
        <v>JA_11HD21</v>
      </c>
      <c r="D6423" s="15" t="s">
        <v>48</v>
      </c>
      <c r="G6423" s="22">
        <f>'[7]Region-Time Slices'!N6417</f>
        <v>8.4300000000000003E-5</v>
      </c>
    </row>
    <row r="6424" spans="2:7" x14ac:dyDescent="0.25">
      <c r="B6424" s="15" t="str">
        <f>'[7]Region-Time Slices'!M6418</f>
        <v>JA_12HD21</v>
      </c>
      <c r="D6424" s="15" t="s">
        <v>48</v>
      </c>
      <c r="G6424" s="22">
        <f>'[7]Region-Time Slices'!N6418</f>
        <v>8.4300000000000003E-5</v>
      </c>
    </row>
    <row r="6425" spans="2:7" x14ac:dyDescent="0.25">
      <c r="B6425" s="15" t="str">
        <f>'[7]Region-Time Slices'!M6419</f>
        <v>FB_7HD21</v>
      </c>
      <c r="D6425" s="15" t="s">
        <v>48</v>
      </c>
      <c r="G6425" s="22">
        <f>'[7]Region-Time Slices'!N6419</f>
        <v>7.6100000000000007E-5</v>
      </c>
    </row>
    <row r="6426" spans="2:7" x14ac:dyDescent="0.25">
      <c r="B6426" s="15" t="str">
        <f>'[7]Region-Time Slices'!M6420</f>
        <v>FB_8HD21</v>
      </c>
      <c r="D6426" s="15" t="s">
        <v>48</v>
      </c>
      <c r="G6426" s="22">
        <f>'[7]Region-Time Slices'!N6420</f>
        <v>7.6100000000000007E-5</v>
      </c>
    </row>
    <row r="6427" spans="2:7" x14ac:dyDescent="0.25">
      <c r="B6427" s="15" t="str">
        <f>'[7]Region-Time Slices'!M6421</f>
        <v>FB_9HD21</v>
      </c>
      <c r="D6427" s="15" t="s">
        <v>48</v>
      </c>
      <c r="G6427" s="22">
        <f>'[7]Region-Time Slices'!N6421</f>
        <v>7.6100000000000007E-5</v>
      </c>
    </row>
    <row r="6428" spans="2:7" x14ac:dyDescent="0.25">
      <c r="B6428" s="15" t="str">
        <f>'[7]Region-Time Slices'!M6422</f>
        <v>FB_10HD21</v>
      </c>
      <c r="D6428" s="15" t="s">
        <v>48</v>
      </c>
      <c r="G6428" s="22">
        <f>'[7]Region-Time Slices'!N6422</f>
        <v>7.6100000000000007E-5</v>
      </c>
    </row>
    <row r="6429" spans="2:7" x14ac:dyDescent="0.25">
      <c r="B6429" s="15" t="str">
        <f>'[7]Region-Time Slices'!M6423</f>
        <v>FB_11HD21</v>
      </c>
      <c r="D6429" s="15" t="s">
        <v>48</v>
      </c>
      <c r="G6429" s="22">
        <f>'[7]Region-Time Slices'!N6423</f>
        <v>7.6100000000000007E-5</v>
      </c>
    </row>
    <row r="6430" spans="2:7" x14ac:dyDescent="0.25">
      <c r="B6430" s="15" t="str">
        <f>'[7]Region-Time Slices'!M6424</f>
        <v>FB_12HD21</v>
      </c>
      <c r="D6430" s="15" t="s">
        <v>48</v>
      </c>
      <c r="G6430" s="22">
        <f>'[7]Region-Time Slices'!N6424</f>
        <v>7.6100000000000007E-5</v>
      </c>
    </row>
    <row r="6431" spans="2:7" x14ac:dyDescent="0.25">
      <c r="B6431" s="15" t="str">
        <f>'[7]Region-Time Slices'!M6425</f>
        <v>MR_7HD21</v>
      </c>
      <c r="D6431" s="15" t="s">
        <v>48</v>
      </c>
      <c r="G6431" s="22">
        <f>'[7]Region-Time Slices'!N6425</f>
        <v>8.4300000000000003E-5</v>
      </c>
    </row>
    <row r="6432" spans="2:7" x14ac:dyDescent="0.25">
      <c r="B6432" s="15" t="str">
        <f>'[7]Region-Time Slices'!M6426</f>
        <v>MR_8HD21</v>
      </c>
      <c r="D6432" s="15" t="s">
        <v>48</v>
      </c>
      <c r="G6432" s="22">
        <f>'[7]Region-Time Slices'!N6426</f>
        <v>8.4300000000000003E-5</v>
      </c>
    </row>
    <row r="6433" spans="2:7" x14ac:dyDescent="0.25">
      <c r="B6433" s="15" t="str">
        <f>'[7]Region-Time Slices'!M6427</f>
        <v>MR_9HD21</v>
      </c>
      <c r="D6433" s="15" t="s">
        <v>48</v>
      </c>
      <c r="G6433" s="22">
        <f>'[7]Region-Time Slices'!N6427</f>
        <v>8.4300000000000003E-5</v>
      </c>
    </row>
    <row r="6434" spans="2:7" x14ac:dyDescent="0.25">
      <c r="B6434" s="15" t="str">
        <f>'[7]Region-Time Slices'!M6428</f>
        <v>MR_10HD21</v>
      </c>
      <c r="D6434" s="15" t="s">
        <v>48</v>
      </c>
      <c r="G6434" s="22">
        <f>'[7]Region-Time Slices'!N6428</f>
        <v>8.4300000000000003E-5</v>
      </c>
    </row>
    <row r="6435" spans="2:7" x14ac:dyDescent="0.25">
      <c r="B6435" s="15" t="str">
        <f>'[7]Region-Time Slices'!M6429</f>
        <v>MR_11HD21</v>
      </c>
      <c r="D6435" s="15" t="s">
        <v>48</v>
      </c>
      <c r="G6435" s="22">
        <f>'[7]Region-Time Slices'!N6429</f>
        <v>8.4300000000000003E-5</v>
      </c>
    </row>
    <row r="6436" spans="2:7" x14ac:dyDescent="0.25">
      <c r="B6436" s="15" t="str">
        <f>'[7]Region-Time Slices'!M6430</f>
        <v>MR_12HD21</v>
      </c>
      <c r="D6436" s="15" t="s">
        <v>48</v>
      </c>
      <c r="G6436" s="22">
        <f>'[7]Region-Time Slices'!N6430</f>
        <v>8.4300000000000003E-5</v>
      </c>
    </row>
    <row r="6437" spans="2:7" x14ac:dyDescent="0.25">
      <c r="B6437" s="15" t="str">
        <f>'[7]Region-Time Slices'!M6431</f>
        <v>AR_7HD21</v>
      </c>
      <c r="D6437" s="15" t="s">
        <v>48</v>
      </c>
      <c r="G6437" s="22">
        <f>'[7]Region-Time Slices'!N6431</f>
        <v>8.1500000000000002E-5</v>
      </c>
    </row>
    <row r="6438" spans="2:7" x14ac:dyDescent="0.25">
      <c r="B6438" s="15" t="str">
        <f>'[7]Region-Time Slices'!M6432</f>
        <v>AR_8HD21</v>
      </c>
      <c r="D6438" s="15" t="s">
        <v>48</v>
      </c>
      <c r="G6438" s="22">
        <f>'[7]Region-Time Slices'!N6432</f>
        <v>8.1500000000000002E-5</v>
      </c>
    </row>
    <row r="6439" spans="2:7" x14ac:dyDescent="0.25">
      <c r="B6439" s="15" t="str">
        <f>'[7]Region-Time Slices'!M6433</f>
        <v>AR_9HD21</v>
      </c>
      <c r="D6439" s="15" t="s">
        <v>48</v>
      </c>
      <c r="G6439" s="22">
        <f>'[7]Region-Time Slices'!N6433</f>
        <v>8.1500000000000002E-5</v>
      </c>
    </row>
    <row r="6440" spans="2:7" x14ac:dyDescent="0.25">
      <c r="B6440" s="15" t="str">
        <f>'[7]Region-Time Slices'!M6434</f>
        <v>AR_10HD21</v>
      </c>
      <c r="D6440" s="15" t="s">
        <v>48</v>
      </c>
      <c r="G6440" s="22">
        <f>'[7]Region-Time Slices'!N6434</f>
        <v>8.1500000000000002E-5</v>
      </c>
    </row>
    <row r="6441" spans="2:7" x14ac:dyDescent="0.25">
      <c r="B6441" s="15" t="str">
        <f>'[7]Region-Time Slices'!M6435</f>
        <v>AR_11HD21</v>
      </c>
      <c r="D6441" s="15" t="s">
        <v>48</v>
      </c>
      <c r="G6441" s="22">
        <f>'[7]Region-Time Slices'!N6435</f>
        <v>8.1500000000000002E-5</v>
      </c>
    </row>
    <row r="6442" spans="2:7" x14ac:dyDescent="0.25">
      <c r="B6442" s="15" t="str">
        <f>'[7]Region-Time Slices'!M6436</f>
        <v>AR_12HD21</v>
      </c>
      <c r="D6442" s="15" t="s">
        <v>48</v>
      </c>
      <c r="G6442" s="22">
        <f>'[7]Region-Time Slices'!N6436</f>
        <v>8.1500000000000002E-5</v>
      </c>
    </row>
    <row r="6443" spans="2:7" x14ac:dyDescent="0.25">
      <c r="B6443" s="15" t="str">
        <f>'[7]Region-Time Slices'!M6437</f>
        <v>MY_7HD21</v>
      </c>
      <c r="D6443" s="15" t="s">
        <v>48</v>
      </c>
      <c r="G6443" s="22">
        <f>'[7]Region-Time Slices'!N6437</f>
        <v>8.4300000000000003E-5</v>
      </c>
    </row>
    <row r="6444" spans="2:7" x14ac:dyDescent="0.25">
      <c r="B6444" s="15" t="str">
        <f>'[7]Region-Time Slices'!M6438</f>
        <v>MY_8HD21</v>
      </c>
      <c r="D6444" s="15" t="s">
        <v>48</v>
      </c>
      <c r="G6444" s="22">
        <f>'[7]Region-Time Slices'!N6438</f>
        <v>8.4300000000000003E-5</v>
      </c>
    </row>
    <row r="6445" spans="2:7" x14ac:dyDescent="0.25">
      <c r="B6445" s="15" t="str">
        <f>'[7]Region-Time Slices'!M6439</f>
        <v>MY_9HD21</v>
      </c>
      <c r="D6445" s="15" t="s">
        <v>48</v>
      </c>
      <c r="G6445" s="22">
        <f>'[7]Region-Time Slices'!N6439</f>
        <v>8.4300000000000003E-5</v>
      </c>
    </row>
    <row r="6446" spans="2:7" x14ac:dyDescent="0.25">
      <c r="B6446" s="15" t="str">
        <f>'[7]Region-Time Slices'!M6440</f>
        <v>MY_10HD21</v>
      </c>
      <c r="D6446" s="15" t="s">
        <v>48</v>
      </c>
      <c r="G6446" s="22">
        <f>'[7]Region-Time Slices'!N6440</f>
        <v>8.4300000000000003E-5</v>
      </c>
    </row>
    <row r="6447" spans="2:7" x14ac:dyDescent="0.25">
      <c r="B6447" s="15" t="str">
        <f>'[7]Region-Time Slices'!M6441</f>
        <v>MY_11HD21</v>
      </c>
      <c r="D6447" s="15" t="s">
        <v>48</v>
      </c>
      <c r="G6447" s="22">
        <f>'[7]Region-Time Slices'!N6441</f>
        <v>8.4300000000000003E-5</v>
      </c>
    </row>
    <row r="6448" spans="2:7" x14ac:dyDescent="0.25">
      <c r="B6448" s="15" t="str">
        <f>'[7]Region-Time Slices'!M6442</f>
        <v>MY_12HD21</v>
      </c>
      <c r="D6448" s="15" t="s">
        <v>48</v>
      </c>
      <c r="G6448" s="22">
        <f>'[7]Region-Time Slices'!N6442</f>
        <v>8.4300000000000003E-5</v>
      </c>
    </row>
    <row r="6449" spans="2:7" x14ac:dyDescent="0.25">
      <c r="B6449" s="15" t="str">
        <f>'[7]Region-Time Slices'!M6443</f>
        <v>JN_7HD21</v>
      </c>
      <c r="D6449" s="15" t="s">
        <v>48</v>
      </c>
      <c r="G6449" s="22">
        <f>'[7]Region-Time Slices'!N6443</f>
        <v>8.1500000000000002E-5</v>
      </c>
    </row>
    <row r="6450" spans="2:7" x14ac:dyDescent="0.25">
      <c r="B6450" s="15" t="str">
        <f>'[7]Region-Time Slices'!M6444</f>
        <v>JN_8HD21</v>
      </c>
      <c r="D6450" s="15" t="s">
        <v>48</v>
      </c>
      <c r="G6450" s="22">
        <f>'[7]Region-Time Slices'!N6444</f>
        <v>8.1500000000000002E-5</v>
      </c>
    </row>
    <row r="6451" spans="2:7" x14ac:dyDescent="0.25">
      <c r="B6451" s="15" t="str">
        <f>'[7]Region-Time Slices'!M6445</f>
        <v>JN_9HD21</v>
      </c>
      <c r="D6451" s="15" t="s">
        <v>48</v>
      </c>
      <c r="G6451" s="22">
        <f>'[7]Region-Time Slices'!N6445</f>
        <v>8.1500000000000002E-5</v>
      </c>
    </row>
    <row r="6452" spans="2:7" x14ac:dyDescent="0.25">
      <c r="B6452" s="15" t="str">
        <f>'[7]Region-Time Slices'!M6446</f>
        <v>JN_10HD21</v>
      </c>
      <c r="D6452" s="15" t="s">
        <v>48</v>
      </c>
      <c r="G6452" s="22">
        <f>'[7]Region-Time Slices'!N6446</f>
        <v>8.1500000000000002E-5</v>
      </c>
    </row>
    <row r="6453" spans="2:7" x14ac:dyDescent="0.25">
      <c r="B6453" s="15" t="str">
        <f>'[7]Region-Time Slices'!M6447</f>
        <v>JN_11HD21</v>
      </c>
      <c r="D6453" s="15" t="s">
        <v>48</v>
      </c>
      <c r="G6453" s="22">
        <f>'[7]Region-Time Slices'!N6447</f>
        <v>8.1500000000000002E-5</v>
      </c>
    </row>
    <row r="6454" spans="2:7" x14ac:dyDescent="0.25">
      <c r="B6454" s="15" t="str">
        <f>'[7]Region-Time Slices'!M6448</f>
        <v>JN_12HD21</v>
      </c>
      <c r="D6454" s="15" t="s">
        <v>48</v>
      </c>
      <c r="G6454" s="22">
        <f>'[7]Region-Time Slices'!N6448</f>
        <v>8.1500000000000002E-5</v>
      </c>
    </row>
    <row r="6455" spans="2:7" x14ac:dyDescent="0.25">
      <c r="B6455" s="15" t="str">
        <f>'[7]Region-Time Slices'!M6449</f>
        <v>JL_7HD21</v>
      </c>
      <c r="D6455" s="15" t="s">
        <v>48</v>
      </c>
      <c r="G6455" s="22">
        <f>'[7]Region-Time Slices'!N6449</f>
        <v>8.4300000000000003E-5</v>
      </c>
    </row>
    <row r="6456" spans="2:7" x14ac:dyDescent="0.25">
      <c r="B6456" s="15" t="str">
        <f>'[7]Region-Time Slices'!M6450</f>
        <v>JL_8HD21</v>
      </c>
      <c r="D6456" s="15" t="s">
        <v>48</v>
      </c>
      <c r="G6456" s="22">
        <f>'[7]Region-Time Slices'!N6450</f>
        <v>8.4300000000000003E-5</v>
      </c>
    </row>
    <row r="6457" spans="2:7" x14ac:dyDescent="0.25">
      <c r="B6457" s="15" t="str">
        <f>'[7]Region-Time Slices'!M6451</f>
        <v>JL_9HD21</v>
      </c>
      <c r="D6457" s="15" t="s">
        <v>48</v>
      </c>
      <c r="G6457" s="22">
        <f>'[7]Region-Time Slices'!N6451</f>
        <v>8.4300000000000003E-5</v>
      </c>
    </row>
    <row r="6458" spans="2:7" x14ac:dyDescent="0.25">
      <c r="B6458" s="15" t="str">
        <f>'[7]Region-Time Slices'!M6452</f>
        <v>JL_10HD21</v>
      </c>
      <c r="D6458" s="15" t="s">
        <v>48</v>
      </c>
      <c r="G6458" s="22">
        <f>'[7]Region-Time Slices'!N6452</f>
        <v>8.4300000000000003E-5</v>
      </c>
    </row>
    <row r="6459" spans="2:7" x14ac:dyDescent="0.25">
      <c r="B6459" s="15" t="str">
        <f>'[7]Region-Time Slices'!M6453</f>
        <v>JL_11HD21</v>
      </c>
      <c r="D6459" s="15" t="s">
        <v>48</v>
      </c>
      <c r="G6459" s="22">
        <f>'[7]Region-Time Slices'!N6453</f>
        <v>8.4300000000000003E-5</v>
      </c>
    </row>
    <row r="6460" spans="2:7" x14ac:dyDescent="0.25">
      <c r="B6460" s="15" t="str">
        <f>'[7]Region-Time Slices'!M6454</f>
        <v>JL_12HD21</v>
      </c>
      <c r="D6460" s="15" t="s">
        <v>48</v>
      </c>
      <c r="G6460" s="22">
        <f>'[7]Region-Time Slices'!N6454</f>
        <v>8.4300000000000003E-5</v>
      </c>
    </row>
    <row r="6461" spans="2:7" x14ac:dyDescent="0.25">
      <c r="B6461" s="15" t="str">
        <f>'[7]Region-Time Slices'!M6455</f>
        <v>AG_7HD21</v>
      </c>
      <c r="D6461" s="15" t="s">
        <v>48</v>
      </c>
      <c r="G6461" s="22">
        <f>'[7]Region-Time Slices'!N6455</f>
        <v>8.4300000000000003E-5</v>
      </c>
    </row>
    <row r="6462" spans="2:7" x14ac:dyDescent="0.25">
      <c r="B6462" s="15" t="str">
        <f>'[7]Region-Time Slices'!M6456</f>
        <v>AG_8HD21</v>
      </c>
      <c r="D6462" s="15" t="s">
        <v>48</v>
      </c>
      <c r="G6462" s="22">
        <f>'[7]Region-Time Slices'!N6456</f>
        <v>8.4300000000000003E-5</v>
      </c>
    </row>
    <row r="6463" spans="2:7" x14ac:dyDescent="0.25">
      <c r="B6463" s="15" t="str">
        <f>'[7]Region-Time Slices'!M6457</f>
        <v>AG_9HD21</v>
      </c>
      <c r="D6463" s="15" t="s">
        <v>48</v>
      </c>
      <c r="G6463" s="22">
        <f>'[7]Region-Time Slices'!N6457</f>
        <v>8.4300000000000003E-5</v>
      </c>
    </row>
    <row r="6464" spans="2:7" x14ac:dyDescent="0.25">
      <c r="B6464" s="15" t="str">
        <f>'[7]Region-Time Slices'!M6458</f>
        <v>AG_10HD21</v>
      </c>
      <c r="D6464" s="15" t="s">
        <v>48</v>
      </c>
      <c r="G6464" s="22">
        <f>'[7]Region-Time Slices'!N6458</f>
        <v>8.4300000000000003E-5</v>
      </c>
    </row>
    <row r="6465" spans="2:7" x14ac:dyDescent="0.25">
      <c r="B6465" s="15" t="str">
        <f>'[7]Region-Time Slices'!M6459</f>
        <v>AG_11HD21</v>
      </c>
      <c r="D6465" s="15" t="s">
        <v>48</v>
      </c>
      <c r="G6465" s="22">
        <f>'[7]Region-Time Slices'!N6459</f>
        <v>8.4300000000000003E-5</v>
      </c>
    </row>
    <row r="6466" spans="2:7" x14ac:dyDescent="0.25">
      <c r="B6466" s="15" t="str">
        <f>'[7]Region-Time Slices'!M6460</f>
        <v>AG_12HD21</v>
      </c>
      <c r="D6466" s="15" t="s">
        <v>48</v>
      </c>
      <c r="G6466" s="22">
        <f>'[7]Region-Time Slices'!N6460</f>
        <v>8.4300000000000003E-5</v>
      </c>
    </row>
    <row r="6467" spans="2:7" x14ac:dyDescent="0.25">
      <c r="B6467" s="15" t="str">
        <f>'[7]Region-Time Slices'!M6461</f>
        <v>SP_7HD21</v>
      </c>
      <c r="D6467" s="15" t="s">
        <v>48</v>
      </c>
      <c r="G6467" s="22">
        <f>'[7]Region-Time Slices'!N6461</f>
        <v>8.1500000000000002E-5</v>
      </c>
    </row>
    <row r="6468" spans="2:7" x14ac:dyDescent="0.25">
      <c r="B6468" s="15" t="str">
        <f>'[7]Region-Time Slices'!M6462</f>
        <v>SP_8HD21</v>
      </c>
      <c r="D6468" s="15" t="s">
        <v>48</v>
      </c>
      <c r="G6468" s="22">
        <f>'[7]Region-Time Slices'!N6462</f>
        <v>8.1500000000000002E-5</v>
      </c>
    </row>
    <row r="6469" spans="2:7" x14ac:dyDescent="0.25">
      <c r="B6469" s="15" t="str">
        <f>'[7]Region-Time Slices'!M6463</f>
        <v>SP_9HD21</v>
      </c>
      <c r="D6469" s="15" t="s">
        <v>48</v>
      </c>
      <c r="G6469" s="22">
        <f>'[7]Region-Time Slices'!N6463</f>
        <v>8.1500000000000002E-5</v>
      </c>
    </row>
    <row r="6470" spans="2:7" x14ac:dyDescent="0.25">
      <c r="B6470" s="15" t="str">
        <f>'[7]Region-Time Slices'!M6464</f>
        <v>SP_10HD21</v>
      </c>
      <c r="D6470" s="15" t="s">
        <v>48</v>
      </c>
      <c r="G6470" s="22">
        <f>'[7]Region-Time Slices'!N6464</f>
        <v>8.1500000000000002E-5</v>
      </c>
    </row>
    <row r="6471" spans="2:7" x14ac:dyDescent="0.25">
      <c r="B6471" s="15" t="str">
        <f>'[7]Region-Time Slices'!M6465</f>
        <v>SP_11HD21</v>
      </c>
      <c r="D6471" s="15" t="s">
        <v>48</v>
      </c>
      <c r="G6471" s="22">
        <f>'[7]Region-Time Slices'!N6465</f>
        <v>8.1500000000000002E-5</v>
      </c>
    </row>
    <row r="6472" spans="2:7" x14ac:dyDescent="0.25">
      <c r="B6472" s="15" t="str">
        <f>'[7]Region-Time Slices'!M6466</f>
        <v>SP_12HD21</v>
      </c>
      <c r="D6472" s="15" t="s">
        <v>48</v>
      </c>
      <c r="G6472" s="22">
        <f>'[7]Region-Time Slices'!N6466</f>
        <v>8.1500000000000002E-5</v>
      </c>
    </row>
    <row r="6473" spans="2:7" x14ac:dyDescent="0.25">
      <c r="B6473" s="15" t="str">
        <f>'[7]Region-Time Slices'!M6467</f>
        <v>OT_7HD21</v>
      </c>
      <c r="D6473" s="15" t="s">
        <v>48</v>
      </c>
      <c r="G6473" s="22">
        <f>'[7]Region-Time Slices'!N6467</f>
        <v>8.4300000000000003E-5</v>
      </c>
    </row>
    <row r="6474" spans="2:7" x14ac:dyDescent="0.25">
      <c r="B6474" s="15" t="str">
        <f>'[7]Region-Time Slices'!M6468</f>
        <v>OT_8HD21</v>
      </c>
      <c r="D6474" s="15" t="s">
        <v>48</v>
      </c>
      <c r="G6474" s="22">
        <f>'[7]Region-Time Slices'!N6468</f>
        <v>8.4300000000000003E-5</v>
      </c>
    </row>
    <row r="6475" spans="2:7" x14ac:dyDescent="0.25">
      <c r="B6475" s="15" t="str">
        <f>'[7]Region-Time Slices'!M6469</f>
        <v>OT_9HD21</v>
      </c>
      <c r="D6475" s="15" t="s">
        <v>48</v>
      </c>
      <c r="G6475" s="22">
        <f>'[7]Region-Time Slices'!N6469</f>
        <v>8.4300000000000003E-5</v>
      </c>
    </row>
    <row r="6476" spans="2:7" x14ac:dyDescent="0.25">
      <c r="B6476" s="15" t="str">
        <f>'[7]Region-Time Slices'!M6470</f>
        <v>OT_10HD21</v>
      </c>
      <c r="D6476" s="15" t="s">
        <v>48</v>
      </c>
      <c r="G6476" s="22">
        <f>'[7]Region-Time Slices'!N6470</f>
        <v>8.4300000000000003E-5</v>
      </c>
    </row>
    <row r="6477" spans="2:7" x14ac:dyDescent="0.25">
      <c r="B6477" s="15" t="str">
        <f>'[7]Region-Time Slices'!M6471</f>
        <v>OT_11HD21</v>
      </c>
      <c r="D6477" s="15" t="s">
        <v>48</v>
      </c>
      <c r="G6477" s="22">
        <f>'[7]Region-Time Slices'!N6471</f>
        <v>8.4300000000000003E-5</v>
      </c>
    </row>
    <row r="6478" spans="2:7" x14ac:dyDescent="0.25">
      <c r="B6478" s="15" t="str">
        <f>'[7]Region-Time Slices'!M6472</f>
        <v>OT_12HD21</v>
      </c>
      <c r="D6478" s="15" t="s">
        <v>48</v>
      </c>
      <c r="G6478" s="22">
        <f>'[7]Region-Time Slices'!N6472</f>
        <v>8.4300000000000003E-5</v>
      </c>
    </row>
    <row r="6479" spans="2:7" x14ac:dyDescent="0.25">
      <c r="B6479" s="15" t="str">
        <f>'[7]Region-Time Slices'!M6473</f>
        <v>NV_7HD21</v>
      </c>
      <c r="D6479" s="15" t="s">
        <v>48</v>
      </c>
      <c r="G6479" s="22">
        <f>'[7]Region-Time Slices'!N6473</f>
        <v>8.1500000000000002E-5</v>
      </c>
    </row>
    <row r="6480" spans="2:7" x14ac:dyDescent="0.25">
      <c r="B6480" s="15" t="str">
        <f>'[7]Region-Time Slices'!M6474</f>
        <v>NV_8HD21</v>
      </c>
      <c r="D6480" s="15" t="s">
        <v>48</v>
      </c>
      <c r="G6480" s="22">
        <f>'[7]Region-Time Slices'!N6474</f>
        <v>8.1500000000000002E-5</v>
      </c>
    </row>
    <row r="6481" spans="2:7" x14ac:dyDescent="0.25">
      <c r="B6481" s="15" t="str">
        <f>'[7]Region-Time Slices'!M6475</f>
        <v>NV_9HD21</v>
      </c>
      <c r="D6481" s="15" t="s">
        <v>48</v>
      </c>
      <c r="G6481" s="22">
        <f>'[7]Region-Time Slices'!N6475</f>
        <v>8.1500000000000002E-5</v>
      </c>
    </row>
    <row r="6482" spans="2:7" x14ac:dyDescent="0.25">
      <c r="B6482" s="15" t="str">
        <f>'[7]Region-Time Slices'!M6476</f>
        <v>NV_10HD21</v>
      </c>
      <c r="D6482" s="15" t="s">
        <v>48</v>
      </c>
      <c r="G6482" s="22">
        <f>'[7]Region-Time Slices'!N6476</f>
        <v>8.1500000000000002E-5</v>
      </c>
    </row>
    <row r="6483" spans="2:7" x14ac:dyDescent="0.25">
      <c r="B6483" s="15" t="str">
        <f>'[7]Region-Time Slices'!M6477</f>
        <v>NV_11HD21</v>
      </c>
      <c r="D6483" s="15" t="s">
        <v>48</v>
      </c>
      <c r="G6483" s="22">
        <f>'[7]Region-Time Slices'!N6477</f>
        <v>8.1500000000000002E-5</v>
      </c>
    </row>
    <row r="6484" spans="2:7" x14ac:dyDescent="0.25">
      <c r="B6484" s="15" t="str">
        <f>'[7]Region-Time Slices'!M6478</f>
        <v>NV_12HD21</v>
      </c>
      <c r="D6484" s="15" t="s">
        <v>48</v>
      </c>
      <c r="G6484" s="22">
        <f>'[7]Region-Time Slices'!N6478</f>
        <v>8.1500000000000002E-5</v>
      </c>
    </row>
    <row r="6485" spans="2:7" x14ac:dyDescent="0.25">
      <c r="B6485" s="15" t="str">
        <f>'[7]Region-Time Slices'!M6479</f>
        <v>DC_7HD21</v>
      </c>
      <c r="D6485" s="15" t="s">
        <v>48</v>
      </c>
      <c r="G6485" s="22">
        <f>'[7]Region-Time Slices'!N6479</f>
        <v>8.4300000000000003E-5</v>
      </c>
    </row>
    <row r="6486" spans="2:7" x14ac:dyDescent="0.25">
      <c r="B6486" s="15" t="str">
        <f>'[7]Region-Time Slices'!M6480</f>
        <v>DC_8HD21</v>
      </c>
      <c r="D6486" s="15" t="s">
        <v>48</v>
      </c>
      <c r="G6486" s="22">
        <f>'[7]Region-Time Slices'!N6480</f>
        <v>8.4300000000000003E-5</v>
      </c>
    </row>
    <row r="6487" spans="2:7" x14ac:dyDescent="0.25">
      <c r="B6487" s="15" t="str">
        <f>'[7]Region-Time Slices'!M6481</f>
        <v>DC_9HD21</v>
      </c>
      <c r="D6487" s="15" t="s">
        <v>48</v>
      </c>
      <c r="G6487" s="22">
        <f>'[7]Region-Time Slices'!N6481</f>
        <v>8.4300000000000003E-5</v>
      </c>
    </row>
    <row r="6488" spans="2:7" x14ac:dyDescent="0.25">
      <c r="B6488" s="15" t="str">
        <f>'[7]Region-Time Slices'!M6482</f>
        <v>DC_10HD21</v>
      </c>
      <c r="D6488" s="15" t="s">
        <v>48</v>
      </c>
      <c r="G6488" s="22">
        <f>'[7]Region-Time Slices'!N6482</f>
        <v>8.4300000000000003E-5</v>
      </c>
    </row>
    <row r="6489" spans="2:7" x14ac:dyDescent="0.25">
      <c r="B6489" s="15" t="str">
        <f>'[7]Region-Time Slices'!M6483</f>
        <v>DC_11HD21</v>
      </c>
      <c r="D6489" s="15" t="s">
        <v>48</v>
      </c>
      <c r="G6489" s="22">
        <f>'[7]Region-Time Slices'!N6483</f>
        <v>8.4300000000000003E-5</v>
      </c>
    </row>
    <row r="6490" spans="2:7" x14ac:dyDescent="0.25">
      <c r="B6490" s="15" t="str">
        <f>'[7]Region-Time Slices'!M6484</f>
        <v>DC_12HD21</v>
      </c>
      <c r="D6490" s="15" t="s">
        <v>48</v>
      </c>
      <c r="G6490" s="22">
        <f>'[7]Region-Time Slices'!N6484</f>
        <v>8.4300000000000003E-5</v>
      </c>
    </row>
    <row r="6491" spans="2:7" x14ac:dyDescent="0.25">
      <c r="B6491" s="15" t="str">
        <f>'[7]Region-Time Slices'!M6485</f>
        <v>JA_1HD22</v>
      </c>
      <c r="D6491" s="15" t="s">
        <v>48</v>
      </c>
      <c r="G6491" s="22">
        <f>'[7]Region-Time Slices'!N6485</f>
        <v>8.4300000000000003E-5</v>
      </c>
    </row>
    <row r="6492" spans="2:7" x14ac:dyDescent="0.25">
      <c r="B6492" s="15" t="str">
        <f>'[7]Region-Time Slices'!M6486</f>
        <v>JA_2HD22</v>
      </c>
      <c r="D6492" s="15" t="s">
        <v>48</v>
      </c>
      <c r="G6492" s="22">
        <f>'[7]Region-Time Slices'!N6486</f>
        <v>8.4300000000000003E-5</v>
      </c>
    </row>
    <row r="6493" spans="2:7" x14ac:dyDescent="0.25">
      <c r="B6493" s="15" t="str">
        <f>'[7]Region-Time Slices'!M6487</f>
        <v>JA_3HD22</v>
      </c>
      <c r="D6493" s="15" t="s">
        <v>48</v>
      </c>
      <c r="G6493" s="22">
        <f>'[7]Region-Time Slices'!N6487</f>
        <v>8.4300000000000003E-5</v>
      </c>
    </row>
    <row r="6494" spans="2:7" x14ac:dyDescent="0.25">
      <c r="B6494" s="15" t="str">
        <f>'[7]Region-Time Slices'!M6488</f>
        <v>JA_4HD22</v>
      </c>
      <c r="D6494" s="15" t="s">
        <v>48</v>
      </c>
      <c r="G6494" s="22">
        <f>'[7]Region-Time Slices'!N6488</f>
        <v>8.4300000000000003E-5</v>
      </c>
    </row>
    <row r="6495" spans="2:7" x14ac:dyDescent="0.25">
      <c r="B6495" s="15" t="str">
        <f>'[7]Region-Time Slices'!M6489</f>
        <v>JA_5HD22</v>
      </c>
      <c r="D6495" s="15" t="s">
        <v>48</v>
      </c>
      <c r="G6495" s="22">
        <f>'[7]Region-Time Slices'!N6489</f>
        <v>8.4300000000000003E-5</v>
      </c>
    </row>
    <row r="6496" spans="2:7" x14ac:dyDescent="0.25">
      <c r="B6496" s="15" t="str">
        <f>'[7]Region-Time Slices'!M6490</f>
        <v>JA_6HD22</v>
      </c>
      <c r="D6496" s="15" t="s">
        <v>48</v>
      </c>
      <c r="G6496" s="22">
        <f>'[7]Region-Time Slices'!N6490</f>
        <v>8.4300000000000003E-5</v>
      </c>
    </row>
    <row r="6497" spans="2:7" x14ac:dyDescent="0.25">
      <c r="B6497" s="15" t="str">
        <f>'[7]Region-Time Slices'!M6491</f>
        <v>FB_1HD22</v>
      </c>
      <c r="D6497" s="15" t="s">
        <v>48</v>
      </c>
      <c r="G6497" s="22">
        <f>'[7]Region-Time Slices'!N6491</f>
        <v>7.6100000000000007E-5</v>
      </c>
    </row>
    <row r="6498" spans="2:7" x14ac:dyDescent="0.25">
      <c r="B6498" s="15" t="str">
        <f>'[7]Region-Time Slices'!M6492</f>
        <v>FB_2HD22</v>
      </c>
      <c r="D6498" s="15" t="s">
        <v>48</v>
      </c>
      <c r="G6498" s="22">
        <f>'[7]Region-Time Slices'!N6492</f>
        <v>7.6100000000000007E-5</v>
      </c>
    </row>
    <row r="6499" spans="2:7" x14ac:dyDescent="0.25">
      <c r="B6499" s="15" t="str">
        <f>'[7]Region-Time Slices'!M6493</f>
        <v>FB_3HD22</v>
      </c>
      <c r="D6499" s="15" t="s">
        <v>48</v>
      </c>
      <c r="G6499" s="22">
        <f>'[7]Region-Time Slices'!N6493</f>
        <v>7.6100000000000007E-5</v>
      </c>
    </row>
    <row r="6500" spans="2:7" x14ac:dyDescent="0.25">
      <c r="B6500" s="15" t="str">
        <f>'[7]Region-Time Slices'!M6494</f>
        <v>FB_4HD22</v>
      </c>
      <c r="D6500" s="15" t="s">
        <v>48</v>
      </c>
      <c r="G6500" s="22">
        <f>'[7]Region-Time Slices'!N6494</f>
        <v>7.6100000000000007E-5</v>
      </c>
    </row>
    <row r="6501" spans="2:7" x14ac:dyDescent="0.25">
      <c r="B6501" s="15" t="str">
        <f>'[7]Region-Time Slices'!M6495</f>
        <v>FB_5HD22</v>
      </c>
      <c r="D6501" s="15" t="s">
        <v>48</v>
      </c>
      <c r="G6501" s="22">
        <f>'[7]Region-Time Slices'!N6495</f>
        <v>7.6100000000000007E-5</v>
      </c>
    </row>
    <row r="6502" spans="2:7" x14ac:dyDescent="0.25">
      <c r="B6502" s="15" t="str">
        <f>'[7]Region-Time Slices'!M6496</f>
        <v>FB_6HD22</v>
      </c>
      <c r="D6502" s="15" t="s">
        <v>48</v>
      </c>
      <c r="G6502" s="22">
        <f>'[7]Region-Time Slices'!N6496</f>
        <v>7.6100000000000007E-5</v>
      </c>
    </row>
    <row r="6503" spans="2:7" x14ac:dyDescent="0.25">
      <c r="B6503" s="15" t="str">
        <f>'[7]Region-Time Slices'!M6497</f>
        <v>MR_1HD22</v>
      </c>
      <c r="D6503" s="15" t="s">
        <v>48</v>
      </c>
      <c r="G6503" s="22">
        <f>'[7]Region-Time Slices'!N6497</f>
        <v>8.4300000000000003E-5</v>
      </c>
    </row>
    <row r="6504" spans="2:7" x14ac:dyDescent="0.25">
      <c r="B6504" s="15" t="str">
        <f>'[7]Region-Time Slices'!M6498</f>
        <v>MR_2HD22</v>
      </c>
      <c r="D6504" s="15" t="s">
        <v>48</v>
      </c>
      <c r="G6504" s="22">
        <f>'[7]Region-Time Slices'!N6498</f>
        <v>8.4300000000000003E-5</v>
      </c>
    </row>
    <row r="6505" spans="2:7" x14ac:dyDescent="0.25">
      <c r="B6505" s="15" t="str">
        <f>'[7]Region-Time Slices'!M6499</f>
        <v>MR_3HD22</v>
      </c>
      <c r="D6505" s="15" t="s">
        <v>48</v>
      </c>
      <c r="G6505" s="22">
        <f>'[7]Region-Time Slices'!N6499</f>
        <v>8.4300000000000003E-5</v>
      </c>
    </row>
    <row r="6506" spans="2:7" x14ac:dyDescent="0.25">
      <c r="B6506" s="15" t="str">
        <f>'[7]Region-Time Slices'!M6500</f>
        <v>MR_4HD22</v>
      </c>
      <c r="D6506" s="15" t="s">
        <v>48</v>
      </c>
      <c r="G6506" s="22">
        <f>'[7]Region-Time Slices'!N6500</f>
        <v>8.4300000000000003E-5</v>
      </c>
    </row>
    <row r="6507" spans="2:7" x14ac:dyDescent="0.25">
      <c r="B6507" s="15" t="str">
        <f>'[7]Region-Time Slices'!M6501</f>
        <v>MR_5HD22</v>
      </c>
      <c r="D6507" s="15" t="s">
        <v>48</v>
      </c>
      <c r="G6507" s="22">
        <f>'[7]Region-Time Slices'!N6501</f>
        <v>8.4300000000000003E-5</v>
      </c>
    </row>
    <row r="6508" spans="2:7" x14ac:dyDescent="0.25">
      <c r="B6508" s="15" t="str">
        <f>'[7]Region-Time Slices'!M6502</f>
        <v>MR_6HD22</v>
      </c>
      <c r="D6508" s="15" t="s">
        <v>48</v>
      </c>
      <c r="G6508" s="22">
        <f>'[7]Region-Time Slices'!N6502</f>
        <v>8.4300000000000003E-5</v>
      </c>
    </row>
    <row r="6509" spans="2:7" x14ac:dyDescent="0.25">
      <c r="B6509" s="15" t="str">
        <f>'[7]Region-Time Slices'!M6503</f>
        <v>AR_1HD22</v>
      </c>
      <c r="D6509" s="15" t="s">
        <v>48</v>
      </c>
      <c r="G6509" s="22">
        <f>'[7]Region-Time Slices'!N6503</f>
        <v>8.1500000000000002E-5</v>
      </c>
    </row>
    <row r="6510" spans="2:7" x14ac:dyDescent="0.25">
      <c r="B6510" s="15" t="str">
        <f>'[7]Region-Time Slices'!M6504</f>
        <v>AR_2HD22</v>
      </c>
      <c r="D6510" s="15" t="s">
        <v>48</v>
      </c>
      <c r="G6510" s="22">
        <f>'[7]Region-Time Slices'!N6504</f>
        <v>8.1500000000000002E-5</v>
      </c>
    </row>
    <row r="6511" spans="2:7" x14ac:dyDescent="0.25">
      <c r="B6511" s="15" t="str">
        <f>'[7]Region-Time Slices'!M6505</f>
        <v>AR_3HD22</v>
      </c>
      <c r="D6511" s="15" t="s">
        <v>48</v>
      </c>
      <c r="G6511" s="22">
        <f>'[7]Region-Time Slices'!N6505</f>
        <v>8.1500000000000002E-5</v>
      </c>
    </row>
    <row r="6512" spans="2:7" x14ac:dyDescent="0.25">
      <c r="B6512" s="15" t="str">
        <f>'[7]Region-Time Slices'!M6506</f>
        <v>AR_4HD22</v>
      </c>
      <c r="D6512" s="15" t="s">
        <v>48</v>
      </c>
      <c r="G6512" s="22">
        <f>'[7]Region-Time Slices'!N6506</f>
        <v>8.1500000000000002E-5</v>
      </c>
    </row>
    <row r="6513" spans="2:7" x14ac:dyDescent="0.25">
      <c r="B6513" s="15" t="str">
        <f>'[7]Region-Time Slices'!M6507</f>
        <v>AR_5HD22</v>
      </c>
      <c r="D6513" s="15" t="s">
        <v>48</v>
      </c>
      <c r="G6513" s="22">
        <f>'[7]Region-Time Slices'!N6507</f>
        <v>8.1500000000000002E-5</v>
      </c>
    </row>
    <row r="6514" spans="2:7" x14ac:dyDescent="0.25">
      <c r="B6514" s="15" t="str">
        <f>'[7]Region-Time Slices'!M6508</f>
        <v>AR_6HD22</v>
      </c>
      <c r="D6514" s="15" t="s">
        <v>48</v>
      </c>
      <c r="G6514" s="22">
        <f>'[7]Region-Time Slices'!N6508</f>
        <v>8.1500000000000002E-5</v>
      </c>
    </row>
    <row r="6515" spans="2:7" x14ac:dyDescent="0.25">
      <c r="B6515" s="15" t="str">
        <f>'[7]Region-Time Slices'!M6509</f>
        <v>MY_1HD22</v>
      </c>
      <c r="D6515" s="15" t="s">
        <v>48</v>
      </c>
      <c r="G6515" s="22">
        <f>'[7]Region-Time Slices'!N6509</f>
        <v>8.4300000000000003E-5</v>
      </c>
    </row>
    <row r="6516" spans="2:7" x14ac:dyDescent="0.25">
      <c r="B6516" s="15" t="str">
        <f>'[7]Region-Time Slices'!M6510</f>
        <v>MY_2HD22</v>
      </c>
      <c r="D6516" s="15" t="s">
        <v>48</v>
      </c>
      <c r="G6516" s="22">
        <f>'[7]Region-Time Slices'!N6510</f>
        <v>8.4300000000000003E-5</v>
      </c>
    </row>
    <row r="6517" spans="2:7" x14ac:dyDescent="0.25">
      <c r="B6517" s="15" t="str">
        <f>'[7]Region-Time Slices'!M6511</f>
        <v>MY_3HD22</v>
      </c>
      <c r="D6517" s="15" t="s">
        <v>48</v>
      </c>
      <c r="G6517" s="22">
        <f>'[7]Region-Time Slices'!N6511</f>
        <v>8.4300000000000003E-5</v>
      </c>
    </row>
    <row r="6518" spans="2:7" x14ac:dyDescent="0.25">
      <c r="B6518" s="15" t="str">
        <f>'[7]Region-Time Slices'!M6512</f>
        <v>MY_4HD22</v>
      </c>
      <c r="D6518" s="15" t="s">
        <v>48</v>
      </c>
      <c r="G6518" s="22">
        <f>'[7]Region-Time Slices'!N6512</f>
        <v>8.4300000000000003E-5</v>
      </c>
    </row>
    <row r="6519" spans="2:7" x14ac:dyDescent="0.25">
      <c r="B6519" s="15" t="str">
        <f>'[7]Region-Time Slices'!M6513</f>
        <v>MY_5HD22</v>
      </c>
      <c r="D6519" s="15" t="s">
        <v>48</v>
      </c>
      <c r="G6519" s="22">
        <f>'[7]Region-Time Slices'!N6513</f>
        <v>8.4300000000000003E-5</v>
      </c>
    </row>
    <row r="6520" spans="2:7" x14ac:dyDescent="0.25">
      <c r="B6520" s="15" t="str">
        <f>'[7]Region-Time Slices'!M6514</f>
        <v>MY_6HD22</v>
      </c>
      <c r="D6520" s="15" t="s">
        <v>48</v>
      </c>
      <c r="G6520" s="22">
        <f>'[7]Region-Time Slices'!N6514</f>
        <v>8.4300000000000003E-5</v>
      </c>
    </row>
    <row r="6521" spans="2:7" x14ac:dyDescent="0.25">
      <c r="B6521" s="15" t="str">
        <f>'[7]Region-Time Slices'!M6515</f>
        <v>JN_1HD22</v>
      </c>
      <c r="D6521" s="15" t="s">
        <v>48</v>
      </c>
      <c r="G6521" s="22">
        <f>'[7]Region-Time Slices'!N6515</f>
        <v>8.1500000000000002E-5</v>
      </c>
    </row>
    <row r="6522" spans="2:7" x14ac:dyDescent="0.25">
      <c r="B6522" s="15" t="str">
        <f>'[7]Region-Time Slices'!M6516</f>
        <v>JN_2HD22</v>
      </c>
      <c r="D6522" s="15" t="s">
        <v>48</v>
      </c>
      <c r="G6522" s="22">
        <f>'[7]Region-Time Slices'!N6516</f>
        <v>8.1500000000000002E-5</v>
      </c>
    </row>
    <row r="6523" spans="2:7" x14ac:dyDescent="0.25">
      <c r="B6523" s="15" t="str">
        <f>'[7]Region-Time Slices'!M6517</f>
        <v>JN_3HD22</v>
      </c>
      <c r="D6523" s="15" t="s">
        <v>48</v>
      </c>
      <c r="G6523" s="22">
        <f>'[7]Region-Time Slices'!N6517</f>
        <v>8.1500000000000002E-5</v>
      </c>
    </row>
    <row r="6524" spans="2:7" x14ac:dyDescent="0.25">
      <c r="B6524" s="15" t="str">
        <f>'[7]Region-Time Slices'!M6518</f>
        <v>JN_4HD22</v>
      </c>
      <c r="D6524" s="15" t="s">
        <v>48</v>
      </c>
      <c r="G6524" s="22">
        <f>'[7]Region-Time Slices'!N6518</f>
        <v>8.1500000000000002E-5</v>
      </c>
    </row>
    <row r="6525" spans="2:7" x14ac:dyDescent="0.25">
      <c r="B6525" s="15" t="str">
        <f>'[7]Region-Time Slices'!M6519</f>
        <v>JN_5HD22</v>
      </c>
      <c r="D6525" s="15" t="s">
        <v>48</v>
      </c>
      <c r="G6525" s="22">
        <f>'[7]Region-Time Slices'!N6519</f>
        <v>8.1500000000000002E-5</v>
      </c>
    </row>
    <row r="6526" spans="2:7" x14ac:dyDescent="0.25">
      <c r="B6526" s="15" t="str">
        <f>'[7]Region-Time Slices'!M6520</f>
        <v>JN_6HD22</v>
      </c>
      <c r="D6526" s="15" t="s">
        <v>48</v>
      </c>
      <c r="G6526" s="22">
        <f>'[7]Region-Time Slices'!N6520</f>
        <v>8.1500000000000002E-5</v>
      </c>
    </row>
    <row r="6527" spans="2:7" x14ac:dyDescent="0.25">
      <c r="B6527" s="15" t="str">
        <f>'[7]Region-Time Slices'!M6521</f>
        <v>JL_1HD22</v>
      </c>
      <c r="D6527" s="15" t="s">
        <v>48</v>
      </c>
      <c r="G6527" s="22">
        <f>'[7]Region-Time Slices'!N6521</f>
        <v>8.4300000000000003E-5</v>
      </c>
    </row>
    <row r="6528" spans="2:7" x14ac:dyDescent="0.25">
      <c r="B6528" s="15" t="str">
        <f>'[7]Region-Time Slices'!M6522</f>
        <v>JL_2HD22</v>
      </c>
      <c r="D6528" s="15" t="s">
        <v>48</v>
      </c>
      <c r="G6528" s="22">
        <f>'[7]Region-Time Slices'!N6522</f>
        <v>8.4300000000000003E-5</v>
      </c>
    </row>
    <row r="6529" spans="2:7" x14ac:dyDescent="0.25">
      <c r="B6529" s="15" t="str">
        <f>'[7]Region-Time Slices'!M6523</f>
        <v>JL_3HD22</v>
      </c>
      <c r="D6529" s="15" t="s">
        <v>48</v>
      </c>
      <c r="G6529" s="22">
        <f>'[7]Region-Time Slices'!N6523</f>
        <v>8.4300000000000003E-5</v>
      </c>
    </row>
    <row r="6530" spans="2:7" x14ac:dyDescent="0.25">
      <c r="B6530" s="15" t="str">
        <f>'[7]Region-Time Slices'!M6524</f>
        <v>JL_4HD22</v>
      </c>
      <c r="D6530" s="15" t="s">
        <v>48</v>
      </c>
      <c r="G6530" s="22">
        <f>'[7]Region-Time Slices'!N6524</f>
        <v>8.4300000000000003E-5</v>
      </c>
    </row>
    <row r="6531" spans="2:7" x14ac:dyDescent="0.25">
      <c r="B6531" s="15" t="str">
        <f>'[7]Region-Time Slices'!M6525</f>
        <v>JL_5HD22</v>
      </c>
      <c r="D6531" s="15" t="s">
        <v>48</v>
      </c>
      <c r="G6531" s="22">
        <f>'[7]Region-Time Slices'!N6525</f>
        <v>8.4300000000000003E-5</v>
      </c>
    </row>
    <row r="6532" spans="2:7" x14ac:dyDescent="0.25">
      <c r="B6532" s="15" t="str">
        <f>'[7]Region-Time Slices'!M6526</f>
        <v>JL_6HD22</v>
      </c>
      <c r="D6532" s="15" t="s">
        <v>48</v>
      </c>
      <c r="G6532" s="22">
        <f>'[7]Region-Time Slices'!N6526</f>
        <v>8.4300000000000003E-5</v>
      </c>
    </row>
    <row r="6533" spans="2:7" x14ac:dyDescent="0.25">
      <c r="B6533" s="15" t="str">
        <f>'[7]Region-Time Slices'!M6527</f>
        <v>AG_1HD22</v>
      </c>
      <c r="D6533" s="15" t="s">
        <v>48</v>
      </c>
      <c r="G6533" s="22">
        <f>'[7]Region-Time Slices'!N6527</f>
        <v>8.4300000000000003E-5</v>
      </c>
    </row>
    <row r="6534" spans="2:7" x14ac:dyDescent="0.25">
      <c r="B6534" s="15" t="str">
        <f>'[7]Region-Time Slices'!M6528</f>
        <v>AG_2HD22</v>
      </c>
      <c r="D6534" s="15" t="s">
        <v>48</v>
      </c>
      <c r="G6534" s="22">
        <f>'[7]Region-Time Slices'!N6528</f>
        <v>8.4300000000000003E-5</v>
      </c>
    </row>
    <row r="6535" spans="2:7" x14ac:dyDescent="0.25">
      <c r="B6535" s="15" t="str">
        <f>'[7]Region-Time Slices'!M6529</f>
        <v>AG_3HD22</v>
      </c>
      <c r="D6535" s="15" t="s">
        <v>48</v>
      </c>
      <c r="G6535" s="22">
        <f>'[7]Region-Time Slices'!N6529</f>
        <v>8.4300000000000003E-5</v>
      </c>
    </row>
    <row r="6536" spans="2:7" x14ac:dyDescent="0.25">
      <c r="B6536" s="15" t="str">
        <f>'[7]Region-Time Slices'!M6530</f>
        <v>AG_4HD22</v>
      </c>
      <c r="D6536" s="15" t="s">
        <v>48</v>
      </c>
      <c r="G6536" s="22">
        <f>'[7]Region-Time Slices'!N6530</f>
        <v>8.4300000000000003E-5</v>
      </c>
    </row>
    <row r="6537" spans="2:7" x14ac:dyDescent="0.25">
      <c r="B6537" s="15" t="str">
        <f>'[7]Region-Time Slices'!M6531</f>
        <v>AG_5HD22</v>
      </c>
      <c r="D6537" s="15" t="s">
        <v>48</v>
      </c>
      <c r="G6537" s="22">
        <f>'[7]Region-Time Slices'!N6531</f>
        <v>8.4300000000000003E-5</v>
      </c>
    </row>
    <row r="6538" spans="2:7" x14ac:dyDescent="0.25">
      <c r="B6538" s="15" t="str">
        <f>'[7]Region-Time Slices'!M6532</f>
        <v>AG_6HD22</v>
      </c>
      <c r="D6538" s="15" t="s">
        <v>48</v>
      </c>
      <c r="G6538" s="22">
        <f>'[7]Region-Time Slices'!N6532</f>
        <v>8.4300000000000003E-5</v>
      </c>
    </row>
    <row r="6539" spans="2:7" x14ac:dyDescent="0.25">
      <c r="B6539" s="15" t="str">
        <f>'[7]Region-Time Slices'!M6533</f>
        <v>SP_1HD22</v>
      </c>
      <c r="D6539" s="15" t="s">
        <v>48</v>
      </c>
      <c r="G6539" s="22">
        <f>'[7]Region-Time Slices'!N6533</f>
        <v>8.1500000000000002E-5</v>
      </c>
    </row>
    <row r="6540" spans="2:7" x14ac:dyDescent="0.25">
      <c r="B6540" s="15" t="str">
        <f>'[7]Region-Time Slices'!M6534</f>
        <v>SP_2HD22</v>
      </c>
      <c r="D6540" s="15" t="s">
        <v>48</v>
      </c>
      <c r="G6540" s="22">
        <f>'[7]Region-Time Slices'!N6534</f>
        <v>8.1500000000000002E-5</v>
      </c>
    </row>
    <row r="6541" spans="2:7" x14ac:dyDescent="0.25">
      <c r="B6541" s="15" t="str">
        <f>'[7]Region-Time Slices'!M6535</f>
        <v>SP_3HD22</v>
      </c>
      <c r="D6541" s="15" t="s">
        <v>48</v>
      </c>
      <c r="G6541" s="22">
        <f>'[7]Region-Time Slices'!N6535</f>
        <v>8.1500000000000002E-5</v>
      </c>
    </row>
    <row r="6542" spans="2:7" x14ac:dyDescent="0.25">
      <c r="B6542" s="15" t="str">
        <f>'[7]Region-Time Slices'!M6536</f>
        <v>SP_4HD22</v>
      </c>
      <c r="D6542" s="15" t="s">
        <v>48</v>
      </c>
      <c r="G6542" s="22">
        <f>'[7]Region-Time Slices'!N6536</f>
        <v>8.1500000000000002E-5</v>
      </c>
    </row>
    <row r="6543" spans="2:7" x14ac:dyDescent="0.25">
      <c r="B6543" s="15" t="str">
        <f>'[7]Region-Time Slices'!M6537</f>
        <v>SP_5HD22</v>
      </c>
      <c r="D6543" s="15" t="s">
        <v>48</v>
      </c>
      <c r="G6543" s="22">
        <f>'[7]Region-Time Slices'!N6537</f>
        <v>8.1500000000000002E-5</v>
      </c>
    </row>
    <row r="6544" spans="2:7" x14ac:dyDescent="0.25">
      <c r="B6544" s="15" t="str">
        <f>'[7]Region-Time Slices'!M6538</f>
        <v>SP_6HD22</v>
      </c>
      <c r="D6544" s="15" t="s">
        <v>48</v>
      </c>
      <c r="G6544" s="22">
        <f>'[7]Region-Time Slices'!N6538</f>
        <v>8.1500000000000002E-5</v>
      </c>
    </row>
    <row r="6545" spans="2:7" x14ac:dyDescent="0.25">
      <c r="B6545" s="15" t="str">
        <f>'[7]Region-Time Slices'!M6539</f>
        <v>OT_1HD22</v>
      </c>
      <c r="D6545" s="15" t="s">
        <v>48</v>
      </c>
      <c r="G6545" s="22">
        <f>'[7]Region-Time Slices'!N6539</f>
        <v>8.4300000000000003E-5</v>
      </c>
    </row>
    <row r="6546" spans="2:7" x14ac:dyDescent="0.25">
      <c r="B6546" s="15" t="str">
        <f>'[7]Region-Time Slices'!M6540</f>
        <v>OT_2HD22</v>
      </c>
      <c r="D6546" s="15" t="s">
        <v>48</v>
      </c>
      <c r="G6546" s="22">
        <f>'[7]Region-Time Slices'!N6540</f>
        <v>8.4300000000000003E-5</v>
      </c>
    </row>
    <row r="6547" spans="2:7" x14ac:dyDescent="0.25">
      <c r="B6547" s="15" t="str">
        <f>'[7]Region-Time Slices'!M6541</f>
        <v>OT_3HD22</v>
      </c>
      <c r="D6547" s="15" t="s">
        <v>48</v>
      </c>
      <c r="G6547" s="22">
        <f>'[7]Region-Time Slices'!N6541</f>
        <v>8.4300000000000003E-5</v>
      </c>
    </row>
    <row r="6548" spans="2:7" x14ac:dyDescent="0.25">
      <c r="B6548" s="15" t="str">
        <f>'[7]Region-Time Slices'!M6542</f>
        <v>OT_4HD22</v>
      </c>
      <c r="D6548" s="15" t="s">
        <v>48</v>
      </c>
      <c r="G6548" s="22">
        <f>'[7]Region-Time Slices'!N6542</f>
        <v>8.4300000000000003E-5</v>
      </c>
    </row>
    <row r="6549" spans="2:7" x14ac:dyDescent="0.25">
      <c r="B6549" s="15" t="str">
        <f>'[7]Region-Time Slices'!M6543</f>
        <v>OT_5HD22</v>
      </c>
      <c r="D6549" s="15" t="s">
        <v>48</v>
      </c>
      <c r="G6549" s="22">
        <f>'[7]Region-Time Slices'!N6543</f>
        <v>8.4300000000000003E-5</v>
      </c>
    </row>
    <row r="6550" spans="2:7" x14ac:dyDescent="0.25">
      <c r="B6550" s="15" t="str">
        <f>'[7]Region-Time Slices'!M6544</f>
        <v>OT_6HD22</v>
      </c>
      <c r="D6550" s="15" t="s">
        <v>48</v>
      </c>
      <c r="G6550" s="22">
        <f>'[7]Region-Time Slices'!N6544</f>
        <v>8.4300000000000003E-5</v>
      </c>
    </row>
    <row r="6551" spans="2:7" x14ac:dyDescent="0.25">
      <c r="B6551" s="15" t="str">
        <f>'[7]Region-Time Slices'!M6545</f>
        <v>NV_1HD22</v>
      </c>
      <c r="D6551" s="15" t="s">
        <v>48</v>
      </c>
      <c r="G6551" s="22">
        <f>'[7]Region-Time Slices'!N6545</f>
        <v>8.1500000000000002E-5</v>
      </c>
    </row>
    <row r="6552" spans="2:7" x14ac:dyDescent="0.25">
      <c r="B6552" s="15" t="str">
        <f>'[7]Region-Time Slices'!M6546</f>
        <v>NV_2HD22</v>
      </c>
      <c r="D6552" s="15" t="s">
        <v>48</v>
      </c>
      <c r="G6552" s="22">
        <f>'[7]Region-Time Slices'!N6546</f>
        <v>8.1500000000000002E-5</v>
      </c>
    </row>
    <row r="6553" spans="2:7" x14ac:dyDescent="0.25">
      <c r="B6553" s="15" t="str">
        <f>'[7]Region-Time Slices'!M6547</f>
        <v>NV_3HD22</v>
      </c>
      <c r="D6553" s="15" t="s">
        <v>48</v>
      </c>
      <c r="G6553" s="22">
        <f>'[7]Region-Time Slices'!N6547</f>
        <v>8.1500000000000002E-5</v>
      </c>
    </row>
    <row r="6554" spans="2:7" x14ac:dyDescent="0.25">
      <c r="B6554" s="15" t="str">
        <f>'[7]Region-Time Slices'!M6548</f>
        <v>NV_4HD22</v>
      </c>
      <c r="D6554" s="15" t="s">
        <v>48</v>
      </c>
      <c r="G6554" s="22">
        <f>'[7]Region-Time Slices'!N6548</f>
        <v>8.1500000000000002E-5</v>
      </c>
    </row>
    <row r="6555" spans="2:7" x14ac:dyDescent="0.25">
      <c r="B6555" s="15" t="str">
        <f>'[7]Region-Time Slices'!M6549</f>
        <v>NV_5HD22</v>
      </c>
      <c r="D6555" s="15" t="s">
        <v>48</v>
      </c>
      <c r="G6555" s="22">
        <f>'[7]Region-Time Slices'!N6549</f>
        <v>8.1500000000000002E-5</v>
      </c>
    </row>
    <row r="6556" spans="2:7" x14ac:dyDescent="0.25">
      <c r="B6556" s="15" t="str">
        <f>'[7]Region-Time Slices'!M6550</f>
        <v>NV_6HD22</v>
      </c>
      <c r="D6556" s="15" t="s">
        <v>48</v>
      </c>
      <c r="G6556" s="22">
        <f>'[7]Region-Time Slices'!N6550</f>
        <v>8.1500000000000002E-5</v>
      </c>
    </row>
    <row r="6557" spans="2:7" x14ac:dyDescent="0.25">
      <c r="B6557" s="15" t="str">
        <f>'[7]Region-Time Slices'!M6551</f>
        <v>DC_1HD22</v>
      </c>
      <c r="D6557" s="15" t="s">
        <v>48</v>
      </c>
      <c r="G6557" s="22">
        <f>'[7]Region-Time Slices'!N6551</f>
        <v>8.4300000000000003E-5</v>
      </c>
    </row>
    <row r="6558" spans="2:7" x14ac:dyDescent="0.25">
      <c r="B6558" s="15" t="str">
        <f>'[7]Region-Time Slices'!M6552</f>
        <v>DC_2HD22</v>
      </c>
      <c r="D6558" s="15" t="s">
        <v>48</v>
      </c>
      <c r="G6558" s="22">
        <f>'[7]Region-Time Slices'!N6552</f>
        <v>8.4300000000000003E-5</v>
      </c>
    </row>
    <row r="6559" spans="2:7" x14ac:dyDescent="0.25">
      <c r="B6559" s="15" t="str">
        <f>'[7]Region-Time Slices'!M6553</f>
        <v>DC_3HD22</v>
      </c>
      <c r="D6559" s="15" t="s">
        <v>48</v>
      </c>
      <c r="G6559" s="22">
        <f>'[7]Region-Time Slices'!N6553</f>
        <v>8.4300000000000003E-5</v>
      </c>
    </row>
    <row r="6560" spans="2:7" x14ac:dyDescent="0.25">
      <c r="B6560" s="15" t="str">
        <f>'[7]Region-Time Slices'!M6554</f>
        <v>DC_4HD22</v>
      </c>
      <c r="D6560" s="15" t="s">
        <v>48</v>
      </c>
      <c r="G6560" s="22">
        <f>'[7]Region-Time Slices'!N6554</f>
        <v>8.4300000000000003E-5</v>
      </c>
    </row>
    <row r="6561" spans="2:7" x14ac:dyDescent="0.25">
      <c r="B6561" s="15" t="str">
        <f>'[7]Region-Time Slices'!M6555</f>
        <v>DC_5HD22</v>
      </c>
      <c r="D6561" s="15" t="s">
        <v>48</v>
      </c>
      <c r="G6561" s="22">
        <f>'[7]Region-Time Slices'!N6555</f>
        <v>8.4300000000000003E-5</v>
      </c>
    </row>
    <row r="6562" spans="2:7" x14ac:dyDescent="0.25">
      <c r="B6562" s="15" t="str">
        <f>'[7]Region-Time Slices'!M6556</f>
        <v>DC_6HD22</v>
      </c>
      <c r="D6562" s="15" t="s">
        <v>48</v>
      </c>
      <c r="G6562" s="22">
        <f>'[7]Region-Time Slices'!N6556</f>
        <v>8.4300000000000003E-5</v>
      </c>
    </row>
    <row r="6563" spans="2:7" x14ac:dyDescent="0.25">
      <c r="B6563" s="15" t="str">
        <f>'[7]Region-Time Slices'!M6557</f>
        <v>JA_7HD22</v>
      </c>
      <c r="D6563" s="15" t="s">
        <v>48</v>
      </c>
      <c r="G6563" s="22">
        <f>'[7]Region-Time Slices'!N6557</f>
        <v>8.4300000000000003E-5</v>
      </c>
    </row>
    <row r="6564" spans="2:7" x14ac:dyDescent="0.25">
      <c r="B6564" s="15" t="str">
        <f>'[7]Region-Time Slices'!M6558</f>
        <v>JA_8HD22</v>
      </c>
      <c r="D6564" s="15" t="s">
        <v>48</v>
      </c>
      <c r="G6564" s="22">
        <f>'[7]Region-Time Slices'!N6558</f>
        <v>8.4300000000000003E-5</v>
      </c>
    </row>
    <row r="6565" spans="2:7" x14ac:dyDescent="0.25">
      <c r="B6565" s="15" t="str">
        <f>'[7]Region-Time Slices'!M6559</f>
        <v>JA_9HD22</v>
      </c>
      <c r="D6565" s="15" t="s">
        <v>48</v>
      </c>
      <c r="G6565" s="22">
        <f>'[7]Region-Time Slices'!N6559</f>
        <v>8.4300000000000003E-5</v>
      </c>
    </row>
    <row r="6566" spans="2:7" x14ac:dyDescent="0.25">
      <c r="B6566" s="15" t="str">
        <f>'[7]Region-Time Slices'!M6560</f>
        <v>JA_10HD22</v>
      </c>
      <c r="D6566" s="15" t="s">
        <v>48</v>
      </c>
      <c r="G6566" s="22">
        <f>'[7]Region-Time Slices'!N6560</f>
        <v>8.4300000000000003E-5</v>
      </c>
    </row>
    <row r="6567" spans="2:7" x14ac:dyDescent="0.25">
      <c r="B6567" s="15" t="str">
        <f>'[7]Region-Time Slices'!M6561</f>
        <v>JA_11HD22</v>
      </c>
      <c r="D6567" s="15" t="s">
        <v>48</v>
      </c>
      <c r="G6567" s="22">
        <f>'[7]Region-Time Slices'!N6561</f>
        <v>8.4300000000000003E-5</v>
      </c>
    </row>
    <row r="6568" spans="2:7" x14ac:dyDescent="0.25">
      <c r="B6568" s="15" t="str">
        <f>'[7]Region-Time Slices'!M6562</f>
        <v>JA_12HD22</v>
      </c>
      <c r="D6568" s="15" t="s">
        <v>48</v>
      </c>
      <c r="G6568" s="22">
        <f>'[7]Region-Time Slices'!N6562</f>
        <v>8.4300000000000003E-5</v>
      </c>
    </row>
    <row r="6569" spans="2:7" x14ac:dyDescent="0.25">
      <c r="B6569" s="15" t="str">
        <f>'[7]Region-Time Slices'!M6563</f>
        <v>FB_7HD22</v>
      </c>
      <c r="D6569" s="15" t="s">
        <v>48</v>
      </c>
      <c r="G6569" s="22">
        <f>'[7]Region-Time Slices'!N6563</f>
        <v>7.6100000000000007E-5</v>
      </c>
    </row>
    <row r="6570" spans="2:7" x14ac:dyDescent="0.25">
      <c r="B6570" s="15" t="str">
        <f>'[7]Region-Time Slices'!M6564</f>
        <v>FB_8HD22</v>
      </c>
      <c r="D6570" s="15" t="s">
        <v>48</v>
      </c>
      <c r="G6570" s="22">
        <f>'[7]Region-Time Slices'!N6564</f>
        <v>7.6100000000000007E-5</v>
      </c>
    </row>
    <row r="6571" spans="2:7" x14ac:dyDescent="0.25">
      <c r="B6571" s="15" t="str">
        <f>'[7]Region-Time Slices'!M6565</f>
        <v>FB_9HD22</v>
      </c>
      <c r="D6571" s="15" t="s">
        <v>48</v>
      </c>
      <c r="G6571" s="22">
        <f>'[7]Region-Time Slices'!N6565</f>
        <v>7.6100000000000007E-5</v>
      </c>
    </row>
    <row r="6572" spans="2:7" x14ac:dyDescent="0.25">
      <c r="B6572" s="15" t="str">
        <f>'[7]Region-Time Slices'!M6566</f>
        <v>FB_10HD22</v>
      </c>
      <c r="D6572" s="15" t="s">
        <v>48</v>
      </c>
      <c r="G6572" s="22">
        <f>'[7]Region-Time Slices'!N6566</f>
        <v>7.6100000000000007E-5</v>
      </c>
    </row>
    <row r="6573" spans="2:7" x14ac:dyDescent="0.25">
      <c r="B6573" s="15" t="str">
        <f>'[7]Region-Time Slices'!M6567</f>
        <v>FB_11HD22</v>
      </c>
      <c r="D6573" s="15" t="s">
        <v>48</v>
      </c>
      <c r="G6573" s="22">
        <f>'[7]Region-Time Slices'!N6567</f>
        <v>7.6100000000000007E-5</v>
      </c>
    </row>
    <row r="6574" spans="2:7" x14ac:dyDescent="0.25">
      <c r="B6574" s="15" t="str">
        <f>'[7]Region-Time Slices'!M6568</f>
        <v>FB_12HD22</v>
      </c>
      <c r="D6574" s="15" t="s">
        <v>48</v>
      </c>
      <c r="G6574" s="22">
        <f>'[7]Region-Time Slices'!N6568</f>
        <v>7.6100000000000007E-5</v>
      </c>
    </row>
    <row r="6575" spans="2:7" x14ac:dyDescent="0.25">
      <c r="B6575" s="15" t="str">
        <f>'[7]Region-Time Slices'!M6569</f>
        <v>MR_7HD22</v>
      </c>
      <c r="D6575" s="15" t="s">
        <v>48</v>
      </c>
      <c r="G6575" s="22">
        <f>'[7]Region-Time Slices'!N6569</f>
        <v>8.4300000000000003E-5</v>
      </c>
    </row>
    <row r="6576" spans="2:7" x14ac:dyDescent="0.25">
      <c r="B6576" s="15" t="str">
        <f>'[7]Region-Time Slices'!M6570</f>
        <v>MR_8HD22</v>
      </c>
      <c r="D6576" s="15" t="s">
        <v>48</v>
      </c>
      <c r="G6576" s="22">
        <f>'[7]Region-Time Slices'!N6570</f>
        <v>8.4300000000000003E-5</v>
      </c>
    </row>
    <row r="6577" spans="2:7" x14ac:dyDescent="0.25">
      <c r="B6577" s="15" t="str">
        <f>'[7]Region-Time Slices'!M6571</f>
        <v>MR_9HD22</v>
      </c>
      <c r="D6577" s="15" t="s">
        <v>48</v>
      </c>
      <c r="G6577" s="22">
        <f>'[7]Region-Time Slices'!N6571</f>
        <v>8.4300000000000003E-5</v>
      </c>
    </row>
    <row r="6578" spans="2:7" x14ac:dyDescent="0.25">
      <c r="B6578" s="15" t="str">
        <f>'[7]Region-Time Slices'!M6572</f>
        <v>MR_10HD22</v>
      </c>
      <c r="D6578" s="15" t="s">
        <v>48</v>
      </c>
      <c r="G6578" s="22">
        <f>'[7]Region-Time Slices'!N6572</f>
        <v>8.4300000000000003E-5</v>
      </c>
    </row>
    <row r="6579" spans="2:7" x14ac:dyDescent="0.25">
      <c r="B6579" s="15" t="str">
        <f>'[7]Region-Time Slices'!M6573</f>
        <v>MR_11HD22</v>
      </c>
      <c r="D6579" s="15" t="s">
        <v>48</v>
      </c>
      <c r="G6579" s="22">
        <f>'[7]Region-Time Slices'!N6573</f>
        <v>8.4300000000000003E-5</v>
      </c>
    </row>
    <row r="6580" spans="2:7" x14ac:dyDescent="0.25">
      <c r="B6580" s="15" t="str">
        <f>'[7]Region-Time Slices'!M6574</f>
        <v>MR_12HD22</v>
      </c>
      <c r="D6580" s="15" t="s">
        <v>48</v>
      </c>
      <c r="G6580" s="22">
        <f>'[7]Region-Time Slices'!N6574</f>
        <v>8.4300000000000003E-5</v>
      </c>
    </row>
    <row r="6581" spans="2:7" x14ac:dyDescent="0.25">
      <c r="B6581" s="15" t="str">
        <f>'[7]Region-Time Slices'!M6575</f>
        <v>AR_7HD22</v>
      </c>
      <c r="D6581" s="15" t="s">
        <v>48</v>
      </c>
      <c r="G6581" s="22">
        <f>'[7]Region-Time Slices'!N6575</f>
        <v>8.1500000000000002E-5</v>
      </c>
    </row>
    <row r="6582" spans="2:7" x14ac:dyDescent="0.25">
      <c r="B6582" s="15" t="str">
        <f>'[7]Region-Time Slices'!M6576</f>
        <v>AR_8HD22</v>
      </c>
      <c r="D6582" s="15" t="s">
        <v>48</v>
      </c>
      <c r="G6582" s="22">
        <f>'[7]Region-Time Slices'!N6576</f>
        <v>8.1500000000000002E-5</v>
      </c>
    </row>
    <row r="6583" spans="2:7" x14ac:dyDescent="0.25">
      <c r="B6583" s="15" t="str">
        <f>'[7]Region-Time Slices'!M6577</f>
        <v>AR_9HD22</v>
      </c>
      <c r="D6583" s="15" t="s">
        <v>48</v>
      </c>
      <c r="G6583" s="22">
        <f>'[7]Region-Time Slices'!N6577</f>
        <v>8.1500000000000002E-5</v>
      </c>
    </row>
    <row r="6584" spans="2:7" x14ac:dyDescent="0.25">
      <c r="B6584" s="15" t="str">
        <f>'[7]Region-Time Slices'!M6578</f>
        <v>AR_10HD22</v>
      </c>
      <c r="D6584" s="15" t="s">
        <v>48</v>
      </c>
      <c r="G6584" s="22">
        <f>'[7]Region-Time Slices'!N6578</f>
        <v>8.1500000000000002E-5</v>
      </c>
    </row>
    <row r="6585" spans="2:7" x14ac:dyDescent="0.25">
      <c r="B6585" s="15" t="str">
        <f>'[7]Region-Time Slices'!M6579</f>
        <v>AR_11HD22</v>
      </c>
      <c r="D6585" s="15" t="s">
        <v>48</v>
      </c>
      <c r="G6585" s="22">
        <f>'[7]Region-Time Slices'!N6579</f>
        <v>8.1500000000000002E-5</v>
      </c>
    </row>
    <row r="6586" spans="2:7" x14ac:dyDescent="0.25">
      <c r="B6586" s="15" t="str">
        <f>'[7]Region-Time Slices'!M6580</f>
        <v>AR_12HD22</v>
      </c>
      <c r="D6586" s="15" t="s">
        <v>48</v>
      </c>
      <c r="G6586" s="22">
        <f>'[7]Region-Time Slices'!N6580</f>
        <v>8.1500000000000002E-5</v>
      </c>
    </row>
    <row r="6587" spans="2:7" x14ac:dyDescent="0.25">
      <c r="B6587" s="15" t="str">
        <f>'[7]Region-Time Slices'!M6581</f>
        <v>MY_7HD22</v>
      </c>
      <c r="D6587" s="15" t="s">
        <v>48</v>
      </c>
      <c r="G6587" s="22">
        <f>'[7]Region-Time Slices'!N6581</f>
        <v>8.4300000000000003E-5</v>
      </c>
    </row>
    <row r="6588" spans="2:7" x14ac:dyDescent="0.25">
      <c r="B6588" s="15" t="str">
        <f>'[7]Region-Time Slices'!M6582</f>
        <v>MY_8HD22</v>
      </c>
      <c r="D6588" s="15" t="s">
        <v>48</v>
      </c>
      <c r="G6588" s="22">
        <f>'[7]Region-Time Slices'!N6582</f>
        <v>8.4300000000000003E-5</v>
      </c>
    </row>
    <row r="6589" spans="2:7" x14ac:dyDescent="0.25">
      <c r="B6589" s="15" t="str">
        <f>'[7]Region-Time Slices'!M6583</f>
        <v>MY_9HD22</v>
      </c>
      <c r="D6589" s="15" t="s">
        <v>48</v>
      </c>
      <c r="G6589" s="22">
        <f>'[7]Region-Time Slices'!N6583</f>
        <v>8.4300000000000003E-5</v>
      </c>
    </row>
    <row r="6590" spans="2:7" x14ac:dyDescent="0.25">
      <c r="B6590" s="15" t="str">
        <f>'[7]Region-Time Slices'!M6584</f>
        <v>MY_10HD22</v>
      </c>
      <c r="D6590" s="15" t="s">
        <v>48</v>
      </c>
      <c r="G6590" s="22">
        <f>'[7]Region-Time Slices'!N6584</f>
        <v>8.4300000000000003E-5</v>
      </c>
    </row>
    <row r="6591" spans="2:7" x14ac:dyDescent="0.25">
      <c r="B6591" s="15" t="str">
        <f>'[7]Region-Time Slices'!M6585</f>
        <v>MY_11HD22</v>
      </c>
      <c r="D6591" s="15" t="s">
        <v>48</v>
      </c>
      <c r="G6591" s="22">
        <f>'[7]Region-Time Slices'!N6585</f>
        <v>8.4300000000000003E-5</v>
      </c>
    </row>
    <row r="6592" spans="2:7" x14ac:dyDescent="0.25">
      <c r="B6592" s="15" t="str">
        <f>'[7]Region-Time Slices'!M6586</f>
        <v>MY_12HD22</v>
      </c>
      <c r="D6592" s="15" t="s">
        <v>48</v>
      </c>
      <c r="G6592" s="22">
        <f>'[7]Region-Time Slices'!N6586</f>
        <v>8.4300000000000003E-5</v>
      </c>
    </row>
    <row r="6593" spans="2:7" x14ac:dyDescent="0.25">
      <c r="B6593" s="15" t="str">
        <f>'[7]Region-Time Slices'!M6587</f>
        <v>JN_7HD22</v>
      </c>
      <c r="D6593" s="15" t="s">
        <v>48</v>
      </c>
      <c r="G6593" s="22">
        <f>'[7]Region-Time Slices'!N6587</f>
        <v>8.1500000000000002E-5</v>
      </c>
    </row>
    <row r="6594" spans="2:7" x14ac:dyDescent="0.25">
      <c r="B6594" s="15" t="str">
        <f>'[7]Region-Time Slices'!M6588</f>
        <v>JN_8HD22</v>
      </c>
      <c r="D6594" s="15" t="s">
        <v>48</v>
      </c>
      <c r="G6594" s="22">
        <f>'[7]Region-Time Slices'!N6588</f>
        <v>8.1500000000000002E-5</v>
      </c>
    </row>
    <row r="6595" spans="2:7" x14ac:dyDescent="0.25">
      <c r="B6595" s="15" t="str">
        <f>'[7]Region-Time Slices'!M6589</f>
        <v>JN_9HD22</v>
      </c>
      <c r="D6595" s="15" t="s">
        <v>48</v>
      </c>
      <c r="G6595" s="22">
        <f>'[7]Region-Time Slices'!N6589</f>
        <v>8.1500000000000002E-5</v>
      </c>
    </row>
    <row r="6596" spans="2:7" x14ac:dyDescent="0.25">
      <c r="B6596" s="15" t="str">
        <f>'[7]Region-Time Slices'!M6590</f>
        <v>JN_10HD22</v>
      </c>
      <c r="D6596" s="15" t="s">
        <v>48</v>
      </c>
      <c r="G6596" s="22">
        <f>'[7]Region-Time Slices'!N6590</f>
        <v>8.1500000000000002E-5</v>
      </c>
    </row>
    <row r="6597" spans="2:7" x14ac:dyDescent="0.25">
      <c r="B6597" s="15" t="str">
        <f>'[7]Region-Time Slices'!M6591</f>
        <v>JN_11HD22</v>
      </c>
      <c r="D6597" s="15" t="s">
        <v>48</v>
      </c>
      <c r="G6597" s="22">
        <f>'[7]Region-Time Slices'!N6591</f>
        <v>8.1500000000000002E-5</v>
      </c>
    </row>
    <row r="6598" spans="2:7" x14ac:dyDescent="0.25">
      <c r="B6598" s="15" t="str">
        <f>'[7]Region-Time Slices'!M6592</f>
        <v>JN_12HD22</v>
      </c>
      <c r="D6598" s="15" t="s">
        <v>48</v>
      </c>
      <c r="G6598" s="22">
        <f>'[7]Region-Time Slices'!N6592</f>
        <v>8.1500000000000002E-5</v>
      </c>
    </row>
    <row r="6599" spans="2:7" x14ac:dyDescent="0.25">
      <c r="B6599" s="15" t="str">
        <f>'[7]Region-Time Slices'!M6593</f>
        <v>JL_7HD22</v>
      </c>
      <c r="D6599" s="15" t="s">
        <v>48</v>
      </c>
      <c r="G6599" s="22">
        <f>'[7]Region-Time Slices'!N6593</f>
        <v>8.4300000000000003E-5</v>
      </c>
    </row>
    <row r="6600" spans="2:7" x14ac:dyDescent="0.25">
      <c r="B6600" s="15" t="str">
        <f>'[7]Region-Time Slices'!M6594</f>
        <v>JL_8HD22</v>
      </c>
      <c r="D6600" s="15" t="s">
        <v>48</v>
      </c>
      <c r="G6600" s="22">
        <f>'[7]Region-Time Slices'!N6594</f>
        <v>8.4300000000000003E-5</v>
      </c>
    </row>
    <row r="6601" spans="2:7" x14ac:dyDescent="0.25">
      <c r="B6601" s="15" t="str">
        <f>'[7]Region-Time Slices'!M6595</f>
        <v>JL_9HD22</v>
      </c>
      <c r="D6601" s="15" t="s">
        <v>48</v>
      </c>
      <c r="G6601" s="22">
        <f>'[7]Region-Time Slices'!N6595</f>
        <v>8.4300000000000003E-5</v>
      </c>
    </row>
    <row r="6602" spans="2:7" x14ac:dyDescent="0.25">
      <c r="B6602" s="15" t="str">
        <f>'[7]Region-Time Slices'!M6596</f>
        <v>JL_10HD22</v>
      </c>
      <c r="D6602" s="15" t="s">
        <v>48</v>
      </c>
      <c r="G6602" s="22">
        <f>'[7]Region-Time Slices'!N6596</f>
        <v>8.4300000000000003E-5</v>
      </c>
    </row>
    <row r="6603" spans="2:7" x14ac:dyDescent="0.25">
      <c r="B6603" s="15" t="str">
        <f>'[7]Region-Time Slices'!M6597</f>
        <v>JL_11HD22</v>
      </c>
      <c r="D6603" s="15" t="s">
        <v>48</v>
      </c>
      <c r="G6603" s="22">
        <f>'[7]Region-Time Slices'!N6597</f>
        <v>8.4300000000000003E-5</v>
      </c>
    </row>
    <row r="6604" spans="2:7" x14ac:dyDescent="0.25">
      <c r="B6604" s="15" t="str">
        <f>'[7]Region-Time Slices'!M6598</f>
        <v>JL_12HD22</v>
      </c>
      <c r="D6604" s="15" t="s">
        <v>48</v>
      </c>
      <c r="G6604" s="22">
        <f>'[7]Region-Time Slices'!N6598</f>
        <v>8.4300000000000003E-5</v>
      </c>
    </row>
    <row r="6605" spans="2:7" x14ac:dyDescent="0.25">
      <c r="B6605" s="15" t="str">
        <f>'[7]Region-Time Slices'!M6599</f>
        <v>AG_7HD22</v>
      </c>
      <c r="D6605" s="15" t="s">
        <v>48</v>
      </c>
      <c r="G6605" s="22">
        <f>'[7]Region-Time Slices'!N6599</f>
        <v>8.4300000000000003E-5</v>
      </c>
    </row>
    <row r="6606" spans="2:7" x14ac:dyDescent="0.25">
      <c r="B6606" s="15" t="str">
        <f>'[7]Region-Time Slices'!M6600</f>
        <v>AG_8HD22</v>
      </c>
      <c r="D6606" s="15" t="s">
        <v>48</v>
      </c>
      <c r="G6606" s="22">
        <f>'[7]Region-Time Slices'!N6600</f>
        <v>8.4300000000000003E-5</v>
      </c>
    </row>
    <row r="6607" spans="2:7" x14ac:dyDescent="0.25">
      <c r="B6607" s="15" t="str">
        <f>'[7]Region-Time Slices'!M6601</f>
        <v>AG_9HD22</v>
      </c>
      <c r="D6607" s="15" t="s">
        <v>48</v>
      </c>
      <c r="G6607" s="22">
        <f>'[7]Region-Time Slices'!N6601</f>
        <v>8.4300000000000003E-5</v>
      </c>
    </row>
    <row r="6608" spans="2:7" x14ac:dyDescent="0.25">
      <c r="B6608" s="15" t="str">
        <f>'[7]Region-Time Slices'!M6602</f>
        <v>AG_10HD22</v>
      </c>
      <c r="D6608" s="15" t="s">
        <v>48</v>
      </c>
      <c r="G6608" s="22">
        <f>'[7]Region-Time Slices'!N6602</f>
        <v>8.4300000000000003E-5</v>
      </c>
    </row>
    <row r="6609" spans="2:7" x14ac:dyDescent="0.25">
      <c r="B6609" s="15" t="str">
        <f>'[7]Region-Time Slices'!M6603</f>
        <v>AG_11HD22</v>
      </c>
      <c r="D6609" s="15" t="s">
        <v>48</v>
      </c>
      <c r="G6609" s="22">
        <f>'[7]Region-Time Slices'!N6603</f>
        <v>8.4300000000000003E-5</v>
      </c>
    </row>
    <row r="6610" spans="2:7" x14ac:dyDescent="0.25">
      <c r="B6610" s="15" t="str">
        <f>'[7]Region-Time Slices'!M6604</f>
        <v>AG_12HD22</v>
      </c>
      <c r="D6610" s="15" t="s">
        <v>48</v>
      </c>
      <c r="G6610" s="22">
        <f>'[7]Region-Time Slices'!N6604</f>
        <v>8.4300000000000003E-5</v>
      </c>
    </row>
    <row r="6611" spans="2:7" x14ac:dyDescent="0.25">
      <c r="B6611" s="15" t="str">
        <f>'[7]Region-Time Slices'!M6605</f>
        <v>SP_7HD22</v>
      </c>
      <c r="D6611" s="15" t="s">
        <v>48</v>
      </c>
      <c r="G6611" s="22">
        <f>'[7]Region-Time Slices'!N6605</f>
        <v>8.1500000000000002E-5</v>
      </c>
    </row>
    <row r="6612" spans="2:7" x14ac:dyDescent="0.25">
      <c r="B6612" s="15" t="str">
        <f>'[7]Region-Time Slices'!M6606</f>
        <v>SP_8HD22</v>
      </c>
      <c r="D6612" s="15" t="s">
        <v>48</v>
      </c>
      <c r="G6612" s="22">
        <f>'[7]Region-Time Slices'!N6606</f>
        <v>8.1500000000000002E-5</v>
      </c>
    </row>
    <row r="6613" spans="2:7" x14ac:dyDescent="0.25">
      <c r="B6613" s="15" t="str">
        <f>'[7]Region-Time Slices'!M6607</f>
        <v>SP_9HD22</v>
      </c>
      <c r="D6613" s="15" t="s">
        <v>48</v>
      </c>
      <c r="G6613" s="22">
        <f>'[7]Region-Time Slices'!N6607</f>
        <v>8.1500000000000002E-5</v>
      </c>
    </row>
    <row r="6614" spans="2:7" x14ac:dyDescent="0.25">
      <c r="B6614" s="15" t="str">
        <f>'[7]Region-Time Slices'!M6608</f>
        <v>SP_10HD22</v>
      </c>
      <c r="D6614" s="15" t="s">
        <v>48</v>
      </c>
      <c r="G6614" s="22">
        <f>'[7]Region-Time Slices'!N6608</f>
        <v>8.1500000000000002E-5</v>
      </c>
    </row>
    <row r="6615" spans="2:7" x14ac:dyDescent="0.25">
      <c r="B6615" s="15" t="str">
        <f>'[7]Region-Time Slices'!M6609</f>
        <v>SP_11HD22</v>
      </c>
      <c r="D6615" s="15" t="s">
        <v>48</v>
      </c>
      <c r="G6615" s="22">
        <f>'[7]Region-Time Slices'!N6609</f>
        <v>8.1500000000000002E-5</v>
      </c>
    </row>
    <row r="6616" spans="2:7" x14ac:dyDescent="0.25">
      <c r="B6616" s="15" t="str">
        <f>'[7]Region-Time Slices'!M6610</f>
        <v>SP_12HD22</v>
      </c>
      <c r="D6616" s="15" t="s">
        <v>48</v>
      </c>
      <c r="G6616" s="22">
        <f>'[7]Region-Time Slices'!N6610</f>
        <v>8.1500000000000002E-5</v>
      </c>
    </row>
    <row r="6617" spans="2:7" x14ac:dyDescent="0.25">
      <c r="B6617" s="15" t="str">
        <f>'[7]Region-Time Slices'!M6611</f>
        <v>OT_7HD22</v>
      </c>
      <c r="D6617" s="15" t="s">
        <v>48</v>
      </c>
      <c r="G6617" s="22">
        <f>'[7]Region-Time Slices'!N6611</f>
        <v>8.4300000000000003E-5</v>
      </c>
    </row>
    <row r="6618" spans="2:7" x14ac:dyDescent="0.25">
      <c r="B6618" s="15" t="str">
        <f>'[7]Region-Time Slices'!M6612</f>
        <v>OT_8HD22</v>
      </c>
      <c r="D6618" s="15" t="s">
        <v>48</v>
      </c>
      <c r="G6618" s="22">
        <f>'[7]Region-Time Slices'!N6612</f>
        <v>8.4300000000000003E-5</v>
      </c>
    </row>
    <row r="6619" spans="2:7" x14ac:dyDescent="0.25">
      <c r="B6619" s="15" t="str">
        <f>'[7]Region-Time Slices'!M6613</f>
        <v>OT_9HD22</v>
      </c>
      <c r="D6619" s="15" t="s">
        <v>48</v>
      </c>
      <c r="G6619" s="22">
        <f>'[7]Region-Time Slices'!N6613</f>
        <v>8.4300000000000003E-5</v>
      </c>
    </row>
    <row r="6620" spans="2:7" x14ac:dyDescent="0.25">
      <c r="B6620" s="15" t="str">
        <f>'[7]Region-Time Slices'!M6614</f>
        <v>OT_10HD22</v>
      </c>
      <c r="D6620" s="15" t="s">
        <v>48</v>
      </c>
      <c r="G6620" s="22">
        <f>'[7]Region-Time Slices'!N6614</f>
        <v>8.4300000000000003E-5</v>
      </c>
    </row>
    <row r="6621" spans="2:7" x14ac:dyDescent="0.25">
      <c r="B6621" s="15" t="str">
        <f>'[7]Region-Time Slices'!M6615</f>
        <v>OT_11HD22</v>
      </c>
      <c r="D6621" s="15" t="s">
        <v>48</v>
      </c>
      <c r="G6621" s="22">
        <f>'[7]Region-Time Slices'!N6615</f>
        <v>8.4300000000000003E-5</v>
      </c>
    </row>
    <row r="6622" spans="2:7" x14ac:dyDescent="0.25">
      <c r="B6622" s="15" t="str">
        <f>'[7]Region-Time Slices'!M6616</f>
        <v>OT_12HD22</v>
      </c>
      <c r="D6622" s="15" t="s">
        <v>48</v>
      </c>
      <c r="G6622" s="22">
        <f>'[7]Region-Time Slices'!N6616</f>
        <v>8.4300000000000003E-5</v>
      </c>
    </row>
    <row r="6623" spans="2:7" x14ac:dyDescent="0.25">
      <c r="B6623" s="15" t="str">
        <f>'[7]Region-Time Slices'!M6617</f>
        <v>NV_7HD22</v>
      </c>
      <c r="D6623" s="15" t="s">
        <v>48</v>
      </c>
      <c r="G6623" s="22">
        <f>'[7]Region-Time Slices'!N6617</f>
        <v>8.1500000000000002E-5</v>
      </c>
    </row>
    <row r="6624" spans="2:7" x14ac:dyDescent="0.25">
      <c r="B6624" s="15" t="str">
        <f>'[7]Region-Time Slices'!M6618</f>
        <v>NV_8HD22</v>
      </c>
      <c r="D6624" s="15" t="s">
        <v>48</v>
      </c>
      <c r="G6624" s="22">
        <f>'[7]Region-Time Slices'!N6618</f>
        <v>8.1500000000000002E-5</v>
      </c>
    </row>
    <row r="6625" spans="2:7" x14ac:dyDescent="0.25">
      <c r="B6625" s="15" t="str">
        <f>'[7]Region-Time Slices'!M6619</f>
        <v>NV_9HD22</v>
      </c>
      <c r="D6625" s="15" t="s">
        <v>48</v>
      </c>
      <c r="G6625" s="22">
        <f>'[7]Region-Time Slices'!N6619</f>
        <v>8.1500000000000002E-5</v>
      </c>
    </row>
    <row r="6626" spans="2:7" x14ac:dyDescent="0.25">
      <c r="B6626" s="15" t="str">
        <f>'[7]Region-Time Slices'!M6620</f>
        <v>NV_10HD22</v>
      </c>
      <c r="D6626" s="15" t="s">
        <v>48</v>
      </c>
      <c r="G6626" s="22">
        <f>'[7]Region-Time Slices'!N6620</f>
        <v>8.1500000000000002E-5</v>
      </c>
    </row>
    <row r="6627" spans="2:7" x14ac:dyDescent="0.25">
      <c r="B6627" s="15" t="str">
        <f>'[7]Region-Time Slices'!M6621</f>
        <v>NV_11HD22</v>
      </c>
      <c r="D6627" s="15" t="s">
        <v>48</v>
      </c>
      <c r="G6627" s="22">
        <f>'[7]Region-Time Slices'!N6621</f>
        <v>8.1500000000000002E-5</v>
      </c>
    </row>
    <row r="6628" spans="2:7" x14ac:dyDescent="0.25">
      <c r="B6628" s="15" t="str">
        <f>'[7]Region-Time Slices'!M6622</f>
        <v>NV_12HD22</v>
      </c>
      <c r="D6628" s="15" t="s">
        <v>48</v>
      </c>
      <c r="G6628" s="22">
        <f>'[7]Region-Time Slices'!N6622</f>
        <v>8.1500000000000002E-5</v>
      </c>
    </row>
    <row r="6629" spans="2:7" x14ac:dyDescent="0.25">
      <c r="B6629" s="15" t="str">
        <f>'[7]Region-Time Slices'!M6623</f>
        <v>DC_7HD22</v>
      </c>
      <c r="D6629" s="15" t="s">
        <v>48</v>
      </c>
      <c r="G6629" s="22">
        <f>'[7]Region-Time Slices'!N6623</f>
        <v>8.4300000000000003E-5</v>
      </c>
    </row>
    <row r="6630" spans="2:7" x14ac:dyDescent="0.25">
      <c r="B6630" s="15" t="str">
        <f>'[7]Region-Time Slices'!M6624</f>
        <v>DC_8HD22</v>
      </c>
      <c r="D6630" s="15" t="s">
        <v>48</v>
      </c>
      <c r="G6630" s="22">
        <f>'[7]Region-Time Slices'!N6624</f>
        <v>8.4300000000000003E-5</v>
      </c>
    </row>
    <row r="6631" spans="2:7" x14ac:dyDescent="0.25">
      <c r="B6631" s="15" t="str">
        <f>'[7]Region-Time Slices'!M6625</f>
        <v>DC_9HD22</v>
      </c>
      <c r="D6631" s="15" t="s">
        <v>48</v>
      </c>
      <c r="G6631" s="22">
        <f>'[7]Region-Time Slices'!N6625</f>
        <v>8.4300000000000003E-5</v>
      </c>
    </row>
    <row r="6632" spans="2:7" x14ac:dyDescent="0.25">
      <c r="B6632" s="15" t="str">
        <f>'[7]Region-Time Slices'!M6626</f>
        <v>DC_10HD22</v>
      </c>
      <c r="D6632" s="15" t="s">
        <v>48</v>
      </c>
      <c r="G6632" s="22">
        <f>'[7]Region-Time Slices'!N6626</f>
        <v>8.4300000000000003E-5</v>
      </c>
    </row>
    <row r="6633" spans="2:7" x14ac:dyDescent="0.25">
      <c r="B6633" s="15" t="str">
        <f>'[7]Region-Time Slices'!M6627</f>
        <v>DC_11HD22</v>
      </c>
      <c r="D6633" s="15" t="s">
        <v>48</v>
      </c>
      <c r="G6633" s="22">
        <f>'[7]Region-Time Slices'!N6627</f>
        <v>8.4300000000000003E-5</v>
      </c>
    </row>
    <row r="6634" spans="2:7" x14ac:dyDescent="0.25">
      <c r="B6634" s="15" t="str">
        <f>'[7]Region-Time Slices'!M6628</f>
        <v>DC_12HD22</v>
      </c>
      <c r="D6634" s="15" t="s">
        <v>48</v>
      </c>
      <c r="G6634" s="22">
        <f>'[7]Region-Time Slices'!N6628</f>
        <v>8.4300000000000003E-5</v>
      </c>
    </row>
    <row r="6635" spans="2:7" x14ac:dyDescent="0.25">
      <c r="B6635" s="15" t="str">
        <f>'[7]Region-Time Slices'!M6629</f>
        <v>JA_1HD23</v>
      </c>
      <c r="D6635" s="15" t="s">
        <v>48</v>
      </c>
      <c r="G6635" s="22">
        <f>'[7]Region-Time Slices'!N6629</f>
        <v>8.4300000000000003E-5</v>
      </c>
    </row>
    <row r="6636" spans="2:7" x14ac:dyDescent="0.25">
      <c r="B6636" s="15" t="str">
        <f>'[7]Region-Time Slices'!M6630</f>
        <v>JA_2HD23</v>
      </c>
      <c r="D6636" s="15" t="s">
        <v>48</v>
      </c>
      <c r="G6636" s="22">
        <f>'[7]Region-Time Slices'!N6630</f>
        <v>8.4300000000000003E-5</v>
      </c>
    </row>
    <row r="6637" spans="2:7" x14ac:dyDescent="0.25">
      <c r="B6637" s="15" t="str">
        <f>'[7]Region-Time Slices'!M6631</f>
        <v>JA_3HD23</v>
      </c>
      <c r="D6637" s="15" t="s">
        <v>48</v>
      </c>
      <c r="G6637" s="22">
        <f>'[7]Region-Time Slices'!N6631</f>
        <v>8.4300000000000003E-5</v>
      </c>
    </row>
    <row r="6638" spans="2:7" x14ac:dyDescent="0.25">
      <c r="B6638" s="15" t="str">
        <f>'[7]Region-Time Slices'!M6632</f>
        <v>JA_4HD23</v>
      </c>
      <c r="D6638" s="15" t="s">
        <v>48</v>
      </c>
      <c r="G6638" s="22">
        <f>'[7]Region-Time Slices'!N6632</f>
        <v>8.4300000000000003E-5</v>
      </c>
    </row>
    <row r="6639" spans="2:7" x14ac:dyDescent="0.25">
      <c r="B6639" s="15" t="str">
        <f>'[7]Region-Time Slices'!M6633</f>
        <v>JA_5HD23</v>
      </c>
      <c r="D6639" s="15" t="s">
        <v>48</v>
      </c>
      <c r="G6639" s="22">
        <f>'[7]Region-Time Slices'!N6633</f>
        <v>8.4300000000000003E-5</v>
      </c>
    </row>
    <row r="6640" spans="2:7" x14ac:dyDescent="0.25">
      <c r="B6640" s="15" t="str">
        <f>'[7]Region-Time Slices'!M6634</f>
        <v>JA_6HD23</v>
      </c>
      <c r="D6640" s="15" t="s">
        <v>48</v>
      </c>
      <c r="G6640" s="22">
        <f>'[7]Region-Time Slices'!N6634</f>
        <v>8.4300000000000003E-5</v>
      </c>
    </row>
    <row r="6641" spans="2:7" x14ac:dyDescent="0.25">
      <c r="B6641" s="15" t="str">
        <f>'[7]Region-Time Slices'!M6635</f>
        <v>FB_1HD23</v>
      </c>
      <c r="D6641" s="15" t="s">
        <v>48</v>
      </c>
      <c r="G6641" s="22">
        <f>'[7]Region-Time Slices'!N6635</f>
        <v>7.6100000000000007E-5</v>
      </c>
    </row>
    <row r="6642" spans="2:7" x14ac:dyDescent="0.25">
      <c r="B6642" s="15" t="str">
        <f>'[7]Region-Time Slices'!M6636</f>
        <v>FB_2HD23</v>
      </c>
      <c r="D6642" s="15" t="s">
        <v>48</v>
      </c>
      <c r="G6642" s="22">
        <f>'[7]Region-Time Slices'!N6636</f>
        <v>7.6100000000000007E-5</v>
      </c>
    </row>
    <row r="6643" spans="2:7" x14ac:dyDescent="0.25">
      <c r="B6643" s="15" t="str">
        <f>'[7]Region-Time Slices'!M6637</f>
        <v>FB_3HD23</v>
      </c>
      <c r="D6643" s="15" t="s">
        <v>48</v>
      </c>
      <c r="G6643" s="22">
        <f>'[7]Region-Time Slices'!N6637</f>
        <v>7.6100000000000007E-5</v>
      </c>
    </row>
    <row r="6644" spans="2:7" x14ac:dyDescent="0.25">
      <c r="B6644" s="15" t="str">
        <f>'[7]Region-Time Slices'!M6638</f>
        <v>FB_4HD23</v>
      </c>
      <c r="D6644" s="15" t="s">
        <v>48</v>
      </c>
      <c r="G6644" s="22">
        <f>'[7]Region-Time Slices'!N6638</f>
        <v>7.6100000000000007E-5</v>
      </c>
    </row>
    <row r="6645" spans="2:7" x14ac:dyDescent="0.25">
      <c r="B6645" s="15" t="str">
        <f>'[7]Region-Time Slices'!M6639</f>
        <v>FB_5HD23</v>
      </c>
      <c r="D6645" s="15" t="s">
        <v>48</v>
      </c>
      <c r="G6645" s="22">
        <f>'[7]Region-Time Slices'!N6639</f>
        <v>7.6100000000000007E-5</v>
      </c>
    </row>
    <row r="6646" spans="2:7" x14ac:dyDescent="0.25">
      <c r="B6646" s="15" t="str">
        <f>'[7]Region-Time Slices'!M6640</f>
        <v>FB_6HD23</v>
      </c>
      <c r="D6646" s="15" t="s">
        <v>48</v>
      </c>
      <c r="G6646" s="22">
        <f>'[7]Region-Time Slices'!N6640</f>
        <v>7.6100000000000007E-5</v>
      </c>
    </row>
    <row r="6647" spans="2:7" x14ac:dyDescent="0.25">
      <c r="B6647" s="15" t="str">
        <f>'[7]Region-Time Slices'!M6641</f>
        <v>MR_1HD23</v>
      </c>
      <c r="D6647" s="15" t="s">
        <v>48</v>
      </c>
      <c r="G6647" s="22">
        <f>'[7]Region-Time Slices'!N6641</f>
        <v>8.4300000000000003E-5</v>
      </c>
    </row>
    <row r="6648" spans="2:7" x14ac:dyDescent="0.25">
      <c r="B6648" s="15" t="str">
        <f>'[7]Region-Time Slices'!M6642</f>
        <v>MR_2HD23</v>
      </c>
      <c r="D6648" s="15" t="s">
        <v>48</v>
      </c>
      <c r="G6648" s="22">
        <f>'[7]Region-Time Slices'!N6642</f>
        <v>8.4300000000000003E-5</v>
      </c>
    </row>
    <row r="6649" spans="2:7" x14ac:dyDescent="0.25">
      <c r="B6649" s="15" t="str">
        <f>'[7]Region-Time Slices'!M6643</f>
        <v>MR_3HD23</v>
      </c>
      <c r="D6649" s="15" t="s">
        <v>48</v>
      </c>
      <c r="G6649" s="22">
        <f>'[7]Region-Time Slices'!N6643</f>
        <v>8.4300000000000003E-5</v>
      </c>
    </row>
    <row r="6650" spans="2:7" x14ac:dyDescent="0.25">
      <c r="B6650" s="15" t="str">
        <f>'[7]Region-Time Slices'!M6644</f>
        <v>MR_4HD23</v>
      </c>
      <c r="D6650" s="15" t="s">
        <v>48</v>
      </c>
      <c r="G6650" s="22">
        <f>'[7]Region-Time Slices'!N6644</f>
        <v>8.4300000000000003E-5</v>
      </c>
    </row>
    <row r="6651" spans="2:7" x14ac:dyDescent="0.25">
      <c r="B6651" s="15" t="str">
        <f>'[7]Region-Time Slices'!M6645</f>
        <v>MR_5HD23</v>
      </c>
      <c r="D6651" s="15" t="s">
        <v>48</v>
      </c>
      <c r="G6651" s="22">
        <f>'[7]Region-Time Slices'!N6645</f>
        <v>8.4300000000000003E-5</v>
      </c>
    </row>
    <row r="6652" spans="2:7" x14ac:dyDescent="0.25">
      <c r="B6652" s="15" t="str">
        <f>'[7]Region-Time Slices'!M6646</f>
        <v>MR_6HD23</v>
      </c>
      <c r="D6652" s="15" t="s">
        <v>48</v>
      </c>
      <c r="G6652" s="22">
        <f>'[7]Region-Time Slices'!N6646</f>
        <v>8.4300000000000003E-5</v>
      </c>
    </row>
    <row r="6653" spans="2:7" x14ac:dyDescent="0.25">
      <c r="B6653" s="15" t="str">
        <f>'[7]Region-Time Slices'!M6647</f>
        <v>AR_1HD23</v>
      </c>
      <c r="D6653" s="15" t="s">
        <v>48</v>
      </c>
      <c r="G6653" s="22">
        <f>'[7]Region-Time Slices'!N6647</f>
        <v>8.1500000000000002E-5</v>
      </c>
    </row>
    <row r="6654" spans="2:7" x14ac:dyDescent="0.25">
      <c r="B6654" s="15" t="str">
        <f>'[7]Region-Time Slices'!M6648</f>
        <v>AR_2HD23</v>
      </c>
      <c r="D6654" s="15" t="s">
        <v>48</v>
      </c>
      <c r="G6654" s="22">
        <f>'[7]Region-Time Slices'!N6648</f>
        <v>8.1500000000000002E-5</v>
      </c>
    </row>
    <row r="6655" spans="2:7" x14ac:dyDescent="0.25">
      <c r="B6655" s="15" t="str">
        <f>'[7]Region-Time Slices'!M6649</f>
        <v>AR_3HD23</v>
      </c>
      <c r="D6655" s="15" t="s">
        <v>48</v>
      </c>
      <c r="G6655" s="22">
        <f>'[7]Region-Time Slices'!N6649</f>
        <v>8.1500000000000002E-5</v>
      </c>
    </row>
    <row r="6656" spans="2:7" x14ac:dyDescent="0.25">
      <c r="B6656" s="15" t="str">
        <f>'[7]Region-Time Slices'!M6650</f>
        <v>AR_4HD23</v>
      </c>
      <c r="D6656" s="15" t="s">
        <v>48</v>
      </c>
      <c r="G6656" s="22">
        <f>'[7]Region-Time Slices'!N6650</f>
        <v>8.1500000000000002E-5</v>
      </c>
    </row>
    <row r="6657" spans="2:7" x14ac:dyDescent="0.25">
      <c r="B6657" s="15" t="str">
        <f>'[7]Region-Time Slices'!M6651</f>
        <v>AR_5HD23</v>
      </c>
      <c r="D6657" s="15" t="s">
        <v>48</v>
      </c>
      <c r="G6657" s="22">
        <f>'[7]Region-Time Slices'!N6651</f>
        <v>8.1500000000000002E-5</v>
      </c>
    </row>
    <row r="6658" spans="2:7" x14ac:dyDescent="0.25">
      <c r="B6658" s="15" t="str">
        <f>'[7]Region-Time Slices'!M6652</f>
        <v>AR_6HD23</v>
      </c>
      <c r="D6658" s="15" t="s">
        <v>48</v>
      </c>
      <c r="G6658" s="22">
        <f>'[7]Region-Time Slices'!N6652</f>
        <v>8.1500000000000002E-5</v>
      </c>
    </row>
    <row r="6659" spans="2:7" x14ac:dyDescent="0.25">
      <c r="B6659" s="15" t="str">
        <f>'[7]Region-Time Slices'!M6653</f>
        <v>MY_1HD23</v>
      </c>
      <c r="D6659" s="15" t="s">
        <v>48</v>
      </c>
      <c r="G6659" s="22">
        <f>'[7]Region-Time Slices'!N6653</f>
        <v>8.4300000000000003E-5</v>
      </c>
    </row>
    <row r="6660" spans="2:7" x14ac:dyDescent="0.25">
      <c r="B6660" s="15" t="str">
        <f>'[7]Region-Time Slices'!M6654</f>
        <v>MY_2HD23</v>
      </c>
      <c r="D6660" s="15" t="s">
        <v>48</v>
      </c>
      <c r="G6660" s="22">
        <f>'[7]Region-Time Slices'!N6654</f>
        <v>8.4300000000000003E-5</v>
      </c>
    </row>
    <row r="6661" spans="2:7" x14ac:dyDescent="0.25">
      <c r="B6661" s="15" t="str">
        <f>'[7]Region-Time Slices'!M6655</f>
        <v>MY_3HD23</v>
      </c>
      <c r="D6661" s="15" t="s">
        <v>48</v>
      </c>
      <c r="G6661" s="22">
        <f>'[7]Region-Time Slices'!N6655</f>
        <v>8.4300000000000003E-5</v>
      </c>
    </row>
    <row r="6662" spans="2:7" x14ac:dyDescent="0.25">
      <c r="B6662" s="15" t="str">
        <f>'[7]Region-Time Slices'!M6656</f>
        <v>MY_4HD23</v>
      </c>
      <c r="D6662" s="15" t="s">
        <v>48</v>
      </c>
      <c r="G6662" s="22">
        <f>'[7]Region-Time Slices'!N6656</f>
        <v>8.4300000000000003E-5</v>
      </c>
    </row>
    <row r="6663" spans="2:7" x14ac:dyDescent="0.25">
      <c r="B6663" s="15" t="str">
        <f>'[7]Region-Time Slices'!M6657</f>
        <v>MY_5HD23</v>
      </c>
      <c r="D6663" s="15" t="s">
        <v>48</v>
      </c>
      <c r="G6663" s="22">
        <f>'[7]Region-Time Slices'!N6657</f>
        <v>8.4300000000000003E-5</v>
      </c>
    </row>
    <row r="6664" spans="2:7" x14ac:dyDescent="0.25">
      <c r="B6664" s="15" t="str">
        <f>'[7]Region-Time Slices'!M6658</f>
        <v>MY_6HD23</v>
      </c>
      <c r="D6664" s="15" t="s">
        <v>48</v>
      </c>
      <c r="G6664" s="22">
        <f>'[7]Region-Time Slices'!N6658</f>
        <v>8.4300000000000003E-5</v>
      </c>
    </row>
    <row r="6665" spans="2:7" x14ac:dyDescent="0.25">
      <c r="B6665" s="15" t="str">
        <f>'[7]Region-Time Slices'!M6659</f>
        <v>JN_1HD23</v>
      </c>
      <c r="D6665" s="15" t="s">
        <v>48</v>
      </c>
      <c r="G6665" s="22">
        <f>'[7]Region-Time Slices'!N6659</f>
        <v>8.1500000000000002E-5</v>
      </c>
    </row>
    <row r="6666" spans="2:7" x14ac:dyDescent="0.25">
      <c r="B6666" s="15" t="str">
        <f>'[7]Region-Time Slices'!M6660</f>
        <v>JN_2HD23</v>
      </c>
      <c r="D6666" s="15" t="s">
        <v>48</v>
      </c>
      <c r="G6666" s="22">
        <f>'[7]Region-Time Slices'!N6660</f>
        <v>8.1500000000000002E-5</v>
      </c>
    </row>
    <row r="6667" spans="2:7" x14ac:dyDescent="0.25">
      <c r="B6667" s="15" t="str">
        <f>'[7]Region-Time Slices'!M6661</f>
        <v>JN_3HD23</v>
      </c>
      <c r="D6667" s="15" t="s">
        <v>48</v>
      </c>
      <c r="G6667" s="22">
        <f>'[7]Region-Time Slices'!N6661</f>
        <v>8.1500000000000002E-5</v>
      </c>
    </row>
    <row r="6668" spans="2:7" x14ac:dyDescent="0.25">
      <c r="B6668" s="15" t="str">
        <f>'[7]Region-Time Slices'!M6662</f>
        <v>JN_4HD23</v>
      </c>
      <c r="D6668" s="15" t="s">
        <v>48</v>
      </c>
      <c r="G6668" s="22">
        <f>'[7]Region-Time Slices'!N6662</f>
        <v>8.1500000000000002E-5</v>
      </c>
    </row>
    <row r="6669" spans="2:7" x14ac:dyDescent="0.25">
      <c r="B6669" s="15" t="str">
        <f>'[7]Region-Time Slices'!M6663</f>
        <v>JN_5HD23</v>
      </c>
      <c r="D6669" s="15" t="s">
        <v>48</v>
      </c>
      <c r="G6669" s="22">
        <f>'[7]Region-Time Slices'!N6663</f>
        <v>8.1500000000000002E-5</v>
      </c>
    </row>
    <row r="6670" spans="2:7" x14ac:dyDescent="0.25">
      <c r="B6670" s="15" t="str">
        <f>'[7]Region-Time Slices'!M6664</f>
        <v>JN_6HD23</v>
      </c>
      <c r="D6670" s="15" t="s">
        <v>48</v>
      </c>
      <c r="G6670" s="22">
        <f>'[7]Region-Time Slices'!N6664</f>
        <v>8.1500000000000002E-5</v>
      </c>
    </row>
    <row r="6671" spans="2:7" x14ac:dyDescent="0.25">
      <c r="B6671" s="15" t="str">
        <f>'[7]Region-Time Slices'!M6665</f>
        <v>JL_1HD23</v>
      </c>
      <c r="D6671" s="15" t="s">
        <v>48</v>
      </c>
      <c r="G6671" s="22">
        <f>'[7]Region-Time Slices'!N6665</f>
        <v>8.4300000000000003E-5</v>
      </c>
    </row>
    <row r="6672" spans="2:7" x14ac:dyDescent="0.25">
      <c r="B6672" s="15" t="str">
        <f>'[7]Region-Time Slices'!M6666</f>
        <v>JL_2HD23</v>
      </c>
      <c r="D6672" s="15" t="s">
        <v>48</v>
      </c>
      <c r="G6672" s="22">
        <f>'[7]Region-Time Slices'!N6666</f>
        <v>8.4300000000000003E-5</v>
      </c>
    </row>
    <row r="6673" spans="2:7" x14ac:dyDescent="0.25">
      <c r="B6673" s="15" t="str">
        <f>'[7]Region-Time Slices'!M6667</f>
        <v>JL_3HD23</v>
      </c>
      <c r="D6673" s="15" t="s">
        <v>48</v>
      </c>
      <c r="G6673" s="22">
        <f>'[7]Region-Time Slices'!N6667</f>
        <v>8.4300000000000003E-5</v>
      </c>
    </row>
    <row r="6674" spans="2:7" x14ac:dyDescent="0.25">
      <c r="B6674" s="15" t="str">
        <f>'[7]Region-Time Slices'!M6668</f>
        <v>JL_4HD23</v>
      </c>
      <c r="D6674" s="15" t="s">
        <v>48</v>
      </c>
      <c r="G6674" s="22">
        <f>'[7]Region-Time Slices'!N6668</f>
        <v>8.4300000000000003E-5</v>
      </c>
    </row>
    <row r="6675" spans="2:7" x14ac:dyDescent="0.25">
      <c r="B6675" s="15" t="str">
        <f>'[7]Region-Time Slices'!M6669</f>
        <v>JL_5HD23</v>
      </c>
      <c r="D6675" s="15" t="s">
        <v>48</v>
      </c>
      <c r="G6675" s="22">
        <f>'[7]Region-Time Slices'!N6669</f>
        <v>8.4300000000000003E-5</v>
      </c>
    </row>
    <row r="6676" spans="2:7" x14ac:dyDescent="0.25">
      <c r="B6676" s="15" t="str">
        <f>'[7]Region-Time Slices'!M6670</f>
        <v>JL_6HD23</v>
      </c>
      <c r="D6676" s="15" t="s">
        <v>48</v>
      </c>
      <c r="G6676" s="22">
        <f>'[7]Region-Time Slices'!N6670</f>
        <v>8.4300000000000003E-5</v>
      </c>
    </row>
    <row r="6677" spans="2:7" x14ac:dyDescent="0.25">
      <c r="B6677" s="15" t="str">
        <f>'[7]Region-Time Slices'!M6671</f>
        <v>AG_1HD23</v>
      </c>
      <c r="D6677" s="15" t="s">
        <v>48</v>
      </c>
      <c r="G6677" s="22">
        <f>'[7]Region-Time Slices'!N6671</f>
        <v>8.4300000000000003E-5</v>
      </c>
    </row>
    <row r="6678" spans="2:7" x14ac:dyDescent="0.25">
      <c r="B6678" s="15" t="str">
        <f>'[7]Region-Time Slices'!M6672</f>
        <v>AG_2HD23</v>
      </c>
      <c r="D6678" s="15" t="s">
        <v>48</v>
      </c>
      <c r="G6678" s="22">
        <f>'[7]Region-Time Slices'!N6672</f>
        <v>8.4300000000000003E-5</v>
      </c>
    </row>
    <row r="6679" spans="2:7" x14ac:dyDescent="0.25">
      <c r="B6679" s="15" t="str">
        <f>'[7]Region-Time Slices'!M6673</f>
        <v>AG_3HD23</v>
      </c>
      <c r="D6679" s="15" t="s">
        <v>48</v>
      </c>
      <c r="G6679" s="22">
        <f>'[7]Region-Time Slices'!N6673</f>
        <v>8.4300000000000003E-5</v>
      </c>
    </row>
    <row r="6680" spans="2:7" x14ac:dyDescent="0.25">
      <c r="B6680" s="15" t="str">
        <f>'[7]Region-Time Slices'!M6674</f>
        <v>AG_4HD23</v>
      </c>
      <c r="D6680" s="15" t="s">
        <v>48</v>
      </c>
      <c r="G6680" s="22">
        <f>'[7]Region-Time Slices'!N6674</f>
        <v>8.4300000000000003E-5</v>
      </c>
    </row>
    <row r="6681" spans="2:7" x14ac:dyDescent="0.25">
      <c r="B6681" s="15" t="str">
        <f>'[7]Region-Time Slices'!M6675</f>
        <v>AG_5HD23</v>
      </c>
      <c r="D6681" s="15" t="s">
        <v>48</v>
      </c>
      <c r="G6681" s="22">
        <f>'[7]Region-Time Slices'!N6675</f>
        <v>8.4300000000000003E-5</v>
      </c>
    </row>
    <row r="6682" spans="2:7" x14ac:dyDescent="0.25">
      <c r="B6682" s="15" t="str">
        <f>'[7]Region-Time Slices'!M6676</f>
        <v>AG_6HD23</v>
      </c>
      <c r="D6682" s="15" t="s">
        <v>48</v>
      </c>
      <c r="G6682" s="22">
        <f>'[7]Region-Time Slices'!N6676</f>
        <v>8.4300000000000003E-5</v>
      </c>
    </row>
    <row r="6683" spans="2:7" x14ac:dyDescent="0.25">
      <c r="B6683" s="15" t="str">
        <f>'[7]Region-Time Slices'!M6677</f>
        <v>SP_1HD23</v>
      </c>
      <c r="D6683" s="15" t="s">
        <v>48</v>
      </c>
      <c r="G6683" s="22">
        <f>'[7]Region-Time Slices'!N6677</f>
        <v>8.1500000000000002E-5</v>
      </c>
    </row>
    <row r="6684" spans="2:7" x14ac:dyDescent="0.25">
      <c r="B6684" s="15" t="str">
        <f>'[7]Region-Time Slices'!M6678</f>
        <v>SP_2HD23</v>
      </c>
      <c r="D6684" s="15" t="s">
        <v>48</v>
      </c>
      <c r="G6684" s="22">
        <f>'[7]Region-Time Slices'!N6678</f>
        <v>8.1500000000000002E-5</v>
      </c>
    </row>
    <row r="6685" spans="2:7" x14ac:dyDescent="0.25">
      <c r="B6685" s="15" t="str">
        <f>'[7]Region-Time Slices'!M6679</f>
        <v>SP_3HD23</v>
      </c>
      <c r="D6685" s="15" t="s">
        <v>48</v>
      </c>
      <c r="G6685" s="22">
        <f>'[7]Region-Time Slices'!N6679</f>
        <v>8.1500000000000002E-5</v>
      </c>
    </row>
    <row r="6686" spans="2:7" x14ac:dyDescent="0.25">
      <c r="B6686" s="15" t="str">
        <f>'[7]Region-Time Slices'!M6680</f>
        <v>SP_4HD23</v>
      </c>
      <c r="D6686" s="15" t="s">
        <v>48</v>
      </c>
      <c r="G6686" s="22">
        <f>'[7]Region-Time Slices'!N6680</f>
        <v>8.1500000000000002E-5</v>
      </c>
    </row>
    <row r="6687" spans="2:7" x14ac:dyDescent="0.25">
      <c r="B6687" s="15" t="str">
        <f>'[7]Region-Time Slices'!M6681</f>
        <v>SP_5HD23</v>
      </c>
      <c r="D6687" s="15" t="s">
        <v>48</v>
      </c>
      <c r="G6687" s="22">
        <f>'[7]Region-Time Slices'!N6681</f>
        <v>8.1500000000000002E-5</v>
      </c>
    </row>
    <row r="6688" spans="2:7" x14ac:dyDescent="0.25">
      <c r="B6688" s="15" t="str">
        <f>'[7]Region-Time Slices'!M6682</f>
        <v>SP_6HD23</v>
      </c>
      <c r="D6688" s="15" t="s">
        <v>48</v>
      </c>
      <c r="G6688" s="22">
        <f>'[7]Region-Time Slices'!N6682</f>
        <v>8.1500000000000002E-5</v>
      </c>
    </row>
    <row r="6689" spans="2:7" x14ac:dyDescent="0.25">
      <c r="B6689" s="15" t="str">
        <f>'[7]Region-Time Slices'!M6683</f>
        <v>OT_1HD23</v>
      </c>
      <c r="D6689" s="15" t="s">
        <v>48</v>
      </c>
      <c r="G6689" s="22">
        <f>'[7]Region-Time Slices'!N6683</f>
        <v>8.4300000000000003E-5</v>
      </c>
    </row>
    <row r="6690" spans="2:7" x14ac:dyDescent="0.25">
      <c r="B6690" s="15" t="str">
        <f>'[7]Region-Time Slices'!M6684</f>
        <v>OT_2HD23</v>
      </c>
      <c r="D6690" s="15" t="s">
        <v>48</v>
      </c>
      <c r="G6690" s="22">
        <f>'[7]Region-Time Slices'!N6684</f>
        <v>8.4300000000000003E-5</v>
      </c>
    </row>
    <row r="6691" spans="2:7" x14ac:dyDescent="0.25">
      <c r="B6691" s="15" t="str">
        <f>'[7]Region-Time Slices'!M6685</f>
        <v>OT_3HD23</v>
      </c>
      <c r="D6691" s="15" t="s">
        <v>48</v>
      </c>
      <c r="G6691" s="22">
        <f>'[7]Region-Time Slices'!N6685</f>
        <v>8.4300000000000003E-5</v>
      </c>
    </row>
    <row r="6692" spans="2:7" x14ac:dyDescent="0.25">
      <c r="B6692" s="15" t="str">
        <f>'[7]Region-Time Slices'!M6686</f>
        <v>OT_4HD23</v>
      </c>
      <c r="D6692" s="15" t="s">
        <v>48</v>
      </c>
      <c r="G6692" s="22">
        <f>'[7]Region-Time Slices'!N6686</f>
        <v>8.4300000000000003E-5</v>
      </c>
    </row>
    <row r="6693" spans="2:7" x14ac:dyDescent="0.25">
      <c r="B6693" s="15" t="str">
        <f>'[7]Region-Time Slices'!M6687</f>
        <v>OT_5HD23</v>
      </c>
      <c r="D6693" s="15" t="s">
        <v>48</v>
      </c>
      <c r="G6693" s="22">
        <f>'[7]Region-Time Slices'!N6687</f>
        <v>8.4300000000000003E-5</v>
      </c>
    </row>
    <row r="6694" spans="2:7" x14ac:dyDescent="0.25">
      <c r="B6694" s="15" t="str">
        <f>'[7]Region-Time Slices'!M6688</f>
        <v>OT_6HD23</v>
      </c>
      <c r="D6694" s="15" t="s">
        <v>48</v>
      </c>
      <c r="G6694" s="22">
        <f>'[7]Region-Time Slices'!N6688</f>
        <v>8.4300000000000003E-5</v>
      </c>
    </row>
    <row r="6695" spans="2:7" x14ac:dyDescent="0.25">
      <c r="B6695" s="15" t="str">
        <f>'[7]Region-Time Slices'!M6689</f>
        <v>NV_1HD23</v>
      </c>
      <c r="D6695" s="15" t="s">
        <v>48</v>
      </c>
      <c r="G6695" s="22">
        <f>'[7]Region-Time Slices'!N6689</f>
        <v>8.1500000000000002E-5</v>
      </c>
    </row>
    <row r="6696" spans="2:7" x14ac:dyDescent="0.25">
      <c r="B6696" s="15" t="str">
        <f>'[7]Region-Time Slices'!M6690</f>
        <v>NV_2HD23</v>
      </c>
      <c r="D6696" s="15" t="s">
        <v>48</v>
      </c>
      <c r="G6696" s="22">
        <f>'[7]Region-Time Slices'!N6690</f>
        <v>8.1500000000000002E-5</v>
      </c>
    </row>
    <row r="6697" spans="2:7" x14ac:dyDescent="0.25">
      <c r="B6697" s="15" t="str">
        <f>'[7]Region-Time Slices'!M6691</f>
        <v>NV_3HD23</v>
      </c>
      <c r="D6697" s="15" t="s">
        <v>48</v>
      </c>
      <c r="G6697" s="22">
        <f>'[7]Region-Time Slices'!N6691</f>
        <v>8.1500000000000002E-5</v>
      </c>
    </row>
    <row r="6698" spans="2:7" x14ac:dyDescent="0.25">
      <c r="B6698" s="15" t="str">
        <f>'[7]Region-Time Slices'!M6692</f>
        <v>NV_4HD23</v>
      </c>
      <c r="D6698" s="15" t="s">
        <v>48</v>
      </c>
      <c r="G6698" s="22">
        <f>'[7]Region-Time Slices'!N6692</f>
        <v>8.1500000000000002E-5</v>
      </c>
    </row>
    <row r="6699" spans="2:7" x14ac:dyDescent="0.25">
      <c r="B6699" s="15" t="str">
        <f>'[7]Region-Time Slices'!M6693</f>
        <v>NV_5HD23</v>
      </c>
      <c r="D6699" s="15" t="s">
        <v>48</v>
      </c>
      <c r="G6699" s="22">
        <f>'[7]Region-Time Slices'!N6693</f>
        <v>8.1500000000000002E-5</v>
      </c>
    </row>
    <row r="6700" spans="2:7" x14ac:dyDescent="0.25">
      <c r="B6700" s="15" t="str">
        <f>'[7]Region-Time Slices'!M6694</f>
        <v>NV_6HD23</v>
      </c>
      <c r="D6700" s="15" t="s">
        <v>48</v>
      </c>
      <c r="G6700" s="22">
        <f>'[7]Region-Time Slices'!N6694</f>
        <v>8.1500000000000002E-5</v>
      </c>
    </row>
    <row r="6701" spans="2:7" x14ac:dyDescent="0.25">
      <c r="B6701" s="15" t="str">
        <f>'[7]Region-Time Slices'!M6695</f>
        <v>DC_1HD23</v>
      </c>
      <c r="D6701" s="15" t="s">
        <v>48</v>
      </c>
      <c r="G6701" s="22">
        <f>'[7]Region-Time Slices'!N6695</f>
        <v>8.4300000000000003E-5</v>
      </c>
    </row>
    <row r="6702" spans="2:7" x14ac:dyDescent="0.25">
      <c r="B6702" s="15" t="str">
        <f>'[7]Region-Time Slices'!M6696</f>
        <v>DC_2HD23</v>
      </c>
      <c r="D6702" s="15" t="s">
        <v>48</v>
      </c>
      <c r="G6702" s="22">
        <f>'[7]Region-Time Slices'!N6696</f>
        <v>8.4300000000000003E-5</v>
      </c>
    </row>
    <row r="6703" spans="2:7" x14ac:dyDescent="0.25">
      <c r="B6703" s="15" t="str">
        <f>'[7]Region-Time Slices'!M6697</f>
        <v>DC_3HD23</v>
      </c>
      <c r="D6703" s="15" t="s">
        <v>48</v>
      </c>
      <c r="G6703" s="22">
        <f>'[7]Region-Time Slices'!N6697</f>
        <v>8.4300000000000003E-5</v>
      </c>
    </row>
    <row r="6704" spans="2:7" x14ac:dyDescent="0.25">
      <c r="B6704" s="15" t="str">
        <f>'[7]Region-Time Slices'!M6698</f>
        <v>DC_4HD23</v>
      </c>
      <c r="D6704" s="15" t="s">
        <v>48</v>
      </c>
      <c r="G6704" s="22">
        <f>'[7]Region-Time Slices'!N6698</f>
        <v>8.4300000000000003E-5</v>
      </c>
    </row>
    <row r="6705" spans="2:7" x14ac:dyDescent="0.25">
      <c r="B6705" s="15" t="str">
        <f>'[7]Region-Time Slices'!M6699</f>
        <v>DC_5HD23</v>
      </c>
      <c r="D6705" s="15" t="s">
        <v>48</v>
      </c>
      <c r="G6705" s="22">
        <f>'[7]Region-Time Slices'!N6699</f>
        <v>8.4300000000000003E-5</v>
      </c>
    </row>
    <row r="6706" spans="2:7" x14ac:dyDescent="0.25">
      <c r="B6706" s="15" t="str">
        <f>'[7]Region-Time Slices'!M6700</f>
        <v>DC_6HD23</v>
      </c>
      <c r="D6706" s="15" t="s">
        <v>48</v>
      </c>
      <c r="G6706" s="22">
        <f>'[7]Region-Time Slices'!N6700</f>
        <v>8.4300000000000003E-5</v>
      </c>
    </row>
    <row r="6707" spans="2:7" x14ac:dyDescent="0.25">
      <c r="B6707" s="15" t="str">
        <f>'[7]Region-Time Slices'!M6701</f>
        <v>JA_7HD23</v>
      </c>
      <c r="D6707" s="15" t="s">
        <v>48</v>
      </c>
      <c r="G6707" s="22">
        <f>'[7]Region-Time Slices'!N6701</f>
        <v>8.4300000000000003E-5</v>
      </c>
    </row>
    <row r="6708" spans="2:7" x14ac:dyDescent="0.25">
      <c r="B6708" s="15" t="str">
        <f>'[7]Region-Time Slices'!M6702</f>
        <v>JA_8HD23</v>
      </c>
      <c r="D6708" s="15" t="s">
        <v>48</v>
      </c>
      <c r="G6708" s="22">
        <f>'[7]Region-Time Slices'!N6702</f>
        <v>8.4300000000000003E-5</v>
      </c>
    </row>
    <row r="6709" spans="2:7" x14ac:dyDescent="0.25">
      <c r="B6709" s="15" t="str">
        <f>'[7]Region-Time Slices'!M6703</f>
        <v>JA_9HD23</v>
      </c>
      <c r="D6709" s="15" t="s">
        <v>48</v>
      </c>
      <c r="G6709" s="22">
        <f>'[7]Region-Time Slices'!N6703</f>
        <v>8.4300000000000003E-5</v>
      </c>
    </row>
    <row r="6710" spans="2:7" x14ac:dyDescent="0.25">
      <c r="B6710" s="15" t="str">
        <f>'[7]Region-Time Slices'!M6704</f>
        <v>JA_10HD23</v>
      </c>
      <c r="D6710" s="15" t="s">
        <v>48</v>
      </c>
      <c r="G6710" s="22">
        <f>'[7]Region-Time Slices'!N6704</f>
        <v>8.4300000000000003E-5</v>
      </c>
    </row>
    <row r="6711" spans="2:7" x14ac:dyDescent="0.25">
      <c r="B6711" s="15" t="str">
        <f>'[7]Region-Time Slices'!M6705</f>
        <v>JA_11HD23</v>
      </c>
      <c r="D6711" s="15" t="s">
        <v>48</v>
      </c>
      <c r="G6711" s="22">
        <f>'[7]Region-Time Slices'!N6705</f>
        <v>8.4300000000000003E-5</v>
      </c>
    </row>
    <row r="6712" spans="2:7" x14ac:dyDescent="0.25">
      <c r="B6712" s="15" t="str">
        <f>'[7]Region-Time Slices'!M6706</f>
        <v>JA_12HD23</v>
      </c>
      <c r="D6712" s="15" t="s">
        <v>48</v>
      </c>
      <c r="G6712" s="22">
        <f>'[7]Region-Time Slices'!N6706</f>
        <v>8.4300000000000003E-5</v>
      </c>
    </row>
    <row r="6713" spans="2:7" x14ac:dyDescent="0.25">
      <c r="B6713" s="15" t="str">
        <f>'[7]Region-Time Slices'!M6707</f>
        <v>FB_7HD23</v>
      </c>
      <c r="D6713" s="15" t="s">
        <v>48</v>
      </c>
      <c r="G6713" s="22">
        <f>'[7]Region-Time Slices'!N6707</f>
        <v>7.6100000000000007E-5</v>
      </c>
    </row>
    <row r="6714" spans="2:7" x14ac:dyDescent="0.25">
      <c r="B6714" s="15" t="str">
        <f>'[7]Region-Time Slices'!M6708</f>
        <v>FB_8HD23</v>
      </c>
      <c r="D6714" s="15" t="s">
        <v>48</v>
      </c>
      <c r="G6714" s="22">
        <f>'[7]Region-Time Slices'!N6708</f>
        <v>7.6100000000000007E-5</v>
      </c>
    </row>
    <row r="6715" spans="2:7" x14ac:dyDescent="0.25">
      <c r="B6715" s="15" t="str">
        <f>'[7]Region-Time Slices'!M6709</f>
        <v>FB_9HD23</v>
      </c>
      <c r="D6715" s="15" t="s">
        <v>48</v>
      </c>
      <c r="G6715" s="22">
        <f>'[7]Region-Time Slices'!N6709</f>
        <v>7.6100000000000007E-5</v>
      </c>
    </row>
    <row r="6716" spans="2:7" x14ac:dyDescent="0.25">
      <c r="B6716" s="15" t="str">
        <f>'[7]Region-Time Slices'!M6710</f>
        <v>FB_10HD23</v>
      </c>
      <c r="D6716" s="15" t="s">
        <v>48</v>
      </c>
      <c r="G6716" s="22">
        <f>'[7]Region-Time Slices'!N6710</f>
        <v>7.6100000000000007E-5</v>
      </c>
    </row>
    <row r="6717" spans="2:7" x14ac:dyDescent="0.25">
      <c r="B6717" s="15" t="str">
        <f>'[7]Region-Time Slices'!M6711</f>
        <v>FB_11HD23</v>
      </c>
      <c r="D6717" s="15" t="s">
        <v>48</v>
      </c>
      <c r="G6717" s="22">
        <f>'[7]Region-Time Slices'!N6711</f>
        <v>7.6100000000000007E-5</v>
      </c>
    </row>
    <row r="6718" spans="2:7" x14ac:dyDescent="0.25">
      <c r="B6718" s="15" t="str">
        <f>'[7]Region-Time Slices'!M6712</f>
        <v>FB_12HD23</v>
      </c>
      <c r="D6718" s="15" t="s">
        <v>48</v>
      </c>
      <c r="G6718" s="22">
        <f>'[7]Region-Time Slices'!N6712</f>
        <v>7.6100000000000007E-5</v>
      </c>
    </row>
    <row r="6719" spans="2:7" x14ac:dyDescent="0.25">
      <c r="B6719" s="15" t="str">
        <f>'[7]Region-Time Slices'!M6713</f>
        <v>MR_7HD23</v>
      </c>
      <c r="D6719" s="15" t="s">
        <v>48</v>
      </c>
      <c r="G6719" s="22">
        <f>'[7]Region-Time Slices'!N6713</f>
        <v>8.4300000000000003E-5</v>
      </c>
    </row>
    <row r="6720" spans="2:7" x14ac:dyDescent="0.25">
      <c r="B6720" s="15" t="str">
        <f>'[7]Region-Time Slices'!M6714</f>
        <v>MR_8HD23</v>
      </c>
      <c r="D6720" s="15" t="s">
        <v>48</v>
      </c>
      <c r="G6720" s="22">
        <f>'[7]Region-Time Slices'!N6714</f>
        <v>8.4300000000000003E-5</v>
      </c>
    </row>
    <row r="6721" spans="2:7" x14ac:dyDescent="0.25">
      <c r="B6721" s="15" t="str">
        <f>'[7]Region-Time Slices'!M6715</f>
        <v>MR_9HD23</v>
      </c>
      <c r="D6721" s="15" t="s">
        <v>48</v>
      </c>
      <c r="G6721" s="22">
        <f>'[7]Region-Time Slices'!N6715</f>
        <v>8.4300000000000003E-5</v>
      </c>
    </row>
    <row r="6722" spans="2:7" x14ac:dyDescent="0.25">
      <c r="B6722" s="15" t="str">
        <f>'[7]Region-Time Slices'!M6716</f>
        <v>MR_10HD23</v>
      </c>
      <c r="D6722" s="15" t="s">
        <v>48</v>
      </c>
      <c r="G6722" s="22">
        <f>'[7]Region-Time Slices'!N6716</f>
        <v>8.4300000000000003E-5</v>
      </c>
    </row>
    <row r="6723" spans="2:7" x14ac:dyDescent="0.25">
      <c r="B6723" s="15" t="str">
        <f>'[7]Region-Time Slices'!M6717</f>
        <v>MR_11HD23</v>
      </c>
      <c r="D6723" s="15" t="s">
        <v>48</v>
      </c>
      <c r="G6723" s="22">
        <f>'[7]Region-Time Slices'!N6717</f>
        <v>8.4300000000000003E-5</v>
      </c>
    </row>
    <row r="6724" spans="2:7" x14ac:dyDescent="0.25">
      <c r="B6724" s="15" t="str">
        <f>'[7]Region-Time Slices'!M6718</f>
        <v>MR_12HD23</v>
      </c>
      <c r="D6724" s="15" t="s">
        <v>48</v>
      </c>
      <c r="G6724" s="22">
        <f>'[7]Region-Time Slices'!N6718</f>
        <v>8.4300000000000003E-5</v>
      </c>
    </row>
    <row r="6725" spans="2:7" x14ac:dyDescent="0.25">
      <c r="B6725" s="15" t="str">
        <f>'[7]Region-Time Slices'!M6719</f>
        <v>AR_7HD23</v>
      </c>
      <c r="D6725" s="15" t="s">
        <v>48</v>
      </c>
      <c r="G6725" s="22">
        <f>'[7]Region-Time Slices'!N6719</f>
        <v>8.1500000000000002E-5</v>
      </c>
    </row>
    <row r="6726" spans="2:7" x14ac:dyDescent="0.25">
      <c r="B6726" s="15" t="str">
        <f>'[7]Region-Time Slices'!M6720</f>
        <v>AR_8HD23</v>
      </c>
      <c r="D6726" s="15" t="s">
        <v>48</v>
      </c>
      <c r="G6726" s="22">
        <f>'[7]Region-Time Slices'!N6720</f>
        <v>8.1500000000000002E-5</v>
      </c>
    </row>
    <row r="6727" spans="2:7" x14ac:dyDescent="0.25">
      <c r="B6727" s="15" t="str">
        <f>'[7]Region-Time Slices'!M6721</f>
        <v>AR_9HD23</v>
      </c>
      <c r="D6727" s="15" t="s">
        <v>48</v>
      </c>
      <c r="G6727" s="22">
        <f>'[7]Region-Time Slices'!N6721</f>
        <v>8.1500000000000002E-5</v>
      </c>
    </row>
    <row r="6728" spans="2:7" x14ac:dyDescent="0.25">
      <c r="B6728" s="15" t="str">
        <f>'[7]Region-Time Slices'!M6722</f>
        <v>AR_10HD23</v>
      </c>
      <c r="D6728" s="15" t="s">
        <v>48</v>
      </c>
      <c r="G6728" s="22">
        <f>'[7]Region-Time Slices'!N6722</f>
        <v>8.1500000000000002E-5</v>
      </c>
    </row>
    <row r="6729" spans="2:7" x14ac:dyDescent="0.25">
      <c r="B6729" s="15" t="str">
        <f>'[7]Region-Time Slices'!M6723</f>
        <v>AR_11HD23</v>
      </c>
      <c r="D6729" s="15" t="s">
        <v>48</v>
      </c>
      <c r="G6729" s="22">
        <f>'[7]Region-Time Slices'!N6723</f>
        <v>8.1500000000000002E-5</v>
      </c>
    </row>
    <row r="6730" spans="2:7" x14ac:dyDescent="0.25">
      <c r="B6730" s="15" t="str">
        <f>'[7]Region-Time Slices'!M6724</f>
        <v>AR_12HD23</v>
      </c>
      <c r="D6730" s="15" t="s">
        <v>48</v>
      </c>
      <c r="G6730" s="22">
        <f>'[7]Region-Time Slices'!N6724</f>
        <v>8.1500000000000002E-5</v>
      </c>
    </row>
    <row r="6731" spans="2:7" x14ac:dyDescent="0.25">
      <c r="B6731" s="15" t="str">
        <f>'[7]Region-Time Slices'!M6725</f>
        <v>MY_7HD23</v>
      </c>
      <c r="D6731" s="15" t="s">
        <v>48</v>
      </c>
      <c r="G6731" s="22">
        <f>'[7]Region-Time Slices'!N6725</f>
        <v>8.4300000000000003E-5</v>
      </c>
    </row>
    <row r="6732" spans="2:7" x14ac:dyDescent="0.25">
      <c r="B6732" s="15" t="str">
        <f>'[7]Region-Time Slices'!M6726</f>
        <v>MY_8HD23</v>
      </c>
      <c r="D6732" s="15" t="s">
        <v>48</v>
      </c>
      <c r="G6732" s="22">
        <f>'[7]Region-Time Slices'!N6726</f>
        <v>8.4300000000000003E-5</v>
      </c>
    </row>
    <row r="6733" spans="2:7" x14ac:dyDescent="0.25">
      <c r="B6733" s="15" t="str">
        <f>'[7]Region-Time Slices'!M6727</f>
        <v>MY_9HD23</v>
      </c>
      <c r="D6733" s="15" t="s">
        <v>48</v>
      </c>
      <c r="G6733" s="22">
        <f>'[7]Region-Time Slices'!N6727</f>
        <v>8.4300000000000003E-5</v>
      </c>
    </row>
    <row r="6734" spans="2:7" x14ac:dyDescent="0.25">
      <c r="B6734" s="15" t="str">
        <f>'[7]Region-Time Slices'!M6728</f>
        <v>MY_10HD23</v>
      </c>
      <c r="D6734" s="15" t="s">
        <v>48</v>
      </c>
      <c r="G6734" s="22">
        <f>'[7]Region-Time Slices'!N6728</f>
        <v>8.4300000000000003E-5</v>
      </c>
    </row>
    <row r="6735" spans="2:7" x14ac:dyDescent="0.25">
      <c r="B6735" s="15" t="str">
        <f>'[7]Region-Time Slices'!M6729</f>
        <v>MY_11HD23</v>
      </c>
      <c r="D6735" s="15" t="s">
        <v>48</v>
      </c>
      <c r="G6735" s="22">
        <f>'[7]Region-Time Slices'!N6729</f>
        <v>8.4300000000000003E-5</v>
      </c>
    </row>
    <row r="6736" spans="2:7" x14ac:dyDescent="0.25">
      <c r="B6736" s="15" t="str">
        <f>'[7]Region-Time Slices'!M6730</f>
        <v>MY_12HD23</v>
      </c>
      <c r="D6736" s="15" t="s">
        <v>48</v>
      </c>
      <c r="G6736" s="22">
        <f>'[7]Region-Time Slices'!N6730</f>
        <v>8.4300000000000003E-5</v>
      </c>
    </row>
    <row r="6737" spans="2:7" x14ac:dyDescent="0.25">
      <c r="B6737" s="15" t="str">
        <f>'[7]Region-Time Slices'!M6731</f>
        <v>JN_7HD23</v>
      </c>
      <c r="D6737" s="15" t="s">
        <v>48</v>
      </c>
      <c r="G6737" s="22">
        <f>'[7]Region-Time Slices'!N6731</f>
        <v>8.1500000000000002E-5</v>
      </c>
    </row>
    <row r="6738" spans="2:7" x14ac:dyDescent="0.25">
      <c r="B6738" s="15" t="str">
        <f>'[7]Region-Time Slices'!M6732</f>
        <v>JN_8HD23</v>
      </c>
      <c r="D6738" s="15" t="s">
        <v>48</v>
      </c>
      <c r="G6738" s="22">
        <f>'[7]Region-Time Slices'!N6732</f>
        <v>8.1500000000000002E-5</v>
      </c>
    </row>
    <row r="6739" spans="2:7" x14ac:dyDescent="0.25">
      <c r="B6739" s="15" t="str">
        <f>'[7]Region-Time Slices'!M6733</f>
        <v>JN_9HD23</v>
      </c>
      <c r="D6739" s="15" t="s">
        <v>48</v>
      </c>
      <c r="G6739" s="22">
        <f>'[7]Region-Time Slices'!N6733</f>
        <v>8.1500000000000002E-5</v>
      </c>
    </row>
    <row r="6740" spans="2:7" x14ac:dyDescent="0.25">
      <c r="B6740" s="15" t="str">
        <f>'[7]Region-Time Slices'!M6734</f>
        <v>JN_10HD23</v>
      </c>
      <c r="D6740" s="15" t="s">
        <v>48</v>
      </c>
      <c r="G6740" s="22">
        <f>'[7]Region-Time Slices'!N6734</f>
        <v>8.1500000000000002E-5</v>
      </c>
    </row>
    <row r="6741" spans="2:7" x14ac:dyDescent="0.25">
      <c r="B6741" s="15" t="str">
        <f>'[7]Region-Time Slices'!M6735</f>
        <v>JN_11HD23</v>
      </c>
      <c r="D6741" s="15" t="s">
        <v>48</v>
      </c>
      <c r="G6741" s="22">
        <f>'[7]Region-Time Slices'!N6735</f>
        <v>8.1500000000000002E-5</v>
      </c>
    </row>
    <row r="6742" spans="2:7" x14ac:dyDescent="0.25">
      <c r="B6742" s="15" t="str">
        <f>'[7]Region-Time Slices'!M6736</f>
        <v>JN_12HD23</v>
      </c>
      <c r="D6742" s="15" t="s">
        <v>48</v>
      </c>
      <c r="G6742" s="22">
        <f>'[7]Region-Time Slices'!N6736</f>
        <v>8.1500000000000002E-5</v>
      </c>
    </row>
    <row r="6743" spans="2:7" x14ac:dyDescent="0.25">
      <c r="B6743" s="15" t="str">
        <f>'[7]Region-Time Slices'!M6737</f>
        <v>JL_7HD23</v>
      </c>
      <c r="D6743" s="15" t="s">
        <v>48</v>
      </c>
      <c r="G6743" s="22">
        <f>'[7]Region-Time Slices'!N6737</f>
        <v>8.4300000000000003E-5</v>
      </c>
    </row>
    <row r="6744" spans="2:7" x14ac:dyDescent="0.25">
      <c r="B6744" s="15" t="str">
        <f>'[7]Region-Time Slices'!M6738</f>
        <v>JL_8HD23</v>
      </c>
      <c r="D6744" s="15" t="s">
        <v>48</v>
      </c>
      <c r="G6744" s="22">
        <f>'[7]Region-Time Slices'!N6738</f>
        <v>8.4300000000000003E-5</v>
      </c>
    </row>
    <row r="6745" spans="2:7" x14ac:dyDescent="0.25">
      <c r="B6745" s="15" t="str">
        <f>'[7]Region-Time Slices'!M6739</f>
        <v>JL_9HD23</v>
      </c>
      <c r="D6745" s="15" t="s">
        <v>48</v>
      </c>
      <c r="G6745" s="22">
        <f>'[7]Region-Time Slices'!N6739</f>
        <v>8.4300000000000003E-5</v>
      </c>
    </row>
    <row r="6746" spans="2:7" x14ac:dyDescent="0.25">
      <c r="B6746" s="15" t="str">
        <f>'[7]Region-Time Slices'!M6740</f>
        <v>JL_10HD23</v>
      </c>
      <c r="D6746" s="15" t="s">
        <v>48</v>
      </c>
      <c r="G6746" s="22">
        <f>'[7]Region-Time Slices'!N6740</f>
        <v>8.4300000000000003E-5</v>
      </c>
    </row>
    <row r="6747" spans="2:7" x14ac:dyDescent="0.25">
      <c r="B6747" s="15" t="str">
        <f>'[7]Region-Time Slices'!M6741</f>
        <v>JL_11HD23</v>
      </c>
      <c r="D6747" s="15" t="s">
        <v>48</v>
      </c>
      <c r="G6747" s="22">
        <f>'[7]Region-Time Slices'!N6741</f>
        <v>8.4300000000000003E-5</v>
      </c>
    </row>
    <row r="6748" spans="2:7" x14ac:dyDescent="0.25">
      <c r="B6748" s="15" t="str">
        <f>'[7]Region-Time Slices'!M6742</f>
        <v>JL_12HD23</v>
      </c>
      <c r="D6748" s="15" t="s">
        <v>48</v>
      </c>
      <c r="G6748" s="22">
        <f>'[7]Region-Time Slices'!N6742</f>
        <v>8.4300000000000003E-5</v>
      </c>
    </row>
    <row r="6749" spans="2:7" x14ac:dyDescent="0.25">
      <c r="B6749" s="15" t="str">
        <f>'[7]Region-Time Slices'!M6743</f>
        <v>AG_7HD23</v>
      </c>
      <c r="D6749" s="15" t="s">
        <v>48</v>
      </c>
      <c r="G6749" s="22">
        <f>'[7]Region-Time Slices'!N6743</f>
        <v>8.4300000000000003E-5</v>
      </c>
    </row>
    <row r="6750" spans="2:7" x14ac:dyDescent="0.25">
      <c r="B6750" s="15" t="str">
        <f>'[7]Region-Time Slices'!M6744</f>
        <v>AG_8HD23</v>
      </c>
      <c r="D6750" s="15" t="s">
        <v>48</v>
      </c>
      <c r="G6750" s="22">
        <f>'[7]Region-Time Slices'!N6744</f>
        <v>8.4300000000000003E-5</v>
      </c>
    </row>
    <row r="6751" spans="2:7" x14ac:dyDescent="0.25">
      <c r="B6751" s="15" t="str">
        <f>'[7]Region-Time Slices'!M6745</f>
        <v>AG_9HD23</v>
      </c>
      <c r="D6751" s="15" t="s">
        <v>48</v>
      </c>
      <c r="G6751" s="22">
        <f>'[7]Region-Time Slices'!N6745</f>
        <v>8.4300000000000003E-5</v>
      </c>
    </row>
    <row r="6752" spans="2:7" x14ac:dyDescent="0.25">
      <c r="B6752" s="15" t="str">
        <f>'[7]Region-Time Slices'!M6746</f>
        <v>AG_10HD23</v>
      </c>
      <c r="D6752" s="15" t="s">
        <v>48</v>
      </c>
      <c r="G6752" s="22">
        <f>'[7]Region-Time Slices'!N6746</f>
        <v>8.4300000000000003E-5</v>
      </c>
    </row>
    <row r="6753" spans="2:7" x14ac:dyDescent="0.25">
      <c r="B6753" s="15" t="str">
        <f>'[7]Region-Time Slices'!M6747</f>
        <v>AG_11HD23</v>
      </c>
      <c r="D6753" s="15" t="s">
        <v>48</v>
      </c>
      <c r="G6753" s="22">
        <f>'[7]Region-Time Slices'!N6747</f>
        <v>8.4300000000000003E-5</v>
      </c>
    </row>
    <row r="6754" spans="2:7" x14ac:dyDescent="0.25">
      <c r="B6754" s="15" t="str">
        <f>'[7]Region-Time Slices'!M6748</f>
        <v>AG_12HD23</v>
      </c>
      <c r="D6754" s="15" t="s">
        <v>48</v>
      </c>
      <c r="G6754" s="22">
        <f>'[7]Region-Time Slices'!N6748</f>
        <v>8.4300000000000003E-5</v>
      </c>
    </row>
    <row r="6755" spans="2:7" x14ac:dyDescent="0.25">
      <c r="B6755" s="15" t="str">
        <f>'[7]Region-Time Slices'!M6749</f>
        <v>SP_7HD23</v>
      </c>
      <c r="D6755" s="15" t="s">
        <v>48</v>
      </c>
      <c r="G6755" s="22">
        <f>'[7]Region-Time Slices'!N6749</f>
        <v>8.1500000000000002E-5</v>
      </c>
    </row>
    <row r="6756" spans="2:7" x14ac:dyDescent="0.25">
      <c r="B6756" s="15" t="str">
        <f>'[7]Region-Time Slices'!M6750</f>
        <v>SP_8HD23</v>
      </c>
      <c r="D6756" s="15" t="s">
        <v>48</v>
      </c>
      <c r="G6756" s="22">
        <f>'[7]Region-Time Slices'!N6750</f>
        <v>8.1500000000000002E-5</v>
      </c>
    </row>
    <row r="6757" spans="2:7" x14ac:dyDescent="0.25">
      <c r="B6757" s="15" t="str">
        <f>'[7]Region-Time Slices'!M6751</f>
        <v>SP_9HD23</v>
      </c>
      <c r="D6757" s="15" t="s">
        <v>48</v>
      </c>
      <c r="G6757" s="22">
        <f>'[7]Region-Time Slices'!N6751</f>
        <v>8.1500000000000002E-5</v>
      </c>
    </row>
    <row r="6758" spans="2:7" x14ac:dyDescent="0.25">
      <c r="B6758" s="15" t="str">
        <f>'[7]Region-Time Slices'!M6752</f>
        <v>SP_10HD23</v>
      </c>
      <c r="D6758" s="15" t="s">
        <v>48</v>
      </c>
      <c r="G6758" s="22">
        <f>'[7]Region-Time Slices'!N6752</f>
        <v>8.1500000000000002E-5</v>
      </c>
    </row>
    <row r="6759" spans="2:7" x14ac:dyDescent="0.25">
      <c r="B6759" s="15" t="str">
        <f>'[7]Region-Time Slices'!M6753</f>
        <v>SP_11HD23</v>
      </c>
      <c r="D6759" s="15" t="s">
        <v>48</v>
      </c>
      <c r="G6759" s="22">
        <f>'[7]Region-Time Slices'!N6753</f>
        <v>8.1500000000000002E-5</v>
      </c>
    </row>
    <row r="6760" spans="2:7" x14ac:dyDescent="0.25">
      <c r="B6760" s="15" t="str">
        <f>'[7]Region-Time Slices'!M6754</f>
        <v>SP_12HD23</v>
      </c>
      <c r="D6760" s="15" t="s">
        <v>48</v>
      </c>
      <c r="G6760" s="22">
        <f>'[7]Region-Time Slices'!N6754</f>
        <v>8.1500000000000002E-5</v>
      </c>
    </row>
    <row r="6761" spans="2:7" x14ac:dyDescent="0.25">
      <c r="B6761" s="15" t="str">
        <f>'[7]Region-Time Slices'!M6755</f>
        <v>OT_7HD23</v>
      </c>
      <c r="D6761" s="15" t="s">
        <v>48</v>
      </c>
      <c r="G6761" s="22">
        <f>'[7]Region-Time Slices'!N6755</f>
        <v>8.4300000000000003E-5</v>
      </c>
    </row>
    <row r="6762" spans="2:7" x14ac:dyDescent="0.25">
      <c r="B6762" s="15" t="str">
        <f>'[7]Region-Time Slices'!M6756</f>
        <v>OT_8HD23</v>
      </c>
      <c r="D6762" s="15" t="s">
        <v>48</v>
      </c>
      <c r="G6762" s="22">
        <f>'[7]Region-Time Slices'!N6756</f>
        <v>8.4300000000000003E-5</v>
      </c>
    </row>
    <row r="6763" spans="2:7" x14ac:dyDescent="0.25">
      <c r="B6763" s="15" t="str">
        <f>'[7]Region-Time Slices'!M6757</f>
        <v>OT_9HD23</v>
      </c>
      <c r="D6763" s="15" t="s">
        <v>48</v>
      </c>
      <c r="G6763" s="22">
        <f>'[7]Region-Time Slices'!N6757</f>
        <v>8.4300000000000003E-5</v>
      </c>
    </row>
    <row r="6764" spans="2:7" x14ac:dyDescent="0.25">
      <c r="B6764" s="15" t="str">
        <f>'[7]Region-Time Slices'!M6758</f>
        <v>OT_10HD23</v>
      </c>
      <c r="D6764" s="15" t="s">
        <v>48</v>
      </c>
      <c r="G6764" s="22">
        <f>'[7]Region-Time Slices'!N6758</f>
        <v>8.4300000000000003E-5</v>
      </c>
    </row>
    <row r="6765" spans="2:7" x14ac:dyDescent="0.25">
      <c r="B6765" s="15" t="str">
        <f>'[7]Region-Time Slices'!M6759</f>
        <v>OT_11HD23</v>
      </c>
      <c r="D6765" s="15" t="s">
        <v>48</v>
      </c>
      <c r="G6765" s="22">
        <f>'[7]Region-Time Slices'!N6759</f>
        <v>8.4300000000000003E-5</v>
      </c>
    </row>
    <row r="6766" spans="2:7" x14ac:dyDescent="0.25">
      <c r="B6766" s="15" t="str">
        <f>'[7]Region-Time Slices'!M6760</f>
        <v>OT_12HD23</v>
      </c>
      <c r="D6766" s="15" t="s">
        <v>48</v>
      </c>
      <c r="G6766" s="22">
        <f>'[7]Region-Time Slices'!N6760</f>
        <v>8.4300000000000003E-5</v>
      </c>
    </row>
    <row r="6767" spans="2:7" x14ac:dyDescent="0.25">
      <c r="B6767" s="15" t="str">
        <f>'[7]Region-Time Slices'!M6761</f>
        <v>NV_7HD23</v>
      </c>
      <c r="D6767" s="15" t="s">
        <v>48</v>
      </c>
      <c r="G6767" s="22">
        <f>'[7]Region-Time Slices'!N6761</f>
        <v>8.1500000000000002E-5</v>
      </c>
    </row>
    <row r="6768" spans="2:7" x14ac:dyDescent="0.25">
      <c r="B6768" s="15" t="str">
        <f>'[7]Region-Time Slices'!M6762</f>
        <v>NV_8HD23</v>
      </c>
      <c r="D6768" s="15" t="s">
        <v>48</v>
      </c>
      <c r="G6768" s="22">
        <f>'[7]Region-Time Slices'!N6762</f>
        <v>8.1500000000000002E-5</v>
      </c>
    </row>
    <row r="6769" spans="2:7" x14ac:dyDescent="0.25">
      <c r="B6769" s="15" t="str">
        <f>'[7]Region-Time Slices'!M6763</f>
        <v>NV_9HD23</v>
      </c>
      <c r="D6769" s="15" t="s">
        <v>48</v>
      </c>
      <c r="G6769" s="22">
        <f>'[7]Region-Time Slices'!N6763</f>
        <v>8.1500000000000002E-5</v>
      </c>
    </row>
    <row r="6770" spans="2:7" x14ac:dyDescent="0.25">
      <c r="B6770" s="15" t="str">
        <f>'[7]Region-Time Slices'!M6764</f>
        <v>NV_10HD23</v>
      </c>
      <c r="D6770" s="15" t="s">
        <v>48</v>
      </c>
      <c r="G6770" s="22">
        <f>'[7]Region-Time Slices'!N6764</f>
        <v>8.1500000000000002E-5</v>
      </c>
    </row>
    <row r="6771" spans="2:7" x14ac:dyDescent="0.25">
      <c r="B6771" s="15" t="str">
        <f>'[7]Region-Time Slices'!M6765</f>
        <v>NV_11HD23</v>
      </c>
      <c r="D6771" s="15" t="s">
        <v>48</v>
      </c>
      <c r="G6771" s="22">
        <f>'[7]Region-Time Slices'!N6765</f>
        <v>8.1500000000000002E-5</v>
      </c>
    </row>
    <row r="6772" spans="2:7" x14ac:dyDescent="0.25">
      <c r="B6772" s="15" t="str">
        <f>'[7]Region-Time Slices'!M6766</f>
        <v>NV_12HD23</v>
      </c>
      <c r="D6772" s="15" t="s">
        <v>48</v>
      </c>
      <c r="G6772" s="22">
        <f>'[7]Region-Time Slices'!N6766</f>
        <v>8.1500000000000002E-5</v>
      </c>
    </row>
    <row r="6773" spans="2:7" x14ac:dyDescent="0.25">
      <c r="B6773" s="15" t="str">
        <f>'[7]Region-Time Slices'!M6767</f>
        <v>DC_7HD23</v>
      </c>
      <c r="D6773" s="15" t="s">
        <v>48</v>
      </c>
      <c r="G6773" s="22">
        <f>'[7]Region-Time Slices'!N6767</f>
        <v>8.4300000000000003E-5</v>
      </c>
    </row>
    <row r="6774" spans="2:7" x14ac:dyDescent="0.25">
      <c r="B6774" s="15" t="str">
        <f>'[7]Region-Time Slices'!M6768</f>
        <v>DC_8HD23</v>
      </c>
      <c r="D6774" s="15" t="s">
        <v>48</v>
      </c>
      <c r="G6774" s="22">
        <f>'[7]Region-Time Slices'!N6768</f>
        <v>8.4300000000000003E-5</v>
      </c>
    </row>
    <row r="6775" spans="2:7" x14ac:dyDescent="0.25">
      <c r="B6775" s="15" t="str">
        <f>'[7]Region-Time Slices'!M6769</f>
        <v>DC_9HD23</v>
      </c>
      <c r="D6775" s="15" t="s">
        <v>48</v>
      </c>
      <c r="G6775" s="22">
        <f>'[7]Region-Time Slices'!N6769</f>
        <v>8.4300000000000003E-5</v>
      </c>
    </row>
    <row r="6776" spans="2:7" x14ac:dyDescent="0.25">
      <c r="B6776" s="15" t="str">
        <f>'[7]Region-Time Slices'!M6770</f>
        <v>DC_10HD23</v>
      </c>
      <c r="D6776" s="15" t="s">
        <v>48</v>
      </c>
      <c r="G6776" s="22">
        <f>'[7]Region-Time Slices'!N6770</f>
        <v>8.4300000000000003E-5</v>
      </c>
    </row>
    <row r="6777" spans="2:7" x14ac:dyDescent="0.25">
      <c r="B6777" s="15" t="str">
        <f>'[7]Region-Time Slices'!M6771</f>
        <v>DC_11HD23</v>
      </c>
      <c r="D6777" s="15" t="s">
        <v>48</v>
      </c>
      <c r="G6777" s="22">
        <f>'[7]Region-Time Slices'!N6771</f>
        <v>8.4300000000000003E-5</v>
      </c>
    </row>
    <row r="6778" spans="2:7" x14ac:dyDescent="0.25">
      <c r="B6778" s="15" t="str">
        <f>'[7]Region-Time Slices'!M6772</f>
        <v>DC_12HD23</v>
      </c>
      <c r="D6778" s="15" t="s">
        <v>48</v>
      </c>
      <c r="G6778" s="22">
        <f>'[7]Region-Time Slices'!N6772</f>
        <v>8.4300000000000003E-5</v>
      </c>
    </row>
    <row r="6779" spans="2:7" x14ac:dyDescent="0.25">
      <c r="B6779" s="15" t="str">
        <f>'[7]Region-Time Slices'!M6773</f>
        <v>JA_1HD24</v>
      </c>
      <c r="D6779" s="15" t="s">
        <v>48</v>
      </c>
      <c r="G6779" s="22">
        <f>'[7]Region-Time Slices'!N6773</f>
        <v>8.4300000000000003E-5</v>
      </c>
    </row>
    <row r="6780" spans="2:7" x14ac:dyDescent="0.25">
      <c r="B6780" s="15" t="str">
        <f>'[7]Region-Time Slices'!M6774</f>
        <v>JA_2HD24</v>
      </c>
      <c r="D6780" s="15" t="s">
        <v>48</v>
      </c>
      <c r="G6780" s="22">
        <f>'[7]Region-Time Slices'!N6774</f>
        <v>8.4300000000000003E-5</v>
      </c>
    </row>
    <row r="6781" spans="2:7" x14ac:dyDescent="0.25">
      <c r="B6781" s="15" t="str">
        <f>'[7]Region-Time Slices'!M6775</f>
        <v>JA_3HD24</v>
      </c>
      <c r="D6781" s="15" t="s">
        <v>48</v>
      </c>
      <c r="G6781" s="22">
        <f>'[7]Region-Time Slices'!N6775</f>
        <v>8.4300000000000003E-5</v>
      </c>
    </row>
    <row r="6782" spans="2:7" x14ac:dyDescent="0.25">
      <c r="B6782" s="15" t="str">
        <f>'[7]Region-Time Slices'!M6776</f>
        <v>JA_4HD24</v>
      </c>
      <c r="D6782" s="15" t="s">
        <v>48</v>
      </c>
      <c r="G6782" s="22">
        <f>'[7]Region-Time Slices'!N6776</f>
        <v>8.4300000000000003E-5</v>
      </c>
    </row>
    <row r="6783" spans="2:7" x14ac:dyDescent="0.25">
      <c r="B6783" s="15" t="str">
        <f>'[7]Region-Time Slices'!M6777</f>
        <v>JA_5HD24</v>
      </c>
      <c r="D6783" s="15" t="s">
        <v>48</v>
      </c>
      <c r="G6783" s="22">
        <f>'[7]Region-Time Slices'!N6777</f>
        <v>8.4300000000000003E-5</v>
      </c>
    </row>
    <row r="6784" spans="2:7" x14ac:dyDescent="0.25">
      <c r="B6784" s="15" t="str">
        <f>'[7]Region-Time Slices'!M6778</f>
        <v>JA_6HD24</v>
      </c>
      <c r="D6784" s="15" t="s">
        <v>48</v>
      </c>
      <c r="G6784" s="22">
        <f>'[7]Region-Time Slices'!N6778</f>
        <v>8.4300000000000003E-5</v>
      </c>
    </row>
    <row r="6785" spans="2:7" x14ac:dyDescent="0.25">
      <c r="B6785" s="15" t="str">
        <f>'[7]Region-Time Slices'!M6779</f>
        <v>FB_1HD24</v>
      </c>
      <c r="D6785" s="15" t="s">
        <v>48</v>
      </c>
      <c r="G6785" s="22">
        <f>'[7]Region-Time Slices'!N6779</f>
        <v>7.6100000000000007E-5</v>
      </c>
    </row>
    <row r="6786" spans="2:7" x14ac:dyDescent="0.25">
      <c r="B6786" s="15" t="str">
        <f>'[7]Region-Time Slices'!M6780</f>
        <v>FB_2HD24</v>
      </c>
      <c r="D6786" s="15" t="s">
        <v>48</v>
      </c>
      <c r="G6786" s="22">
        <f>'[7]Region-Time Slices'!N6780</f>
        <v>7.6100000000000007E-5</v>
      </c>
    </row>
    <row r="6787" spans="2:7" x14ac:dyDescent="0.25">
      <c r="B6787" s="15" t="str">
        <f>'[7]Region-Time Slices'!M6781</f>
        <v>FB_3HD24</v>
      </c>
      <c r="D6787" s="15" t="s">
        <v>48</v>
      </c>
      <c r="G6787" s="22">
        <f>'[7]Region-Time Slices'!N6781</f>
        <v>7.6100000000000007E-5</v>
      </c>
    </row>
    <row r="6788" spans="2:7" x14ac:dyDescent="0.25">
      <c r="B6788" s="15" t="str">
        <f>'[7]Region-Time Slices'!M6782</f>
        <v>FB_4HD24</v>
      </c>
      <c r="D6788" s="15" t="s">
        <v>48</v>
      </c>
      <c r="G6788" s="22">
        <f>'[7]Region-Time Slices'!N6782</f>
        <v>7.6100000000000007E-5</v>
      </c>
    </row>
    <row r="6789" spans="2:7" x14ac:dyDescent="0.25">
      <c r="B6789" s="15" t="str">
        <f>'[7]Region-Time Slices'!M6783</f>
        <v>FB_5HD24</v>
      </c>
      <c r="D6789" s="15" t="s">
        <v>48</v>
      </c>
      <c r="G6789" s="22">
        <f>'[7]Region-Time Slices'!N6783</f>
        <v>7.6100000000000007E-5</v>
      </c>
    </row>
    <row r="6790" spans="2:7" x14ac:dyDescent="0.25">
      <c r="B6790" s="15" t="str">
        <f>'[7]Region-Time Slices'!M6784</f>
        <v>FB_6HD24</v>
      </c>
      <c r="D6790" s="15" t="s">
        <v>48</v>
      </c>
      <c r="G6790" s="22">
        <f>'[7]Region-Time Slices'!N6784</f>
        <v>7.6100000000000007E-5</v>
      </c>
    </row>
    <row r="6791" spans="2:7" x14ac:dyDescent="0.25">
      <c r="B6791" s="15" t="str">
        <f>'[7]Region-Time Slices'!M6785</f>
        <v>MR_1HD24</v>
      </c>
      <c r="D6791" s="15" t="s">
        <v>48</v>
      </c>
      <c r="G6791" s="22">
        <f>'[7]Region-Time Slices'!N6785</f>
        <v>8.4300000000000003E-5</v>
      </c>
    </row>
    <row r="6792" spans="2:7" x14ac:dyDescent="0.25">
      <c r="B6792" s="15" t="str">
        <f>'[7]Region-Time Slices'!M6786</f>
        <v>MR_2HD24</v>
      </c>
      <c r="D6792" s="15" t="s">
        <v>48</v>
      </c>
      <c r="G6792" s="22">
        <f>'[7]Region-Time Slices'!N6786</f>
        <v>8.4300000000000003E-5</v>
      </c>
    </row>
    <row r="6793" spans="2:7" x14ac:dyDescent="0.25">
      <c r="B6793" s="15" t="str">
        <f>'[7]Region-Time Slices'!M6787</f>
        <v>MR_3HD24</v>
      </c>
      <c r="D6793" s="15" t="s">
        <v>48</v>
      </c>
      <c r="G6793" s="22">
        <f>'[7]Region-Time Slices'!N6787</f>
        <v>8.4300000000000003E-5</v>
      </c>
    </row>
    <row r="6794" spans="2:7" x14ac:dyDescent="0.25">
      <c r="B6794" s="15" t="str">
        <f>'[7]Region-Time Slices'!M6788</f>
        <v>MR_4HD24</v>
      </c>
      <c r="D6794" s="15" t="s">
        <v>48</v>
      </c>
      <c r="G6794" s="22">
        <f>'[7]Region-Time Slices'!N6788</f>
        <v>8.4300000000000003E-5</v>
      </c>
    </row>
    <row r="6795" spans="2:7" x14ac:dyDescent="0.25">
      <c r="B6795" s="15" t="str">
        <f>'[7]Region-Time Slices'!M6789</f>
        <v>MR_5HD24</v>
      </c>
      <c r="D6795" s="15" t="s">
        <v>48</v>
      </c>
      <c r="G6795" s="22">
        <f>'[7]Region-Time Slices'!N6789</f>
        <v>8.4300000000000003E-5</v>
      </c>
    </row>
    <row r="6796" spans="2:7" x14ac:dyDescent="0.25">
      <c r="B6796" s="15" t="str">
        <f>'[7]Region-Time Slices'!M6790</f>
        <v>MR_6HD24</v>
      </c>
      <c r="D6796" s="15" t="s">
        <v>48</v>
      </c>
      <c r="G6796" s="22">
        <f>'[7]Region-Time Slices'!N6790</f>
        <v>8.4300000000000003E-5</v>
      </c>
    </row>
    <row r="6797" spans="2:7" x14ac:dyDescent="0.25">
      <c r="B6797" s="15" t="str">
        <f>'[7]Region-Time Slices'!M6791</f>
        <v>AR_1HD24</v>
      </c>
      <c r="D6797" s="15" t="s">
        <v>48</v>
      </c>
      <c r="G6797" s="22">
        <f>'[7]Region-Time Slices'!N6791</f>
        <v>8.1500000000000002E-5</v>
      </c>
    </row>
    <row r="6798" spans="2:7" x14ac:dyDescent="0.25">
      <c r="B6798" s="15" t="str">
        <f>'[7]Region-Time Slices'!M6792</f>
        <v>AR_2HD24</v>
      </c>
      <c r="D6798" s="15" t="s">
        <v>48</v>
      </c>
      <c r="G6798" s="22">
        <f>'[7]Region-Time Slices'!N6792</f>
        <v>8.1500000000000002E-5</v>
      </c>
    </row>
    <row r="6799" spans="2:7" x14ac:dyDescent="0.25">
      <c r="B6799" s="15" t="str">
        <f>'[7]Region-Time Slices'!M6793</f>
        <v>AR_3HD24</v>
      </c>
      <c r="D6799" s="15" t="s">
        <v>48</v>
      </c>
      <c r="G6799" s="22">
        <f>'[7]Region-Time Slices'!N6793</f>
        <v>8.1500000000000002E-5</v>
      </c>
    </row>
    <row r="6800" spans="2:7" x14ac:dyDescent="0.25">
      <c r="B6800" s="15" t="str">
        <f>'[7]Region-Time Slices'!M6794</f>
        <v>AR_4HD24</v>
      </c>
      <c r="D6800" s="15" t="s">
        <v>48</v>
      </c>
      <c r="G6800" s="22">
        <f>'[7]Region-Time Slices'!N6794</f>
        <v>8.1500000000000002E-5</v>
      </c>
    </row>
    <row r="6801" spans="2:7" x14ac:dyDescent="0.25">
      <c r="B6801" s="15" t="str">
        <f>'[7]Region-Time Slices'!M6795</f>
        <v>AR_5HD24</v>
      </c>
      <c r="D6801" s="15" t="s">
        <v>48</v>
      </c>
      <c r="G6801" s="22">
        <f>'[7]Region-Time Slices'!N6795</f>
        <v>8.1500000000000002E-5</v>
      </c>
    </row>
    <row r="6802" spans="2:7" x14ac:dyDescent="0.25">
      <c r="B6802" s="15" t="str">
        <f>'[7]Region-Time Slices'!M6796</f>
        <v>AR_6HD24</v>
      </c>
      <c r="D6802" s="15" t="s">
        <v>48</v>
      </c>
      <c r="G6802" s="22">
        <f>'[7]Region-Time Slices'!N6796</f>
        <v>8.1500000000000002E-5</v>
      </c>
    </row>
    <row r="6803" spans="2:7" x14ac:dyDescent="0.25">
      <c r="B6803" s="15" t="str">
        <f>'[7]Region-Time Slices'!M6797</f>
        <v>MY_1HD24</v>
      </c>
      <c r="D6803" s="15" t="s">
        <v>48</v>
      </c>
      <c r="G6803" s="22">
        <f>'[7]Region-Time Slices'!N6797</f>
        <v>8.4300000000000003E-5</v>
      </c>
    </row>
    <row r="6804" spans="2:7" x14ac:dyDescent="0.25">
      <c r="B6804" s="15" t="str">
        <f>'[7]Region-Time Slices'!M6798</f>
        <v>MY_2HD24</v>
      </c>
      <c r="D6804" s="15" t="s">
        <v>48</v>
      </c>
      <c r="G6804" s="22">
        <f>'[7]Region-Time Slices'!N6798</f>
        <v>8.4300000000000003E-5</v>
      </c>
    </row>
    <row r="6805" spans="2:7" x14ac:dyDescent="0.25">
      <c r="B6805" s="15" t="str">
        <f>'[7]Region-Time Slices'!M6799</f>
        <v>MY_3HD24</v>
      </c>
      <c r="D6805" s="15" t="s">
        <v>48</v>
      </c>
      <c r="G6805" s="22">
        <f>'[7]Region-Time Slices'!N6799</f>
        <v>8.4300000000000003E-5</v>
      </c>
    </row>
    <row r="6806" spans="2:7" x14ac:dyDescent="0.25">
      <c r="B6806" s="15" t="str">
        <f>'[7]Region-Time Slices'!M6800</f>
        <v>MY_4HD24</v>
      </c>
      <c r="D6806" s="15" t="s">
        <v>48</v>
      </c>
      <c r="G6806" s="22">
        <f>'[7]Region-Time Slices'!N6800</f>
        <v>8.4300000000000003E-5</v>
      </c>
    </row>
    <row r="6807" spans="2:7" x14ac:dyDescent="0.25">
      <c r="B6807" s="15" t="str">
        <f>'[7]Region-Time Slices'!M6801</f>
        <v>MY_5HD24</v>
      </c>
      <c r="D6807" s="15" t="s">
        <v>48</v>
      </c>
      <c r="G6807" s="22">
        <f>'[7]Region-Time Slices'!N6801</f>
        <v>8.4300000000000003E-5</v>
      </c>
    </row>
    <row r="6808" spans="2:7" x14ac:dyDescent="0.25">
      <c r="B6808" s="15" t="str">
        <f>'[7]Region-Time Slices'!M6802</f>
        <v>MY_6HD24</v>
      </c>
      <c r="D6808" s="15" t="s">
        <v>48</v>
      </c>
      <c r="G6808" s="22">
        <f>'[7]Region-Time Slices'!N6802</f>
        <v>8.4300000000000003E-5</v>
      </c>
    </row>
    <row r="6809" spans="2:7" x14ac:dyDescent="0.25">
      <c r="B6809" s="15" t="str">
        <f>'[7]Region-Time Slices'!M6803</f>
        <v>JN_1HD24</v>
      </c>
      <c r="D6809" s="15" t="s">
        <v>48</v>
      </c>
      <c r="G6809" s="22">
        <f>'[7]Region-Time Slices'!N6803</f>
        <v>8.1500000000000002E-5</v>
      </c>
    </row>
    <row r="6810" spans="2:7" x14ac:dyDescent="0.25">
      <c r="B6810" s="15" t="str">
        <f>'[7]Region-Time Slices'!M6804</f>
        <v>JN_2HD24</v>
      </c>
      <c r="D6810" s="15" t="s">
        <v>48</v>
      </c>
      <c r="G6810" s="22">
        <f>'[7]Region-Time Slices'!N6804</f>
        <v>8.1500000000000002E-5</v>
      </c>
    </row>
    <row r="6811" spans="2:7" x14ac:dyDescent="0.25">
      <c r="B6811" s="15" t="str">
        <f>'[7]Region-Time Slices'!M6805</f>
        <v>JN_3HD24</v>
      </c>
      <c r="D6811" s="15" t="s">
        <v>48</v>
      </c>
      <c r="G6811" s="22">
        <f>'[7]Region-Time Slices'!N6805</f>
        <v>8.1500000000000002E-5</v>
      </c>
    </row>
    <row r="6812" spans="2:7" x14ac:dyDescent="0.25">
      <c r="B6812" s="15" t="str">
        <f>'[7]Region-Time Slices'!M6806</f>
        <v>JN_4HD24</v>
      </c>
      <c r="D6812" s="15" t="s">
        <v>48</v>
      </c>
      <c r="G6812" s="22">
        <f>'[7]Region-Time Slices'!N6806</f>
        <v>8.1500000000000002E-5</v>
      </c>
    </row>
    <row r="6813" spans="2:7" x14ac:dyDescent="0.25">
      <c r="B6813" s="15" t="str">
        <f>'[7]Region-Time Slices'!M6807</f>
        <v>JN_5HD24</v>
      </c>
      <c r="D6813" s="15" t="s">
        <v>48</v>
      </c>
      <c r="G6813" s="22">
        <f>'[7]Region-Time Slices'!N6807</f>
        <v>8.1500000000000002E-5</v>
      </c>
    </row>
    <row r="6814" spans="2:7" x14ac:dyDescent="0.25">
      <c r="B6814" s="15" t="str">
        <f>'[7]Region-Time Slices'!M6808</f>
        <v>JN_6HD24</v>
      </c>
      <c r="D6814" s="15" t="s">
        <v>48</v>
      </c>
      <c r="G6814" s="22">
        <f>'[7]Region-Time Slices'!N6808</f>
        <v>8.1500000000000002E-5</v>
      </c>
    </row>
    <row r="6815" spans="2:7" x14ac:dyDescent="0.25">
      <c r="B6815" s="15" t="str">
        <f>'[7]Region-Time Slices'!M6809</f>
        <v>JL_1HD24</v>
      </c>
      <c r="D6815" s="15" t="s">
        <v>48</v>
      </c>
      <c r="G6815" s="22">
        <f>'[7]Region-Time Slices'!N6809</f>
        <v>8.4300000000000003E-5</v>
      </c>
    </row>
    <row r="6816" spans="2:7" x14ac:dyDescent="0.25">
      <c r="B6816" s="15" t="str">
        <f>'[7]Region-Time Slices'!M6810</f>
        <v>JL_2HD24</v>
      </c>
      <c r="D6816" s="15" t="s">
        <v>48</v>
      </c>
      <c r="G6816" s="22">
        <f>'[7]Region-Time Slices'!N6810</f>
        <v>8.4300000000000003E-5</v>
      </c>
    </row>
    <row r="6817" spans="2:7" x14ac:dyDescent="0.25">
      <c r="B6817" s="15" t="str">
        <f>'[7]Region-Time Slices'!M6811</f>
        <v>JL_3HD24</v>
      </c>
      <c r="D6817" s="15" t="s">
        <v>48</v>
      </c>
      <c r="G6817" s="22">
        <f>'[7]Region-Time Slices'!N6811</f>
        <v>8.4300000000000003E-5</v>
      </c>
    </row>
    <row r="6818" spans="2:7" x14ac:dyDescent="0.25">
      <c r="B6818" s="15" t="str">
        <f>'[7]Region-Time Slices'!M6812</f>
        <v>JL_4HD24</v>
      </c>
      <c r="D6818" s="15" t="s">
        <v>48</v>
      </c>
      <c r="G6818" s="22">
        <f>'[7]Region-Time Slices'!N6812</f>
        <v>8.4300000000000003E-5</v>
      </c>
    </row>
    <row r="6819" spans="2:7" x14ac:dyDescent="0.25">
      <c r="B6819" s="15" t="str">
        <f>'[7]Region-Time Slices'!M6813</f>
        <v>JL_5HD24</v>
      </c>
      <c r="D6819" s="15" t="s">
        <v>48</v>
      </c>
      <c r="G6819" s="22">
        <f>'[7]Region-Time Slices'!N6813</f>
        <v>8.4300000000000003E-5</v>
      </c>
    </row>
    <row r="6820" spans="2:7" x14ac:dyDescent="0.25">
      <c r="B6820" s="15" t="str">
        <f>'[7]Region-Time Slices'!M6814</f>
        <v>JL_6HD24</v>
      </c>
      <c r="D6820" s="15" t="s">
        <v>48</v>
      </c>
      <c r="G6820" s="22">
        <f>'[7]Region-Time Slices'!N6814</f>
        <v>8.4300000000000003E-5</v>
      </c>
    </row>
    <row r="6821" spans="2:7" x14ac:dyDescent="0.25">
      <c r="B6821" s="15" t="str">
        <f>'[7]Region-Time Slices'!M6815</f>
        <v>AG_1HD24</v>
      </c>
      <c r="D6821" s="15" t="s">
        <v>48</v>
      </c>
      <c r="G6821" s="22">
        <f>'[7]Region-Time Slices'!N6815</f>
        <v>8.4300000000000003E-5</v>
      </c>
    </row>
    <row r="6822" spans="2:7" x14ac:dyDescent="0.25">
      <c r="B6822" s="15" t="str">
        <f>'[7]Region-Time Slices'!M6816</f>
        <v>AG_2HD24</v>
      </c>
      <c r="D6822" s="15" t="s">
        <v>48</v>
      </c>
      <c r="G6822" s="22">
        <f>'[7]Region-Time Slices'!N6816</f>
        <v>8.4300000000000003E-5</v>
      </c>
    </row>
    <row r="6823" spans="2:7" x14ac:dyDescent="0.25">
      <c r="B6823" s="15" t="str">
        <f>'[7]Region-Time Slices'!M6817</f>
        <v>AG_3HD24</v>
      </c>
      <c r="D6823" s="15" t="s">
        <v>48</v>
      </c>
      <c r="G6823" s="22">
        <f>'[7]Region-Time Slices'!N6817</f>
        <v>8.4300000000000003E-5</v>
      </c>
    </row>
    <row r="6824" spans="2:7" x14ac:dyDescent="0.25">
      <c r="B6824" s="15" t="str">
        <f>'[7]Region-Time Slices'!M6818</f>
        <v>AG_4HD24</v>
      </c>
      <c r="D6824" s="15" t="s">
        <v>48</v>
      </c>
      <c r="G6824" s="22">
        <f>'[7]Region-Time Slices'!N6818</f>
        <v>8.4300000000000003E-5</v>
      </c>
    </row>
    <row r="6825" spans="2:7" x14ac:dyDescent="0.25">
      <c r="B6825" s="15" t="str">
        <f>'[7]Region-Time Slices'!M6819</f>
        <v>AG_5HD24</v>
      </c>
      <c r="D6825" s="15" t="s">
        <v>48</v>
      </c>
      <c r="G6825" s="22">
        <f>'[7]Region-Time Slices'!N6819</f>
        <v>8.4300000000000003E-5</v>
      </c>
    </row>
    <row r="6826" spans="2:7" x14ac:dyDescent="0.25">
      <c r="B6826" s="15" t="str">
        <f>'[7]Region-Time Slices'!M6820</f>
        <v>AG_6HD24</v>
      </c>
      <c r="D6826" s="15" t="s">
        <v>48</v>
      </c>
      <c r="G6826" s="22">
        <f>'[7]Region-Time Slices'!N6820</f>
        <v>8.4300000000000003E-5</v>
      </c>
    </row>
    <row r="6827" spans="2:7" x14ac:dyDescent="0.25">
      <c r="B6827" s="15" t="str">
        <f>'[7]Region-Time Slices'!M6821</f>
        <v>SP_1HD24</v>
      </c>
      <c r="D6827" s="15" t="s">
        <v>48</v>
      </c>
      <c r="G6827" s="22">
        <f>'[7]Region-Time Slices'!N6821</f>
        <v>8.1500000000000002E-5</v>
      </c>
    </row>
    <row r="6828" spans="2:7" x14ac:dyDescent="0.25">
      <c r="B6828" s="15" t="str">
        <f>'[7]Region-Time Slices'!M6822</f>
        <v>SP_2HD24</v>
      </c>
      <c r="D6828" s="15" t="s">
        <v>48</v>
      </c>
      <c r="G6828" s="22">
        <f>'[7]Region-Time Slices'!N6822</f>
        <v>8.1500000000000002E-5</v>
      </c>
    </row>
    <row r="6829" spans="2:7" x14ac:dyDescent="0.25">
      <c r="B6829" s="15" t="str">
        <f>'[7]Region-Time Slices'!M6823</f>
        <v>SP_3HD24</v>
      </c>
      <c r="D6829" s="15" t="s">
        <v>48</v>
      </c>
      <c r="G6829" s="22">
        <f>'[7]Region-Time Slices'!N6823</f>
        <v>8.1500000000000002E-5</v>
      </c>
    </row>
    <row r="6830" spans="2:7" x14ac:dyDescent="0.25">
      <c r="B6830" s="15" t="str">
        <f>'[7]Region-Time Slices'!M6824</f>
        <v>SP_4HD24</v>
      </c>
      <c r="D6830" s="15" t="s">
        <v>48</v>
      </c>
      <c r="G6830" s="22">
        <f>'[7]Region-Time Slices'!N6824</f>
        <v>8.1500000000000002E-5</v>
      </c>
    </row>
    <row r="6831" spans="2:7" x14ac:dyDescent="0.25">
      <c r="B6831" s="15" t="str">
        <f>'[7]Region-Time Slices'!M6825</f>
        <v>SP_5HD24</v>
      </c>
      <c r="D6831" s="15" t="s">
        <v>48</v>
      </c>
      <c r="G6831" s="22">
        <f>'[7]Region-Time Slices'!N6825</f>
        <v>8.1500000000000002E-5</v>
      </c>
    </row>
    <row r="6832" spans="2:7" x14ac:dyDescent="0.25">
      <c r="B6832" s="15" t="str">
        <f>'[7]Region-Time Slices'!M6826</f>
        <v>SP_6HD24</v>
      </c>
      <c r="D6832" s="15" t="s">
        <v>48</v>
      </c>
      <c r="G6832" s="22">
        <f>'[7]Region-Time Slices'!N6826</f>
        <v>8.1500000000000002E-5</v>
      </c>
    </row>
    <row r="6833" spans="2:7" x14ac:dyDescent="0.25">
      <c r="B6833" s="15" t="str">
        <f>'[7]Region-Time Slices'!M6827</f>
        <v>OT_1HD24</v>
      </c>
      <c r="D6833" s="15" t="s">
        <v>48</v>
      </c>
      <c r="G6833" s="22">
        <f>'[7]Region-Time Slices'!N6827</f>
        <v>8.4300000000000003E-5</v>
      </c>
    </row>
    <row r="6834" spans="2:7" x14ac:dyDescent="0.25">
      <c r="B6834" s="15" t="str">
        <f>'[7]Region-Time Slices'!M6828</f>
        <v>OT_2HD24</v>
      </c>
      <c r="D6834" s="15" t="s">
        <v>48</v>
      </c>
      <c r="G6834" s="22">
        <f>'[7]Region-Time Slices'!N6828</f>
        <v>8.4300000000000003E-5</v>
      </c>
    </row>
    <row r="6835" spans="2:7" x14ac:dyDescent="0.25">
      <c r="B6835" s="15" t="str">
        <f>'[7]Region-Time Slices'!M6829</f>
        <v>OT_3HD24</v>
      </c>
      <c r="D6835" s="15" t="s">
        <v>48</v>
      </c>
      <c r="G6835" s="22">
        <f>'[7]Region-Time Slices'!N6829</f>
        <v>8.4300000000000003E-5</v>
      </c>
    </row>
    <row r="6836" spans="2:7" x14ac:dyDescent="0.25">
      <c r="B6836" s="15" t="str">
        <f>'[7]Region-Time Slices'!M6830</f>
        <v>OT_4HD24</v>
      </c>
      <c r="D6836" s="15" t="s">
        <v>48</v>
      </c>
      <c r="G6836" s="22">
        <f>'[7]Region-Time Slices'!N6830</f>
        <v>8.4300000000000003E-5</v>
      </c>
    </row>
    <row r="6837" spans="2:7" x14ac:dyDescent="0.25">
      <c r="B6837" s="15" t="str">
        <f>'[7]Region-Time Slices'!M6831</f>
        <v>OT_5HD24</v>
      </c>
      <c r="D6837" s="15" t="s">
        <v>48</v>
      </c>
      <c r="G6837" s="22">
        <f>'[7]Region-Time Slices'!N6831</f>
        <v>8.4300000000000003E-5</v>
      </c>
    </row>
    <row r="6838" spans="2:7" x14ac:dyDescent="0.25">
      <c r="B6838" s="15" t="str">
        <f>'[7]Region-Time Slices'!M6832</f>
        <v>OT_6HD24</v>
      </c>
      <c r="D6838" s="15" t="s">
        <v>48</v>
      </c>
      <c r="G6838" s="22">
        <f>'[7]Region-Time Slices'!N6832</f>
        <v>8.4300000000000003E-5</v>
      </c>
    </row>
    <row r="6839" spans="2:7" x14ac:dyDescent="0.25">
      <c r="B6839" s="15" t="str">
        <f>'[7]Region-Time Slices'!M6833</f>
        <v>NV_1HD24</v>
      </c>
      <c r="D6839" s="15" t="s">
        <v>48</v>
      </c>
      <c r="G6839" s="22">
        <f>'[7]Region-Time Slices'!N6833</f>
        <v>8.1500000000000002E-5</v>
      </c>
    </row>
    <row r="6840" spans="2:7" x14ac:dyDescent="0.25">
      <c r="B6840" s="15" t="str">
        <f>'[7]Region-Time Slices'!M6834</f>
        <v>NV_2HD24</v>
      </c>
      <c r="D6840" s="15" t="s">
        <v>48</v>
      </c>
      <c r="G6840" s="22">
        <f>'[7]Region-Time Slices'!N6834</f>
        <v>8.1500000000000002E-5</v>
      </c>
    </row>
    <row r="6841" spans="2:7" x14ac:dyDescent="0.25">
      <c r="B6841" s="15" t="str">
        <f>'[7]Region-Time Slices'!M6835</f>
        <v>NV_3HD24</v>
      </c>
      <c r="D6841" s="15" t="s">
        <v>48</v>
      </c>
      <c r="G6841" s="22">
        <f>'[7]Region-Time Slices'!N6835</f>
        <v>8.1500000000000002E-5</v>
      </c>
    </row>
    <row r="6842" spans="2:7" x14ac:dyDescent="0.25">
      <c r="B6842" s="15" t="str">
        <f>'[7]Region-Time Slices'!M6836</f>
        <v>NV_4HD24</v>
      </c>
      <c r="D6842" s="15" t="s">
        <v>48</v>
      </c>
      <c r="G6842" s="22">
        <f>'[7]Region-Time Slices'!N6836</f>
        <v>8.1500000000000002E-5</v>
      </c>
    </row>
    <row r="6843" spans="2:7" x14ac:dyDescent="0.25">
      <c r="B6843" s="15" t="str">
        <f>'[7]Region-Time Slices'!M6837</f>
        <v>NV_5HD24</v>
      </c>
      <c r="D6843" s="15" t="s">
        <v>48</v>
      </c>
      <c r="G6843" s="22">
        <f>'[7]Region-Time Slices'!N6837</f>
        <v>8.1500000000000002E-5</v>
      </c>
    </row>
    <row r="6844" spans="2:7" x14ac:dyDescent="0.25">
      <c r="B6844" s="15" t="str">
        <f>'[7]Region-Time Slices'!M6838</f>
        <v>NV_6HD24</v>
      </c>
      <c r="D6844" s="15" t="s">
        <v>48</v>
      </c>
      <c r="G6844" s="22">
        <f>'[7]Region-Time Slices'!N6838</f>
        <v>8.1500000000000002E-5</v>
      </c>
    </row>
    <row r="6845" spans="2:7" x14ac:dyDescent="0.25">
      <c r="B6845" s="15" t="str">
        <f>'[7]Region-Time Slices'!M6839</f>
        <v>DC_1HD24</v>
      </c>
      <c r="D6845" s="15" t="s">
        <v>48</v>
      </c>
      <c r="G6845" s="22">
        <f>'[7]Region-Time Slices'!N6839</f>
        <v>8.4300000000000003E-5</v>
      </c>
    </row>
    <row r="6846" spans="2:7" x14ac:dyDescent="0.25">
      <c r="B6846" s="15" t="str">
        <f>'[7]Region-Time Slices'!M6840</f>
        <v>DC_2HD24</v>
      </c>
      <c r="D6846" s="15" t="s">
        <v>48</v>
      </c>
      <c r="G6846" s="22">
        <f>'[7]Region-Time Slices'!N6840</f>
        <v>8.4300000000000003E-5</v>
      </c>
    </row>
    <row r="6847" spans="2:7" x14ac:dyDescent="0.25">
      <c r="B6847" s="15" t="str">
        <f>'[7]Region-Time Slices'!M6841</f>
        <v>DC_3HD24</v>
      </c>
      <c r="D6847" s="15" t="s">
        <v>48</v>
      </c>
      <c r="G6847" s="22">
        <f>'[7]Region-Time Slices'!N6841</f>
        <v>8.4300000000000003E-5</v>
      </c>
    </row>
    <row r="6848" spans="2:7" x14ac:dyDescent="0.25">
      <c r="B6848" s="15" t="str">
        <f>'[7]Region-Time Slices'!M6842</f>
        <v>DC_4HD24</v>
      </c>
      <c r="D6848" s="15" t="s">
        <v>48</v>
      </c>
      <c r="G6848" s="22">
        <f>'[7]Region-Time Slices'!N6842</f>
        <v>8.4300000000000003E-5</v>
      </c>
    </row>
    <row r="6849" spans="2:7" x14ac:dyDescent="0.25">
      <c r="B6849" s="15" t="str">
        <f>'[7]Region-Time Slices'!M6843</f>
        <v>DC_5HD24</v>
      </c>
      <c r="D6849" s="15" t="s">
        <v>48</v>
      </c>
      <c r="G6849" s="22">
        <f>'[7]Region-Time Slices'!N6843</f>
        <v>8.4300000000000003E-5</v>
      </c>
    </row>
    <row r="6850" spans="2:7" x14ac:dyDescent="0.25">
      <c r="B6850" s="15" t="str">
        <f>'[7]Region-Time Slices'!M6844</f>
        <v>DC_6HD24</v>
      </c>
      <c r="D6850" s="15" t="s">
        <v>48</v>
      </c>
      <c r="G6850" s="22">
        <f>'[7]Region-Time Slices'!N6844</f>
        <v>8.4300000000000003E-5</v>
      </c>
    </row>
    <row r="6851" spans="2:7" x14ac:dyDescent="0.25">
      <c r="B6851" s="15" t="str">
        <f>'[7]Region-Time Slices'!M6845</f>
        <v>JA_7HD24</v>
      </c>
      <c r="D6851" s="15" t="s">
        <v>48</v>
      </c>
      <c r="G6851" s="22">
        <f>'[7]Region-Time Slices'!N6845</f>
        <v>8.4300000000000003E-5</v>
      </c>
    </row>
    <row r="6852" spans="2:7" x14ac:dyDescent="0.25">
      <c r="B6852" s="15" t="str">
        <f>'[7]Region-Time Slices'!M6846</f>
        <v>JA_8HD24</v>
      </c>
      <c r="D6852" s="15" t="s">
        <v>48</v>
      </c>
      <c r="G6852" s="22">
        <f>'[7]Region-Time Slices'!N6846</f>
        <v>8.4300000000000003E-5</v>
      </c>
    </row>
    <row r="6853" spans="2:7" x14ac:dyDescent="0.25">
      <c r="B6853" s="15" t="str">
        <f>'[7]Region-Time Slices'!M6847</f>
        <v>JA_9HD24</v>
      </c>
      <c r="D6853" s="15" t="s">
        <v>48</v>
      </c>
      <c r="G6853" s="22">
        <f>'[7]Region-Time Slices'!N6847</f>
        <v>8.4300000000000003E-5</v>
      </c>
    </row>
    <row r="6854" spans="2:7" x14ac:dyDescent="0.25">
      <c r="B6854" s="15" t="str">
        <f>'[7]Region-Time Slices'!M6848</f>
        <v>JA_10HD24</v>
      </c>
      <c r="D6854" s="15" t="s">
        <v>48</v>
      </c>
      <c r="G6854" s="22">
        <f>'[7]Region-Time Slices'!N6848</f>
        <v>8.4300000000000003E-5</v>
      </c>
    </row>
    <row r="6855" spans="2:7" x14ac:dyDescent="0.25">
      <c r="B6855" s="15" t="str">
        <f>'[7]Region-Time Slices'!M6849</f>
        <v>JA_11HD24</v>
      </c>
      <c r="D6855" s="15" t="s">
        <v>48</v>
      </c>
      <c r="G6855" s="22">
        <f>'[7]Region-Time Slices'!N6849</f>
        <v>8.4300000000000003E-5</v>
      </c>
    </row>
    <row r="6856" spans="2:7" x14ac:dyDescent="0.25">
      <c r="B6856" s="15" t="str">
        <f>'[7]Region-Time Slices'!M6850</f>
        <v>JA_12HD24</v>
      </c>
      <c r="D6856" s="15" t="s">
        <v>48</v>
      </c>
      <c r="G6856" s="22">
        <f>'[7]Region-Time Slices'!N6850</f>
        <v>8.4300000000000003E-5</v>
      </c>
    </row>
    <row r="6857" spans="2:7" x14ac:dyDescent="0.25">
      <c r="B6857" s="15" t="str">
        <f>'[7]Region-Time Slices'!M6851</f>
        <v>FB_7HD24</v>
      </c>
      <c r="D6857" s="15" t="s">
        <v>48</v>
      </c>
      <c r="G6857" s="22">
        <f>'[7]Region-Time Slices'!N6851</f>
        <v>7.6100000000000007E-5</v>
      </c>
    </row>
    <row r="6858" spans="2:7" x14ac:dyDescent="0.25">
      <c r="B6858" s="15" t="str">
        <f>'[7]Region-Time Slices'!M6852</f>
        <v>FB_8HD24</v>
      </c>
      <c r="D6858" s="15" t="s">
        <v>48</v>
      </c>
      <c r="G6858" s="22">
        <f>'[7]Region-Time Slices'!N6852</f>
        <v>7.6100000000000007E-5</v>
      </c>
    </row>
    <row r="6859" spans="2:7" x14ac:dyDescent="0.25">
      <c r="B6859" s="15" t="str">
        <f>'[7]Region-Time Slices'!M6853</f>
        <v>FB_9HD24</v>
      </c>
      <c r="D6859" s="15" t="s">
        <v>48</v>
      </c>
      <c r="G6859" s="22">
        <f>'[7]Region-Time Slices'!N6853</f>
        <v>7.6100000000000007E-5</v>
      </c>
    </row>
    <row r="6860" spans="2:7" x14ac:dyDescent="0.25">
      <c r="B6860" s="15" t="str">
        <f>'[7]Region-Time Slices'!M6854</f>
        <v>FB_10HD24</v>
      </c>
      <c r="D6860" s="15" t="s">
        <v>48</v>
      </c>
      <c r="G6860" s="22">
        <f>'[7]Region-Time Slices'!N6854</f>
        <v>7.6100000000000007E-5</v>
      </c>
    </row>
    <row r="6861" spans="2:7" x14ac:dyDescent="0.25">
      <c r="B6861" s="15" t="str">
        <f>'[7]Region-Time Slices'!M6855</f>
        <v>FB_11HD24</v>
      </c>
      <c r="D6861" s="15" t="s">
        <v>48</v>
      </c>
      <c r="G6861" s="22">
        <f>'[7]Region-Time Slices'!N6855</f>
        <v>7.6100000000000007E-5</v>
      </c>
    </row>
    <row r="6862" spans="2:7" x14ac:dyDescent="0.25">
      <c r="B6862" s="15" t="str">
        <f>'[7]Region-Time Slices'!M6856</f>
        <v>FB_12HD24</v>
      </c>
      <c r="D6862" s="15" t="s">
        <v>48</v>
      </c>
      <c r="G6862" s="22">
        <f>'[7]Region-Time Slices'!N6856</f>
        <v>7.6100000000000007E-5</v>
      </c>
    </row>
    <row r="6863" spans="2:7" x14ac:dyDescent="0.25">
      <c r="B6863" s="15" t="str">
        <f>'[7]Region-Time Slices'!M6857</f>
        <v>MR_7HD24</v>
      </c>
      <c r="D6863" s="15" t="s">
        <v>48</v>
      </c>
      <c r="G6863" s="22">
        <f>'[7]Region-Time Slices'!N6857</f>
        <v>8.4300000000000003E-5</v>
      </c>
    </row>
    <row r="6864" spans="2:7" x14ac:dyDescent="0.25">
      <c r="B6864" s="15" t="str">
        <f>'[7]Region-Time Slices'!M6858</f>
        <v>MR_8HD24</v>
      </c>
      <c r="D6864" s="15" t="s">
        <v>48</v>
      </c>
      <c r="G6864" s="22">
        <f>'[7]Region-Time Slices'!N6858</f>
        <v>8.4300000000000003E-5</v>
      </c>
    </row>
    <row r="6865" spans="2:7" x14ac:dyDescent="0.25">
      <c r="B6865" s="15" t="str">
        <f>'[7]Region-Time Slices'!M6859</f>
        <v>MR_9HD24</v>
      </c>
      <c r="D6865" s="15" t="s">
        <v>48</v>
      </c>
      <c r="G6865" s="22">
        <f>'[7]Region-Time Slices'!N6859</f>
        <v>8.4300000000000003E-5</v>
      </c>
    </row>
    <row r="6866" spans="2:7" x14ac:dyDescent="0.25">
      <c r="B6866" s="15" t="str">
        <f>'[7]Region-Time Slices'!M6860</f>
        <v>MR_10HD24</v>
      </c>
      <c r="D6866" s="15" t="s">
        <v>48</v>
      </c>
      <c r="G6866" s="22">
        <f>'[7]Region-Time Slices'!N6860</f>
        <v>8.4300000000000003E-5</v>
      </c>
    </row>
    <row r="6867" spans="2:7" x14ac:dyDescent="0.25">
      <c r="B6867" s="15" t="str">
        <f>'[7]Region-Time Slices'!M6861</f>
        <v>MR_11HD24</v>
      </c>
      <c r="D6867" s="15" t="s">
        <v>48</v>
      </c>
      <c r="G6867" s="22">
        <f>'[7]Region-Time Slices'!N6861</f>
        <v>8.4300000000000003E-5</v>
      </c>
    </row>
    <row r="6868" spans="2:7" x14ac:dyDescent="0.25">
      <c r="B6868" s="15" t="str">
        <f>'[7]Region-Time Slices'!M6862</f>
        <v>MR_12HD24</v>
      </c>
      <c r="D6868" s="15" t="s">
        <v>48</v>
      </c>
      <c r="G6868" s="22">
        <f>'[7]Region-Time Slices'!N6862</f>
        <v>8.4300000000000003E-5</v>
      </c>
    </row>
    <row r="6869" spans="2:7" x14ac:dyDescent="0.25">
      <c r="B6869" s="15" t="str">
        <f>'[7]Region-Time Slices'!M6863</f>
        <v>AR_7HD24</v>
      </c>
      <c r="D6869" s="15" t="s">
        <v>48</v>
      </c>
      <c r="G6869" s="22">
        <f>'[7]Region-Time Slices'!N6863</f>
        <v>8.1500000000000002E-5</v>
      </c>
    </row>
    <row r="6870" spans="2:7" x14ac:dyDescent="0.25">
      <c r="B6870" s="15" t="str">
        <f>'[7]Region-Time Slices'!M6864</f>
        <v>AR_8HD24</v>
      </c>
      <c r="D6870" s="15" t="s">
        <v>48</v>
      </c>
      <c r="G6870" s="22">
        <f>'[7]Region-Time Slices'!N6864</f>
        <v>8.1500000000000002E-5</v>
      </c>
    </row>
    <row r="6871" spans="2:7" x14ac:dyDescent="0.25">
      <c r="B6871" s="15" t="str">
        <f>'[7]Region-Time Slices'!M6865</f>
        <v>AR_9HD24</v>
      </c>
      <c r="D6871" s="15" t="s">
        <v>48</v>
      </c>
      <c r="G6871" s="22">
        <f>'[7]Region-Time Slices'!N6865</f>
        <v>8.1500000000000002E-5</v>
      </c>
    </row>
    <row r="6872" spans="2:7" x14ac:dyDescent="0.25">
      <c r="B6872" s="15" t="str">
        <f>'[7]Region-Time Slices'!M6866</f>
        <v>AR_10HD24</v>
      </c>
      <c r="D6872" s="15" t="s">
        <v>48</v>
      </c>
      <c r="G6872" s="22">
        <f>'[7]Region-Time Slices'!N6866</f>
        <v>8.1500000000000002E-5</v>
      </c>
    </row>
    <row r="6873" spans="2:7" x14ac:dyDescent="0.25">
      <c r="B6873" s="15" t="str">
        <f>'[7]Region-Time Slices'!M6867</f>
        <v>AR_11HD24</v>
      </c>
      <c r="D6873" s="15" t="s">
        <v>48</v>
      </c>
      <c r="G6873" s="22">
        <f>'[7]Region-Time Slices'!N6867</f>
        <v>8.1500000000000002E-5</v>
      </c>
    </row>
    <row r="6874" spans="2:7" x14ac:dyDescent="0.25">
      <c r="B6874" s="15" t="str">
        <f>'[7]Region-Time Slices'!M6868</f>
        <v>AR_12HD24</v>
      </c>
      <c r="D6874" s="15" t="s">
        <v>48</v>
      </c>
      <c r="G6874" s="22">
        <f>'[7]Region-Time Slices'!N6868</f>
        <v>8.1500000000000002E-5</v>
      </c>
    </row>
    <row r="6875" spans="2:7" x14ac:dyDescent="0.25">
      <c r="B6875" s="15" t="str">
        <f>'[7]Region-Time Slices'!M6869</f>
        <v>MY_7HD24</v>
      </c>
      <c r="D6875" s="15" t="s">
        <v>48</v>
      </c>
      <c r="G6875" s="22">
        <f>'[7]Region-Time Slices'!N6869</f>
        <v>8.4300000000000003E-5</v>
      </c>
    </row>
    <row r="6876" spans="2:7" x14ac:dyDescent="0.25">
      <c r="B6876" s="15" t="str">
        <f>'[7]Region-Time Slices'!M6870</f>
        <v>MY_8HD24</v>
      </c>
      <c r="D6876" s="15" t="s">
        <v>48</v>
      </c>
      <c r="G6876" s="22">
        <f>'[7]Region-Time Slices'!N6870</f>
        <v>8.4300000000000003E-5</v>
      </c>
    </row>
    <row r="6877" spans="2:7" x14ac:dyDescent="0.25">
      <c r="B6877" s="15" t="str">
        <f>'[7]Region-Time Slices'!M6871</f>
        <v>MY_9HD24</v>
      </c>
      <c r="D6877" s="15" t="s">
        <v>48</v>
      </c>
      <c r="G6877" s="22">
        <f>'[7]Region-Time Slices'!N6871</f>
        <v>8.4300000000000003E-5</v>
      </c>
    </row>
    <row r="6878" spans="2:7" x14ac:dyDescent="0.25">
      <c r="B6878" s="15" t="str">
        <f>'[7]Region-Time Slices'!M6872</f>
        <v>MY_10HD24</v>
      </c>
      <c r="D6878" s="15" t="s">
        <v>48</v>
      </c>
      <c r="G6878" s="22">
        <f>'[7]Region-Time Slices'!N6872</f>
        <v>8.4300000000000003E-5</v>
      </c>
    </row>
    <row r="6879" spans="2:7" x14ac:dyDescent="0.25">
      <c r="B6879" s="15" t="str">
        <f>'[7]Region-Time Slices'!M6873</f>
        <v>MY_11HD24</v>
      </c>
      <c r="D6879" s="15" t="s">
        <v>48</v>
      </c>
      <c r="G6879" s="22">
        <f>'[7]Region-Time Slices'!N6873</f>
        <v>8.4300000000000003E-5</v>
      </c>
    </row>
    <row r="6880" spans="2:7" x14ac:dyDescent="0.25">
      <c r="B6880" s="15" t="str">
        <f>'[7]Region-Time Slices'!M6874</f>
        <v>MY_12HD24</v>
      </c>
      <c r="D6880" s="15" t="s">
        <v>48</v>
      </c>
      <c r="G6880" s="22">
        <f>'[7]Region-Time Slices'!N6874</f>
        <v>8.4300000000000003E-5</v>
      </c>
    </row>
    <row r="6881" spans="2:7" x14ac:dyDescent="0.25">
      <c r="B6881" s="15" t="str">
        <f>'[7]Region-Time Slices'!M6875</f>
        <v>JN_7HD24</v>
      </c>
      <c r="D6881" s="15" t="s">
        <v>48</v>
      </c>
      <c r="G6881" s="22">
        <f>'[7]Region-Time Slices'!N6875</f>
        <v>8.1500000000000002E-5</v>
      </c>
    </row>
    <row r="6882" spans="2:7" x14ac:dyDescent="0.25">
      <c r="B6882" s="15" t="str">
        <f>'[7]Region-Time Slices'!M6876</f>
        <v>JN_8HD24</v>
      </c>
      <c r="D6882" s="15" t="s">
        <v>48</v>
      </c>
      <c r="G6882" s="22">
        <f>'[7]Region-Time Slices'!N6876</f>
        <v>8.1500000000000002E-5</v>
      </c>
    </row>
    <row r="6883" spans="2:7" x14ac:dyDescent="0.25">
      <c r="B6883" s="15" t="str">
        <f>'[7]Region-Time Slices'!M6877</f>
        <v>JN_9HD24</v>
      </c>
      <c r="D6883" s="15" t="s">
        <v>48</v>
      </c>
      <c r="G6883" s="22">
        <f>'[7]Region-Time Slices'!N6877</f>
        <v>8.1500000000000002E-5</v>
      </c>
    </row>
    <row r="6884" spans="2:7" x14ac:dyDescent="0.25">
      <c r="B6884" s="15" t="str">
        <f>'[7]Region-Time Slices'!M6878</f>
        <v>JN_10HD24</v>
      </c>
      <c r="D6884" s="15" t="s">
        <v>48</v>
      </c>
      <c r="G6884" s="22">
        <f>'[7]Region-Time Slices'!N6878</f>
        <v>8.1500000000000002E-5</v>
      </c>
    </row>
    <row r="6885" spans="2:7" x14ac:dyDescent="0.25">
      <c r="B6885" s="15" t="str">
        <f>'[7]Region-Time Slices'!M6879</f>
        <v>JN_11HD24</v>
      </c>
      <c r="D6885" s="15" t="s">
        <v>48</v>
      </c>
      <c r="G6885" s="22">
        <f>'[7]Region-Time Slices'!N6879</f>
        <v>8.1500000000000002E-5</v>
      </c>
    </row>
    <row r="6886" spans="2:7" x14ac:dyDescent="0.25">
      <c r="B6886" s="15" t="str">
        <f>'[7]Region-Time Slices'!M6880</f>
        <v>JN_12HD24</v>
      </c>
      <c r="D6886" s="15" t="s">
        <v>48</v>
      </c>
      <c r="G6886" s="22">
        <f>'[7]Region-Time Slices'!N6880</f>
        <v>8.1500000000000002E-5</v>
      </c>
    </row>
    <row r="6887" spans="2:7" x14ac:dyDescent="0.25">
      <c r="B6887" s="15" t="str">
        <f>'[7]Region-Time Slices'!M6881</f>
        <v>JL_7HD24</v>
      </c>
      <c r="D6887" s="15" t="s">
        <v>48</v>
      </c>
      <c r="G6887" s="22">
        <f>'[7]Region-Time Slices'!N6881</f>
        <v>8.4300000000000003E-5</v>
      </c>
    </row>
    <row r="6888" spans="2:7" x14ac:dyDescent="0.25">
      <c r="B6888" s="15" t="str">
        <f>'[7]Region-Time Slices'!M6882</f>
        <v>JL_8HD24</v>
      </c>
      <c r="D6888" s="15" t="s">
        <v>48</v>
      </c>
      <c r="G6888" s="22">
        <f>'[7]Region-Time Slices'!N6882</f>
        <v>8.4300000000000003E-5</v>
      </c>
    </row>
    <row r="6889" spans="2:7" x14ac:dyDescent="0.25">
      <c r="B6889" s="15" t="str">
        <f>'[7]Region-Time Slices'!M6883</f>
        <v>JL_9HD24</v>
      </c>
      <c r="D6889" s="15" t="s">
        <v>48</v>
      </c>
      <c r="G6889" s="22">
        <f>'[7]Region-Time Slices'!N6883</f>
        <v>8.4300000000000003E-5</v>
      </c>
    </row>
    <row r="6890" spans="2:7" x14ac:dyDescent="0.25">
      <c r="B6890" s="15" t="str">
        <f>'[7]Region-Time Slices'!M6884</f>
        <v>JL_10HD24</v>
      </c>
      <c r="D6890" s="15" t="s">
        <v>48</v>
      </c>
      <c r="G6890" s="22">
        <f>'[7]Region-Time Slices'!N6884</f>
        <v>8.4300000000000003E-5</v>
      </c>
    </row>
    <row r="6891" spans="2:7" x14ac:dyDescent="0.25">
      <c r="B6891" s="15" t="str">
        <f>'[7]Region-Time Slices'!M6885</f>
        <v>JL_11HD24</v>
      </c>
      <c r="D6891" s="15" t="s">
        <v>48</v>
      </c>
      <c r="G6891" s="22">
        <f>'[7]Region-Time Slices'!N6885</f>
        <v>8.4300000000000003E-5</v>
      </c>
    </row>
    <row r="6892" spans="2:7" x14ac:dyDescent="0.25">
      <c r="B6892" s="15" t="str">
        <f>'[7]Region-Time Slices'!M6886</f>
        <v>JL_12HD24</v>
      </c>
      <c r="D6892" s="15" t="s">
        <v>48</v>
      </c>
      <c r="G6892" s="22">
        <f>'[7]Region-Time Slices'!N6886</f>
        <v>8.4300000000000003E-5</v>
      </c>
    </row>
    <row r="6893" spans="2:7" x14ac:dyDescent="0.25">
      <c r="B6893" s="15" t="str">
        <f>'[7]Region-Time Slices'!M6887</f>
        <v>AG_7HD24</v>
      </c>
      <c r="D6893" s="15" t="s">
        <v>48</v>
      </c>
      <c r="G6893" s="22">
        <f>'[7]Region-Time Slices'!N6887</f>
        <v>8.4300000000000003E-5</v>
      </c>
    </row>
    <row r="6894" spans="2:7" x14ac:dyDescent="0.25">
      <c r="B6894" s="15" t="str">
        <f>'[7]Region-Time Slices'!M6888</f>
        <v>AG_8HD24</v>
      </c>
      <c r="D6894" s="15" t="s">
        <v>48</v>
      </c>
      <c r="G6894" s="22">
        <f>'[7]Region-Time Slices'!N6888</f>
        <v>8.4300000000000003E-5</v>
      </c>
    </row>
    <row r="6895" spans="2:7" x14ac:dyDescent="0.25">
      <c r="B6895" s="15" t="str">
        <f>'[7]Region-Time Slices'!M6889</f>
        <v>AG_9HD24</v>
      </c>
      <c r="D6895" s="15" t="s">
        <v>48</v>
      </c>
      <c r="G6895" s="22">
        <f>'[7]Region-Time Slices'!N6889</f>
        <v>8.4300000000000003E-5</v>
      </c>
    </row>
    <row r="6896" spans="2:7" x14ac:dyDescent="0.25">
      <c r="B6896" s="15" t="str">
        <f>'[7]Region-Time Slices'!M6890</f>
        <v>AG_10HD24</v>
      </c>
      <c r="D6896" s="15" t="s">
        <v>48</v>
      </c>
      <c r="G6896" s="22">
        <f>'[7]Region-Time Slices'!N6890</f>
        <v>8.4300000000000003E-5</v>
      </c>
    </row>
    <row r="6897" spans="2:7" x14ac:dyDescent="0.25">
      <c r="B6897" s="15" t="str">
        <f>'[7]Region-Time Slices'!M6891</f>
        <v>AG_11HD24</v>
      </c>
      <c r="D6897" s="15" t="s">
        <v>48</v>
      </c>
      <c r="G6897" s="22">
        <f>'[7]Region-Time Slices'!N6891</f>
        <v>8.4300000000000003E-5</v>
      </c>
    </row>
    <row r="6898" spans="2:7" x14ac:dyDescent="0.25">
      <c r="B6898" s="15" t="str">
        <f>'[7]Region-Time Slices'!M6892</f>
        <v>AG_12HD24</v>
      </c>
      <c r="D6898" s="15" t="s">
        <v>48</v>
      </c>
      <c r="G6898" s="22">
        <f>'[7]Region-Time Slices'!N6892</f>
        <v>8.4300000000000003E-5</v>
      </c>
    </row>
    <row r="6899" spans="2:7" x14ac:dyDescent="0.25">
      <c r="B6899" s="15" t="str">
        <f>'[7]Region-Time Slices'!M6893</f>
        <v>SP_7HD24</v>
      </c>
      <c r="D6899" s="15" t="s">
        <v>48</v>
      </c>
      <c r="G6899" s="22">
        <f>'[7]Region-Time Slices'!N6893</f>
        <v>8.1500000000000002E-5</v>
      </c>
    </row>
    <row r="6900" spans="2:7" x14ac:dyDescent="0.25">
      <c r="B6900" s="15" t="str">
        <f>'[7]Region-Time Slices'!M6894</f>
        <v>SP_8HD24</v>
      </c>
      <c r="D6900" s="15" t="s">
        <v>48</v>
      </c>
      <c r="G6900" s="22">
        <f>'[7]Region-Time Slices'!N6894</f>
        <v>8.1500000000000002E-5</v>
      </c>
    </row>
    <row r="6901" spans="2:7" x14ac:dyDescent="0.25">
      <c r="B6901" s="15" t="str">
        <f>'[7]Region-Time Slices'!M6895</f>
        <v>SP_9HD24</v>
      </c>
      <c r="D6901" s="15" t="s">
        <v>48</v>
      </c>
      <c r="G6901" s="22">
        <f>'[7]Region-Time Slices'!N6895</f>
        <v>8.1500000000000002E-5</v>
      </c>
    </row>
    <row r="6902" spans="2:7" x14ac:dyDescent="0.25">
      <c r="B6902" s="15" t="str">
        <f>'[7]Region-Time Slices'!M6896</f>
        <v>SP_10HD24</v>
      </c>
      <c r="D6902" s="15" t="s">
        <v>48</v>
      </c>
      <c r="G6902" s="22">
        <f>'[7]Region-Time Slices'!N6896</f>
        <v>8.1500000000000002E-5</v>
      </c>
    </row>
    <row r="6903" spans="2:7" x14ac:dyDescent="0.25">
      <c r="B6903" s="15" t="str">
        <f>'[7]Region-Time Slices'!M6897</f>
        <v>SP_11HD24</v>
      </c>
      <c r="D6903" s="15" t="s">
        <v>48</v>
      </c>
      <c r="G6903" s="22">
        <f>'[7]Region-Time Slices'!N6897</f>
        <v>8.1500000000000002E-5</v>
      </c>
    </row>
    <row r="6904" spans="2:7" x14ac:dyDescent="0.25">
      <c r="B6904" s="15" t="str">
        <f>'[7]Region-Time Slices'!M6898</f>
        <v>SP_12HD24</v>
      </c>
      <c r="D6904" s="15" t="s">
        <v>48</v>
      </c>
      <c r="G6904" s="22">
        <f>'[7]Region-Time Slices'!N6898</f>
        <v>8.1500000000000002E-5</v>
      </c>
    </row>
    <row r="6905" spans="2:7" x14ac:dyDescent="0.25">
      <c r="B6905" s="15" t="str">
        <f>'[7]Region-Time Slices'!M6899</f>
        <v>OT_7HD24</v>
      </c>
      <c r="D6905" s="15" t="s">
        <v>48</v>
      </c>
      <c r="G6905" s="22">
        <f>'[7]Region-Time Slices'!N6899</f>
        <v>8.4300000000000003E-5</v>
      </c>
    </row>
    <row r="6906" spans="2:7" x14ac:dyDescent="0.25">
      <c r="B6906" s="15" t="str">
        <f>'[7]Region-Time Slices'!M6900</f>
        <v>OT_8HD24</v>
      </c>
      <c r="D6906" s="15" t="s">
        <v>48</v>
      </c>
      <c r="G6906" s="22">
        <f>'[7]Region-Time Slices'!N6900</f>
        <v>8.4300000000000003E-5</v>
      </c>
    </row>
    <row r="6907" spans="2:7" x14ac:dyDescent="0.25">
      <c r="B6907" s="15" t="str">
        <f>'[7]Region-Time Slices'!M6901</f>
        <v>OT_9HD24</v>
      </c>
      <c r="D6907" s="15" t="s">
        <v>48</v>
      </c>
      <c r="G6907" s="22">
        <f>'[7]Region-Time Slices'!N6901</f>
        <v>8.4300000000000003E-5</v>
      </c>
    </row>
    <row r="6908" spans="2:7" x14ac:dyDescent="0.25">
      <c r="B6908" s="15" t="str">
        <f>'[7]Region-Time Slices'!M6902</f>
        <v>OT_10HD24</v>
      </c>
      <c r="D6908" s="15" t="s">
        <v>48</v>
      </c>
      <c r="G6908" s="22">
        <f>'[7]Region-Time Slices'!N6902</f>
        <v>8.4300000000000003E-5</v>
      </c>
    </row>
    <row r="6909" spans="2:7" x14ac:dyDescent="0.25">
      <c r="B6909" s="15" t="str">
        <f>'[7]Region-Time Slices'!M6903</f>
        <v>OT_11HD24</v>
      </c>
      <c r="D6909" s="15" t="s">
        <v>48</v>
      </c>
      <c r="G6909" s="22">
        <f>'[7]Region-Time Slices'!N6903</f>
        <v>8.4300000000000003E-5</v>
      </c>
    </row>
    <row r="6910" spans="2:7" x14ac:dyDescent="0.25">
      <c r="B6910" s="15" t="str">
        <f>'[7]Region-Time Slices'!M6904</f>
        <v>OT_12HD24</v>
      </c>
      <c r="D6910" s="15" t="s">
        <v>48</v>
      </c>
      <c r="G6910" s="22">
        <f>'[7]Region-Time Slices'!N6904</f>
        <v>8.4300000000000003E-5</v>
      </c>
    </row>
    <row r="6911" spans="2:7" x14ac:dyDescent="0.25">
      <c r="B6911" s="15" t="str">
        <f>'[7]Region-Time Slices'!M6905</f>
        <v>NV_7HD24</v>
      </c>
      <c r="D6911" s="15" t="s">
        <v>48</v>
      </c>
      <c r="G6911" s="22">
        <f>'[7]Region-Time Slices'!N6905</f>
        <v>8.1500000000000002E-5</v>
      </c>
    </row>
    <row r="6912" spans="2:7" x14ac:dyDescent="0.25">
      <c r="B6912" s="15" t="str">
        <f>'[7]Region-Time Slices'!M6906</f>
        <v>NV_8HD24</v>
      </c>
      <c r="D6912" s="15" t="s">
        <v>48</v>
      </c>
      <c r="G6912" s="22">
        <f>'[7]Region-Time Slices'!N6906</f>
        <v>8.1500000000000002E-5</v>
      </c>
    </row>
    <row r="6913" spans="2:7" x14ac:dyDescent="0.25">
      <c r="B6913" s="15" t="str">
        <f>'[7]Region-Time Slices'!M6907</f>
        <v>NV_9HD24</v>
      </c>
      <c r="D6913" s="15" t="s">
        <v>48</v>
      </c>
      <c r="G6913" s="22">
        <f>'[7]Region-Time Slices'!N6907</f>
        <v>8.1500000000000002E-5</v>
      </c>
    </row>
    <row r="6914" spans="2:7" x14ac:dyDescent="0.25">
      <c r="B6914" s="15" t="str">
        <f>'[7]Region-Time Slices'!M6908</f>
        <v>NV_10HD24</v>
      </c>
      <c r="D6914" s="15" t="s">
        <v>48</v>
      </c>
      <c r="G6914" s="22">
        <f>'[7]Region-Time Slices'!N6908</f>
        <v>8.1500000000000002E-5</v>
      </c>
    </row>
    <row r="6915" spans="2:7" x14ac:dyDescent="0.25">
      <c r="B6915" s="15" t="str">
        <f>'[7]Region-Time Slices'!M6909</f>
        <v>NV_11HD24</v>
      </c>
      <c r="D6915" s="15" t="s">
        <v>48</v>
      </c>
      <c r="G6915" s="22">
        <f>'[7]Region-Time Slices'!N6909</f>
        <v>8.1500000000000002E-5</v>
      </c>
    </row>
    <row r="6916" spans="2:7" x14ac:dyDescent="0.25">
      <c r="B6916" s="15" t="str">
        <f>'[7]Region-Time Slices'!M6910</f>
        <v>NV_12HD24</v>
      </c>
      <c r="D6916" s="15" t="s">
        <v>48</v>
      </c>
      <c r="G6916" s="22">
        <f>'[7]Region-Time Slices'!N6910</f>
        <v>8.1500000000000002E-5</v>
      </c>
    </row>
    <row r="6917" spans="2:7" x14ac:dyDescent="0.25">
      <c r="B6917" s="15" t="str">
        <f>'[7]Region-Time Slices'!M6911</f>
        <v>DC_7HD24</v>
      </c>
      <c r="D6917" s="15" t="s">
        <v>48</v>
      </c>
      <c r="G6917" s="22">
        <f>'[7]Region-Time Slices'!N6911</f>
        <v>8.4300000000000003E-5</v>
      </c>
    </row>
    <row r="6918" spans="2:7" x14ac:dyDescent="0.25">
      <c r="B6918" s="15" t="str">
        <f>'[7]Region-Time Slices'!M6912</f>
        <v>DC_8HD24</v>
      </c>
      <c r="D6918" s="15" t="s">
        <v>48</v>
      </c>
      <c r="G6918" s="22">
        <f>'[7]Region-Time Slices'!N6912</f>
        <v>8.4300000000000003E-5</v>
      </c>
    </row>
    <row r="6919" spans="2:7" x14ac:dyDescent="0.25">
      <c r="B6919" s="15" t="str">
        <f>'[7]Region-Time Slices'!M6913</f>
        <v>DC_9HD24</v>
      </c>
      <c r="D6919" s="15" t="s">
        <v>48</v>
      </c>
      <c r="G6919" s="22">
        <f>'[7]Region-Time Slices'!N6913</f>
        <v>8.4300000000000003E-5</v>
      </c>
    </row>
    <row r="6920" spans="2:7" x14ac:dyDescent="0.25">
      <c r="B6920" s="15" t="str">
        <f>'[7]Region-Time Slices'!M6914</f>
        <v>DC_10HD24</v>
      </c>
      <c r="D6920" s="15" t="s">
        <v>48</v>
      </c>
      <c r="G6920" s="22">
        <f>'[7]Region-Time Slices'!N6914</f>
        <v>8.4300000000000003E-5</v>
      </c>
    </row>
    <row r="6921" spans="2:7" x14ac:dyDescent="0.25">
      <c r="B6921" s="15" t="str">
        <f>'[7]Region-Time Slices'!M6915</f>
        <v>DC_11HD24</v>
      </c>
      <c r="D6921" s="15" t="s">
        <v>48</v>
      </c>
      <c r="G6921" s="22">
        <f>'[7]Region-Time Slices'!N6915</f>
        <v>8.4300000000000003E-5</v>
      </c>
    </row>
    <row r="6922" spans="2:7" x14ac:dyDescent="0.25">
      <c r="B6922" s="15" t="str">
        <f>'[7]Region-Time Slices'!M6916</f>
        <v>DC_12HD24</v>
      </c>
      <c r="D6922" s="15" t="s">
        <v>48</v>
      </c>
      <c r="G6922" s="22">
        <f>'[7]Region-Time Slices'!N6916</f>
        <v>8.4300000000000003E-5</v>
      </c>
    </row>
    <row r="6923" spans="2:7" x14ac:dyDescent="0.25">
      <c r="B6923" s="15"/>
    </row>
    <row r="6924" spans="2:7" x14ac:dyDescent="0.25">
      <c r="B6924" s="15"/>
    </row>
    <row r="6925" spans="2:7" x14ac:dyDescent="0.25">
      <c r="B6925" s="15"/>
    </row>
    <row r="6926" spans="2:7" x14ac:dyDescent="0.25">
      <c r="B6926" s="15"/>
    </row>
    <row r="6927" spans="2:7" x14ac:dyDescent="0.25">
      <c r="B6927" s="15"/>
    </row>
    <row r="6928" spans="2:7" x14ac:dyDescent="0.25">
      <c r="B6928" s="15"/>
    </row>
    <row r="6929" spans="2:2" x14ac:dyDescent="0.25">
      <c r="B6929" s="15"/>
    </row>
    <row r="6930" spans="2:2" x14ac:dyDescent="0.25">
      <c r="B6930" s="15"/>
    </row>
    <row r="6931" spans="2:2" x14ac:dyDescent="0.25">
      <c r="B6931" s="15"/>
    </row>
    <row r="6932" spans="2:2" x14ac:dyDescent="0.25">
      <c r="B6932" s="15"/>
    </row>
    <row r="6933" spans="2:2" x14ac:dyDescent="0.25">
      <c r="B6933" s="15"/>
    </row>
    <row r="6934" spans="2:2" x14ac:dyDescent="0.25">
      <c r="B6934" s="15"/>
    </row>
    <row r="6935" spans="2:2" x14ac:dyDescent="0.25">
      <c r="B6935" s="15"/>
    </row>
    <row r="6936" spans="2:2" x14ac:dyDescent="0.25">
      <c r="B6936" s="15"/>
    </row>
    <row r="6937" spans="2:2" x14ac:dyDescent="0.25">
      <c r="B6937" s="15"/>
    </row>
    <row r="6938" spans="2:2" x14ac:dyDescent="0.25">
      <c r="B6938" s="15"/>
    </row>
    <row r="6939" spans="2:2" x14ac:dyDescent="0.25">
      <c r="B6939" s="15"/>
    </row>
    <row r="6940" spans="2:2" x14ac:dyDescent="0.25">
      <c r="B6940" s="15"/>
    </row>
    <row r="6941" spans="2:2" x14ac:dyDescent="0.25">
      <c r="B6941" s="15"/>
    </row>
    <row r="6942" spans="2:2" x14ac:dyDescent="0.25">
      <c r="B6942" s="15"/>
    </row>
    <row r="6943" spans="2:2" x14ac:dyDescent="0.25">
      <c r="B6943" s="15"/>
    </row>
    <row r="6944" spans="2:2" x14ac:dyDescent="0.25">
      <c r="B6944" s="15"/>
    </row>
    <row r="6945" spans="2:2" x14ac:dyDescent="0.25">
      <c r="B6945" s="15"/>
    </row>
    <row r="6946" spans="2:2" x14ac:dyDescent="0.25">
      <c r="B6946" s="15"/>
    </row>
    <row r="6947" spans="2:2" x14ac:dyDescent="0.25">
      <c r="B6947" s="15"/>
    </row>
    <row r="6948" spans="2:2" x14ac:dyDescent="0.25">
      <c r="B6948" s="15"/>
    </row>
    <row r="6949" spans="2:2" x14ac:dyDescent="0.25">
      <c r="B6949" s="15"/>
    </row>
    <row r="6950" spans="2:2" x14ac:dyDescent="0.25">
      <c r="B6950" s="15"/>
    </row>
    <row r="6951" spans="2:2" x14ac:dyDescent="0.25">
      <c r="B6951" s="15"/>
    </row>
    <row r="6952" spans="2:2" x14ac:dyDescent="0.25">
      <c r="B6952" s="15"/>
    </row>
    <row r="6953" spans="2:2" x14ac:dyDescent="0.25">
      <c r="B6953" s="15"/>
    </row>
    <row r="6954" spans="2:2" x14ac:dyDescent="0.25">
      <c r="B6954" s="15"/>
    </row>
    <row r="6955" spans="2:2" x14ac:dyDescent="0.25">
      <c r="B6955" s="15"/>
    </row>
    <row r="6956" spans="2:2" x14ac:dyDescent="0.25">
      <c r="B6956" s="15"/>
    </row>
    <row r="6957" spans="2:2" x14ac:dyDescent="0.25">
      <c r="B6957" s="15"/>
    </row>
    <row r="6958" spans="2:2" x14ac:dyDescent="0.25">
      <c r="B6958" s="15"/>
    </row>
    <row r="6959" spans="2:2" x14ac:dyDescent="0.25">
      <c r="B6959" s="15"/>
    </row>
    <row r="6960" spans="2:2" x14ac:dyDescent="0.25">
      <c r="B6960" s="15"/>
    </row>
    <row r="6961" spans="2:2" x14ac:dyDescent="0.25">
      <c r="B6961" s="15"/>
    </row>
    <row r="6962" spans="2:2" x14ac:dyDescent="0.25">
      <c r="B6962" s="15"/>
    </row>
    <row r="6963" spans="2:2" x14ac:dyDescent="0.25">
      <c r="B6963" s="15"/>
    </row>
    <row r="6964" spans="2:2" x14ac:dyDescent="0.25">
      <c r="B6964" s="15"/>
    </row>
    <row r="6965" spans="2:2" x14ac:dyDescent="0.25">
      <c r="B6965" s="15"/>
    </row>
    <row r="6966" spans="2:2" x14ac:dyDescent="0.25">
      <c r="B6966" s="15"/>
    </row>
    <row r="6967" spans="2:2" x14ac:dyDescent="0.25">
      <c r="B6967" s="15"/>
    </row>
    <row r="6968" spans="2:2" x14ac:dyDescent="0.25">
      <c r="B6968" s="15"/>
    </row>
    <row r="6969" spans="2:2" x14ac:dyDescent="0.25">
      <c r="B6969" s="15"/>
    </row>
    <row r="6970" spans="2:2" x14ac:dyDescent="0.25">
      <c r="B6970" s="15"/>
    </row>
    <row r="6971" spans="2:2" x14ac:dyDescent="0.25">
      <c r="B6971" s="15"/>
    </row>
    <row r="6972" spans="2:2" x14ac:dyDescent="0.25">
      <c r="B6972" s="15"/>
    </row>
    <row r="6973" spans="2:2" x14ac:dyDescent="0.25">
      <c r="B6973" s="15"/>
    </row>
    <row r="6974" spans="2:2" x14ac:dyDescent="0.25">
      <c r="B6974" s="15"/>
    </row>
  </sheetData>
  <phoneticPr fontId="0" type="noConversion"/>
  <pageMargins left="0.7" right="0.7" top="0.75" bottom="0.75" header="0.3" footer="0.3"/>
  <pageSetup paperSize="9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"/>
  <sheetViews>
    <sheetView workbookViewId="0">
      <selection activeCell="L10" sqref="L10"/>
    </sheetView>
  </sheetViews>
  <sheetFormatPr defaultColWidth="9.21875" defaultRowHeight="13.2" x14ac:dyDescent="0.25"/>
  <cols>
    <col min="2" max="2" width="11.77734375" bestFit="1" customWidth="1"/>
    <col min="3" max="3" width="6" customWidth="1"/>
    <col min="4" max="4" width="15.5546875" bestFit="1" customWidth="1"/>
    <col min="5" max="11" width="9.21875" customWidth="1"/>
    <col min="12" max="12" width="22.5546875" bestFit="1" customWidth="1"/>
    <col min="13" max="13" width="9.21875" customWidth="1"/>
  </cols>
  <sheetData>
    <row r="1" spans="1:13" x14ac:dyDescent="0.25">
      <c r="A1" s="15"/>
      <c r="B1" s="15"/>
      <c r="C1" s="15"/>
      <c r="D1" s="15"/>
      <c r="E1" s="15"/>
      <c r="F1" s="15"/>
      <c r="G1" s="15"/>
      <c r="H1" s="15"/>
      <c r="J1" s="15"/>
      <c r="K1" s="15"/>
      <c r="L1" s="15"/>
      <c r="M1" s="15"/>
    </row>
    <row r="2" spans="1:13" x14ac:dyDescent="0.25">
      <c r="A2" s="15"/>
      <c r="B2" s="15"/>
      <c r="C2" s="15"/>
      <c r="D2" s="15"/>
      <c r="E2" s="15"/>
      <c r="F2" s="15"/>
      <c r="G2" s="15"/>
      <c r="H2" s="15"/>
      <c r="J2" s="15"/>
      <c r="K2" s="15"/>
      <c r="L2" s="15"/>
      <c r="M2" s="15"/>
    </row>
    <row r="3" spans="1:13" x14ac:dyDescent="0.25">
      <c r="A3" s="15"/>
      <c r="B3" s="15"/>
      <c r="C3" s="15"/>
      <c r="D3" s="15"/>
      <c r="E3" s="15"/>
      <c r="F3" s="15"/>
      <c r="G3" s="15"/>
      <c r="H3" s="15"/>
      <c r="J3" s="15"/>
      <c r="K3" s="15"/>
      <c r="L3" s="15"/>
      <c r="M3" s="15"/>
    </row>
    <row r="4" spans="1:13" x14ac:dyDescent="0.25">
      <c r="A4" s="15"/>
      <c r="B4" s="1" t="s">
        <v>42</v>
      </c>
      <c r="C4" s="15"/>
      <c r="D4" s="1" t="s">
        <v>44</v>
      </c>
      <c r="E4" s="15"/>
      <c r="F4" s="15"/>
      <c r="G4" s="15"/>
      <c r="H4" s="15"/>
      <c r="J4" s="15"/>
      <c r="K4" s="15"/>
      <c r="L4" s="15"/>
      <c r="M4" s="15"/>
    </row>
    <row r="5" spans="1:13" ht="13.8" thickBot="1" x14ac:dyDescent="0.3">
      <c r="A5" s="15"/>
      <c r="B5" s="21" t="s">
        <v>43</v>
      </c>
      <c r="C5" s="15"/>
      <c r="D5" s="4" t="s">
        <v>29</v>
      </c>
      <c r="E5" s="21" t="s">
        <v>81</v>
      </c>
      <c r="F5" s="21" t="s">
        <v>50</v>
      </c>
      <c r="G5" s="21" t="s">
        <v>58</v>
      </c>
      <c r="H5" s="21" t="s">
        <v>82</v>
      </c>
      <c r="I5" s="21" t="s">
        <v>83</v>
      </c>
      <c r="J5" s="21" t="s">
        <v>84</v>
      </c>
      <c r="K5" s="21" t="s">
        <v>85</v>
      </c>
      <c r="L5" s="21" t="s">
        <v>59</v>
      </c>
      <c r="M5" s="21" t="s">
        <v>86</v>
      </c>
    </row>
    <row r="6" spans="1:13" x14ac:dyDescent="0.25">
      <c r="A6" s="15"/>
      <c r="B6" s="15" t="s">
        <v>123</v>
      </c>
      <c r="C6" s="15"/>
      <c r="D6" s="15" t="s">
        <v>45</v>
      </c>
      <c r="E6" s="15" t="s">
        <v>87</v>
      </c>
      <c r="F6" s="15" t="s">
        <v>87</v>
      </c>
      <c r="G6" s="15" t="s">
        <v>87</v>
      </c>
      <c r="H6" s="15" t="s">
        <v>87</v>
      </c>
      <c r="I6" s="15" t="s">
        <v>87</v>
      </c>
      <c r="J6" s="15" t="s">
        <v>87</v>
      </c>
      <c r="K6" s="15" t="s">
        <v>87</v>
      </c>
      <c r="L6" s="14" t="s">
        <v>857</v>
      </c>
      <c r="M6" s="15" t="s">
        <v>87</v>
      </c>
    </row>
    <row r="7" spans="1:13" x14ac:dyDescent="0.25">
      <c r="A7" s="15"/>
      <c r="B7" s="14"/>
      <c r="C7" s="15"/>
      <c r="D7" s="15" t="s">
        <v>46</v>
      </c>
      <c r="E7" s="15" t="s">
        <v>88</v>
      </c>
      <c r="F7" s="15" t="s">
        <v>89</v>
      </c>
      <c r="G7" s="15" t="s">
        <v>88</v>
      </c>
      <c r="H7" s="15" t="s">
        <v>88</v>
      </c>
      <c r="I7" s="15" t="s">
        <v>88</v>
      </c>
      <c r="J7" s="15" t="s">
        <v>88</v>
      </c>
      <c r="K7" s="15" t="s">
        <v>88</v>
      </c>
      <c r="L7" s="14" t="s">
        <v>124</v>
      </c>
      <c r="M7" s="15" t="s">
        <v>88</v>
      </c>
    </row>
    <row r="8" spans="1:13" x14ac:dyDescent="0.25">
      <c r="A8" s="15"/>
      <c r="B8" s="14"/>
      <c r="C8" s="15"/>
      <c r="D8" s="15" t="s">
        <v>47</v>
      </c>
      <c r="E8" s="15" t="s">
        <v>87</v>
      </c>
      <c r="F8" s="15" t="s">
        <v>87</v>
      </c>
      <c r="G8" s="15" t="s">
        <v>87</v>
      </c>
      <c r="H8" s="15" t="s">
        <v>87</v>
      </c>
      <c r="I8" s="15" t="s">
        <v>87</v>
      </c>
      <c r="J8" s="15" t="s">
        <v>87</v>
      </c>
      <c r="K8" s="15" t="s">
        <v>87</v>
      </c>
      <c r="L8" s="14" t="s">
        <v>858</v>
      </c>
      <c r="M8" s="15" t="s">
        <v>87</v>
      </c>
    </row>
    <row r="9" spans="1:13" x14ac:dyDescent="0.25">
      <c r="A9" s="15"/>
      <c r="B9" s="14"/>
      <c r="C9" s="15"/>
      <c r="D9" s="15"/>
      <c r="F9" s="15"/>
      <c r="G9" s="15"/>
      <c r="H9" s="15"/>
      <c r="I9" s="15"/>
      <c r="J9" s="15"/>
      <c r="K9" s="15"/>
      <c r="L9" s="15"/>
      <c r="M9" s="15"/>
    </row>
    <row r="10" spans="1:13" x14ac:dyDescent="0.25">
      <c r="A10" s="15"/>
      <c r="B10" s="15"/>
      <c r="C10" s="15"/>
      <c r="D10" s="15"/>
      <c r="F10" s="15"/>
      <c r="G10" s="15"/>
      <c r="H10" s="15"/>
      <c r="I10" s="15"/>
      <c r="J10" s="15"/>
      <c r="K10" s="15"/>
      <c r="L10" s="15"/>
      <c r="M10" s="15"/>
    </row>
  </sheetData>
  <phoneticPr fontId="0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28"/>
  <sheetViews>
    <sheetView topLeftCell="A4" zoomScaleNormal="100" workbookViewId="0">
      <selection activeCell="C8" sqref="C8"/>
    </sheetView>
  </sheetViews>
  <sheetFormatPr defaultColWidth="9.21875" defaultRowHeight="13.2" x14ac:dyDescent="0.25"/>
  <cols>
    <col min="1" max="1" width="3.21875" customWidth="1"/>
    <col min="2" max="2" width="15.77734375" customWidth="1"/>
    <col min="3" max="3" width="18.21875" customWidth="1"/>
    <col min="4" max="4" width="8.77734375" bestFit="1" customWidth="1"/>
    <col min="5" max="5" width="9.21875" customWidth="1"/>
    <col min="6" max="6" width="8.44140625" bestFit="1" customWidth="1"/>
    <col min="7" max="8" width="11.21875" customWidth="1"/>
    <col min="9" max="11" width="11.77734375" customWidth="1"/>
  </cols>
  <sheetData>
    <row r="1" spans="2:256" x14ac:dyDescent="0.25">
      <c r="B1" s="5"/>
      <c r="C1" s="5"/>
      <c r="D1" s="5"/>
      <c r="E1" s="5"/>
      <c r="F1" s="5"/>
      <c r="G1" s="5"/>
      <c r="H1" s="5"/>
    </row>
    <row r="2" spans="2:256" ht="15" x14ac:dyDescent="0.25">
      <c r="B2" s="6" t="s">
        <v>38</v>
      </c>
      <c r="C2" s="7"/>
      <c r="D2" s="7"/>
      <c r="E2" s="7"/>
      <c r="F2" s="7"/>
      <c r="G2" s="7"/>
      <c r="H2" s="7"/>
    </row>
    <row r="4" spans="2:256" ht="21" customHeight="1" x14ac:dyDescent="0.3">
      <c r="B4" s="8" t="s">
        <v>5</v>
      </c>
      <c r="C4" s="8"/>
      <c r="D4" s="8"/>
      <c r="E4" s="8"/>
      <c r="F4" s="8"/>
    </row>
    <row r="5" spans="2:256" ht="18" customHeight="1" x14ac:dyDescent="0.25">
      <c r="B5" s="1" t="s">
        <v>6</v>
      </c>
    </row>
    <row r="6" spans="2:256" ht="18.75" customHeight="1" thickBot="1" x14ac:dyDescent="0.3">
      <c r="B6" s="4" t="s">
        <v>7</v>
      </c>
      <c r="C6" s="4" t="s">
        <v>8</v>
      </c>
      <c r="D6" s="4" t="s">
        <v>25</v>
      </c>
      <c r="E6" s="4" t="s">
        <v>26</v>
      </c>
      <c r="F6" s="4" t="s">
        <v>27</v>
      </c>
      <c r="G6" s="4" t="s">
        <v>2</v>
      </c>
    </row>
    <row r="7" spans="2:256" ht="27.6" thickBot="1" x14ac:dyDescent="0.35">
      <c r="B7" s="9" t="s">
        <v>39</v>
      </c>
      <c r="C7" s="9" t="s">
        <v>40</v>
      </c>
      <c r="D7" s="9"/>
      <c r="E7" s="9"/>
      <c r="F7" s="9"/>
      <c r="G7" s="9"/>
      <c r="I7" s="29" t="s">
        <v>118</v>
      </c>
    </row>
    <row r="8" spans="2:256" x14ac:dyDescent="0.25">
      <c r="B8" t="str">
        <f>"CG_"&amp;I8</f>
        <v>CG_COM</v>
      </c>
      <c r="C8" t="str">
        <f>"FEC in "&amp;I8</f>
        <v>FEC in COM</v>
      </c>
      <c r="D8" t="s">
        <v>360</v>
      </c>
      <c r="E8" t="str">
        <f>I8&amp;"___"</f>
        <v>COM___</v>
      </c>
      <c r="G8" t="s">
        <v>95</v>
      </c>
      <c r="I8" t="s">
        <v>81</v>
      </c>
    </row>
    <row r="9" spans="2:256" x14ac:dyDescent="0.25">
      <c r="B9" t="str">
        <f t="shared" ref="B9:B18" si="0">"CG_"&amp;I9</f>
        <v>CG_ELC</v>
      </c>
      <c r="C9" t="str">
        <f t="shared" ref="C9:C18" si="1">"FEC in "&amp;I9</f>
        <v>FEC in ELC</v>
      </c>
      <c r="D9" t="s">
        <v>360</v>
      </c>
      <c r="E9" t="str">
        <f t="shared" ref="E9:E18" si="2">I9&amp;"___"</f>
        <v>ELC___</v>
      </c>
      <c r="G9" t="s">
        <v>95</v>
      </c>
      <c r="I9" t="s">
        <v>50</v>
      </c>
    </row>
    <row r="10" spans="2:256" x14ac:dyDescent="0.25">
      <c r="B10" t="str">
        <f t="shared" si="0"/>
        <v>CG_IMP</v>
      </c>
      <c r="C10" t="str">
        <f t="shared" si="1"/>
        <v>FEC in IMP</v>
      </c>
      <c r="D10" t="s">
        <v>360</v>
      </c>
      <c r="E10" t="str">
        <f t="shared" si="2"/>
        <v>IMP___</v>
      </c>
      <c r="G10" t="s">
        <v>95</v>
      </c>
      <c r="I10" t="s">
        <v>428</v>
      </c>
    </row>
    <row r="11" spans="2:256" x14ac:dyDescent="0.25">
      <c r="B11" t="str">
        <f t="shared" si="0"/>
        <v>CG_IND</v>
      </c>
      <c r="C11" t="str">
        <f t="shared" si="1"/>
        <v>FEC in IND</v>
      </c>
      <c r="D11" t="s">
        <v>360</v>
      </c>
      <c r="E11" t="str">
        <f t="shared" si="2"/>
        <v>IND___</v>
      </c>
      <c r="G11" t="s">
        <v>95</v>
      </c>
      <c r="I11" t="s">
        <v>58</v>
      </c>
    </row>
    <row r="12" spans="2:256" x14ac:dyDescent="0.25">
      <c r="B12" t="str">
        <f t="shared" si="0"/>
        <v>CG_MIN</v>
      </c>
      <c r="C12" t="str">
        <f t="shared" si="1"/>
        <v>FEC in MIN</v>
      </c>
      <c r="D12" t="s">
        <v>360</v>
      </c>
      <c r="E12" t="str">
        <f t="shared" si="2"/>
        <v>MIN___</v>
      </c>
      <c r="G12" t="s">
        <v>95</v>
      </c>
      <c r="I12" t="s">
        <v>427</v>
      </c>
    </row>
    <row r="13" spans="2:256" x14ac:dyDescent="0.25">
      <c r="B13" t="str">
        <f t="shared" si="0"/>
        <v>CG_MUN</v>
      </c>
      <c r="C13" t="str">
        <f t="shared" si="1"/>
        <v>FEC in MUN</v>
      </c>
      <c r="D13" t="s">
        <v>360</v>
      </c>
      <c r="E13" t="str">
        <f t="shared" si="2"/>
        <v>MUN___</v>
      </c>
      <c r="G13" t="s">
        <v>95</v>
      </c>
      <c r="I13" t="s">
        <v>82</v>
      </c>
    </row>
    <row r="14" spans="2:256" x14ac:dyDescent="0.25">
      <c r="B14" t="str">
        <f t="shared" si="0"/>
        <v>CG_PLG</v>
      </c>
      <c r="C14" t="str">
        <f t="shared" si="1"/>
        <v>FEC in PLG</v>
      </c>
      <c r="D14" t="s">
        <v>360</v>
      </c>
      <c r="E14" t="str">
        <f t="shared" si="2"/>
        <v>PLG___</v>
      </c>
      <c r="G14" t="s">
        <v>95</v>
      </c>
      <c r="I14" t="s">
        <v>83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</row>
    <row r="15" spans="2:256" x14ac:dyDescent="0.25">
      <c r="B15" t="str">
        <f t="shared" si="0"/>
        <v>CG_RSD</v>
      </c>
      <c r="C15" t="str">
        <f t="shared" si="1"/>
        <v>FEC in RSD</v>
      </c>
      <c r="D15" t="s">
        <v>360</v>
      </c>
      <c r="E15" t="str">
        <f t="shared" si="2"/>
        <v>RSD___</v>
      </c>
      <c r="G15" t="s">
        <v>95</v>
      </c>
      <c r="I15" t="s">
        <v>84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</row>
    <row r="16" spans="2:256" x14ac:dyDescent="0.25">
      <c r="B16" t="str">
        <f t="shared" si="0"/>
        <v>CG_SUP</v>
      </c>
      <c r="C16" t="str">
        <f t="shared" si="1"/>
        <v>FEC in SUP</v>
      </c>
      <c r="D16" t="s">
        <v>360</v>
      </c>
      <c r="E16" t="str">
        <f t="shared" si="2"/>
        <v>SUP___</v>
      </c>
      <c r="G16" t="s">
        <v>95</v>
      </c>
      <c r="I16" t="s">
        <v>85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</row>
    <row r="17" spans="1:256" x14ac:dyDescent="0.25">
      <c r="B17" t="str">
        <f t="shared" si="0"/>
        <v>CG_TRA</v>
      </c>
      <c r="C17" t="str">
        <f t="shared" si="1"/>
        <v>FEC in TRA</v>
      </c>
      <c r="D17" t="s">
        <v>360</v>
      </c>
      <c r="E17" t="str">
        <f t="shared" si="2"/>
        <v>TRA___</v>
      </c>
      <c r="G17" t="s">
        <v>95</v>
      </c>
      <c r="I17" t="s">
        <v>59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</row>
    <row r="18" spans="1:256" x14ac:dyDescent="0.25">
      <c r="B18" t="str">
        <f t="shared" si="0"/>
        <v>CG_WWW</v>
      </c>
      <c r="C18" t="str">
        <f t="shared" si="1"/>
        <v>FEC in WWW</v>
      </c>
      <c r="D18" t="s">
        <v>360</v>
      </c>
      <c r="E18" t="str">
        <f t="shared" si="2"/>
        <v>WWW___</v>
      </c>
      <c r="G18" t="s">
        <v>95</v>
      </c>
      <c r="I18" t="s">
        <v>86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</row>
    <row r="19" spans="1:256" x14ac:dyDescent="0.25"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</row>
    <row r="20" spans="1:256" x14ac:dyDescent="0.25">
      <c r="I20" s="15"/>
    </row>
    <row r="21" spans="1:256" x14ac:dyDescent="0.25">
      <c r="I21" s="15"/>
    </row>
    <row r="22" spans="1:256" x14ac:dyDescent="0.25">
      <c r="I22" s="15"/>
    </row>
    <row r="23" spans="1:256" x14ac:dyDescent="0.25">
      <c r="A23" s="15"/>
      <c r="B23" s="15" t="s">
        <v>90</v>
      </c>
      <c r="C23" s="15"/>
      <c r="D23" s="15"/>
      <c r="E23" s="15"/>
      <c r="F23" s="15"/>
      <c r="G23" s="15"/>
      <c r="H23" s="15"/>
    </row>
    <row r="24" spans="1:256" x14ac:dyDescent="0.25">
      <c r="B24" s="15" t="s">
        <v>7</v>
      </c>
      <c r="C24" s="15" t="s">
        <v>8</v>
      </c>
      <c r="D24" s="15" t="s">
        <v>91</v>
      </c>
      <c r="E24" s="15" t="s">
        <v>92</v>
      </c>
      <c r="F24" s="15" t="s">
        <v>25</v>
      </c>
      <c r="G24" s="15" t="s">
        <v>26</v>
      </c>
      <c r="H24" s="15" t="s">
        <v>27</v>
      </c>
    </row>
    <row r="25" spans="1:256" x14ac:dyDescent="0.25">
      <c r="B25" s="15" t="s">
        <v>93</v>
      </c>
      <c r="C25" s="15" t="s">
        <v>94</v>
      </c>
      <c r="D25" s="15" t="s">
        <v>95</v>
      </c>
      <c r="E25" s="15" t="s">
        <v>95</v>
      </c>
      <c r="F25" s="15" t="s">
        <v>96</v>
      </c>
      <c r="G25" s="15" t="s">
        <v>97</v>
      </c>
      <c r="H25" s="15"/>
    </row>
    <row r="26" spans="1:256" x14ac:dyDescent="0.25">
      <c r="B26" s="15" t="s">
        <v>98</v>
      </c>
      <c r="C26" s="15" t="s">
        <v>99</v>
      </c>
      <c r="D26" s="15"/>
      <c r="E26" s="15" t="s">
        <v>95</v>
      </c>
      <c r="F26" s="15" t="s">
        <v>96</v>
      </c>
      <c r="G26" s="15" t="s">
        <v>100</v>
      </c>
      <c r="H26" s="15"/>
    </row>
    <row r="27" spans="1:256" x14ac:dyDescent="0.25">
      <c r="B27" s="15" t="s">
        <v>101</v>
      </c>
      <c r="C27" s="15" t="s">
        <v>102</v>
      </c>
      <c r="D27" s="15" t="s">
        <v>95</v>
      </c>
      <c r="E27" s="15" t="s">
        <v>95</v>
      </c>
      <c r="F27" s="15" t="s">
        <v>96</v>
      </c>
      <c r="G27" s="15"/>
      <c r="H27" s="15"/>
    </row>
    <row r="28" spans="1:256" x14ac:dyDescent="0.25">
      <c r="B28" s="15" t="s">
        <v>103</v>
      </c>
      <c r="C28" s="15" t="s">
        <v>104</v>
      </c>
      <c r="D28" s="15" t="s">
        <v>95</v>
      </c>
      <c r="E28" s="15" t="s">
        <v>95</v>
      </c>
      <c r="F28" s="15" t="s">
        <v>96</v>
      </c>
      <c r="G28" s="15" t="s">
        <v>105</v>
      </c>
      <c r="H28" s="15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67"/>
  <sheetViews>
    <sheetView workbookViewId="0">
      <selection activeCell="C31" sqref="C31"/>
    </sheetView>
  </sheetViews>
  <sheetFormatPr defaultColWidth="9.21875" defaultRowHeight="13.2" x14ac:dyDescent="0.25"/>
  <cols>
    <col min="2" max="2" width="19.77734375" bestFit="1" customWidth="1"/>
    <col min="3" max="3" width="19.77734375" customWidth="1"/>
    <col min="4" max="4" width="43.21875" customWidth="1"/>
    <col min="5" max="5" width="7.5546875" bestFit="1" customWidth="1"/>
    <col min="6" max="6" width="8.21875" bestFit="1" customWidth="1"/>
    <col min="7" max="7" width="6.44140625" bestFit="1" customWidth="1"/>
    <col min="8" max="8" width="7.21875" bestFit="1" customWidth="1"/>
    <col min="9" max="9" width="5.77734375" bestFit="1" customWidth="1"/>
  </cols>
  <sheetData>
    <row r="1" spans="1:12" ht="14.4" x14ac:dyDescent="0.3">
      <c r="A1" s="23" t="s">
        <v>116</v>
      </c>
      <c r="B1" s="24"/>
      <c r="C1" s="24"/>
      <c r="D1" s="24"/>
      <c r="E1" s="24"/>
      <c r="F1" s="24"/>
      <c r="G1" s="24"/>
      <c r="H1" s="24"/>
      <c r="I1" s="24"/>
    </row>
    <row r="2" spans="1:12" ht="14.4" x14ac:dyDescent="0.3">
      <c r="A2" s="23"/>
      <c r="B2" s="24"/>
      <c r="C2" s="24"/>
      <c r="D2" s="24"/>
      <c r="E2" s="24"/>
      <c r="F2" s="24"/>
      <c r="G2" s="24"/>
      <c r="H2" s="24"/>
      <c r="I2" s="24"/>
    </row>
    <row r="3" spans="1:12" ht="14.4" x14ac:dyDescent="0.3">
      <c r="A3" s="23"/>
      <c r="B3" s="24"/>
      <c r="C3" s="24" t="s">
        <v>850</v>
      </c>
      <c r="D3" s="24"/>
      <c r="E3" s="24"/>
      <c r="F3" s="24"/>
      <c r="G3" s="24"/>
      <c r="H3" s="24"/>
      <c r="I3" s="24"/>
    </row>
    <row r="4" spans="1:12" ht="14.4" x14ac:dyDescent="0.3">
      <c r="A4" s="24"/>
      <c r="B4" s="25" t="s">
        <v>107</v>
      </c>
      <c r="C4" s="26" t="s">
        <v>851</v>
      </c>
      <c r="D4" s="24"/>
      <c r="E4" s="24"/>
      <c r="F4" s="24"/>
      <c r="G4" s="24"/>
      <c r="H4" s="24"/>
      <c r="I4" s="24"/>
    </row>
    <row r="5" spans="1:12" ht="14.4" x14ac:dyDescent="0.3">
      <c r="A5" s="24"/>
      <c r="B5" s="216"/>
      <c r="C5" s="26"/>
      <c r="D5" s="24"/>
      <c r="E5" s="24"/>
      <c r="F5" s="24"/>
      <c r="G5" s="24"/>
      <c r="H5" s="24"/>
      <c r="I5" s="24"/>
    </row>
    <row r="6" spans="1:12" ht="14.4" x14ac:dyDescent="0.3">
      <c r="A6" s="24"/>
      <c r="B6" s="27" t="s">
        <v>108</v>
      </c>
      <c r="C6" s="24"/>
      <c r="D6" s="24"/>
      <c r="E6" s="24"/>
      <c r="F6" s="24"/>
      <c r="G6" s="24"/>
      <c r="H6" s="24"/>
      <c r="I6" s="24"/>
    </row>
    <row r="7" spans="1:12" ht="14.4" x14ac:dyDescent="0.3">
      <c r="A7" s="28"/>
      <c r="B7" s="25" t="s">
        <v>109</v>
      </c>
      <c r="C7" s="29" t="s">
        <v>110</v>
      </c>
      <c r="D7" s="25" t="s">
        <v>111</v>
      </c>
      <c r="E7" s="29" t="s">
        <v>112</v>
      </c>
      <c r="F7" s="25" t="s">
        <v>20</v>
      </c>
      <c r="G7" s="29" t="s">
        <v>113</v>
      </c>
      <c r="H7" s="25" t="s">
        <v>114</v>
      </c>
      <c r="I7" s="29" t="s">
        <v>115</v>
      </c>
      <c r="L7" s="29" t="s">
        <v>118</v>
      </c>
    </row>
    <row r="8" spans="1:12" ht="14.4" x14ac:dyDescent="0.3">
      <c r="B8" s="33" t="s">
        <v>117</v>
      </c>
      <c r="C8" s="37" t="str">
        <f>L8&amp;"CO2eq"</f>
        <v>COMCO2eq</v>
      </c>
      <c r="D8" s="37" t="str">
        <f>"Carbon dioxide equivalent ("&amp;L8&amp;")"</f>
        <v>Carbon dioxide equivalent (COM)</v>
      </c>
      <c r="E8" s="37" t="s">
        <v>307</v>
      </c>
      <c r="F8" s="30"/>
      <c r="G8" s="30"/>
      <c r="H8" s="30"/>
      <c r="I8" s="30"/>
      <c r="L8" t="s">
        <v>81</v>
      </c>
    </row>
    <row r="9" spans="1:12" ht="14.4" x14ac:dyDescent="0.3">
      <c r="B9" s="30"/>
      <c r="C9" s="37" t="str">
        <f t="shared" ref="C9:C16" si="0">L9&amp;"CO2eq"</f>
        <v>ELCCO2eq</v>
      </c>
      <c r="D9" s="37" t="str">
        <f t="shared" ref="D9:D15" si="1">"Carbon dioxide equivalent ("&amp;L9&amp;")"</f>
        <v>Carbon dioxide equivalent (ELC)</v>
      </c>
      <c r="E9" s="37" t="s">
        <v>307</v>
      </c>
      <c r="F9" s="30"/>
      <c r="G9" s="30"/>
      <c r="H9" s="30"/>
      <c r="I9" s="30"/>
      <c r="L9" t="s">
        <v>50</v>
      </c>
    </row>
    <row r="10" spans="1:12" ht="14.4" x14ac:dyDescent="0.3">
      <c r="B10" s="30"/>
      <c r="C10" s="37" t="str">
        <f t="shared" si="0"/>
        <v>IMPCO2eq</v>
      </c>
      <c r="D10" s="37" t="str">
        <f t="shared" si="1"/>
        <v>Carbon dioxide equivalent (IMP)</v>
      </c>
      <c r="E10" s="37" t="s">
        <v>307</v>
      </c>
      <c r="F10" s="30"/>
      <c r="G10" s="30"/>
      <c r="H10" s="30"/>
      <c r="I10" s="30"/>
      <c r="L10" t="s">
        <v>428</v>
      </c>
    </row>
    <row r="11" spans="1:12" ht="14.4" x14ac:dyDescent="0.3">
      <c r="B11" s="30"/>
      <c r="C11" s="37" t="str">
        <f t="shared" si="0"/>
        <v>INDCO2eq</v>
      </c>
      <c r="D11" s="37" t="str">
        <f t="shared" si="1"/>
        <v>Carbon dioxide equivalent (IND)</v>
      </c>
      <c r="E11" s="37" t="s">
        <v>307</v>
      </c>
      <c r="F11" s="30"/>
      <c r="G11" s="30"/>
      <c r="H11" s="30"/>
      <c r="I11" s="30"/>
      <c r="L11" t="s">
        <v>58</v>
      </c>
    </row>
    <row r="12" spans="1:12" ht="14.4" x14ac:dyDescent="0.3">
      <c r="B12" s="30"/>
      <c r="C12" s="37" t="str">
        <f t="shared" si="0"/>
        <v>MINCO2eq</v>
      </c>
      <c r="D12" s="37" t="str">
        <f t="shared" si="1"/>
        <v>Carbon dioxide equivalent (MIN)</v>
      </c>
      <c r="E12" s="37" t="s">
        <v>307</v>
      </c>
      <c r="F12" s="30"/>
      <c r="G12" s="30"/>
      <c r="H12" s="30"/>
      <c r="I12" s="30"/>
      <c r="L12" t="s">
        <v>427</v>
      </c>
    </row>
    <row r="13" spans="1:12" ht="14.4" x14ac:dyDescent="0.3">
      <c r="B13" s="30"/>
      <c r="C13" s="37" t="str">
        <f t="shared" si="0"/>
        <v>MUNCO2eq</v>
      </c>
      <c r="D13" s="37" t="str">
        <f t="shared" si="1"/>
        <v>Carbon dioxide equivalent (MUN)</v>
      </c>
      <c r="E13" s="37" t="s">
        <v>307</v>
      </c>
      <c r="F13" s="30"/>
      <c r="G13" s="30"/>
      <c r="H13" s="30"/>
      <c r="I13" s="30"/>
      <c r="L13" t="s">
        <v>82</v>
      </c>
    </row>
    <row r="14" spans="1:12" ht="14.4" x14ac:dyDescent="0.3">
      <c r="B14" s="30"/>
      <c r="C14" s="37" t="str">
        <f t="shared" si="0"/>
        <v>PLGCO2eq</v>
      </c>
      <c r="D14" s="37" t="str">
        <f t="shared" si="1"/>
        <v>Carbon dioxide equivalent (PLG)</v>
      </c>
      <c r="E14" s="37" t="s">
        <v>307</v>
      </c>
      <c r="F14" s="30"/>
      <c r="G14" s="30"/>
      <c r="H14" s="30"/>
      <c r="I14" s="30"/>
      <c r="L14" t="s">
        <v>83</v>
      </c>
    </row>
    <row r="15" spans="1:12" ht="14.4" x14ac:dyDescent="0.3">
      <c r="B15" s="30"/>
      <c r="C15" s="37" t="str">
        <f t="shared" si="0"/>
        <v>RSDCO2eq</v>
      </c>
      <c r="D15" s="37" t="str">
        <f t="shared" si="1"/>
        <v>Carbon dioxide equivalent (RSD)</v>
      </c>
      <c r="E15" s="37" t="s">
        <v>307</v>
      </c>
      <c r="F15" s="30"/>
      <c r="G15" s="30"/>
      <c r="H15" s="30"/>
      <c r="I15" s="30"/>
      <c r="L15" t="s">
        <v>84</v>
      </c>
    </row>
    <row r="16" spans="1:12" ht="14.4" x14ac:dyDescent="0.3">
      <c r="B16" s="30"/>
      <c r="C16" s="37" t="str">
        <f t="shared" si="0"/>
        <v>SUPCO2eq</v>
      </c>
      <c r="D16" s="37" t="str">
        <f>"Carbon dioxide equivalent ("&amp;L16&amp;")"</f>
        <v>Carbon dioxide equivalent (SUP)</v>
      </c>
      <c r="E16" s="37" t="s">
        <v>307</v>
      </c>
      <c r="F16" s="30"/>
      <c r="G16" s="30"/>
      <c r="H16" s="30"/>
      <c r="I16" s="30"/>
      <c r="L16" t="s">
        <v>85</v>
      </c>
    </row>
    <row r="17" spans="2:14" ht="14.4" x14ac:dyDescent="0.3">
      <c r="B17" s="30"/>
      <c r="C17" s="37" t="str">
        <f t="shared" ref="C17:C18" si="2">L17&amp;"CO2eq"</f>
        <v>TRACO2eq</v>
      </c>
      <c r="D17" s="37" t="str">
        <f>"Carbon dioxide equivalent ("&amp;L17&amp;")"</f>
        <v>Carbon dioxide equivalent (TRA)</v>
      </c>
      <c r="E17" s="37" t="s">
        <v>307</v>
      </c>
      <c r="F17" s="30"/>
      <c r="G17" s="30"/>
      <c r="H17" s="30"/>
      <c r="I17" s="30"/>
      <c r="L17" t="s">
        <v>59</v>
      </c>
    </row>
    <row r="18" spans="2:14" ht="14.4" x14ac:dyDescent="0.3">
      <c r="B18" s="30"/>
      <c r="C18" s="37" t="str">
        <f t="shared" si="2"/>
        <v>WWWCO2eq</v>
      </c>
      <c r="D18" s="37" t="str">
        <f>"Carbon dioxide equivalent ("&amp;L18&amp;")"</f>
        <v>Carbon dioxide equivalent (WWW)</v>
      </c>
      <c r="E18" s="37" t="s">
        <v>307</v>
      </c>
      <c r="F18" s="30"/>
      <c r="G18" s="30"/>
      <c r="H18" s="30"/>
      <c r="I18" s="30"/>
      <c r="L18" t="s">
        <v>86</v>
      </c>
    </row>
    <row r="19" spans="2:14" ht="14.4" x14ac:dyDescent="0.3">
      <c r="B19" s="30"/>
      <c r="C19" s="218" t="s">
        <v>1042</v>
      </c>
      <c r="D19" s="218" t="s">
        <v>1043</v>
      </c>
      <c r="E19" s="37" t="s">
        <v>307</v>
      </c>
      <c r="F19" s="30"/>
      <c r="G19" s="30"/>
      <c r="H19" s="30"/>
      <c r="I19" s="30"/>
    </row>
    <row r="20" spans="2:14" ht="14.4" x14ac:dyDescent="0.3">
      <c r="B20" s="30"/>
      <c r="C20" s="37" t="s">
        <v>119</v>
      </c>
      <c r="D20" s="37" t="s">
        <v>120</v>
      </c>
      <c r="E20" s="37" t="s">
        <v>307</v>
      </c>
      <c r="F20" s="30"/>
      <c r="G20" s="30"/>
      <c r="H20" s="30"/>
      <c r="I20" s="30"/>
    </row>
    <row r="21" spans="2:14" ht="14.4" x14ac:dyDescent="0.3">
      <c r="B21" s="30"/>
      <c r="C21" s="37" t="s">
        <v>850</v>
      </c>
      <c r="D21" s="37" t="s">
        <v>852</v>
      </c>
      <c r="E21" s="37" t="s">
        <v>855</v>
      </c>
      <c r="F21" s="30"/>
      <c r="G21" s="30"/>
      <c r="H21" s="30"/>
      <c r="I21" s="30"/>
      <c r="L21" s="15"/>
    </row>
    <row r="22" spans="2:14" ht="14.4" x14ac:dyDescent="0.3">
      <c r="B22" s="30"/>
      <c r="C22" s="37" t="s">
        <v>851</v>
      </c>
      <c r="D22" s="37" t="s">
        <v>853</v>
      </c>
      <c r="E22" s="37" t="s">
        <v>854</v>
      </c>
      <c r="F22" s="30"/>
      <c r="G22" s="30"/>
      <c r="H22" s="30"/>
      <c r="I22" s="30"/>
      <c r="L22" s="15"/>
      <c r="M22" s="15"/>
      <c r="N22" s="15"/>
    </row>
    <row r="23" spans="2:14" ht="14.4" x14ac:dyDescent="0.3">
      <c r="B23" s="32"/>
      <c r="C23" s="38" t="s">
        <v>121</v>
      </c>
      <c r="D23" s="38" t="s">
        <v>364</v>
      </c>
      <c r="E23" s="38" t="s">
        <v>307</v>
      </c>
      <c r="F23" s="32"/>
      <c r="G23" s="32"/>
      <c r="H23" s="32"/>
      <c r="I23" s="32"/>
    </row>
    <row r="24" spans="2:14" ht="14.4" x14ac:dyDescent="0.3">
      <c r="B24" s="33" t="s">
        <v>117</v>
      </c>
      <c r="C24" s="37" t="s">
        <v>357</v>
      </c>
      <c r="D24" s="37" t="s">
        <v>356</v>
      </c>
      <c r="E24" s="37" t="s">
        <v>307</v>
      </c>
      <c r="F24" s="30"/>
      <c r="G24" s="30"/>
      <c r="H24" s="30"/>
      <c r="I24" s="30"/>
      <c r="L24" t="s">
        <v>86</v>
      </c>
    </row>
    <row r="25" spans="2:14" ht="14.4" x14ac:dyDescent="0.3">
      <c r="B25" s="30"/>
      <c r="C25" s="37" t="s">
        <v>355</v>
      </c>
      <c r="D25" s="37" t="s">
        <v>354</v>
      </c>
      <c r="E25" s="37" t="s">
        <v>307</v>
      </c>
      <c r="F25" s="30"/>
      <c r="G25" s="30"/>
      <c r="H25" s="30"/>
      <c r="I25" s="30"/>
    </row>
    <row r="26" spans="2:14" ht="14.4" x14ac:dyDescent="0.3">
      <c r="B26" s="30"/>
      <c r="C26" s="37" t="s">
        <v>353</v>
      </c>
      <c r="D26" s="37" t="s">
        <v>352</v>
      </c>
      <c r="E26" s="37" t="s">
        <v>307</v>
      </c>
      <c r="F26" s="30"/>
      <c r="G26" s="30"/>
      <c r="H26" s="30"/>
      <c r="I26" s="30"/>
    </row>
    <row r="27" spans="2:14" ht="14.4" x14ac:dyDescent="0.3">
      <c r="B27" s="30"/>
      <c r="C27" s="37" t="s">
        <v>351</v>
      </c>
      <c r="D27" s="37" t="s">
        <v>350</v>
      </c>
      <c r="E27" s="37" t="s">
        <v>370</v>
      </c>
      <c r="F27" s="30"/>
      <c r="G27" s="30"/>
      <c r="H27" s="30"/>
      <c r="I27" s="30"/>
    </row>
    <row r="28" spans="2:14" ht="14.4" x14ac:dyDescent="0.3">
      <c r="B28" s="30"/>
      <c r="C28" s="37" t="s">
        <v>349</v>
      </c>
      <c r="D28" s="37" t="s">
        <v>348</v>
      </c>
      <c r="E28" s="37" t="s">
        <v>307</v>
      </c>
      <c r="F28" s="30"/>
      <c r="G28" s="30"/>
      <c r="H28" s="30"/>
      <c r="I28" s="30"/>
    </row>
    <row r="29" spans="2:14" ht="14.4" x14ac:dyDescent="0.3">
      <c r="B29" s="30"/>
      <c r="C29" s="37" t="s">
        <v>347</v>
      </c>
      <c r="D29" s="37" t="s">
        <v>346</v>
      </c>
      <c r="E29" s="37" t="s">
        <v>307</v>
      </c>
      <c r="F29" s="30"/>
      <c r="G29" s="30"/>
      <c r="H29" s="30"/>
      <c r="I29" s="30"/>
    </row>
    <row r="30" spans="2:14" ht="14.4" x14ac:dyDescent="0.3">
      <c r="B30" s="30"/>
      <c r="C30" s="37" t="s">
        <v>345</v>
      </c>
      <c r="D30" s="37" t="s">
        <v>344</v>
      </c>
      <c r="E30" s="37" t="s">
        <v>307</v>
      </c>
      <c r="F30" s="30"/>
      <c r="G30" s="30"/>
      <c r="H30" s="30"/>
      <c r="I30" s="30"/>
    </row>
    <row r="31" spans="2:14" ht="14.4" x14ac:dyDescent="0.3">
      <c r="B31" s="30"/>
      <c r="C31" s="37" t="s">
        <v>343</v>
      </c>
      <c r="D31" s="37" t="s">
        <v>342</v>
      </c>
      <c r="E31" s="37" t="s">
        <v>307</v>
      </c>
      <c r="F31" s="30"/>
      <c r="G31" s="30"/>
      <c r="H31" s="30"/>
      <c r="I31" s="30"/>
    </row>
    <row r="32" spans="2:14" ht="14.4" x14ac:dyDescent="0.3">
      <c r="B32" s="30"/>
      <c r="C32" s="37" t="s">
        <v>341</v>
      </c>
      <c r="D32" s="37" t="s">
        <v>340</v>
      </c>
      <c r="E32" s="37" t="s">
        <v>307</v>
      </c>
      <c r="F32" s="30"/>
      <c r="G32" s="30"/>
      <c r="H32" s="30"/>
      <c r="I32" s="30"/>
    </row>
    <row r="33" spans="2:12" ht="14.4" x14ac:dyDescent="0.3">
      <c r="B33" s="30"/>
      <c r="C33" s="37" t="s">
        <v>339</v>
      </c>
      <c r="D33" s="37" t="s">
        <v>338</v>
      </c>
      <c r="E33" s="37" t="s">
        <v>307</v>
      </c>
      <c r="F33" s="30"/>
      <c r="G33" s="30"/>
      <c r="H33" s="30"/>
      <c r="I33" s="30"/>
    </row>
    <row r="34" spans="2:12" ht="14.4" x14ac:dyDescent="0.3">
      <c r="B34" s="30"/>
      <c r="C34" s="37" t="s">
        <v>337</v>
      </c>
      <c r="D34" s="37" t="s">
        <v>336</v>
      </c>
      <c r="E34" s="37" t="s">
        <v>370</v>
      </c>
      <c r="F34" s="30"/>
      <c r="G34" s="30"/>
      <c r="H34" s="30"/>
      <c r="I34" s="30"/>
    </row>
    <row r="35" spans="2:12" ht="14.4" x14ac:dyDescent="0.3">
      <c r="B35" s="33"/>
      <c r="C35" s="37" t="s">
        <v>335</v>
      </c>
      <c r="D35" s="37" t="s">
        <v>334</v>
      </c>
      <c r="E35" s="37" t="s">
        <v>307</v>
      </c>
      <c r="F35" s="30"/>
      <c r="G35" s="30"/>
      <c r="H35" s="30"/>
      <c r="I35" s="30"/>
    </row>
    <row r="36" spans="2:12" ht="14.4" x14ac:dyDescent="0.3">
      <c r="B36" s="32"/>
      <c r="C36" s="38" t="s">
        <v>333</v>
      </c>
      <c r="D36" s="38" t="s">
        <v>332</v>
      </c>
      <c r="E36" s="38" t="s">
        <v>307</v>
      </c>
      <c r="F36" s="32"/>
      <c r="G36" s="32"/>
      <c r="H36" s="32"/>
      <c r="I36" s="32"/>
    </row>
    <row r="37" spans="2:12" ht="14.4" x14ac:dyDescent="0.3">
      <c r="B37" s="33" t="s">
        <v>117</v>
      </c>
      <c r="C37" s="37" t="s">
        <v>129</v>
      </c>
      <c r="D37" s="37" t="s">
        <v>130</v>
      </c>
      <c r="E37" s="37" t="s">
        <v>307</v>
      </c>
      <c r="F37" s="30"/>
      <c r="G37" s="30"/>
      <c r="H37" s="30"/>
      <c r="I37" s="30"/>
    </row>
    <row r="38" spans="2:12" ht="14.4" x14ac:dyDescent="0.3">
      <c r="B38" s="33"/>
      <c r="C38" s="37" t="s">
        <v>125</v>
      </c>
      <c r="D38" s="37" t="s">
        <v>126</v>
      </c>
      <c r="E38" s="37" t="s">
        <v>307</v>
      </c>
      <c r="F38" s="30"/>
      <c r="G38" s="30"/>
      <c r="H38" s="30"/>
      <c r="I38" s="30"/>
      <c r="L38" t="s">
        <v>81</v>
      </c>
    </row>
    <row r="39" spans="2:12" ht="14.4" x14ac:dyDescent="0.3">
      <c r="B39" s="30"/>
      <c r="C39" s="37" t="s">
        <v>127</v>
      </c>
      <c r="D39" s="37" t="s">
        <v>128</v>
      </c>
      <c r="E39" s="37" t="s">
        <v>307</v>
      </c>
      <c r="F39" s="30"/>
      <c r="G39" s="30"/>
      <c r="H39" s="30"/>
      <c r="I39" s="30"/>
    </row>
    <row r="40" spans="2:12" ht="14.4" x14ac:dyDescent="0.3">
      <c r="B40" s="30"/>
      <c r="C40" s="37" t="s">
        <v>145</v>
      </c>
      <c r="D40" s="37" t="s">
        <v>146</v>
      </c>
      <c r="E40" s="37" t="s">
        <v>370</v>
      </c>
      <c r="F40" s="30"/>
      <c r="G40" s="30"/>
      <c r="H40" s="30"/>
      <c r="I40" s="30"/>
    </row>
    <row r="41" spans="2:12" ht="14.4" x14ac:dyDescent="0.3">
      <c r="B41" s="30"/>
      <c r="C41" s="37" t="s">
        <v>135</v>
      </c>
      <c r="D41" s="37" t="s">
        <v>136</v>
      </c>
      <c r="E41" s="37" t="s">
        <v>307</v>
      </c>
      <c r="F41" s="30"/>
      <c r="G41" s="30"/>
      <c r="H41" s="30"/>
      <c r="I41" s="30"/>
    </row>
    <row r="42" spans="2:12" ht="14.4" x14ac:dyDescent="0.3">
      <c r="B42" s="30"/>
      <c r="C42" s="37" t="s">
        <v>371</v>
      </c>
      <c r="D42" s="37" t="s">
        <v>372</v>
      </c>
      <c r="E42" s="37" t="s">
        <v>307</v>
      </c>
      <c r="F42" s="30"/>
      <c r="G42" s="30"/>
      <c r="H42" s="30"/>
      <c r="I42" s="30"/>
    </row>
    <row r="43" spans="2:12" ht="14.4" x14ac:dyDescent="0.3">
      <c r="B43" s="30"/>
      <c r="C43" s="37" t="s">
        <v>133</v>
      </c>
      <c r="D43" s="37" t="s">
        <v>134</v>
      </c>
      <c r="E43" s="37" t="s">
        <v>307</v>
      </c>
      <c r="F43" s="30"/>
      <c r="G43" s="30"/>
      <c r="H43" s="30"/>
      <c r="I43" s="30"/>
    </row>
    <row r="44" spans="2:12" ht="14.4" x14ac:dyDescent="0.3">
      <c r="B44" s="30"/>
      <c r="C44" s="37" t="s">
        <v>137</v>
      </c>
      <c r="D44" s="37" t="s">
        <v>138</v>
      </c>
      <c r="E44" s="37" t="s">
        <v>307</v>
      </c>
      <c r="F44" s="30"/>
      <c r="G44" s="30"/>
      <c r="H44" s="30"/>
      <c r="I44" s="30"/>
    </row>
    <row r="45" spans="2:12" ht="14.4" x14ac:dyDescent="0.3">
      <c r="B45" s="30"/>
      <c r="C45" s="37" t="s">
        <v>139</v>
      </c>
      <c r="D45" s="37" t="s">
        <v>140</v>
      </c>
      <c r="E45" s="37" t="s">
        <v>307</v>
      </c>
      <c r="F45" s="30"/>
      <c r="G45" s="30"/>
      <c r="H45" s="30"/>
      <c r="I45" s="30"/>
    </row>
    <row r="46" spans="2:12" ht="14.4" x14ac:dyDescent="0.3">
      <c r="B46" s="30"/>
      <c r="C46" s="37" t="s">
        <v>374</v>
      </c>
      <c r="D46" s="37" t="s">
        <v>373</v>
      </c>
      <c r="E46" s="37" t="s">
        <v>307</v>
      </c>
      <c r="F46" s="30"/>
      <c r="G46" s="30"/>
      <c r="H46" s="30"/>
      <c r="I46" s="30"/>
    </row>
    <row r="47" spans="2:12" ht="14.4" x14ac:dyDescent="0.3">
      <c r="B47" s="30"/>
      <c r="C47" s="37" t="s">
        <v>143</v>
      </c>
      <c r="D47" s="37" t="s">
        <v>144</v>
      </c>
      <c r="E47" s="37" t="s">
        <v>370</v>
      </c>
      <c r="F47" s="30"/>
      <c r="G47" s="30"/>
      <c r="H47" s="30"/>
      <c r="I47" s="30"/>
    </row>
    <row r="48" spans="2:12" ht="14.4" x14ac:dyDescent="0.3">
      <c r="B48" s="30"/>
      <c r="C48" s="37" t="s">
        <v>131</v>
      </c>
      <c r="D48" s="37" t="s">
        <v>132</v>
      </c>
      <c r="E48" s="37" t="s">
        <v>307</v>
      </c>
      <c r="F48" s="30"/>
      <c r="G48" s="30"/>
      <c r="H48" s="30"/>
      <c r="I48" s="30"/>
    </row>
    <row r="49" spans="2:12" ht="14.4" x14ac:dyDescent="0.3">
      <c r="B49" s="32"/>
      <c r="C49" s="38" t="s">
        <v>141</v>
      </c>
      <c r="D49" s="38" t="s">
        <v>142</v>
      </c>
      <c r="E49" s="38" t="s">
        <v>307</v>
      </c>
      <c r="F49" s="32"/>
      <c r="G49" s="32"/>
      <c r="H49" s="32"/>
      <c r="I49" s="32"/>
    </row>
    <row r="50" spans="2:12" ht="14.4" x14ac:dyDescent="0.3">
      <c r="B50" s="33" t="s">
        <v>117</v>
      </c>
      <c r="C50" s="37" t="s">
        <v>195</v>
      </c>
      <c r="D50" s="37" t="s">
        <v>196</v>
      </c>
      <c r="E50" s="37" t="s">
        <v>307</v>
      </c>
      <c r="F50" s="30"/>
      <c r="G50" s="30"/>
      <c r="H50" s="30"/>
      <c r="I50" s="30"/>
    </row>
    <row r="51" spans="2:12" ht="14.4" x14ac:dyDescent="0.3">
      <c r="B51" s="33"/>
      <c r="C51" s="37" t="s">
        <v>191</v>
      </c>
      <c r="D51" s="37" t="s">
        <v>192</v>
      </c>
      <c r="E51" s="37" t="s">
        <v>307</v>
      </c>
      <c r="F51" s="30"/>
      <c r="G51" s="30"/>
      <c r="H51" s="30"/>
      <c r="I51" s="30"/>
    </row>
    <row r="52" spans="2:12" ht="14.4" x14ac:dyDescent="0.3">
      <c r="B52" s="30"/>
      <c r="C52" s="37" t="s">
        <v>193</v>
      </c>
      <c r="D52" s="37" t="s">
        <v>194</v>
      </c>
      <c r="E52" s="37" t="s">
        <v>307</v>
      </c>
      <c r="F52" s="30"/>
      <c r="G52" s="30"/>
      <c r="H52" s="30"/>
      <c r="I52" s="30"/>
      <c r="L52" t="s">
        <v>82</v>
      </c>
    </row>
    <row r="53" spans="2:12" ht="14.4" x14ac:dyDescent="0.3">
      <c r="B53" s="30"/>
      <c r="C53" s="37" t="s">
        <v>211</v>
      </c>
      <c r="D53" s="37" t="s">
        <v>212</v>
      </c>
      <c r="E53" s="37" t="s">
        <v>370</v>
      </c>
      <c r="F53" s="30"/>
      <c r="G53" s="30"/>
      <c r="H53" s="30"/>
      <c r="I53" s="30"/>
    </row>
    <row r="54" spans="2:12" ht="14.4" x14ac:dyDescent="0.3">
      <c r="B54" s="30"/>
      <c r="C54" s="37" t="s">
        <v>201</v>
      </c>
      <c r="D54" s="37" t="s">
        <v>202</v>
      </c>
      <c r="E54" s="37" t="s">
        <v>307</v>
      </c>
      <c r="F54" s="30"/>
      <c r="G54" s="30"/>
      <c r="H54" s="30"/>
      <c r="I54" s="30"/>
    </row>
    <row r="55" spans="2:12" ht="14.4" x14ac:dyDescent="0.3">
      <c r="B55" s="30"/>
      <c r="C55" s="37" t="s">
        <v>375</v>
      </c>
      <c r="D55" s="37" t="s">
        <v>377</v>
      </c>
      <c r="E55" s="37" t="s">
        <v>307</v>
      </c>
      <c r="F55" s="30"/>
      <c r="G55" s="30"/>
      <c r="H55" s="30"/>
      <c r="I55" s="30"/>
    </row>
    <row r="56" spans="2:12" ht="14.4" x14ac:dyDescent="0.3">
      <c r="B56" s="30"/>
      <c r="C56" s="37" t="s">
        <v>199</v>
      </c>
      <c r="D56" s="37" t="s">
        <v>200</v>
      </c>
      <c r="E56" s="37" t="s">
        <v>307</v>
      </c>
      <c r="F56" s="30"/>
      <c r="G56" s="30"/>
      <c r="H56" s="30"/>
      <c r="I56" s="30"/>
    </row>
    <row r="57" spans="2:12" ht="14.4" x14ac:dyDescent="0.3">
      <c r="B57" s="30"/>
      <c r="C57" s="37" t="s">
        <v>203</v>
      </c>
      <c r="D57" s="37" t="s">
        <v>204</v>
      </c>
      <c r="E57" s="37" t="s">
        <v>307</v>
      </c>
      <c r="F57" s="30"/>
      <c r="G57" s="30"/>
      <c r="H57" s="30"/>
      <c r="I57" s="30"/>
    </row>
    <row r="58" spans="2:12" ht="14.4" x14ac:dyDescent="0.3">
      <c r="B58" s="30"/>
      <c r="C58" s="37" t="s">
        <v>205</v>
      </c>
      <c r="D58" s="37" t="s">
        <v>206</v>
      </c>
      <c r="E58" s="37" t="s">
        <v>307</v>
      </c>
      <c r="F58" s="30"/>
      <c r="G58" s="30"/>
      <c r="H58" s="30"/>
      <c r="I58" s="30"/>
    </row>
    <row r="59" spans="2:12" ht="14.4" x14ac:dyDescent="0.3">
      <c r="B59" s="30"/>
      <c r="C59" s="37" t="s">
        <v>376</v>
      </c>
      <c r="D59" s="37" t="s">
        <v>378</v>
      </c>
      <c r="E59" s="37" t="s">
        <v>307</v>
      </c>
      <c r="F59" s="30"/>
      <c r="G59" s="30"/>
      <c r="H59" s="30"/>
      <c r="I59" s="30"/>
    </row>
    <row r="60" spans="2:12" ht="14.4" x14ac:dyDescent="0.3">
      <c r="B60" s="30"/>
      <c r="C60" s="37" t="s">
        <v>209</v>
      </c>
      <c r="D60" s="37" t="s">
        <v>210</v>
      </c>
      <c r="E60" s="37" t="s">
        <v>370</v>
      </c>
      <c r="F60" s="30"/>
      <c r="G60" s="30"/>
      <c r="H60" s="30"/>
      <c r="I60" s="30"/>
    </row>
    <row r="61" spans="2:12" ht="14.4" x14ac:dyDescent="0.3">
      <c r="B61" s="30"/>
      <c r="C61" s="37" t="s">
        <v>197</v>
      </c>
      <c r="D61" s="37" t="s">
        <v>198</v>
      </c>
      <c r="E61" s="37" t="s">
        <v>307</v>
      </c>
      <c r="F61" s="30"/>
      <c r="G61" s="30"/>
      <c r="H61" s="30"/>
      <c r="I61" s="30"/>
    </row>
    <row r="62" spans="2:12" ht="14.4" x14ac:dyDescent="0.3">
      <c r="B62" s="32"/>
      <c r="C62" s="38" t="s">
        <v>207</v>
      </c>
      <c r="D62" s="38" t="s">
        <v>208</v>
      </c>
      <c r="E62" s="38" t="s">
        <v>307</v>
      </c>
      <c r="F62" s="32"/>
      <c r="G62" s="32"/>
      <c r="H62" s="32"/>
      <c r="I62" s="32"/>
    </row>
    <row r="63" spans="2:12" ht="14.4" x14ac:dyDescent="0.3">
      <c r="B63" s="33" t="s">
        <v>117</v>
      </c>
      <c r="C63" s="37" t="s">
        <v>243</v>
      </c>
      <c r="D63" s="37" t="s">
        <v>244</v>
      </c>
      <c r="E63" s="37" t="s">
        <v>307</v>
      </c>
      <c r="F63" s="30"/>
      <c r="G63" s="30"/>
      <c r="H63" s="30"/>
      <c r="I63" s="30"/>
      <c r="L63" t="s">
        <v>84</v>
      </c>
    </row>
    <row r="64" spans="2:12" ht="14.4" x14ac:dyDescent="0.3">
      <c r="B64" s="33"/>
      <c r="C64" s="37" t="s">
        <v>239</v>
      </c>
      <c r="D64" s="37" t="s">
        <v>240</v>
      </c>
      <c r="E64" s="37" t="s">
        <v>307</v>
      </c>
      <c r="F64" s="30"/>
      <c r="G64" s="30"/>
      <c r="H64" s="30"/>
      <c r="I64" s="30"/>
    </row>
    <row r="65" spans="2:12" ht="14.4" x14ac:dyDescent="0.3">
      <c r="B65" s="30"/>
      <c r="C65" s="37" t="s">
        <v>241</v>
      </c>
      <c r="D65" s="37" t="s">
        <v>242</v>
      </c>
      <c r="E65" s="37" t="s">
        <v>307</v>
      </c>
      <c r="F65" s="30"/>
      <c r="G65" s="30"/>
      <c r="H65" s="30"/>
      <c r="I65" s="30"/>
    </row>
    <row r="66" spans="2:12" ht="14.4" x14ac:dyDescent="0.3">
      <c r="B66" s="30"/>
      <c r="C66" s="37" t="s">
        <v>259</v>
      </c>
      <c r="D66" s="37" t="s">
        <v>260</v>
      </c>
      <c r="E66" s="37" t="s">
        <v>370</v>
      </c>
      <c r="F66" s="30"/>
      <c r="G66" s="30"/>
      <c r="H66" s="30"/>
      <c r="I66" s="30"/>
    </row>
    <row r="67" spans="2:12" ht="14.4" x14ac:dyDescent="0.3">
      <c r="B67" s="30"/>
      <c r="C67" s="37" t="s">
        <v>249</v>
      </c>
      <c r="D67" s="37" t="s">
        <v>250</v>
      </c>
      <c r="E67" s="37" t="s">
        <v>307</v>
      </c>
      <c r="F67" s="30"/>
      <c r="G67" s="30"/>
      <c r="H67" s="30"/>
      <c r="I67" s="30"/>
    </row>
    <row r="68" spans="2:12" ht="14.4" x14ac:dyDescent="0.3">
      <c r="B68" s="30"/>
      <c r="C68" s="37" t="s">
        <v>379</v>
      </c>
      <c r="D68" s="37" t="s">
        <v>380</v>
      </c>
      <c r="E68" s="37" t="s">
        <v>307</v>
      </c>
      <c r="F68" s="30"/>
      <c r="G68" s="30"/>
      <c r="H68" s="30"/>
      <c r="I68" s="30"/>
    </row>
    <row r="69" spans="2:12" ht="14.4" x14ac:dyDescent="0.3">
      <c r="B69" s="30"/>
      <c r="C69" s="37" t="s">
        <v>247</v>
      </c>
      <c r="D69" s="37" t="s">
        <v>248</v>
      </c>
      <c r="E69" s="37" t="s">
        <v>307</v>
      </c>
      <c r="F69" s="30"/>
      <c r="G69" s="30"/>
      <c r="H69" s="30"/>
      <c r="I69" s="30"/>
    </row>
    <row r="70" spans="2:12" ht="14.4" x14ac:dyDescent="0.3">
      <c r="B70" s="30"/>
      <c r="C70" s="37" t="s">
        <v>251</v>
      </c>
      <c r="D70" s="37" t="s">
        <v>252</v>
      </c>
      <c r="E70" s="37" t="s">
        <v>307</v>
      </c>
      <c r="F70" s="30"/>
      <c r="G70" s="30"/>
      <c r="H70" s="30"/>
      <c r="I70" s="30"/>
    </row>
    <row r="71" spans="2:12" ht="14.4" x14ac:dyDescent="0.3">
      <c r="B71" s="30"/>
      <c r="C71" s="37" t="s">
        <v>253</v>
      </c>
      <c r="D71" s="37" t="s">
        <v>254</v>
      </c>
      <c r="E71" s="37" t="s">
        <v>307</v>
      </c>
      <c r="F71" s="30"/>
      <c r="G71" s="30"/>
      <c r="H71" s="30"/>
      <c r="I71" s="30"/>
    </row>
    <row r="72" spans="2:12" ht="14.4" x14ac:dyDescent="0.3">
      <c r="B72" s="30"/>
      <c r="C72" s="37" t="s">
        <v>381</v>
      </c>
      <c r="D72" s="37" t="s">
        <v>382</v>
      </c>
      <c r="E72" s="37" t="s">
        <v>307</v>
      </c>
      <c r="F72" s="30"/>
      <c r="G72" s="30"/>
      <c r="H72" s="30"/>
      <c r="I72" s="30"/>
    </row>
    <row r="73" spans="2:12" ht="14.4" x14ac:dyDescent="0.3">
      <c r="B73" s="30"/>
      <c r="C73" s="37" t="s">
        <v>257</v>
      </c>
      <c r="D73" s="37" t="s">
        <v>258</v>
      </c>
      <c r="E73" s="37" t="s">
        <v>370</v>
      </c>
      <c r="F73" s="30"/>
      <c r="G73" s="30"/>
      <c r="H73" s="30"/>
      <c r="I73" s="30"/>
    </row>
    <row r="74" spans="2:12" ht="14.4" x14ac:dyDescent="0.3">
      <c r="B74" s="30"/>
      <c r="C74" s="37" t="s">
        <v>245</v>
      </c>
      <c r="D74" s="37" t="s">
        <v>246</v>
      </c>
      <c r="E74" s="37" t="s">
        <v>307</v>
      </c>
      <c r="F74" s="30"/>
      <c r="G74" s="30"/>
      <c r="H74" s="30"/>
      <c r="I74" s="30"/>
    </row>
    <row r="75" spans="2:12" ht="14.4" x14ac:dyDescent="0.3">
      <c r="B75" s="32"/>
      <c r="C75" s="38" t="s">
        <v>255</v>
      </c>
      <c r="D75" s="38" t="s">
        <v>256</v>
      </c>
      <c r="E75" s="38" t="s">
        <v>307</v>
      </c>
      <c r="F75" s="32"/>
      <c r="G75" s="32"/>
      <c r="H75" s="32"/>
      <c r="I75" s="32"/>
    </row>
    <row r="76" spans="2:12" ht="14.4" x14ac:dyDescent="0.3">
      <c r="B76" s="33" t="s">
        <v>117</v>
      </c>
      <c r="C76" s="37" t="s">
        <v>213</v>
      </c>
      <c r="D76" s="37" t="s">
        <v>214</v>
      </c>
      <c r="E76" s="37" t="s">
        <v>307</v>
      </c>
      <c r="F76" s="30"/>
      <c r="G76" s="30"/>
      <c r="H76" s="30"/>
      <c r="I76" s="30"/>
      <c r="L76" t="s">
        <v>83</v>
      </c>
    </row>
    <row r="77" spans="2:12" ht="14.4" x14ac:dyDescent="0.3">
      <c r="B77" s="33"/>
      <c r="C77" s="37" t="s">
        <v>215</v>
      </c>
      <c r="D77" s="37" t="s">
        <v>216</v>
      </c>
      <c r="E77" s="37" t="s">
        <v>307</v>
      </c>
      <c r="F77" s="30"/>
      <c r="G77" s="30"/>
      <c r="H77" s="30"/>
      <c r="I77" s="30"/>
    </row>
    <row r="78" spans="2:12" ht="14.4" x14ac:dyDescent="0.3">
      <c r="B78" s="30"/>
      <c r="C78" s="37" t="s">
        <v>217</v>
      </c>
      <c r="D78" s="37" t="s">
        <v>218</v>
      </c>
      <c r="E78" s="37" t="s">
        <v>307</v>
      </c>
      <c r="F78" s="30"/>
      <c r="G78" s="30"/>
      <c r="H78" s="30"/>
      <c r="I78" s="30"/>
    </row>
    <row r="79" spans="2:12" ht="14.4" x14ac:dyDescent="0.3">
      <c r="B79" s="30"/>
      <c r="C79" s="37" t="s">
        <v>219</v>
      </c>
      <c r="D79" s="37" t="s">
        <v>220</v>
      </c>
      <c r="E79" s="37" t="s">
        <v>370</v>
      </c>
      <c r="F79" s="30"/>
      <c r="G79" s="30"/>
      <c r="H79" s="30"/>
      <c r="I79" s="30"/>
    </row>
    <row r="80" spans="2:12" ht="14.4" x14ac:dyDescent="0.3">
      <c r="B80" s="30"/>
      <c r="C80" s="37" t="s">
        <v>221</v>
      </c>
      <c r="D80" s="37" t="s">
        <v>222</v>
      </c>
      <c r="E80" s="37" t="s">
        <v>307</v>
      </c>
      <c r="F80" s="30"/>
      <c r="G80" s="30"/>
      <c r="H80" s="30"/>
      <c r="I80" s="30"/>
    </row>
    <row r="81" spans="2:12" ht="14.4" x14ac:dyDescent="0.3">
      <c r="B81" s="30"/>
      <c r="C81" s="37" t="s">
        <v>223</v>
      </c>
      <c r="D81" s="37" t="s">
        <v>224</v>
      </c>
      <c r="E81" s="37" t="s">
        <v>307</v>
      </c>
      <c r="F81" s="30"/>
      <c r="G81" s="30"/>
      <c r="H81" s="30"/>
      <c r="I81" s="30"/>
    </row>
    <row r="82" spans="2:12" ht="14.4" x14ac:dyDescent="0.3">
      <c r="B82" s="30"/>
      <c r="C82" s="37" t="s">
        <v>225</v>
      </c>
      <c r="D82" s="37" t="s">
        <v>226</v>
      </c>
      <c r="E82" s="37" t="s">
        <v>307</v>
      </c>
      <c r="F82" s="30"/>
      <c r="G82" s="30"/>
      <c r="H82" s="30"/>
      <c r="I82" s="30"/>
    </row>
    <row r="83" spans="2:12" ht="14.4" x14ac:dyDescent="0.3">
      <c r="B83" s="30"/>
      <c r="C83" s="37" t="s">
        <v>229</v>
      </c>
      <c r="D83" s="37" t="s">
        <v>230</v>
      </c>
      <c r="E83" s="37" t="s">
        <v>307</v>
      </c>
      <c r="F83" s="30"/>
      <c r="G83" s="30"/>
      <c r="H83" s="30"/>
      <c r="I83" s="30"/>
    </row>
    <row r="84" spans="2:12" ht="14.4" x14ac:dyDescent="0.3">
      <c r="B84" s="30"/>
      <c r="C84" s="37" t="s">
        <v>231</v>
      </c>
      <c r="D84" s="37" t="s">
        <v>232</v>
      </c>
      <c r="E84" s="37" t="s">
        <v>307</v>
      </c>
      <c r="F84" s="30"/>
      <c r="G84" s="30"/>
      <c r="H84" s="30"/>
      <c r="I84" s="30"/>
    </row>
    <row r="85" spans="2:12" ht="14.4" x14ac:dyDescent="0.3">
      <c r="B85" s="30"/>
      <c r="C85" s="37" t="s">
        <v>227</v>
      </c>
      <c r="D85" s="37" t="s">
        <v>228</v>
      </c>
      <c r="E85" s="37" t="s">
        <v>307</v>
      </c>
      <c r="F85" s="30"/>
      <c r="G85" s="30"/>
      <c r="H85" s="30"/>
      <c r="I85" s="30"/>
    </row>
    <row r="86" spans="2:12" ht="14.4" x14ac:dyDescent="0.3">
      <c r="B86" s="30"/>
      <c r="C86" s="37" t="s">
        <v>233</v>
      </c>
      <c r="D86" s="37" t="s">
        <v>234</v>
      </c>
      <c r="E86" s="37" t="s">
        <v>370</v>
      </c>
      <c r="F86" s="30"/>
      <c r="G86" s="30"/>
      <c r="H86" s="30"/>
      <c r="I86" s="30"/>
      <c r="J86" s="17"/>
    </row>
    <row r="87" spans="2:12" ht="14.4" x14ac:dyDescent="0.3">
      <c r="B87" s="30"/>
      <c r="C87" s="37" t="s">
        <v>235</v>
      </c>
      <c r="D87" s="37" t="s">
        <v>236</v>
      </c>
      <c r="E87" s="37" t="s">
        <v>307</v>
      </c>
      <c r="F87" s="30"/>
      <c r="G87" s="30"/>
      <c r="H87" s="30"/>
      <c r="I87" s="30"/>
    </row>
    <row r="88" spans="2:12" ht="14.4" x14ac:dyDescent="0.3">
      <c r="B88" s="32"/>
      <c r="C88" s="38" t="s">
        <v>237</v>
      </c>
      <c r="D88" s="38" t="s">
        <v>238</v>
      </c>
      <c r="E88" s="38" t="s">
        <v>307</v>
      </c>
      <c r="F88" s="32"/>
      <c r="G88" s="32"/>
      <c r="H88" s="32"/>
      <c r="I88" s="32"/>
    </row>
    <row r="89" spans="2:12" ht="14.4" x14ac:dyDescent="0.3">
      <c r="B89" s="33" t="s">
        <v>117</v>
      </c>
      <c r="C89" s="37" t="s">
        <v>305</v>
      </c>
      <c r="D89" s="37" t="s">
        <v>306</v>
      </c>
      <c r="E89" s="37" t="s">
        <v>307</v>
      </c>
      <c r="F89" s="30"/>
      <c r="G89" s="30"/>
      <c r="H89" s="30"/>
      <c r="I89" s="30"/>
      <c r="L89" t="s">
        <v>59</v>
      </c>
    </row>
    <row r="90" spans="2:12" ht="14.4" x14ac:dyDescent="0.3">
      <c r="B90" s="30"/>
      <c r="C90" s="37" t="s">
        <v>308</v>
      </c>
      <c r="D90" s="37" t="s">
        <v>309</v>
      </c>
      <c r="E90" s="37" t="s">
        <v>307</v>
      </c>
      <c r="F90" s="30"/>
      <c r="G90" s="30"/>
      <c r="H90" s="30"/>
      <c r="I90" s="30"/>
    </row>
    <row r="91" spans="2:12" ht="14.4" x14ac:dyDescent="0.3">
      <c r="B91" s="30"/>
      <c r="C91" s="37" t="s">
        <v>310</v>
      </c>
      <c r="D91" s="37" t="s">
        <v>311</v>
      </c>
      <c r="E91" s="37" t="s">
        <v>307</v>
      </c>
      <c r="F91" s="30"/>
      <c r="G91" s="30"/>
      <c r="H91" s="30"/>
      <c r="I91" s="30"/>
    </row>
    <row r="92" spans="2:12" ht="14.4" x14ac:dyDescent="0.3">
      <c r="B92" s="30"/>
      <c r="C92" s="37" t="s">
        <v>312</v>
      </c>
      <c r="D92" s="37" t="s">
        <v>313</v>
      </c>
      <c r="E92" s="37" t="s">
        <v>370</v>
      </c>
      <c r="F92" s="30"/>
      <c r="G92" s="30"/>
      <c r="H92" s="30"/>
      <c r="I92" s="30"/>
    </row>
    <row r="93" spans="2:12" ht="14.4" x14ac:dyDescent="0.3">
      <c r="B93" s="30"/>
      <c r="C93" s="37" t="s">
        <v>314</v>
      </c>
      <c r="D93" s="37" t="s">
        <v>315</v>
      </c>
      <c r="E93" s="37" t="s">
        <v>307</v>
      </c>
      <c r="F93" s="30"/>
      <c r="G93" s="30"/>
      <c r="H93" s="30"/>
      <c r="I93" s="30"/>
    </row>
    <row r="94" spans="2:12" ht="14.4" x14ac:dyDescent="0.3">
      <c r="B94" s="30"/>
      <c r="C94" s="37" t="s">
        <v>316</v>
      </c>
      <c r="D94" s="37" t="s">
        <v>317</v>
      </c>
      <c r="E94" s="37" t="s">
        <v>307</v>
      </c>
      <c r="F94" s="30"/>
      <c r="G94" s="30"/>
      <c r="H94" s="30"/>
      <c r="I94" s="30"/>
    </row>
    <row r="95" spans="2:12" ht="14.4" x14ac:dyDescent="0.3">
      <c r="B95" s="30"/>
      <c r="C95" s="37" t="s">
        <v>318</v>
      </c>
      <c r="D95" s="37" t="s">
        <v>319</v>
      </c>
      <c r="E95" s="37" t="s">
        <v>307</v>
      </c>
      <c r="F95" s="30"/>
      <c r="G95" s="30"/>
      <c r="H95" s="30"/>
      <c r="I95" s="30"/>
    </row>
    <row r="96" spans="2:12" ht="14.4" x14ac:dyDescent="0.3">
      <c r="B96" s="30"/>
      <c r="C96" s="37" t="s">
        <v>322</v>
      </c>
      <c r="D96" s="37" t="s">
        <v>323</v>
      </c>
      <c r="E96" s="37" t="s">
        <v>307</v>
      </c>
      <c r="F96" s="30"/>
      <c r="G96" s="30"/>
      <c r="H96" s="30"/>
      <c r="I96" s="30"/>
    </row>
    <row r="97" spans="1:12" ht="14.4" x14ac:dyDescent="0.3">
      <c r="B97" s="30"/>
      <c r="C97" s="37" t="s">
        <v>324</v>
      </c>
      <c r="D97" s="37" t="s">
        <v>325</v>
      </c>
      <c r="E97" s="37" t="s">
        <v>307</v>
      </c>
      <c r="F97" s="30"/>
      <c r="G97" s="30"/>
      <c r="H97" s="30"/>
      <c r="I97" s="30"/>
    </row>
    <row r="98" spans="1:12" ht="14.4" x14ac:dyDescent="0.3">
      <c r="B98" s="30"/>
      <c r="C98" s="37" t="s">
        <v>320</v>
      </c>
      <c r="D98" s="37" t="s">
        <v>321</v>
      </c>
      <c r="E98" s="37" t="s">
        <v>307</v>
      </c>
      <c r="F98" s="30"/>
      <c r="G98" s="30"/>
      <c r="H98" s="30"/>
      <c r="I98" s="30"/>
    </row>
    <row r="99" spans="1:12" ht="14.4" x14ac:dyDescent="0.3">
      <c r="B99" s="30"/>
      <c r="C99" s="37" t="s">
        <v>326</v>
      </c>
      <c r="D99" s="37" t="s">
        <v>327</v>
      </c>
      <c r="E99" s="37" t="s">
        <v>370</v>
      </c>
      <c r="F99" s="30"/>
      <c r="G99" s="30"/>
      <c r="H99" s="30"/>
      <c r="I99" s="30"/>
    </row>
    <row r="100" spans="1:12" ht="14.4" x14ac:dyDescent="0.3">
      <c r="B100" s="33"/>
      <c r="C100" s="37" t="s">
        <v>328</v>
      </c>
      <c r="D100" s="37" t="s">
        <v>329</v>
      </c>
      <c r="E100" s="37" t="s">
        <v>307</v>
      </c>
      <c r="F100" s="30"/>
      <c r="G100" s="30"/>
      <c r="H100" s="30"/>
      <c r="I100" s="30"/>
    </row>
    <row r="101" spans="1:12" ht="14.4" x14ac:dyDescent="0.3">
      <c r="B101" s="32"/>
      <c r="C101" s="38" t="s">
        <v>330</v>
      </c>
      <c r="D101" s="38" t="s">
        <v>331</v>
      </c>
      <c r="E101" s="38" t="s">
        <v>307</v>
      </c>
      <c r="F101" s="32"/>
      <c r="G101" s="32"/>
      <c r="H101" s="32"/>
      <c r="I101" s="32"/>
    </row>
    <row r="102" spans="1:12" ht="14.4" x14ac:dyDescent="0.3">
      <c r="B102" s="33" t="s">
        <v>117</v>
      </c>
      <c r="C102" s="37" t="s">
        <v>173</v>
      </c>
      <c r="D102" s="37" t="s">
        <v>174</v>
      </c>
      <c r="E102" s="37" t="s">
        <v>307</v>
      </c>
      <c r="F102" s="30"/>
      <c r="G102" s="30"/>
      <c r="H102" s="30"/>
      <c r="I102" s="30"/>
      <c r="L102" t="s">
        <v>58</v>
      </c>
    </row>
    <row r="103" spans="1:12" ht="14.4" x14ac:dyDescent="0.3">
      <c r="B103" s="30"/>
      <c r="C103" s="37" t="s">
        <v>169</v>
      </c>
      <c r="D103" s="37" t="s">
        <v>170</v>
      </c>
      <c r="E103" s="37" t="s">
        <v>307</v>
      </c>
      <c r="F103" s="30"/>
      <c r="G103" s="30"/>
      <c r="H103" s="30"/>
      <c r="I103" s="30"/>
    </row>
    <row r="104" spans="1:12" ht="14.4" x14ac:dyDescent="0.3">
      <c r="B104" s="30"/>
      <c r="C104" s="37" t="s">
        <v>171</v>
      </c>
      <c r="D104" s="37" t="s">
        <v>172</v>
      </c>
      <c r="E104" s="37" t="s">
        <v>307</v>
      </c>
      <c r="F104" s="30"/>
      <c r="G104" s="30"/>
      <c r="H104" s="30"/>
      <c r="I104" s="30"/>
    </row>
    <row r="105" spans="1:12" ht="14.4" x14ac:dyDescent="0.3">
      <c r="B105" s="30"/>
      <c r="C105" s="37" t="s">
        <v>189</v>
      </c>
      <c r="D105" s="37" t="s">
        <v>190</v>
      </c>
      <c r="E105" s="37" t="s">
        <v>370</v>
      </c>
      <c r="F105" s="30"/>
      <c r="G105" s="30"/>
      <c r="H105" s="30"/>
      <c r="I105" s="30"/>
    </row>
    <row r="106" spans="1:12" ht="14.4" x14ac:dyDescent="0.3">
      <c r="B106" s="30"/>
      <c r="C106" s="37" t="s">
        <v>179</v>
      </c>
      <c r="D106" s="37" t="s">
        <v>180</v>
      </c>
      <c r="E106" s="37" t="s">
        <v>307</v>
      </c>
      <c r="F106" s="30"/>
      <c r="G106" s="30"/>
      <c r="H106" s="30"/>
      <c r="I106" s="30"/>
    </row>
    <row r="107" spans="1:12" ht="14.4" x14ac:dyDescent="0.3">
      <c r="B107" s="30"/>
      <c r="C107" s="37" t="s">
        <v>383</v>
      </c>
      <c r="D107" s="37" t="s">
        <v>384</v>
      </c>
      <c r="E107" s="37" t="s">
        <v>307</v>
      </c>
      <c r="F107" s="30"/>
      <c r="G107" s="30"/>
      <c r="H107" s="30"/>
      <c r="I107" s="30"/>
    </row>
    <row r="108" spans="1:12" ht="14.4" x14ac:dyDescent="0.3">
      <c r="B108" s="30"/>
      <c r="C108" s="37" t="s">
        <v>177</v>
      </c>
      <c r="D108" s="37" t="s">
        <v>178</v>
      </c>
      <c r="E108" s="37" t="s">
        <v>307</v>
      </c>
      <c r="F108" s="30"/>
      <c r="G108" s="30"/>
      <c r="H108" s="30"/>
      <c r="I108" s="30"/>
    </row>
    <row r="109" spans="1:12" ht="14.4" x14ac:dyDescent="0.3">
      <c r="B109" s="30"/>
      <c r="C109" s="37" t="s">
        <v>181</v>
      </c>
      <c r="D109" s="37" t="s">
        <v>182</v>
      </c>
      <c r="E109" s="37" t="s">
        <v>307</v>
      </c>
      <c r="F109" s="30"/>
      <c r="G109" s="30"/>
      <c r="H109" s="30"/>
      <c r="I109" s="30"/>
    </row>
    <row r="110" spans="1:12" ht="14.4" x14ac:dyDescent="0.3">
      <c r="B110" s="30"/>
      <c r="C110" s="37" t="s">
        <v>183</v>
      </c>
      <c r="D110" s="37" t="s">
        <v>184</v>
      </c>
      <c r="E110" s="37" t="s">
        <v>307</v>
      </c>
      <c r="F110" s="30"/>
      <c r="G110" s="30"/>
      <c r="H110" s="30"/>
      <c r="I110" s="30"/>
    </row>
    <row r="111" spans="1:12" ht="14.4" x14ac:dyDescent="0.3">
      <c r="A111" s="17"/>
      <c r="B111" s="30"/>
      <c r="C111" s="37" t="s">
        <v>385</v>
      </c>
      <c r="D111" s="37" t="s">
        <v>386</v>
      </c>
      <c r="E111" s="37" t="s">
        <v>307</v>
      </c>
      <c r="F111" s="30"/>
      <c r="G111" s="30"/>
      <c r="H111" s="30"/>
      <c r="I111" s="30"/>
      <c r="J111" s="17"/>
    </row>
    <row r="112" spans="1:12" ht="14.4" x14ac:dyDescent="0.3">
      <c r="A112" s="17"/>
      <c r="B112" s="30"/>
      <c r="C112" s="37" t="s">
        <v>187</v>
      </c>
      <c r="D112" s="37" t="s">
        <v>188</v>
      </c>
      <c r="E112" s="37" t="s">
        <v>370</v>
      </c>
      <c r="F112" s="30"/>
      <c r="G112" s="30"/>
      <c r="H112" s="30"/>
      <c r="I112" s="30"/>
      <c r="J112" s="17"/>
    </row>
    <row r="113" spans="1:12" ht="14.4" x14ac:dyDescent="0.3">
      <c r="A113" s="17"/>
      <c r="B113" s="30"/>
      <c r="C113" s="37" t="s">
        <v>175</v>
      </c>
      <c r="D113" s="37" t="s">
        <v>176</v>
      </c>
      <c r="E113" s="37" t="s">
        <v>307</v>
      </c>
      <c r="F113" s="30"/>
      <c r="G113" s="30"/>
      <c r="H113" s="30"/>
      <c r="I113" s="30"/>
      <c r="J113" s="17"/>
    </row>
    <row r="114" spans="1:12" ht="14.4" x14ac:dyDescent="0.3">
      <c r="B114" s="34"/>
      <c r="C114" s="38" t="s">
        <v>185</v>
      </c>
      <c r="D114" s="38" t="s">
        <v>186</v>
      </c>
      <c r="E114" s="38" t="s">
        <v>307</v>
      </c>
      <c r="F114" s="32"/>
      <c r="G114" s="32"/>
      <c r="H114" s="32"/>
      <c r="I114" s="32"/>
    </row>
    <row r="115" spans="1:12" s="26" customFormat="1" ht="14.4" x14ac:dyDescent="0.3">
      <c r="B115" s="33" t="s">
        <v>117</v>
      </c>
      <c r="C115" s="37" t="s">
        <v>300</v>
      </c>
      <c r="D115" s="37" t="s">
        <v>299</v>
      </c>
      <c r="E115" s="37" t="s">
        <v>307</v>
      </c>
      <c r="F115" s="30"/>
      <c r="G115" s="30"/>
      <c r="H115" s="30"/>
      <c r="I115" s="30"/>
      <c r="L115" s="26" t="s">
        <v>85</v>
      </c>
    </row>
    <row r="116" spans="1:12" s="36" customFormat="1" ht="14.4" x14ac:dyDescent="0.3">
      <c r="A116" s="26"/>
      <c r="B116" s="30"/>
      <c r="C116" s="37" t="s">
        <v>304</v>
      </c>
      <c r="D116" s="37" t="s">
        <v>303</v>
      </c>
      <c r="E116" s="37" t="s">
        <v>307</v>
      </c>
      <c r="F116" s="30"/>
      <c r="G116" s="30"/>
      <c r="H116" s="30"/>
      <c r="I116" s="30"/>
      <c r="J116" s="26"/>
      <c r="K116" s="26"/>
    </row>
    <row r="117" spans="1:12" s="36" customFormat="1" ht="14.4" x14ac:dyDescent="0.3">
      <c r="A117" s="26"/>
      <c r="B117" s="30"/>
      <c r="C117" s="37" t="s">
        <v>302</v>
      </c>
      <c r="D117" s="37" t="s">
        <v>301</v>
      </c>
      <c r="E117" s="37" t="s">
        <v>307</v>
      </c>
      <c r="F117" s="30"/>
      <c r="G117" s="30"/>
      <c r="H117" s="30"/>
      <c r="I117" s="30"/>
      <c r="J117" s="26"/>
      <c r="K117" s="26"/>
    </row>
    <row r="118" spans="1:12" s="36" customFormat="1" ht="14.4" x14ac:dyDescent="0.3">
      <c r="A118" s="26"/>
      <c r="B118" s="30"/>
      <c r="C118" s="37" t="s">
        <v>284</v>
      </c>
      <c r="D118" s="37" t="s">
        <v>283</v>
      </c>
      <c r="E118" s="37" t="s">
        <v>370</v>
      </c>
      <c r="F118" s="30"/>
      <c r="G118" s="30"/>
      <c r="H118" s="30"/>
      <c r="I118" s="30"/>
      <c r="J118" s="26"/>
      <c r="K118" s="26"/>
    </row>
    <row r="119" spans="1:12" s="36" customFormat="1" ht="14.4" x14ac:dyDescent="0.3">
      <c r="A119" s="26"/>
      <c r="B119" s="30"/>
      <c r="C119" s="37" t="s">
        <v>294</v>
      </c>
      <c r="D119" s="37" t="s">
        <v>293</v>
      </c>
      <c r="E119" s="37" t="s">
        <v>307</v>
      </c>
      <c r="F119" s="30"/>
      <c r="G119" s="30"/>
      <c r="H119" s="30"/>
      <c r="I119" s="30"/>
      <c r="J119" s="26"/>
      <c r="K119" s="26"/>
    </row>
    <row r="120" spans="1:12" s="36" customFormat="1" ht="14.4" x14ac:dyDescent="0.3">
      <c r="A120" s="26"/>
      <c r="B120" s="30"/>
      <c r="C120" s="37" t="s">
        <v>387</v>
      </c>
      <c r="D120" s="37" t="s">
        <v>388</v>
      </c>
      <c r="E120" s="37" t="s">
        <v>307</v>
      </c>
      <c r="F120" s="30"/>
      <c r="G120" s="30"/>
      <c r="H120" s="30"/>
      <c r="I120" s="30"/>
      <c r="J120" s="26"/>
      <c r="K120" s="26"/>
    </row>
    <row r="121" spans="1:12" s="36" customFormat="1" ht="14.4" x14ac:dyDescent="0.3">
      <c r="A121" s="26"/>
      <c r="B121" s="30"/>
      <c r="C121" s="37" t="s">
        <v>296</v>
      </c>
      <c r="D121" s="37" t="s">
        <v>295</v>
      </c>
      <c r="E121" s="37" t="s">
        <v>307</v>
      </c>
      <c r="F121" s="30"/>
      <c r="G121" s="30"/>
      <c r="H121" s="30"/>
      <c r="I121" s="30"/>
      <c r="J121" s="26"/>
      <c r="K121" s="26"/>
    </row>
    <row r="122" spans="1:12" s="36" customFormat="1" ht="14.4" x14ac:dyDescent="0.3">
      <c r="A122" s="26"/>
      <c r="B122" s="30"/>
      <c r="C122" s="37" t="s">
        <v>292</v>
      </c>
      <c r="D122" s="37" t="s">
        <v>291</v>
      </c>
      <c r="E122" s="37" t="s">
        <v>307</v>
      </c>
      <c r="F122" s="30"/>
      <c r="G122" s="30"/>
      <c r="H122" s="30"/>
      <c r="I122" s="30"/>
      <c r="J122" s="26"/>
      <c r="K122" s="26"/>
    </row>
    <row r="123" spans="1:12" s="36" customFormat="1" ht="14.4" x14ac:dyDescent="0.3">
      <c r="A123" s="26"/>
      <c r="B123" s="30"/>
      <c r="C123" s="37" t="s">
        <v>290</v>
      </c>
      <c r="D123" s="37" t="s">
        <v>289</v>
      </c>
      <c r="E123" s="37" t="s">
        <v>307</v>
      </c>
      <c r="F123" s="30"/>
      <c r="G123" s="30"/>
      <c r="H123" s="30"/>
      <c r="I123" s="30"/>
      <c r="J123" s="26"/>
      <c r="K123" s="26"/>
    </row>
    <row r="124" spans="1:12" s="36" customFormat="1" ht="14.4" x14ac:dyDescent="0.3">
      <c r="A124" s="26"/>
      <c r="B124" s="30"/>
      <c r="C124" s="37" t="s">
        <v>389</v>
      </c>
      <c r="D124" s="37" t="s">
        <v>390</v>
      </c>
      <c r="E124" s="37" t="s">
        <v>307</v>
      </c>
      <c r="F124" s="30"/>
      <c r="G124" s="30"/>
      <c r="H124" s="30"/>
      <c r="I124" s="30"/>
      <c r="J124" s="26"/>
      <c r="K124" s="26"/>
    </row>
    <row r="125" spans="1:12" s="36" customFormat="1" ht="14.4" x14ac:dyDescent="0.3">
      <c r="A125" s="26"/>
      <c r="B125" s="30"/>
      <c r="C125" s="37" t="s">
        <v>286</v>
      </c>
      <c r="D125" s="37" t="s">
        <v>285</v>
      </c>
      <c r="E125" s="37" t="s">
        <v>370</v>
      </c>
      <c r="F125" s="30"/>
      <c r="G125" s="30"/>
      <c r="H125" s="30"/>
      <c r="I125" s="30"/>
      <c r="J125" s="26"/>
      <c r="K125" s="26"/>
    </row>
    <row r="126" spans="1:12" s="36" customFormat="1" ht="14.4" x14ac:dyDescent="0.3">
      <c r="A126" s="26"/>
      <c r="B126" s="30"/>
      <c r="C126" s="37" t="s">
        <v>298</v>
      </c>
      <c r="D126" s="37" t="s">
        <v>297</v>
      </c>
      <c r="E126" s="37" t="s">
        <v>307</v>
      </c>
      <c r="F126" s="30"/>
      <c r="G126" s="30"/>
      <c r="H126" s="30"/>
      <c r="I126" s="30"/>
      <c r="J126" s="26"/>
      <c r="K126" s="26"/>
    </row>
    <row r="127" spans="1:12" s="36" customFormat="1" ht="14.4" x14ac:dyDescent="0.3">
      <c r="A127" s="26"/>
      <c r="B127" s="32"/>
      <c r="C127" s="38" t="s">
        <v>288</v>
      </c>
      <c r="D127" s="38" t="s">
        <v>287</v>
      </c>
      <c r="E127" s="38" t="s">
        <v>307</v>
      </c>
      <c r="F127" s="32"/>
      <c r="G127" s="32"/>
      <c r="H127" s="32"/>
      <c r="I127" s="32"/>
      <c r="J127" s="26"/>
      <c r="K127" s="26"/>
    </row>
    <row r="128" spans="1:12" s="36" customFormat="1" ht="14.4" x14ac:dyDescent="0.3">
      <c r="A128" s="26"/>
      <c r="B128" s="33" t="s">
        <v>117</v>
      </c>
      <c r="C128" s="37" t="s">
        <v>278</v>
      </c>
      <c r="D128" s="37" t="s">
        <v>277</v>
      </c>
      <c r="E128" s="37" t="s">
        <v>307</v>
      </c>
      <c r="F128" s="30"/>
      <c r="G128" s="30"/>
      <c r="H128" s="30"/>
      <c r="I128" s="30"/>
      <c r="J128" s="26"/>
      <c r="K128" s="26"/>
    </row>
    <row r="129" spans="1:13" s="36" customFormat="1" ht="14.4" x14ac:dyDescent="0.3">
      <c r="A129" s="26"/>
      <c r="B129" s="30"/>
      <c r="C129" s="37" t="s">
        <v>282</v>
      </c>
      <c r="D129" s="37" t="s">
        <v>281</v>
      </c>
      <c r="E129" s="37" t="s">
        <v>307</v>
      </c>
      <c r="F129" s="30"/>
      <c r="G129" s="30"/>
      <c r="H129" s="30"/>
      <c r="I129" s="30"/>
      <c r="J129" s="26"/>
      <c r="K129" s="26"/>
    </row>
    <row r="130" spans="1:13" s="26" customFormat="1" ht="14.4" x14ac:dyDescent="0.3">
      <c r="B130" s="30"/>
      <c r="C130" s="37" t="s">
        <v>280</v>
      </c>
      <c r="D130" s="37" t="s">
        <v>279</v>
      </c>
      <c r="E130" s="37" t="s">
        <v>307</v>
      </c>
      <c r="F130" s="30"/>
      <c r="G130" s="30"/>
      <c r="H130" s="30"/>
      <c r="I130" s="30"/>
    </row>
    <row r="131" spans="1:13" s="26" customFormat="1" ht="14.4" x14ac:dyDescent="0.3">
      <c r="B131" s="30"/>
      <c r="C131" s="37" t="s">
        <v>262</v>
      </c>
      <c r="D131" s="37" t="s">
        <v>261</v>
      </c>
      <c r="E131" s="37" t="s">
        <v>370</v>
      </c>
      <c r="F131" s="30"/>
      <c r="G131" s="30"/>
      <c r="H131" s="30"/>
      <c r="I131" s="30"/>
      <c r="L131" s="35"/>
    </row>
    <row r="132" spans="1:13" s="26" customFormat="1" ht="14.4" x14ac:dyDescent="0.3">
      <c r="B132" s="30"/>
      <c r="C132" s="37" t="s">
        <v>272</v>
      </c>
      <c r="D132" s="37" t="s">
        <v>271</v>
      </c>
      <c r="E132" s="37" t="s">
        <v>307</v>
      </c>
      <c r="F132" s="30"/>
      <c r="G132" s="30"/>
      <c r="H132" s="30"/>
      <c r="I132" s="30"/>
    </row>
    <row r="133" spans="1:13" s="26" customFormat="1" ht="14.4" x14ac:dyDescent="0.3">
      <c r="B133" s="30"/>
      <c r="C133" s="37" t="s">
        <v>391</v>
      </c>
      <c r="D133" s="37" t="s">
        <v>392</v>
      </c>
      <c r="E133" s="37" t="s">
        <v>307</v>
      </c>
      <c r="F133" s="30"/>
      <c r="G133" s="30"/>
      <c r="H133" s="30"/>
      <c r="I133" s="30"/>
    </row>
    <row r="134" spans="1:13" s="26" customFormat="1" ht="14.4" x14ac:dyDescent="0.3">
      <c r="B134" s="30"/>
      <c r="C134" s="37" t="s">
        <v>274</v>
      </c>
      <c r="D134" s="37" t="s">
        <v>273</v>
      </c>
      <c r="E134" s="37" t="s">
        <v>307</v>
      </c>
      <c r="F134" s="30"/>
      <c r="G134" s="30"/>
      <c r="H134" s="30"/>
      <c r="I134" s="30"/>
    </row>
    <row r="135" spans="1:13" s="26" customFormat="1" ht="14.4" x14ac:dyDescent="0.3">
      <c r="B135" s="30"/>
      <c r="C135" s="37" t="s">
        <v>270</v>
      </c>
      <c r="D135" s="37" t="s">
        <v>269</v>
      </c>
      <c r="E135" s="37" t="s">
        <v>307</v>
      </c>
      <c r="F135" s="30"/>
      <c r="G135" s="30"/>
      <c r="H135" s="30"/>
      <c r="I135" s="30"/>
    </row>
    <row r="136" spans="1:13" s="26" customFormat="1" ht="14.4" x14ac:dyDescent="0.3">
      <c r="B136" s="30"/>
      <c r="C136" s="37" t="s">
        <v>268</v>
      </c>
      <c r="D136" s="37" t="s">
        <v>267</v>
      </c>
      <c r="E136" s="37" t="s">
        <v>307</v>
      </c>
      <c r="F136" s="30"/>
      <c r="G136" s="30"/>
      <c r="H136" s="30"/>
      <c r="I136" s="30"/>
    </row>
    <row r="137" spans="1:13" s="26" customFormat="1" ht="14.4" x14ac:dyDescent="0.3">
      <c r="B137" s="30"/>
      <c r="C137" s="37" t="s">
        <v>393</v>
      </c>
      <c r="D137" s="37" t="s">
        <v>394</v>
      </c>
      <c r="E137" s="37" t="s">
        <v>307</v>
      </c>
      <c r="F137" s="30"/>
      <c r="G137" s="30"/>
      <c r="H137" s="30"/>
      <c r="I137" s="30"/>
    </row>
    <row r="138" spans="1:13" s="26" customFormat="1" ht="14.4" x14ac:dyDescent="0.3">
      <c r="B138" s="30"/>
      <c r="C138" s="37" t="s">
        <v>264</v>
      </c>
      <c r="D138" s="37" t="s">
        <v>263</v>
      </c>
      <c r="E138" s="37" t="s">
        <v>370</v>
      </c>
      <c r="F138" s="30"/>
      <c r="G138" s="30"/>
      <c r="H138" s="30"/>
      <c r="I138" s="30"/>
    </row>
    <row r="139" spans="1:13" s="26" customFormat="1" ht="14.4" x14ac:dyDescent="0.3">
      <c r="B139" s="30"/>
      <c r="C139" s="37" t="s">
        <v>276</v>
      </c>
      <c r="D139" s="37" t="s">
        <v>275</v>
      </c>
      <c r="E139" s="37" t="s">
        <v>307</v>
      </c>
      <c r="F139" s="30"/>
      <c r="G139" s="30"/>
      <c r="H139" s="30"/>
      <c r="I139" s="30"/>
    </row>
    <row r="140" spans="1:13" s="26" customFormat="1" ht="14.4" x14ac:dyDescent="0.3">
      <c r="B140" s="32"/>
      <c r="C140" s="38" t="s">
        <v>266</v>
      </c>
      <c r="D140" s="38" t="s">
        <v>265</v>
      </c>
      <c r="E140" s="38" t="s">
        <v>307</v>
      </c>
      <c r="F140" s="32"/>
      <c r="G140" s="32"/>
      <c r="H140" s="32"/>
      <c r="I140" s="32"/>
      <c r="M140" s="35"/>
    </row>
    <row r="141" spans="1:13" ht="14.4" x14ac:dyDescent="0.3">
      <c r="B141" s="33" t="s">
        <v>117</v>
      </c>
      <c r="C141" s="37" t="s">
        <v>151</v>
      </c>
      <c r="D141" s="37" t="s">
        <v>152</v>
      </c>
      <c r="E141" s="37" t="s">
        <v>307</v>
      </c>
      <c r="F141" s="30"/>
      <c r="G141" s="30"/>
      <c r="H141" s="30"/>
      <c r="I141" s="30"/>
      <c r="L141" t="s">
        <v>50</v>
      </c>
    </row>
    <row r="142" spans="1:13" ht="14.4" x14ac:dyDescent="0.3">
      <c r="B142" s="30"/>
      <c r="C142" s="37" t="s">
        <v>147</v>
      </c>
      <c r="D142" s="37" t="s">
        <v>148</v>
      </c>
      <c r="E142" s="37" t="s">
        <v>307</v>
      </c>
      <c r="F142" s="30"/>
      <c r="G142" s="30"/>
      <c r="H142" s="30"/>
      <c r="I142" s="30"/>
    </row>
    <row r="143" spans="1:13" ht="14.4" x14ac:dyDescent="0.3">
      <c r="B143" s="30"/>
      <c r="C143" s="37" t="s">
        <v>149</v>
      </c>
      <c r="D143" s="37" t="s">
        <v>150</v>
      </c>
      <c r="E143" s="37" t="s">
        <v>307</v>
      </c>
      <c r="F143" s="30"/>
      <c r="G143" s="30"/>
      <c r="H143" s="30"/>
      <c r="I143" s="30"/>
    </row>
    <row r="144" spans="1:13" ht="14.4" x14ac:dyDescent="0.3">
      <c r="B144" s="30"/>
      <c r="C144" s="37" t="s">
        <v>167</v>
      </c>
      <c r="D144" s="37" t="s">
        <v>168</v>
      </c>
      <c r="E144" s="37" t="s">
        <v>370</v>
      </c>
      <c r="F144" s="30"/>
      <c r="G144" s="30"/>
      <c r="H144" s="30"/>
      <c r="I144" s="30"/>
    </row>
    <row r="145" spans="2:12" ht="14.4" x14ac:dyDescent="0.3">
      <c r="B145" s="30"/>
      <c r="C145" s="37" t="s">
        <v>157</v>
      </c>
      <c r="D145" s="37" t="s">
        <v>158</v>
      </c>
      <c r="E145" s="37" t="s">
        <v>307</v>
      </c>
      <c r="F145" s="30"/>
      <c r="G145" s="30"/>
      <c r="H145" s="30"/>
      <c r="I145" s="30"/>
    </row>
    <row r="146" spans="2:12" ht="14.4" x14ac:dyDescent="0.3">
      <c r="B146" s="30"/>
      <c r="C146" s="37" t="s">
        <v>395</v>
      </c>
      <c r="D146" s="37" t="s">
        <v>396</v>
      </c>
      <c r="E146" s="37" t="s">
        <v>307</v>
      </c>
      <c r="F146" s="30"/>
      <c r="G146" s="30"/>
      <c r="H146" s="30"/>
      <c r="I146" s="30"/>
    </row>
    <row r="147" spans="2:12" ht="14.4" x14ac:dyDescent="0.3">
      <c r="B147" s="30"/>
      <c r="C147" s="37" t="s">
        <v>155</v>
      </c>
      <c r="D147" s="37" t="s">
        <v>156</v>
      </c>
      <c r="E147" s="37" t="s">
        <v>307</v>
      </c>
      <c r="F147" s="30"/>
      <c r="G147" s="30"/>
      <c r="H147" s="30"/>
      <c r="I147" s="30"/>
    </row>
    <row r="148" spans="2:12" ht="14.4" x14ac:dyDescent="0.3">
      <c r="B148" s="30"/>
      <c r="C148" s="37" t="s">
        <v>159</v>
      </c>
      <c r="D148" s="37" t="s">
        <v>160</v>
      </c>
      <c r="E148" s="37" t="s">
        <v>307</v>
      </c>
      <c r="F148" s="30"/>
      <c r="G148" s="30"/>
      <c r="H148" s="30"/>
      <c r="I148" s="30"/>
    </row>
    <row r="149" spans="2:12" ht="14.4" x14ac:dyDescent="0.3">
      <c r="B149" s="30"/>
      <c r="C149" s="37" t="s">
        <v>161</v>
      </c>
      <c r="D149" s="37" t="s">
        <v>162</v>
      </c>
      <c r="E149" s="37" t="s">
        <v>307</v>
      </c>
      <c r="F149" s="30"/>
      <c r="G149" s="30"/>
      <c r="H149" s="30"/>
      <c r="I149" s="30"/>
    </row>
    <row r="150" spans="2:12" ht="14.4" x14ac:dyDescent="0.3">
      <c r="B150" s="30"/>
      <c r="C150" s="37" t="s">
        <v>397</v>
      </c>
      <c r="D150" s="37" t="s">
        <v>398</v>
      </c>
      <c r="E150" s="37" t="s">
        <v>307</v>
      </c>
      <c r="F150" s="30"/>
      <c r="G150" s="30"/>
      <c r="H150" s="30"/>
      <c r="I150" s="30"/>
    </row>
    <row r="151" spans="2:12" ht="14.4" x14ac:dyDescent="0.3">
      <c r="B151" s="30"/>
      <c r="C151" s="37" t="s">
        <v>399</v>
      </c>
      <c r="D151" s="37" t="s">
        <v>400</v>
      </c>
      <c r="E151" s="37" t="s">
        <v>307</v>
      </c>
      <c r="F151" s="30"/>
      <c r="G151" s="30"/>
      <c r="H151" s="30"/>
      <c r="I151" s="30"/>
    </row>
    <row r="152" spans="2:12" ht="14.4" x14ac:dyDescent="0.3">
      <c r="B152" s="30"/>
      <c r="C152" s="37" t="s">
        <v>165</v>
      </c>
      <c r="D152" s="37" t="s">
        <v>166</v>
      </c>
      <c r="E152" s="37" t="s">
        <v>370</v>
      </c>
      <c r="F152" s="30"/>
      <c r="G152" s="30"/>
      <c r="H152" s="30"/>
      <c r="I152" s="30"/>
    </row>
    <row r="153" spans="2:12" ht="14.4" x14ac:dyDescent="0.3">
      <c r="B153" s="30"/>
      <c r="C153" s="37" t="s">
        <v>153</v>
      </c>
      <c r="D153" s="37" t="s">
        <v>154</v>
      </c>
      <c r="E153" s="37" t="s">
        <v>307</v>
      </c>
      <c r="F153" s="30"/>
      <c r="G153" s="30"/>
      <c r="H153" s="30"/>
      <c r="I153" s="30"/>
    </row>
    <row r="154" spans="2:12" ht="14.4" x14ac:dyDescent="0.3">
      <c r="B154" s="34"/>
      <c r="C154" s="38" t="s">
        <v>163</v>
      </c>
      <c r="D154" s="38" t="s">
        <v>164</v>
      </c>
      <c r="E154" s="38" t="s">
        <v>307</v>
      </c>
      <c r="F154" s="32"/>
      <c r="G154" s="32"/>
      <c r="H154" s="32"/>
      <c r="I154" s="32"/>
    </row>
    <row r="155" spans="2:12" ht="14.4" x14ac:dyDescent="0.25">
      <c r="B155" s="33" t="s">
        <v>117</v>
      </c>
      <c r="C155" s="39" t="s">
        <v>401</v>
      </c>
      <c r="D155" s="39" t="s">
        <v>402</v>
      </c>
      <c r="E155" s="39" t="s">
        <v>307</v>
      </c>
      <c r="F155" s="33"/>
      <c r="G155" s="33"/>
      <c r="H155" s="33"/>
      <c r="I155" s="33"/>
      <c r="L155" s="15" t="s">
        <v>427</v>
      </c>
    </row>
    <row r="156" spans="2:12" ht="14.4" x14ac:dyDescent="0.3">
      <c r="B156" s="30"/>
      <c r="C156" s="39" t="s">
        <v>403</v>
      </c>
      <c r="D156" s="39" t="s">
        <v>404</v>
      </c>
      <c r="E156" s="39" t="s">
        <v>307</v>
      </c>
      <c r="F156" s="30"/>
      <c r="G156" s="30"/>
      <c r="H156" s="30"/>
      <c r="I156" s="30"/>
    </row>
    <row r="157" spans="2:12" ht="14.4" x14ac:dyDescent="0.3">
      <c r="B157" s="30"/>
      <c r="C157" s="39" t="s">
        <v>405</v>
      </c>
      <c r="D157" s="39" t="s">
        <v>406</v>
      </c>
      <c r="E157" s="39" t="s">
        <v>307</v>
      </c>
      <c r="F157" s="30"/>
      <c r="G157" s="30"/>
      <c r="H157" s="30"/>
      <c r="I157" s="30"/>
    </row>
    <row r="158" spans="2:12" ht="14.4" x14ac:dyDescent="0.3">
      <c r="B158" s="30"/>
      <c r="C158" s="39" t="s">
        <v>407</v>
      </c>
      <c r="D158" s="39" t="s">
        <v>408</v>
      </c>
      <c r="E158" s="39" t="s">
        <v>370</v>
      </c>
      <c r="F158" s="30"/>
      <c r="G158" s="30"/>
      <c r="H158" s="30"/>
      <c r="I158" s="30"/>
    </row>
    <row r="159" spans="2:12" ht="14.4" x14ac:dyDescent="0.3">
      <c r="B159" s="30"/>
      <c r="C159" s="39" t="s">
        <v>409</v>
      </c>
      <c r="D159" s="39" t="s">
        <v>410</v>
      </c>
      <c r="E159" s="39" t="s">
        <v>307</v>
      </c>
      <c r="F159" s="30"/>
      <c r="G159" s="30"/>
      <c r="H159" s="30"/>
      <c r="I159" s="30"/>
    </row>
    <row r="160" spans="2:12" ht="14.4" x14ac:dyDescent="0.3">
      <c r="B160" s="30"/>
      <c r="C160" s="39" t="s">
        <v>411</v>
      </c>
      <c r="D160" s="39" t="s">
        <v>412</v>
      </c>
      <c r="E160" s="39" t="s">
        <v>307</v>
      </c>
      <c r="F160" s="30"/>
      <c r="G160" s="30"/>
      <c r="H160" s="30"/>
      <c r="I160" s="30"/>
    </row>
    <row r="161" spans="2:9" ht="14.4" x14ac:dyDescent="0.3">
      <c r="B161" s="30"/>
      <c r="C161" s="39" t="s">
        <v>413</v>
      </c>
      <c r="D161" s="39" t="s">
        <v>414</v>
      </c>
      <c r="E161" s="39" t="s">
        <v>307</v>
      </c>
      <c r="F161" s="30"/>
      <c r="G161" s="30"/>
      <c r="H161" s="30"/>
      <c r="I161" s="30"/>
    </row>
    <row r="162" spans="2:9" ht="14.4" x14ac:dyDescent="0.3">
      <c r="B162" s="30"/>
      <c r="C162" s="39" t="s">
        <v>415</v>
      </c>
      <c r="D162" s="39" t="s">
        <v>416</v>
      </c>
      <c r="E162" s="39" t="s">
        <v>307</v>
      </c>
      <c r="F162" s="30"/>
      <c r="G162" s="30"/>
      <c r="H162" s="30"/>
      <c r="I162" s="30"/>
    </row>
    <row r="163" spans="2:9" ht="14.4" x14ac:dyDescent="0.3">
      <c r="B163" s="30"/>
      <c r="C163" s="39" t="s">
        <v>417</v>
      </c>
      <c r="D163" s="39" t="s">
        <v>418</v>
      </c>
      <c r="E163" s="39" t="s">
        <v>307</v>
      </c>
      <c r="F163" s="30"/>
      <c r="G163" s="30"/>
      <c r="H163" s="30"/>
      <c r="I163" s="30"/>
    </row>
    <row r="164" spans="2:9" ht="14.4" x14ac:dyDescent="0.3">
      <c r="B164" s="30"/>
      <c r="C164" s="39" t="s">
        <v>419</v>
      </c>
      <c r="D164" s="39" t="s">
        <v>420</v>
      </c>
      <c r="E164" s="39" t="s">
        <v>307</v>
      </c>
      <c r="F164" s="30"/>
      <c r="G164" s="30"/>
      <c r="H164" s="30"/>
      <c r="I164" s="30"/>
    </row>
    <row r="165" spans="2:9" ht="14.4" x14ac:dyDescent="0.3">
      <c r="B165" s="30"/>
      <c r="C165" s="39" t="s">
        <v>421</v>
      </c>
      <c r="D165" s="39" t="s">
        <v>422</v>
      </c>
      <c r="E165" s="39" t="s">
        <v>370</v>
      </c>
      <c r="F165" s="30"/>
      <c r="G165" s="30"/>
      <c r="H165" s="30"/>
      <c r="I165" s="30"/>
    </row>
    <row r="166" spans="2:9" ht="14.4" x14ac:dyDescent="0.3">
      <c r="B166" s="30"/>
      <c r="C166" s="39" t="s">
        <v>423</v>
      </c>
      <c r="D166" s="39" t="s">
        <v>424</v>
      </c>
      <c r="E166" s="39" t="s">
        <v>307</v>
      </c>
      <c r="F166" s="30"/>
      <c r="G166" s="30"/>
      <c r="H166" s="30"/>
      <c r="I166" s="30"/>
    </row>
    <row r="167" spans="2:9" ht="14.4" x14ac:dyDescent="0.3">
      <c r="B167" s="32"/>
      <c r="C167" s="39" t="s">
        <v>425</v>
      </c>
      <c r="D167" s="39" t="s">
        <v>426</v>
      </c>
      <c r="E167" s="39" t="s">
        <v>307</v>
      </c>
      <c r="F167" s="32"/>
      <c r="G167" s="32"/>
      <c r="H167" s="32"/>
      <c r="I167" s="32"/>
    </row>
  </sheetData>
  <sortState xmlns:xlrd2="http://schemas.microsoft.com/office/spreadsheetml/2017/richdata2" ref="L8:L18">
    <sortCondition ref="L8"/>
  </sortState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B3:C12"/>
  <sheetViews>
    <sheetView tabSelected="1" workbookViewId="0">
      <selection activeCell="B5" sqref="B5"/>
    </sheetView>
  </sheetViews>
  <sheetFormatPr defaultColWidth="9.21875" defaultRowHeight="13.2" x14ac:dyDescent="0.25"/>
  <cols>
    <col min="2" max="2" width="64.21875" customWidth="1"/>
  </cols>
  <sheetData>
    <row r="3" spans="2:3" ht="14.4" x14ac:dyDescent="0.3">
      <c r="B3" s="168" t="s">
        <v>848</v>
      </c>
      <c r="C3" s="163"/>
    </row>
    <row r="4" spans="2:3" ht="14.4" x14ac:dyDescent="0.3">
      <c r="B4" s="163"/>
      <c r="C4" s="163"/>
    </row>
    <row r="5" spans="2:3" ht="14.4" x14ac:dyDescent="0.3">
      <c r="B5" s="165" t="s">
        <v>847</v>
      </c>
      <c r="C5" s="164" t="str">
        <f>IF(1&gt;0,"")</f>
        <v/>
      </c>
    </row>
    <row r="6" spans="2:3" ht="14.4" x14ac:dyDescent="0.3">
      <c r="B6" s="167"/>
      <c r="C6" s="166"/>
    </row>
    <row r="12" spans="2:3" ht="14.4" x14ac:dyDescent="0.3">
      <c r="B12" s="163"/>
      <c r="C12" s="16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4472C4"/>
  </sheetPr>
  <dimension ref="A1:P83"/>
  <sheetViews>
    <sheetView topLeftCell="A27" zoomScale="80" zoomScaleNormal="80" workbookViewId="0">
      <selection activeCell="M37" sqref="M37"/>
    </sheetView>
  </sheetViews>
  <sheetFormatPr defaultColWidth="8.77734375" defaultRowHeight="14.4" x14ac:dyDescent="0.3"/>
  <cols>
    <col min="1" max="1" width="9.44140625" style="40" customWidth="1"/>
    <col min="2" max="2" width="25.44140625" style="40" customWidth="1"/>
    <col min="3" max="3" width="13.5546875" style="40" bestFit="1" customWidth="1"/>
    <col min="4" max="4" width="57.21875" style="40" bestFit="1" customWidth="1"/>
    <col min="5" max="5" width="9.5546875" style="40" bestFit="1" customWidth="1"/>
    <col min="6" max="6" width="11.44140625" style="40" bestFit="1" customWidth="1"/>
    <col min="7" max="7" width="11.21875" style="40" bestFit="1" customWidth="1"/>
    <col min="8" max="8" width="9.44140625" style="40" customWidth="1"/>
    <col min="9" max="9" width="7.44140625" style="40" bestFit="1" customWidth="1"/>
    <col min="10" max="10" width="10.5546875" style="40" bestFit="1" customWidth="1"/>
    <col min="11" max="16384" width="8.77734375" style="40"/>
  </cols>
  <sheetData>
    <row r="1" spans="1:13" x14ac:dyDescent="0.3">
      <c r="A1" s="44" t="s">
        <v>566</v>
      </c>
      <c r="B1" s="55"/>
      <c r="C1" s="55"/>
      <c r="D1" s="55"/>
      <c r="E1" s="55"/>
      <c r="F1" s="55"/>
      <c r="G1" s="55"/>
      <c r="H1" s="55"/>
      <c r="I1" s="55"/>
    </row>
    <row r="2" spans="1:13" x14ac:dyDescent="0.3">
      <c r="A2" s="44"/>
      <c r="B2" s="55"/>
      <c r="C2" s="55"/>
      <c r="D2" s="55"/>
      <c r="E2" s="55"/>
      <c r="F2" s="55"/>
      <c r="G2" s="55"/>
      <c r="H2" s="55"/>
      <c r="I2" s="55"/>
    </row>
    <row r="3" spans="1:13" x14ac:dyDescent="0.3">
      <c r="A3" s="44"/>
      <c r="B3" s="25" t="s">
        <v>107</v>
      </c>
      <c r="C3" s="55"/>
      <c r="D3" s="55"/>
      <c r="E3" s="55"/>
      <c r="F3" s="55"/>
      <c r="G3" s="55"/>
      <c r="H3" s="55"/>
      <c r="I3" s="55"/>
    </row>
    <row r="4" spans="1:13" x14ac:dyDescent="0.3">
      <c r="A4" s="55"/>
      <c r="D4" s="55"/>
      <c r="E4" s="55"/>
      <c r="F4" s="55"/>
      <c r="G4" s="55"/>
      <c r="H4" s="55"/>
      <c r="I4" s="55"/>
    </row>
    <row r="5" spans="1:13" x14ac:dyDescent="0.3">
      <c r="A5" s="55"/>
      <c r="B5" s="27" t="s">
        <v>108</v>
      </c>
      <c r="C5" s="55"/>
      <c r="D5" s="55"/>
      <c r="E5" s="55"/>
      <c r="F5" s="55"/>
      <c r="G5" s="55"/>
      <c r="H5" s="55"/>
      <c r="I5" s="55"/>
    </row>
    <row r="6" spans="1:13" s="42" customFormat="1" x14ac:dyDescent="0.3">
      <c r="A6" s="60"/>
      <c r="B6" s="25" t="s">
        <v>109</v>
      </c>
      <c r="C6" s="29" t="s">
        <v>110</v>
      </c>
      <c r="D6" s="25" t="s">
        <v>111</v>
      </c>
      <c r="E6" s="29" t="s">
        <v>112</v>
      </c>
      <c r="F6" s="25" t="s">
        <v>20</v>
      </c>
      <c r="G6" s="29" t="s">
        <v>113</v>
      </c>
      <c r="H6" s="25" t="s">
        <v>114</v>
      </c>
      <c r="I6" s="29" t="s">
        <v>115</v>
      </c>
    </row>
    <row r="7" spans="1:13" x14ac:dyDescent="0.3">
      <c r="A7" s="55"/>
      <c r="B7" s="128" t="s">
        <v>360</v>
      </c>
      <c r="C7" s="41" t="s">
        <v>565</v>
      </c>
      <c r="D7" s="41" t="s">
        <v>564</v>
      </c>
      <c r="E7" s="41" t="s">
        <v>87</v>
      </c>
      <c r="F7" s="30"/>
      <c r="G7" s="30"/>
      <c r="H7" s="30"/>
      <c r="I7" s="30"/>
    </row>
    <row r="8" spans="1:13" x14ac:dyDescent="0.3">
      <c r="A8" s="42"/>
      <c r="B8" s="30"/>
      <c r="C8" s="41" t="s">
        <v>563</v>
      </c>
      <c r="D8" s="41" t="s">
        <v>562</v>
      </c>
      <c r="E8" s="41" t="s">
        <v>87</v>
      </c>
      <c r="F8" s="30"/>
      <c r="G8" s="30"/>
      <c r="H8" s="30"/>
      <c r="I8" s="30"/>
      <c r="L8" s="59" t="s">
        <v>435</v>
      </c>
      <c r="M8" s="58" t="s">
        <v>561</v>
      </c>
    </row>
    <row r="9" spans="1:13" x14ac:dyDescent="0.3">
      <c r="A9" s="42"/>
      <c r="B9" s="30"/>
      <c r="C9" s="41" t="s">
        <v>560</v>
      </c>
      <c r="D9" s="41" t="s">
        <v>559</v>
      </c>
      <c r="E9" s="41" t="s">
        <v>87</v>
      </c>
      <c r="F9" s="30"/>
      <c r="G9" s="30"/>
      <c r="H9" s="30"/>
      <c r="I9" s="30"/>
      <c r="L9" s="59"/>
      <c r="M9" s="58"/>
    </row>
    <row r="10" spans="1:13" x14ac:dyDescent="0.3">
      <c r="A10" s="42"/>
      <c r="B10" s="30"/>
      <c r="C10" s="41" t="s">
        <v>558</v>
      </c>
      <c r="D10" s="41" t="s">
        <v>557</v>
      </c>
      <c r="E10" s="41" t="s">
        <v>87</v>
      </c>
      <c r="F10" s="30"/>
      <c r="G10" s="30"/>
      <c r="H10" s="30"/>
      <c r="I10" s="30"/>
      <c r="L10" s="59"/>
      <c r="M10" s="58"/>
    </row>
    <row r="11" spans="1:13" x14ac:dyDescent="0.3">
      <c r="A11" s="42"/>
      <c r="B11" s="30"/>
      <c r="C11" s="41" t="s">
        <v>556</v>
      </c>
      <c r="D11" s="41" t="s">
        <v>555</v>
      </c>
      <c r="E11" s="41" t="s">
        <v>87</v>
      </c>
      <c r="F11" s="30"/>
      <c r="G11" s="30"/>
      <c r="H11" s="30"/>
      <c r="I11" s="30"/>
    </row>
    <row r="12" spans="1:13" x14ac:dyDescent="0.3">
      <c r="A12" s="42"/>
      <c r="B12" s="30"/>
      <c r="C12" s="41" t="s">
        <v>554</v>
      </c>
      <c r="D12" s="41" t="s">
        <v>553</v>
      </c>
      <c r="E12" s="41" t="s">
        <v>87</v>
      </c>
      <c r="F12" s="30"/>
      <c r="G12" s="30"/>
      <c r="H12" s="30"/>
      <c r="I12" s="30"/>
    </row>
    <row r="13" spans="1:13" x14ac:dyDescent="0.3">
      <c r="A13" s="42"/>
      <c r="B13" s="30"/>
      <c r="C13" s="41" t="s">
        <v>552</v>
      </c>
      <c r="D13" s="41" t="s">
        <v>551</v>
      </c>
      <c r="E13" s="41" t="s">
        <v>87</v>
      </c>
      <c r="F13" s="30"/>
      <c r="G13" s="30"/>
      <c r="H13" s="30"/>
      <c r="I13" s="30"/>
    </row>
    <row r="14" spans="1:13" x14ac:dyDescent="0.3">
      <c r="A14" s="42"/>
      <c r="B14" s="30"/>
      <c r="C14" s="41" t="s">
        <v>430</v>
      </c>
      <c r="D14" s="41" t="s">
        <v>429</v>
      </c>
      <c r="E14" s="41" t="s">
        <v>87</v>
      </c>
      <c r="F14" s="30"/>
      <c r="G14" s="30"/>
      <c r="H14" s="30"/>
      <c r="I14" s="30"/>
    </row>
    <row r="15" spans="1:13" x14ac:dyDescent="0.3">
      <c r="A15" s="42"/>
      <c r="B15" s="30"/>
      <c r="C15" s="41" t="s">
        <v>550</v>
      </c>
      <c r="D15" s="41" t="s">
        <v>549</v>
      </c>
      <c r="E15" s="41" t="s">
        <v>87</v>
      </c>
      <c r="F15" s="30"/>
      <c r="G15" s="30"/>
      <c r="H15" s="30"/>
      <c r="I15" s="30"/>
    </row>
    <row r="16" spans="1:13" x14ac:dyDescent="0.3">
      <c r="A16" s="42"/>
      <c r="B16" s="30"/>
      <c r="C16" s="41" t="s">
        <v>548</v>
      </c>
      <c r="D16" s="41" t="s">
        <v>547</v>
      </c>
      <c r="E16" s="41" t="s">
        <v>87</v>
      </c>
      <c r="F16" s="30"/>
      <c r="G16" s="30"/>
      <c r="H16" s="30"/>
      <c r="I16" s="30"/>
    </row>
    <row r="17" spans="1:9" x14ac:dyDescent="0.3">
      <c r="A17" s="42"/>
      <c r="B17" s="30"/>
      <c r="C17" s="41" t="s">
        <v>434</v>
      </c>
      <c r="D17" s="41" t="s">
        <v>546</v>
      </c>
      <c r="E17" s="41" t="s">
        <v>87</v>
      </c>
      <c r="F17" s="30"/>
      <c r="G17" s="30"/>
      <c r="H17" s="30"/>
      <c r="I17" s="30"/>
    </row>
    <row r="18" spans="1:9" x14ac:dyDescent="0.3">
      <c r="A18" s="42"/>
      <c r="B18" s="30"/>
      <c r="C18" s="41" t="s">
        <v>433</v>
      </c>
      <c r="D18" s="41" t="s">
        <v>545</v>
      </c>
      <c r="E18" s="41" t="s">
        <v>87</v>
      </c>
      <c r="F18" s="30"/>
      <c r="G18" s="30"/>
      <c r="H18" s="30"/>
      <c r="I18" s="30"/>
    </row>
    <row r="19" spans="1:9" x14ac:dyDescent="0.3">
      <c r="A19" s="42"/>
      <c r="B19" s="30"/>
      <c r="C19" s="41" t="s">
        <v>432</v>
      </c>
      <c r="D19" s="41" t="s">
        <v>544</v>
      </c>
      <c r="E19" s="41" t="s">
        <v>87</v>
      </c>
      <c r="F19" s="30"/>
      <c r="G19" s="30"/>
      <c r="H19" s="30"/>
      <c r="I19" s="30"/>
    </row>
    <row r="20" spans="1:9" x14ac:dyDescent="0.3">
      <c r="A20" s="42"/>
      <c r="B20" s="30"/>
      <c r="C20" s="41" t="s">
        <v>431</v>
      </c>
      <c r="D20" s="41" t="s">
        <v>543</v>
      </c>
      <c r="E20" s="41" t="s">
        <v>87</v>
      </c>
      <c r="F20" s="30"/>
      <c r="G20" s="30"/>
      <c r="H20" s="30"/>
      <c r="I20" s="30"/>
    </row>
    <row r="21" spans="1:9" x14ac:dyDescent="0.3">
      <c r="A21" s="42"/>
      <c r="B21" s="30"/>
      <c r="C21" s="41" t="s">
        <v>542</v>
      </c>
      <c r="D21" s="41" t="s">
        <v>541</v>
      </c>
      <c r="E21" s="41" t="s">
        <v>87</v>
      </c>
      <c r="F21" s="30"/>
      <c r="G21" s="30"/>
      <c r="H21" s="30"/>
      <c r="I21" s="30"/>
    </row>
    <row r="22" spans="1:9" x14ac:dyDescent="0.3">
      <c r="A22" s="42"/>
      <c r="B22" s="30"/>
      <c r="C22" s="41" t="s">
        <v>540</v>
      </c>
      <c r="D22" s="41" t="s">
        <v>539</v>
      </c>
      <c r="E22" s="41" t="s">
        <v>87</v>
      </c>
      <c r="F22" s="176" t="s">
        <v>358</v>
      </c>
      <c r="G22" s="30"/>
      <c r="H22" s="30"/>
      <c r="I22" s="30"/>
    </row>
    <row r="23" spans="1:9" x14ac:dyDescent="0.3">
      <c r="A23" s="42"/>
      <c r="B23" s="30"/>
      <c r="C23" s="41" t="s">
        <v>538</v>
      </c>
      <c r="D23" s="41" t="s">
        <v>537</v>
      </c>
      <c r="E23" s="41" t="s">
        <v>87</v>
      </c>
      <c r="F23" s="176" t="s">
        <v>358</v>
      </c>
      <c r="G23" s="30"/>
      <c r="H23" s="30"/>
      <c r="I23" s="30"/>
    </row>
    <row r="24" spans="1:9" x14ac:dyDescent="0.3">
      <c r="A24" s="42"/>
      <c r="B24" s="30"/>
      <c r="C24" s="41" t="s">
        <v>536</v>
      </c>
      <c r="D24" s="41" t="s">
        <v>535</v>
      </c>
      <c r="E24" s="41" t="s">
        <v>87</v>
      </c>
      <c r="F24" s="176" t="s">
        <v>358</v>
      </c>
      <c r="G24" s="30"/>
      <c r="H24" s="30"/>
      <c r="I24" s="30"/>
    </row>
    <row r="25" spans="1:9" x14ac:dyDescent="0.3">
      <c r="A25" s="42"/>
      <c r="B25" s="30"/>
      <c r="C25" s="41" t="s">
        <v>534</v>
      </c>
      <c r="D25" s="183" t="s">
        <v>561</v>
      </c>
      <c r="E25" s="41" t="s">
        <v>87</v>
      </c>
      <c r="F25" s="30"/>
      <c r="G25" s="30"/>
      <c r="H25" s="30"/>
      <c r="I25" s="30"/>
    </row>
    <row r="26" spans="1:9" x14ac:dyDescent="0.3">
      <c r="A26" s="42"/>
      <c r="B26" s="30"/>
      <c r="C26" s="41" t="s">
        <v>533</v>
      </c>
      <c r="D26" s="41" t="s">
        <v>532</v>
      </c>
      <c r="E26" s="41" t="s">
        <v>87</v>
      </c>
      <c r="F26" s="30"/>
      <c r="G26" s="30"/>
      <c r="H26" s="30"/>
      <c r="I26" s="30"/>
    </row>
    <row r="27" spans="1:9" x14ac:dyDescent="0.3">
      <c r="A27" s="42"/>
      <c r="B27" s="30"/>
      <c r="C27" s="41" t="s">
        <v>531</v>
      </c>
      <c r="D27" s="41" t="s">
        <v>530</v>
      </c>
      <c r="E27" s="41" t="s">
        <v>87</v>
      </c>
      <c r="F27" s="30"/>
      <c r="G27" s="30"/>
      <c r="H27" s="30"/>
      <c r="I27" s="30"/>
    </row>
    <row r="28" spans="1:9" x14ac:dyDescent="0.3">
      <c r="A28" s="42"/>
      <c r="B28" s="30"/>
      <c r="C28" s="41" t="s">
        <v>529</v>
      </c>
      <c r="D28" s="41" t="s">
        <v>528</v>
      </c>
      <c r="E28" s="41" t="s">
        <v>87</v>
      </c>
      <c r="F28" s="30"/>
      <c r="G28" s="30"/>
      <c r="H28" s="30"/>
      <c r="I28" s="30"/>
    </row>
    <row r="29" spans="1:9" x14ac:dyDescent="0.3">
      <c r="A29" s="42"/>
      <c r="B29" s="30"/>
      <c r="C29" s="41" t="s">
        <v>527</v>
      </c>
      <c r="D29" s="41" t="s">
        <v>526</v>
      </c>
      <c r="E29" s="41" t="s">
        <v>87</v>
      </c>
      <c r="F29" s="30"/>
      <c r="G29" s="30"/>
      <c r="H29" s="30"/>
      <c r="I29" s="30"/>
    </row>
    <row r="30" spans="1:9" x14ac:dyDescent="0.3">
      <c r="A30" s="42"/>
      <c r="B30" s="30"/>
      <c r="C30" s="41" t="s">
        <v>525</v>
      </c>
      <c r="D30" s="41" t="s">
        <v>524</v>
      </c>
      <c r="E30" s="41" t="s">
        <v>87</v>
      </c>
      <c r="F30" s="30"/>
      <c r="G30" s="30"/>
      <c r="H30" s="30"/>
      <c r="I30" s="30"/>
    </row>
    <row r="31" spans="1:9" x14ac:dyDescent="0.3">
      <c r="A31" s="42"/>
      <c r="B31" s="30"/>
      <c r="C31" s="41" t="s">
        <v>523</v>
      </c>
      <c r="D31" s="41" t="s">
        <v>522</v>
      </c>
      <c r="E31" s="41" t="s">
        <v>87</v>
      </c>
      <c r="F31" s="30"/>
      <c r="G31" s="30"/>
      <c r="H31" s="30"/>
      <c r="I31" s="30"/>
    </row>
    <row r="32" spans="1:9" x14ac:dyDescent="0.3">
      <c r="A32" s="42"/>
      <c r="B32" s="30"/>
      <c r="C32" s="41" t="s">
        <v>521</v>
      </c>
      <c r="D32" s="41" t="s">
        <v>520</v>
      </c>
      <c r="E32" s="41" t="s">
        <v>87</v>
      </c>
      <c r="F32" s="30"/>
      <c r="G32" s="30"/>
      <c r="H32" s="30"/>
      <c r="I32" s="30"/>
    </row>
    <row r="33" spans="1:12" x14ac:dyDescent="0.3">
      <c r="A33" s="42"/>
      <c r="B33" s="30"/>
      <c r="C33" s="41" t="s">
        <v>519</v>
      </c>
      <c r="D33" s="41" t="s">
        <v>518</v>
      </c>
      <c r="E33" s="41" t="s">
        <v>87</v>
      </c>
      <c r="F33" s="30"/>
      <c r="G33" s="30"/>
      <c r="H33" s="30"/>
      <c r="I33" s="30"/>
    </row>
    <row r="34" spans="1:12" x14ac:dyDescent="0.3">
      <c r="A34" s="42"/>
      <c r="B34" s="30"/>
      <c r="C34" s="41" t="s">
        <v>517</v>
      </c>
      <c r="D34" s="41" t="s">
        <v>516</v>
      </c>
      <c r="E34" s="41" t="s">
        <v>87</v>
      </c>
      <c r="F34" s="30"/>
      <c r="G34" s="30"/>
      <c r="H34" s="30"/>
      <c r="I34" s="30"/>
    </row>
    <row r="35" spans="1:12" x14ac:dyDescent="0.3">
      <c r="A35" s="42"/>
      <c r="B35" s="30"/>
      <c r="C35" s="41" t="s">
        <v>515</v>
      </c>
      <c r="D35" s="41" t="s">
        <v>514</v>
      </c>
      <c r="E35" s="41" t="s">
        <v>87</v>
      </c>
      <c r="F35" s="30"/>
      <c r="G35" s="30"/>
      <c r="H35" s="30"/>
      <c r="I35" s="30"/>
      <c r="K35" s="43"/>
      <c r="L35" s="43"/>
    </row>
    <row r="36" spans="1:12" s="43" customFormat="1" x14ac:dyDescent="0.3">
      <c r="A36" s="42"/>
      <c r="B36" s="30"/>
      <c r="C36" s="41" t="s">
        <v>513</v>
      </c>
      <c r="D36" s="41" t="s">
        <v>512</v>
      </c>
      <c r="E36" s="41" t="s">
        <v>87</v>
      </c>
      <c r="F36" s="30"/>
      <c r="G36" s="30"/>
      <c r="H36" s="30"/>
      <c r="I36" s="30"/>
      <c r="K36" s="40"/>
      <c r="L36" s="40"/>
    </row>
    <row r="37" spans="1:12" s="43" customFormat="1" x14ac:dyDescent="0.3">
      <c r="A37" s="42"/>
      <c r="B37" s="30"/>
      <c r="C37" s="41" t="s">
        <v>511</v>
      </c>
      <c r="D37" s="41" t="str">
        <f>C37&amp;" Distributed"</f>
        <v>H2GD Distributed</v>
      </c>
      <c r="E37" s="41" t="s">
        <v>87</v>
      </c>
      <c r="F37" s="30"/>
      <c r="G37" s="30"/>
      <c r="H37" s="30"/>
      <c r="I37" s="30"/>
      <c r="K37" s="40"/>
      <c r="L37" s="40"/>
    </row>
    <row r="38" spans="1:12" s="43" customFormat="1" x14ac:dyDescent="0.3">
      <c r="A38" s="57"/>
      <c r="B38" s="30"/>
      <c r="C38" s="41" t="s">
        <v>510</v>
      </c>
      <c r="D38" s="41" t="s">
        <v>509</v>
      </c>
      <c r="E38" s="41" t="s">
        <v>87</v>
      </c>
      <c r="F38" s="30"/>
      <c r="G38" s="30"/>
      <c r="H38" s="30"/>
      <c r="I38" s="30"/>
      <c r="L38" s="40"/>
    </row>
    <row r="39" spans="1:12" x14ac:dyDescent="0.3">
      <c r="A39" s="57"/>
      <c r="B39" s="30"/>
      <c r="C39" s="41" t="s">
        <v>508</v>
      </c>
      <c r="D39" s="41" t="str">
        <f>C39&amp;" Distributed"</f>
        <v>H2LD Distributed</v>
      </c>
      <c r="E39" s="41" t="s">
        <v>87</v>
      </c>
      <c r="F39" s="30"/>
      <c r="G39" s="30"/>
      <c r="H39" s="30"/>
      <c r="I39" s="30"/>
      <c r="J39" s="43"/>
      <c r="K39" s="43"/>
    </row>
    <row r="40" spans="1:12" x14ac:dyDescent="0.3">
      <c r="A40" s="42"/>
      <c r="B40" s="30"/>
      <c r="C40" s="41" t="s">
        <v>507</v>
      </c>
      <c r="D40" s="41" t="s">
        <v>506</v>
      </c>
      <c r="E40" s="41" t="s">
        <v>87</v>
      </c>
      <c r="F40" s="30"/>
      <c r="G40" s="30"/>
      <c r="H40" s="30"/>
      <c r="I40" s="30"/>
      <c r="J40" s="43"/>
      <c r="K40" s="43"/>
    </row>
    <row r="41" spans="1:12" s="43" customFormat="1" x14ac:dyDescent="0.3">
      <c r="A41" s="42"/>
      <c r="B41" s="30"/>
      <c r="C41" s="41" t="s">
        <v>505</v>
      </c>
      <c r="D41" s="41" t="s">
        <v>504</v>
      </c>
      <c r="E41" s="41" t="s">
        <v>87</v>
      </c>
      <c r="F41" s="30"/>
      <c r="G41" s="30"/>
      <c r="H41" s="30"/>
      <c r="I41" s="30"/>
      <c r="J41" s="40"/>
      <c r="K41" s="40"/>
      <c r="L41" s="40"/>
    </row>
    <row r="42" spans="1:12" s="43" customFormat="1" x14ac:dyDescent="0.3">
      <c r="A42" s="42"/>
      <c r="B42" s="30"/>
      <c r="C42" s="41" t="s">
        <v>503</v>
      </c>
      <c r="D42" s="41" t="s">
        <v>502</v>
      </c>
      <c r="E42" s="41" t="s">
        <v>87</v>
      </c>
      <c r="F42" s="30"/>
      <c r="G42" s="30"/>
      <c r="H42" s="30"/>
      <c r="I42" s="30"/>
      <c r="J42" s="40"/>
      <c r="K42" s="40"/>
      <c r="L42" s="40"/>
    </row>
    <row r="43" spans="1:12" s="43" customFormat="1" x14ac:dyDescent="0.3">
      <c r="A43" s="42"/>
      <c r="B43" s="30"/>
      <c r="C43" s="41" t="s">
        <v>501</v>
      </c>
      <c r="D43" s="41" t="s">
        <v>500</v>
      </c>
      <c r="E43" s="41" t="s">
        <v>87</v>
      </c>
      <c r="F43" s="30"/>
      <c r="G43" s="30"/>
      <c r="H43" s="30"/>
      <c r="I43" s="30"/>
      <c r="J43" s="40"/>
      <c r="K43" s="40"/>
      <c r="L43" s="40"/>
    </row>
    <row r="44" spans="1:12" s="43" customFormat="1" x14ac:dyDescent="0.3">
      <c r="A44" s="42"/>
      <c r="B44" s="30"/>
      <c r="C44" s="41" t="s">
        <v>499</v>
      </c>
      <c r="D44" s="41" t="s">
        <v>498</v>
      </c>
      <c r="E44" s="41" t="s">
        <v>87</v>
      </c>
      <c r="F44" s="30"/>
      <c r="G44" s="30"/>
      <c r="H44" s="30"/>
      <c r="I44" s="30"/>
      <c r="J44" s="40"/>
      <c r="K44" s="40"/>
      <c r="L44" s="40"/>
    </row>
    <row r="45" spans="1:12" s="43" customFormat="1" x14ac:dyDescent="0.3">
      <c r="A45" s="42"/>
      <c r="B45" s="30"/>
      <c r="C45" s="41" t="s">
        <v>497</v>
      </c>
      <c r="D45" s="41" t="s">
        <v>496</v>
      </c>
      <c r="E45" s="41" t="s">
        <v>87</v>
      </c>
      <c r="F45" s="30"/>
      <c r="G45" s="30"/>
      <c r="H45" s="30"/>
      <c r="I45" s="30"/>
      <c r="J45" s="36"/>
      <c r="K45" s="36"/>
      <c r="L45" s="40"/>
    </row>
    <row r="46" spans="1:12" s="43" customFormat="1" x14ac:dyDescent="0.3">
      <c r="A46" s="42"/>
      <c r="B46" s="30"/>
      <c r="C46" s="41" t="s">
        <v>495</v>
      </c>
      <c r="D46" s="41" t="s">
        <v>494</v>
      </c>
      <c r="E46" s="41" t="s">
        <v>87</v>
      </c>
      <c r="F46" s="30"/>
      <c r="G46" s="30"/>
      <c r="H46" s="30"/>
      <c r="I46" s="30"/>
      <c r="J46" s="36"/>
      <c r="K46" s="36"/>
      <c r="L46" s="40"/>
    </row>
    <row r="47" spans="1:12" x14ac:dyDescent="0.3">
      <c r="A47" s="42"/>
      <c r="B47" s="30"/>
      <c r="C47" s="41" t="s">
        <v>493</v>
      </c>
      <c r="D47" s="41" t="s">
        <v>492</v>
      </c>
      <c r="E47" s="41" t="s">
        <v>87</v>
      </c>
      <c r="F47" s="30"/>
      <c r="G47" s="30"/>
      <c r="H47" s="30"/>
      <c r="I47" s="30"/>
      <c r="J47" s="36"/>
      <c r="K47" s="36"/>
    </row>
    <row r="48" spans="1:12" x14ac:dyDescent="0.3">
      <c r="A48" s="42"/>
      <c r="B48" s="30"/>
      <c r="C48" s="41" t="s">
        <v>491</v>
      </c>
      <c r="D48" s="41" t="s">
        <v>490</v>
      </c>
      <c r="E48" s="41" t="s">
        <v>87</v>
      </c>
      <c r="F48" s="30"/>
      <c r="G48" s="30"/>
      <c r="H48" s="30"/>
      <c r="I48" s="30"/>
      <c r="J48" s="36"/>
      <c r="K48" s="36"/>
    </row>
    <row r="49" spans="1:13" x14ac:dyDescent="0.3">
      <c r="A49" s="42"/>
      <c r="B49" s="30"/>
      <c r="C49" s="41" t="s">
        <v>489</v>
      </c>
      <c r="D49" s="41" t="s">
        <v>488</v>
      </c>
      <c r="E49" s="41" t="s">
        <v>87</v>
      </c>
      <c r="F49" s="30"/>
      <c r="G49" s="30"/>
      <c r="H49" s="30"/>
      <c r="I49" s="30"/>
      <c r="J49" s="36"/>
      <c r="K49" s="36"/>
    </row>
    <row r="50" spans="1:13" x14ac:dyDescent="0.3">
      <c r="A50" s="56"/>
      <c r="B50" s="30"/>
      <c r="C50" s="41" t="s">
        <v>487</v>
      </c>
      <c r="D50" s="41" t="s">
        <v>486</v>
      </c>
      <c r="E50" s="41" t="s">
        <v>87</v>
      </c>
      <c r="F50" s="30"/>
      <c r="G50" s="30"/>
      <c r="H50" s="30"/>
      <c r="I50" s="30"/>
      <c r="J50" s="36"/>
      <c r="K50" s="36"/>
    </row>
    <row r="51" spans="1:13" x14ac:dyDescent="0.3">
      <c r="A51" s="56"/>
      <c r="B51" s="30"/>
      <c r="C51" s="41" t="s">
        <v>485</v>
      </c>
      <c r="D51" s="41" t="s">
        <v>484</v>
      </c>
      <c r="E51" s="41" t="s">
        <v>87</v>
      </c>
      <c r="F51" s="30"/>
      <c r="G51" s="30"/>
      <c r="H51" s="30"/>
      <c r="I51" s="30"/>
      <c r="J51" s="36"/>
      <c r="K51" s="36"/>
    </row>
    <row r="52" spans="1:13" x14ac:dyDescent="0.3">
      <c r="A52" s="54"/>
      <c r="B52" s="30"/>
      <c r="C52" s="41" t="s">
        <v>483</v>
      </c>
      <c r="D52" s="41" t="s">
        <v>482</v>
      </c>
      <c r="E52" s="41" t="s">
        <v>87</v>
      </c>
      <c r="F52" s="30"/>
      <c r="G52" s="30"/>
      <c r="H52" s="30"/>
      <c r="I52" s="30"/>
      <c r="J52" s="36"/>
      <c r="K52" s="36"/>
    </row>
    <row r="53" spans="1:13" s="43" customFormat="1" x14ac:dyDescent="0.3">
      <c r="A53" s="36"/>
      <c r="B53" s="30"/>
      <c r="C53" s="41" t="s">
        <v>481</v>
      </c>
      <c r="D53" s="41" t="s">
        <v>480</v>
      </c>
      <c r="E53" s="41" t="s">
        <v>87</v>
      </c>
      <c r="F53" s="30"/>
      <c r="G53" s="30"/>
      <c r="H53" s="30"/>
      <c r="I53" s="30"/>
      <c r="J53" s="36"/>
      <c r="K53" s="36"/>
      <c r="L53" s="40"/>
      <c r="M53" s="40"/>
    </row>
    <row r="54" spans="1:13" x14ac:dyDescent="0.3">
      <c r="A54" s="36"/>
      <c r="B54" s="30"/>
      <c r="C54" s="41" t="s">
        <v>479</v>
      </c>
      <c r="D54" s="41" t="s">
        <v>478</v>
      </c>
      <c r="E54" s="41" t="s">
        <v>87</v>
      </c>
      <c r="F54" s="30"/>
      <c r="G54" s="30"/>
      <c r="H54" s="30"/>
      <c r="I54" s="30"/>
      <c r="J54" s="36"/>
      <c r="K54" s="36"/>
      <c r="L54" s="43"/>
      <c r="M54" s="43"/>
    </row>
    <row r="55" spans="1:13" x14ac:dyDescent="0.3">
      <c r="A55" s="54"/>
      <c r="B55" s="30"/>
      <c r="C55" s="41" t="s">
        <v>477</v>
      </c>
      <c r="D55" s="41" t="s">
        <v>476</v>
      </c>
      <c r="E55" s="41" t="s">
        <v>87</v>
      </c>
      <c r="F55" s="30"/>
      <c r="G55" s="30"/>
      <c r="H55" s="30"/>
      <c r="I55" s="30"/>
      <c r="J55" s="36"/>
      <c r="K55" s="36"/>
      <c r="M55" s="43"/>
    </row>
    <row r="56" spans="1:13" x14ac:dyDescent="0.3">
      <c r="A56" s="36"/>
      <c r="B56" s="32"/>
      <c r="C56" s="46" t="s">
        <v>475</v>
      </c>
      <c r="D56" s="46" t="s">
        <v>474</v>
      </c>
      <c r="E56" s="46" t="s">
        <v>87</v>
      </c>
      <c r="F56" s="32"/>
      <c r="G56" s="32"/>
      <c r="H56" s="32"/>
      <c r="I56" s="32"/>
      <c r="J56" s="36"/>
      <c r="K56" s="36"/>
      <c r="M56" s="43"/>
    </row>
    <row r="57" spans="1:13" x14ac:dyDescent="0.3">
      <c r="A57" s="42"/>
      <c r="B57" s="128" t="s">
        <v>360</v>
      </c>
      <c r="C57" s="41" t="s">
        <v>473</v>
      </c>
      <c r="D57" s="41" t="s">
        <v>472</v>
      </c>
      <c r="E57" s="41" t="s">
        <v>87</v>
      </c>
      <c r="F57" s="30"/>
      <c r="G57" s="49" t="s">
        <v>436</v>
      </c>
      <c r="H57" s="176" t="str">
        <f>CityData!C5</f>
        <v/>
      </c>
      <c r="I57" s="30" t="s">
        <v>50</v>
      </c>
      <c r="M57" s="43"/>
    </row>
    <row r="58" spans="1:13" x14ac:dyDescent="0.3">
      <c r="A58" s="42"/>
      <c r="B58" s="32"/>
      <c r="C58" s="46" t="s">
        <v>471</v>
      </c>
      <c r="D58" s="46" t="s">
        <v>470</v>
      </c>
      <c r="E58" s="46" t="s">
        <v>87</v>
      </c>
      <c r="F58" s="32"/>
      <c r="G58" s="45" t="s">
        <v>436</v>
      </c>
      <c r="H58" s="32"/>
      <c r="I58" s="32"/>
    </row>
    <row r="59" spans="1:13" x14ac:dyDescent="0.3">
      <c r="B59" s="128" t="s">
        <v>360</v>
      </c>
      <c r="C59" s="41" t="s">
        <v>469</v>
      </c>
      <c r="D59" s="41" t="s">
        <v>467</v>
      </c>
      <c r="E59" s="41" t="s">
        <v>87</v>
      </c>
      <c r="F59" s="30"/>
      <c r="G59" s="30"/>
      <c r="H59" s="30"/>
      <c r="I59" s="30"/>
    </row>
    <row r="60" spans="1:13" x14ac:dyDescent="0.3">
      <c r="B60" s="32"/>
      <c r="C60" s="46" t="s">
        <v>468</v>
      </c>
      <c r="D60" s="46" t="s">
        <v>467</v>
      </c>
      <c r="E60" s="46" t="s">
        <v>87</v>
      </c>
      <c r="F60" s="32"/>
      <c r="G60" s="32"/>
      <c r="H60" s="32"/>
      <c r="I60" s="32"/>
    </row>
    <row r="63" spans="1:13" x14ac:dyDescent="0.3">
      <c r="B63" s="25" t="s">
        <v>466</v>
      </c>
      <c r="C63" s="25"/>
      <c r="D63" s="25"/>
      <c r="E63" s="55"/>
      <c r="F63" s="55"/>
      <c r="G63" s="55"/>
      <c r="H63" s="55"/>
      <c r="I63" s="55"/>
    </row>
    <row r="65" spans="1:16" x14ac:dyDescent="0.3">
      <c r="A65" s="42"/>
      <c r="B65" s="27" t="s">
        <v>108</v>
      </c>
      <c r="C65" s="55"/>
      <c r="D65" s="55"/>
      <c r="E65" s="55"/>
      <c r="F65" s="55"/>
      <c r="G65" s="55"/>
      <c r="H65" s="55"/>
      <c r="I65" s="55"/>
      <c r="J65" s="42"/>
      <c r="K65" s="42"/>
    </row>
    <row r="66" spans="1:16" x14ac:dyDescent="0.3">
      <c r="B66" s="25" t="s">
        <v>109</v>
      </c>
      <c r="C66" s="29" t="s">
        <v>110</v>
      </c>
      <c r="D66" s="25" t="s">
        <v>111</v>
      </c>
      <c r="E66" s="29" t="s">
        <v>112</v>
      </c>
      <c r="F66" s="25" t="s">
        <v>20</v>
      </c>
      <c r="G66" s="29" t="s">
        <v>113</v>
      </c>
      <c r="H66" s="25" t="s">
        <v>114</v>
      </c>
      <c r="I66" s="29" t="s">
        <v>115</v>
      </c>
    </row>
    <row r="67" spans="1:16" x14ac:dyDescent="0.3">
      <c r="B67" s="128" t="s">
        <v>360</v>
      </c>
      <c r="C67" s="41" t="s">
        <v>465</v>
      </c>
      <c r="D67" s="41" t="s">
        <v>464</v>
      </c>
      <c r="E67" s="41" t="s">
        <v>87</v>
      </c>
      <c r="F67" s="30"/>
      <c r="G67" s="49" t="s">
        <v>436</v>
      </c>
      <c r="H67" s="178"/>
      <c r="I67" s="30"/>
    </row>
    <row r="68" spans="1:16" x14ac:dyDescent="0.3">
      <c r="B68" s="30"/>
      <c r="C68" s="51" t="s">
        <v>463</v>
      </c>
      <c r="D68" s="51" t="s">
        <v>460</v>
      </c>
      <c r="E68" s="51" t="s">
        <v>87</v>
      </c>
      <c r="F68" s="48"/>
      <c r="G68" s="49" t="s">
        <v>436</v>
      </c>
      <c r="H68" s="179"/>
      <c r="I68" s="48"/>
    </row>
    <row r="69" spans="1:16" x14ac:dyDescent="0.3">
      <c r="B69" s="30"/>
      <c r="C69" s="41" t="s">
        <v>462</v>
      </c>
      <c r="D69" s="41" t="s">
        <v>460</v>
      </c>
      <c r="E69" s="41" t="s">
        <v>87</v>
      </c>
      <c r="F69" s="30"/>
      <c r="G69" s="49" t="s">
        <v>436</v>
      </c>
      <c r="H69" s="180"/>
      <c r="I69" s="30"/>
    </row>
    <row r="70" spans="1:16" x14ac:dyDescent="0.3">
      <c r="A70" s="42"/>
      <c r="B70" s="53"/>
      <c r="C70" s="51" t="s">
        <v>461</v>
      </c>
      <c r="D70" s="51" t="s">
        <v>460</v>
      </c>
      <c r="E70" s="51" t="s">
        <v>87</v>
      </c>
      <c r="F70" s="48"/>
      <c r="G70" s="49" t="s">
        <v>436</v>
      </c>
      <c r="H70" s="179"/>
      <c r="I70" s="48"/>
    </row>
    <row r="71" spans="1:16" x14ac:dyDescent="0.3">
      <c r="A71" s="42"/>
      <c r="B71" s="30"/>
      <c r="C71" s="51" t="s">
        <v>50</v>
      </c>
      <c r="D71" s="50" t="s">
        <v>459</v>
      </c>
      <c r="E71" s="50" t="s">
        <v>87</v>
      </c>
      <c r="F71" s="49"/>
      <c r="G71" s="49" t="s">
        <v>436</v>
      </c>
      <c r="H71" s="181" t="str">
        <f>CityData!$C$5</f>
        <v/>
      </c>
      <c r="I71" s="48" t="s">
        <v>50</v>
      </c>
    </row>
    <row r="72" spans="1:16" x14ac:dyDescent="0.3">
      <c r="A72" s="54"/>
      <c r="B72" s="53"/>
      <c r="C72" s="51" t="s">
        <v>856</v>
      </c>
      <c r="D72" s="50" t="s">
        <v>458</v>
      </c>
      <c r="E72" s="50" t="s">
        <v>87</v>
      </c>
      <c r="F72" s="49"/>
      <c r="G72" s="49" t="s">
        <v>436</v>
      </c>
      <c r="H72" s="181"/>
      <c r="I72" s="48" t="s">
        <v>50</v>
      </c>
      <c r="J72" s="43"/>
      <c r="K72" s="43"/>
    </row>
    <row r="73" spans="1:16" x14ac:dyDescent="0.3">
      <c r="A73" s="54"/>
      <c r="B73" s="53"/>
      <c r="C73" s="51" t="s">
        <v>457</v>
      </c>
      <c r="D73" s="50" t="s">
        <v>456</v>
      </c>
      <c r="E73" s="50" t="s">
        <v>87</v>
      </c>
      <c r="F73" s="49"/>
      <c r="G73" s="49" t="s">
        <v>436</v>
      </c>
      <c r="H73" s="181"/>
      <c r="I73" s="48" t="s">
        <v>50</v>
      </c>
      <c r="J73" s="43"/>
      <c r="K73" s="43"/>
      <c r="L73" s="42"/>
      <c r="M73" s="42"/>
      <c r="N73" s="42"/>
      <c r="O73" s="42"/>
      <c r="P73" s="42"/>
    </row>
    <row r="74" spans="1:16" x14ac:dyDescent="0.3">
      <c r="A74" s="54"/>
      <c r="B74" s="53"/>
      <c r="C74" s="51" t="s">
        <v>455</v>
      </c>
      <c r="D74" s="50" t="s">
        <v>454</v>
      </c>
      <c r="E74" s="50" t="s">
        <v>87</v>
      </c>
      <c r="F74" s="49"/>
      <c r="G74" s="49" t="s">
        <v>436</v>
      </c>
      <c r="H74" s="181"/>
      <c r="I74" s="48" t="s">
        <v>50</v>
      </c>
    </row>
    <row r="75" spans="1:16" x14ac:dyDescent="0.3">
      <c r="A75" s="42"/>
      <c r="B75" s="30"/>
      <c r="C75" s="51" t="s">
        <v>80</v>
      </c>
      <c r="D75" s="50" t="s">
        <v>453</v>
      </c>
      <c r="E75" s="50" t="s">
        <v>87</v>
      </c>
      <c r="F75" s="49"/>
      <c r="G75" s="49" t="s">
        <v>436</v>
      </c>
      <c r="H75" s="181"/>
      <c r="I75" s="48" t="s">
        <v>50</v>
      </c>
    </row>
    <row r="76" spans="1:16" x14ac:dyDescent="0.3">
      <c r="A76" s="42"/>
      <c r="B76" s="30"/>
      <c r="C76" s="51" t="s">
        <v>452</v>
      </c>
      <c r="D76" s="50" t="s">
        <v>451</v>
      </c>
      <c r="E76" s="50" t="s">
        <v>87</v>
      </c>
      <c r="F76" s="49"/>
      <c r="G76" s="49" t="s">
        <v>436</v>
      </c>
      <c r="H76" s="181" t="str">
        <f>CityData!$C$5</f>
        <v/>
      </c>
      <c r="I76" s="48"/>
    </row>
    <row r="77" spans="1:16" x14ac:dyDescent="0.3">
      <c r="A77" s="42"/>
      <c r="B77" s="53"/>
      <c r="C77" s="41" t="s">
        <v>450</v>
      </c>
      <c r="D77" s="41" t="s">
        <v>449</v>
      </c>
      <c r="E77" s="41" t="s">
        <v>87</v>
      </c>
      <c r="F77" s="30"/>
      <c r="G77" s="30" t="s">
        <v>436</v>
      </c>
      <c r="H77" s="179" t="str">
        <f>CityData!$C$5</f>
        <v/>
      </c>
      <c r="I77" s="30"/>
      <c r="L77" s="42"/>
      <c r="M77" s="42"/>
      <c r="N77" s="42"/>
      <c r="O77" s="42"/>
      <c r="P77" s="42"/>
    </row>
    <row r="78" spans="1:16" x14ac:dyDescent="0.3">
      <c r="A78" s="42"/>
      <c r="B78" s="53"/>
      <c r="C78" s="51" t="s">
        <v>448</v>
      </c>
      <c r="D78" s="50" t="s">
        <v>447</v>
      </c>
      <c r="E78" s="50" t="s">
        <v>87</v>
      </c>
      <c r="F78" s="49"/>
      <c r="G78" s="49" t="s">
        <v>436</v>
      </c>
      <c r="H78" s="179" t="str">
        <f>CityData!$C$5</f>
        <v/>
      </c>
      <c r="I78" s="48"/>
    </row>
    <row r="79" spans="1:16" x14ac:dyDescent="0.3">
      <c r="B79" s="30"/>
      <c r="C79" s="51" t="s">
        <v>446</v>
      </c>
      <c r="D79" s="50" t="s">
        <v>445</v>
      </c>
      <c r="E79" s="50" t="s">
        <v>87</v>
      </c>
      <c r="F79" s="49"/>
      <c r="G79" s="49" t="s">
        <v>436</v>
      </c>
      <c r="H79" s="179" t="str">
        <f>CityData!$C$5</f>
        <v/>
      </c>
      <c r="I79" s="48"/>
    </row>
    <row r="80" spans="1:16" x14ac:dyDescent="0.3">
      <c r="B80" s="30"/>
      <c r="C80" s="41" t="s">
        <v>444</v>
      </c>
      <c r="D80" s="52" t="s">
        <v>443</v>
      </c>
      <c r="E80" s="52" t="s">
        <v>87</v>
      </c>
      <c r="F80" s="30"/>
      <c r="G80" s="49" t="s">
        <v>436</v>
      </c>
      <c r="H80" s="181" t="str">
        <f>CityData!$C$5</f>
        <v/>
      </c>
      <c r="I80" s="30"/>
    </row>
    <row r="81" spans="2:9" x14ac:dyDescent="0.3">
      <c r="B81" s="30"/>
      <c r="C81" s="51" t="s">
        <v>442</v>
      </c>
      <c r="D81" s="50" t="s">
        <v>441</v>
      </c>
      <c r="E81" s="50" t="s">
        <v>87</v>
      </c>
      <c r="F81" s="49"/>
      <c r="G81" s="49" t="s">
        <v>436</v>
      </c>
      <c r="H81" s="179" t="str">
        <f>CityData!$C$5</f>
        <v/>
      </c>
      <c r="I81" s="48"/>
    </row>
    <row r="82" spans="2:9" x14ac:dyDescent="0.3">
      <c r="B82" s="30"/>
      <c r="C82" s="51" t="s">
        <v>440</v>
      </c>
      <c r="D82" s="50" t="s">
        <v>439</v>
      </c>
      <c r="E82" s="50" t="s">
        <v>87</v>
      </c>
      <c r="F82" s="49"/>
      <c r="G82" s="49" t="s">
        <v>436</v>
      </c>
      <c r="H82" s="179" t="str">
        <f>CityData!$C$5</f>
        <v/>
      </c>
      <c r="I82" s="48"/>
    </row>
    <row r="83" spans="2:9" x14ac:dyDescent="0.3">
      <c r="B83" s="32"/>
      <c r="C83" s="46" t="s">
        <v>438</v>
      </c>
      <c r="D83" s="47" t="s">
        <v>437</v>
      </c>
      <c r="E83" s="47" t="s">
        <v>87</v>
      </c>
      <c r="F83" s="32"/>
      <c r="G83" s="45" t="s">
        <v>436</v>
      </c>
      <c r="H83" s="182" t="str">
        <f>CityData!$C$5</f>
        <v/>
      </c>
      <c r="I83" s="32"/>
    </row>
  </sheetData>
  <pageMargins left="0.75" right="0.75" top="1" bottom="1" header="0.5" footer="0.5"/>
  <pageSetup orientation="portrait" horizontalDpi="300" verticalDpi="300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O36"/>
  <sheetViews>
    <sheetView zoomScale="80" zoomScaleNormal="80" workbookViewId="0">
      <selection activeCell="H15" sqref="H15"/>
    </sheetView>
  </sheetViews>
  <sheetFormatPr defaultColWidth="8.5546875" defaultRowHeight="14.4" x14ac:dyDescent="0.3"/>
  <cols>
    <col min="1" max="1" width="8.5546875" style="115"/>
    <col min="2" max="2" width="9.44140625" style="115" customWidth="1"/>
    <col min="3" max="3" width="30.77734375" style="117" customWidth="1"/>
    <col min="4" max="4" width="48.5546875" style="115" bestFit="1" customWidth="1"/>
    <col min="5" max="6" width="8.5546875" style="115"/>
    <col min="7" max="7" width="10.21875" style="115" bestFit="1" customWidth="1"/>
    <col min="8" max="8" width="8.5546875" style="116"/>
    <col min="9" max="9" width="9.44140625" style="115" bestFit="1" customWidth="1"/>
    <col min="10" max="10" width="8.5546875" style="115"/>
    <col min="11" max="11" width="11.44140625" style="115" bestFit="1" customWidth="1"/>
    <col min="12" max="12" width="37.5546875" style="115" bestFit="1" customWidth="1"/>
    <col min="13" max="13" width="8.5546875" style="115"/>
    <col min="14" max="14" width="11.5546875" style="115" bestFit="1" customWidth="1"/>
    <col min="15" max="16384" width="8.5546875" style="115"/>
  </cols>
  <sheetData>
    <row r="1" spans="1:15" x14ac:dyDescent="0.3">
      <c r="B1" s="141" t="s">
        <v>724</v>
      </c>
      <c r="C1" s="133"/>
      <c r="D1" s="133"/>
      <c r="E1" s="133"/>
      <c r="F1" s="133"/>
      <c r="G1" s="133"/>
      <c r="H1" s="139"/>
      <c r="I1" s="133"/>
    </row>
    <row r="2" spans="1:15" x14ac:dyDescent="0.3">
      <c r="A2" s="140"/>
      <c r="C2" s="133"/>
      <c r="D2" s="133"/>
      <c r="E2" s="133"/>
      <c r="F2" s="133"/>
      <c r="G2" s="133"/>
      <c r="H2" s="139"/>
      <c r="I2" s="133"/>
    </row>
    <row r="3" spans="1:15" x14ac:dyDescent="0.3">
      <c r="A3" s="133"/>
      <c r="B3" s="138" t="s">
        <v>723</v>
      </c>
      <c r="C3" s="138"/>
      <c r="D3" s="138"/>
      <c r="G3" s="133"/>
      <c r="H3" s="133"/>
      <c r="I3" s="133"/>
    </row>
    <row r="4" spans="1:15" x14ac:dyDescent="0.3">
      <c r="A4" s="133"/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</row>
    <row r="5" spans="1:15" x14ac:dyDescent="0.3">
      <c r="A5" s="133"/>
      <c r="B5" s="81" t="s">
        <v>108</v>
      </c>
      <c r="C5" s="115"/>
    </row>
    <row r="6" spans="1:15" x14ac:dyDescent="0.3">
      <c r="A6" s="133"/>
      <c r="B6" s="137" t="s">
        <v>109</v>
      </c>
      <c r="C6" s="137" t="s">
        <v>110</v>
      </c>
      <c r="D6" s="137" t="s">
        <v>111</v>
      </c>
      <c r="E6" s="137" t="s">
        <v>112</v>
      </c>
      <c r="F6" s="135" t="s">
        <v>20</v>
      </c>
      <c r="G6" s="137" t="s">
        <v>113</v>
      </c>
      <c r="H6" s="136" t="s">
        <v>114</v>
      </c>
      <c r="I6" s="135" t="s">
        <v>115</v>
      </c>
    </row>
    <row r="7" spans="1:15" x14ac:dyDescent="0.3">
      <c r="A7" s="133"/>
      <c r="B7" s="128" t="s">
        <v>360</v>
      </c>
      <c r="C7" s="134" t="s">
        <v>722</v>
      </c>
      <c r="D7" s="127" t="s">
        <v>721</v>
      </c>
      <c r="E7" s="126" t="s">
        <v>87</v>
      </c>
      <c r="F7" s="124"/>
      <c r="G7" s="124"/>
      <c r="H7" s="125"/>
      <c r="I7" s="124"/>
    </row>
    <row r="8" spans="1:15" x14ac:dyDescent="0.3">
      <c r="A8" s="133"/>
      <c r="B8" s="128"/>
      <c r="C8" s="134" t="s">
        <v>720</v>
      </c>
      <c r="D8" s="127" t="s">
        <v>719</v>
      </c>
      <c r="E8" s="126" t="s">
        <v>87</v>
      </c>
      <c r="F8" s="124"/>
      <c r="G8" s="131"/>
      <c r="H8" s="125"/>
      <c r="I8" s="124"/>
    </row>
    <row r="9" spans="1:15" x14ac:dyDescent="0.3">
      <c r="A9" s="133"/>
      <c r="B9" s="128"/>
      <c r="C9" s="134" t="s">
        <v>718</v>
      </c>
      <c r="D9" s="127" t="s">
        <v>717</v>
      </c>
      <c r="E9" s="126" t="s">
        <v>87</v>
      </c>
      <c r="F9" s="124"/>
      <c r="G9" s="124"/>
      <c r="H9" s="125"/>
      <c r="I9" s="124"/>
    </row>
    <row r="10" spans="1:15" x14ac:dyDescent="0.3">
      <c r="A10" s="133"/>
      <c r="B10" s="128"/>
      <c r="C10" s="134" t="s">
        <v>716</v>
      </c>
      <c r="D10" s="127" t="s">
        <v>715</v>
      </c>
      <c r="E10" s="126" t="s">
        <v>87</v>
      </c>
      <c r="F10" s="124"/>
      <c r="G10" s="124"/>
      <c r="H10" s="125"/>
      <c r="I10" s="124"/>
    </row>
    <row r="11" spans="1:15" x14ac:dyDescent="0.3">
      <c r="A11" s="133"/>
      <c r="B11" s="128"/>
      <c r="C11" s="134" t="s">
        <v>714</v>
      </c>
      <c r="D11" s="127" t="s">
        <v>713</v>
      </c>
      <c r="E11" s="126" t="s">
        <v>87</v>
      </c>
      <c r="F11" s="124"/>
      <c r="G11" s="124"/>
      <c r="H11" s="125"/>
      <c r="I11" s="124"/>
    </row>
    <row r="12" spans="1:15" x14ac:dyDescent="0.3">
      <c r="A12" s="133"/>
      <c r="B12" s="128"/>
      <c r="C12" s="127" t="s">
        <v>712</v>
      </c>
      <c r="D12" s="127" t="s">
        <v>711</v>
      </c>
      <c r="E12" s="126" t="s">
        <v>87</v>
      </c>
      <c r="F12" s="124"/>
      <c r="G12" s="124"/>
      <c r="H12" s="125"/>
      <c r="I12" s="124"/>
    </row>
    <row r="13" spans="1:15" x14ac:dyDescent="0.3">
      <c r="A13" s="133"/>
      <c r="B13" s="128"/>
      <c r="C13" s="127" t="s">
        <v>710</v>
      </c>
      <c r="D13" s="127" t="s">
        <v>709</v>
      </c>
      <c r="E13" s="126" t="s">
        <v>87</v>
      </c>
      <c r="F13" s="124"/>
      <c r="G13" s="124"/>
      <c r="H13" s="125"/>
      <c r="I13" s="124"/>
    </row>
    <row r="14" spans="1:15" x14ac:dyDescent="0.3">
      <c r="A14" s="133"/>
      <c r="B14" s="128"/>
      <c r="C14" s="127" t="s">
        <v>708</v>
      </c>
      <c r="D14" s="127" t="s">
        <v>707</v>
      </c>
      <c r="E14" s="126" t="s">
        <v>87</v>
      </c>
      <c r="F14" s="124"/>
      <c r="G14" s="124"/>
      <c r="H14" s="125"/>
      <c r="I14" s="124"/>
    </row>
    <row r="15" spans="1:15" x14ac:dyDescent="0.3">
      <c r="A15" s="133"/>
      <c r="B15" s="128"/>
      <c r="C15" s="127" t="s">
        <v>706</v>
      </c>
      <c r="D15" s="132" t="s">
        <v>705</v>
      </c>
      <c r="E15" s="131" t="s">
        <v>87</v>
      </c>
      <c r="F15" s="131"/>
      <c r="G15" s="131" t="s">
        <v>436</v>
      </c>
      <c r="H15" s="125" t="str">
        <f>CityData!$C$5</f>
        <v/>
      </c>
      <c r="I15" s="124" t="s">
        <v>50</v>
      </c>
    </row>
    <row r="16" spans="1:15" x14ac:dyDescent="0.3">
      <c r="B16" s="128"/>
      <c r="C16" s="127" t="s">
        <v>704</v>
      </c>
      <c r="D16" s="127" t="s">
        <v>703</v>
      </c>
      <c r="E16" s="126" t="s">
        <v>87</v>
      </c>
      <c r="F16" s="124"/>
      <c r="G16" s="124"/>
      <c r="H16" s="125"/>
      <c r="I16" s="124"/>
    </row>
    <row r="17" spans="1:9" x14ac:dyDescent="0.3">
      <c r="A17" s="133"/>
      <c r="B17" s="128"/>
      <c r="C17" s="127" t="s">
        <v>702</v>
      </c>
      <c r="D17" s="127" t="s">
        <v>701</v>
      </c>
      <c r="E17" s="126" t="s">
        <v>87</v>
      </c>
      <c r="F17" s="124"/>
      <c r="G17" s="131" t="s">
        <v>436</v>
      </c>
      <c r="H17" s="125"/>
      <c r="I17" s="124"/>
    </row>
    <row r="18" spans="1:9" x14ac:dyDescent="0.3">
      <c r="A18" s="133"/>
      <c r="B18" s="128"/>
      <c r="C18" s="127" t="s">
        <v>700</v>
      </c>
      <c r="D18" s="132" t="s">
        <v>699</v>
      </c>
      <c r="E18" s="131" t="s">
        <v>87</v>
      </c>
      <c r="F18" s="131"/>
      <c r="G18" s="131" t="s">
        <v>436</v>
      </c>
      <c r="H18" s="125"/>
      <c r="I18" s="124"/>
    </row>
    <row r="19" spans="1:9" x14ac:dyDescent="0.3">
      <c r="B19" s="128"/>
      <c r="C19" s="127" t="s">
        <v>698</v>
      </c>
      <c r="D19" s="132" t="s">
        <v>443</v>
      </c>
      <c r="E19" s="131" t="s">
        <v>87</v>
      </c>
      <c r="F19" s="131"/>
      <c r="G19" s="131" t="s">
        <v>436</v>
      </c>
      <c r="H19" s="125"/>
      <c r="I19" s="124"/>
    </row>
    <row r="20" spans="1:9" x14ac:dyDescent="0.3">
      <c r="A20" s="133"/>
      <c r="B20" s="128"/>
      <c r="C20" s="127" t="s">
        <v>697</v>
      </c>
      <c r="D20" s="127" t="s">
        <v>696</v>
      </c>
      <c r="E20" s="126" t="s">
        <v>87</v>
      </c>
      <c r="F20" s="124"/>
      <c r="G20" s="124"/>
      <c r="H20" s="125"/>
      <c r="I20" s="124"/>
    </row>
    <row r="21" spans="1:9" x14ac:dyDescent="0.3">
      <c r="A21" s="133"/>
      <c r="B21" s="128"/>
      <c r="C21" s="127" t="s">
        <v>695</v>
      </c>
      <c r="D21" s="132" t="s">
        <v>694</v>
      </c>
      <c r="E21" s="131" t="s">
        <v>87</v>
      </c>
      <c r="F21" s="131"/>
      <c r="G21" s="131" t="s">
        <v>436</v>
      </c>
      <c r="H21" s="125"/>
      <c r="I21" s="124"/>
    </row>
    <row r="22" spans="1:9" x14ac:dyDescent="0.3">
      <c r="A22" s="133"/>
      <c r="B22" s="128"/>
      <c r="C22" s="127" t="s">
        <v>693</v>
      </c>
      <c r="D22" s="132" t="s">
        <v>692</v>
      </c>
      <c r="E22" s="131" t="s">
        <v>87</v>
      </c>
      <c r="F22" s="131"/>
      <c r="G22" s="131" t="s">
        <v>436</v>
      </c>
      <c r="H22" s="125"/>
      <c r="I22" s="124"/>
    </row>
    <row r="23" spans="1:9" x14ac:dyDescent="0.3">
      <c r="A23" s="130"/>
      <c r="B23" s="128"/>
      <c r="C23" s="127" t="s">
        <v>691</v>
      </c>
      <c r="D23" s="127" t="s">
        <v>690</v>
      </c>
      <c r="E23" s="126" t="s">
        <v>87</v>
      </c>
      <c r="F23" s="124"/>
      <c r="G23" s="124"/>
      <c r="H23" s="125"/>
      <c r="I23" s="124"/>
    </row>
    <row r="24" spans="1:9" x14ac:dyDescent="0.3">
      <c r="A24" s="129"/>
      <c r="B24" s="128"/>
      <c r="C24" s="127" t="s">
        <v>689</v>
      </c>
      <c r="D24" s="127" t="s">
        <v>688</v>
      </c>
      <c r="E24" s="126" t="s">
        <v>87</v>
      </c>
      <c r="F24" s="124"/>
      <c r="G24" s="131" t="s">
        <v>868</v>
      </c>
      <c r="H24" s="125"/>
      <c r="I24" s="124"/>
    </row>
    <row r="25" spans="1:9" x14ac:dyDescent="0.3">
      <c r="A25" s="129"/>
      <c r="B25" s="128"/>
      <c r="C25" s="127" t="s">
        <v>687</v>
      </c>
      <c r="D25" s="127" t="s">
        <v>686</v>
      </c>
      <c r="E25" s="126" t="s">
        <v>87</v>
      </c>
      <c r="F25" s="124"/>
      <c r="G25" s="124"/>
      <c r="H25" s="125"/>
      <c r="I25" s="124"/>
    </row>
    <row r="26" spans="1:9" x14ac:dyDescent="0.3">
      <c r="A26" s="129"/>
      <c r="B26" s="128"/>
      <c r="C26" s="127" t="s">
        <v>685</v>
      </c>
      <c r="D26" s="127" t="s">
        <v>684</v>
      </c>
      <c r="E26" s="126" t="s">
        <v>87</v>
      </c>
      <c r="F26" s="124"/>
      <c r="G26" s="124"/>
      <c r="H26" s="125"/>
      <c r="I26" s="124"/>
    </row>
    <row r="27" spans="1:9" x14ac:dyDescent="0.3">
      <c r="A27" s="129"/>
      <c r="B27" s="128"/>
      <c r="C27" s="127" t="s">
        <v>683</v>
      </c>
      <c r="D27" s="127" t="s">
        <v>682</v>
      </c>
      <c r="E27" s="126" t="s">
        <v>87</v>
      </c>
      <c r="F27" s="124"/>
      <c r="G27" s="124"/>
      <c r="H27" s="125"/>
      <c r="I27" s="124"/>
    </row>
    <row r="28" spans="1:9" x14ac:dyDescent="0.3">
      <c r="A28" s="123"/>
      <c r="B28" s="128"/>
      <c r="C28" s="127" t="s">
        <v>681</v>
      </c>
      <c r="D28" s="127" t="s">
        <v>680</v>
      </c>
      <c r="E28" s="126" t="s">
        <v>87</v>
      </c>
      <c r="F28" s="124"/>
      <c r="G28" s="124"/>
      <c r="H28" s="125"/>
      <c r="I28" s="124"/>
    </row>
    <row r="29" spans="1:9" x14ac:dyDescent="0.3">
      <c r="A29" s="123"/>
      <c r="B29" s="128"/>
      <c r="C29" s="127" t="s">
        <v>679</v>
      </c>
      <c r="D29" s="127" t="s">
        <v>678</v>
      </c>
      <c r="E29" s="126" t="s">
        <v>87</v>
      </c>
      <c r="F29" s="124"/>
      <c r="G29" s="124"/>
      <c r="H29" s="125"/>
      <c r="I29" s="124"/>
    </row>
    <row r="30" spans="1:9" x14ac:dyDescent="0.3">
      <c r="B30" s="128"/>
      <c r="C30" s="127" t="s">
        <v>677</v>
      </c>
      <c r="D30" s="127" t="s">
        <v>676</v>
      </c>
      <c r="E30" s="126" t="s">
        <v>87</v>
      </c>
      <c r="F30" s="124"/>
      <c r="G30" s="124"/>
      <c r="H30" s="125"/>
      <c r="I30" s="124"/>
    </row>
    <row r="31" spans="1:9" x14ac:dyDescent="0.3">
      <c r="B31" s="128"/>
      <c r="C31" s="127" t="s">
        <v>675</v>
      </c>
      <c r="D31" s="127" t="s">
        <v>674</v>
      </c>
      <c r="E31" s="126" t="s">
        <v>87</v>
      </c>
      <c r="F31" s="124"/>
      <c r="G31" s="124"/>
      <c r="H31" s="125"/>
      <c r="I31" s="124"/>
    </row>
    <row r="32" spans="1:9" x14ac:dyDescent="0.3">
      <c r="A32" s="123"/>
      <c r="B32" s="122"/>
      <c r="C32" s="121" t="s">
        <v>673</v>
      </c>
      <c r="D32" s="121" t="s">
        <v>672</v>
      </c>
      <c r="E32" s="120" t="s">
        <v>87</v>
      </c>
      <c r="F32" s="118"/>
      <c r="G32" s="118"/>
      <c r="H32" s="119"/>
      <c r="I32" s="118"/>
    </row>
    <row r="33" spans="3:3" x14ac:dyDescent="0.3">
      <c r="C33" s="115"/>
    </row>
    <row r="34" spans="3:3" x14ac:dyDescent="0.3">
      <c r="C34" s="115"/>
    </row>
    <row r="35" spans="3:3" x14ac:dyDescent="0.3">
      <c r="C35" s="115"/>
    </row>
    <row r="36" spans="3:3" x14ac:dyDescent="0.3">
      <c r="C36" s="115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B2:V81"/>
  <sheetViews>
    <sheetView zoomScale="90" zoomScaleNormal="90" workbookViewId="0">
      <selection activeCell="J13" sqref="J13"/>
    </sheetView>
  </sheetViews>
  <sheetFormatPr defaultColWidth="8.21875" defaultRowHeight="14.4" x14ac:dyDescent="0.3"/>
  <cols>
    <col min="1" max="4" width="8.21875" style="61"/>
    <col min="5" max="5" width="12" style="61" bestFit="1" customWidth="1"/>
    <col min="6" max="6" width="60.5546875" style="61" customWidth="1"/>
    <col min="7" max="8" width="8.21875" style="61"/>
    <col min="9" max="9" width="9.77734375" style="61" bestFit="1" customWidth="1"/>
    <col min="10" max="10" width="13.77734375" style="61" customWidth="1"/>
    <col min="11" max="11" width="9" style="61" bestFit="1" customWidth="1"/>
    <col min="12" max="12" width="8.21875" style="61"/>
    <col min="13" max="13" width="10.77734375" style="61" bestFit="1" customWidth="1"/>
    <col min="14" max="14" width="12.5546875" style="61" customWidth="1"/>
    <col min="15" max="15" width="46.77734375" style="61" bestFit="1" customWidth="1"/>
    <col min="16" max="16" width="16.5546875" style="61" customWidth="1"/>
    <col min="17" max="17" width="10.77734375" style="61" customWidth="1"/>
    <col min="18" max="18" width="43.21875" style="61" bestFit="1" customWidth="1"/>
    <col min="19" max="20" width="8.21875" style="61"/>
    <col min="21" max="21" width="29.21875" style="61" bestFit="1" customWidth="1"/>
    <col min="22" max="22" width="8.5546875" style="61" bestFit="1" customWidth="1"/>
    <col min="23" max="16384" width="8.21875" style="61"/>
  </cols>
  <sheetData>
    <row r="2" spans="4:22" x14ac:dyDescent="0.3">
      <c r="D2" s="100" t="s">
        <v>606</v>
      </c>
    </row>
    <row r="3" spans="4:22" x14ac:dyDescent="0.3">
      <c r="D3" s="99" t="s">
        <v>81</v>
      </c>
      <c r="E3" s="99" t="s">
        <v>846</v>
      </c>
    </row>
    <row r="5" spans="4:22" x14ac:dyDescent="0.3">
      <c r="D5" s="81" t="s">
        <v>108</v>
      </c>
      <c r="E5" s="98"/>
    </row>
    <row r="6" spans="4:22" x14ac:dyDescent="0.3">
      <c r="D6" s="80" t="s">
        <v>109</v>
      </c>
      <c r="E6" s="97" t="s">
        <v>110</v>
      </c>
      <c r="F6" s="80" t="s">
        <v>111</v>
      </c>
      <c r="G6" s="80" t="s">
        <v>112</v>
      </c>
      <c r="H6" s="79" t="s">
        <v>20</v>
      </c>
      <c r="I6" s="80" t="s">
        <v>113</v>
      </c>
      <c r="J6" s="80" t="s">
        <v>114</v>
      </c>
      <c r="K6" s="79" t="s">
        <v>115</v>
      </c>
      <c r="R6" s="96" t="s">
        <v>605</v>
      </c>
    </row>
    <row r="7" spans="4:22" x14ac:dyDescent="0.3">
      <c r="D7" s="70" t="s">
        <v>360</v>
      </c>
      <c r="E7" s="69" t="str">
        <f t="shared" ref="E7:E20" si="0">$D$3&amp;N7</f>
        <v>COMAHT</v>
      </c>
      <c r="F7" s="69" t="str">
        <f t="shared" ref="F7:F20" si="1">O7&amp;" ("&amp;$D$3&amp;")"</f>
        <v>Ambient heat (COM)</v>
      </c>
      <c r="G7" s="68" t="s">
        <v>87</v>
      </c>
      <c r="H7" s="68"/>
      <c r="I7" s="68"/>
      <c r="J7" s="67"/>
      <c r="K7" s="67"/>
      <c r="N7" s="73" t="s">
        <v>604</v>
      </c>
      <c r="O7" s="73" t="s">
        <v>488</v>
      </c>
      <c r="R7" s="73" t="str">
        <f t="shared" ref="R7:R20" si="2">U7&amp;" ("&amp;$D$3&amp;")"</f>
        <v>Ambient heat (COM)</v>
      </c>
      <c r="S7" s="73" t="str">
        <f t="shared" ref="S7:S20" si="3">$D$3&amp;V7</f>
        <v>COMAHT</v>
      </c>
      <c r="U7" s="73" t="s">
        <v>488</v>
      </c>
      <c r="V7" s="73" t="s">
        <v>604</v>
      </c>
    </row>
    <row r="8" spans="4:22" x14ac:dyDescent="0.3">
      <c r="D8" s="70"/>
      <c r="E8" s="95" t="str">
        <f t="shared" si="0"/>
        <v>COMBFW</v>
      </c>
      <c r="F8" s="69" t="str">
        <f t="shared" si="1"/>
        <v>Bio Fire wood (COM)</v>
      </c>
      <c r="G8" s="68" t="s">
        <v>87</v>
      </c>
      <c r="H8" s="68"/>
      <c r="I8" s="68"/>
      <c r="J8" s="67"/>
      <c r="K8" s="67"/>
      <c r="N8" s="74" t="s">
        <v>602</v>
      </c>
      <c r="O8" s="73" t="s">
        <v>603</v>
      </c>
      <c r="R8" s="73" t="str">
        <f t="shared" si="2"/>
        <v>Bio Fire wood (COM)</v>
      </c>
      <c r="S8" s="73" t="str">
        <f t="shared" si="3"/>
        <v>COMBFW</v>
      </c>
      <c r="U8" s="73" t="s">
        <v>603</v>
      </c>
      <c r="V8" s="73" t="s">
        <v>602</v>
      </c>
    </row>
    <row r="9" spans="4:22" x14ac:dyDescent="0.3">
      <c r="D9" s="70"/>
      <c r="E9" s="95" t="str">
        <f t="shared" si="0"/>
        <v>COMBGS</v>
      </c>
      <c r="F9" s="69" t="str">
        <f t="shared" si="1"/>
        <v>Bio Gas (COM)</v>
      </c>
      <c r="G9" s="68" t="s">
        <v>87</v>
      </c>
      <c r="H9" s="68"/>
      <c r="I9" s="68"/>
      <c r="J9" s="67"/>
      <c r="K9" s="67"/>
      <c r="N9" s="74" t="s">
        <v>600</v>
      </c>
      <c r="O9" s="73" t="s">
        <v>601</v>
      </c>
      <c r="R9" s="73" t="str">
        <f t="shared" si="2"/>
        <v>Bio Gas (COM)</v>
      </c>
      <c r="S9" s="73" t="str">
        <f t="shared" si="3"/>
        <v>COMBGS</v>
      </c>
      <c r="U9" s="73" t="s">
        <v>601</v>
      </c>
      <c r="V9" s="73" t="s">
        <v>600</v>
      </c>
    </row>
    <row r="10" spans="4:22" x14ac:dyDescent="0.3">
      <c r="D10" s="70"/>
      <c r="E10" s="95" t="str">
        <f t="shared" si="0"/>
        <v>COMBPL</v>
      </c>
      <c r="F10" s="69" t="str">
        <f t="shared" si="1"/>
        <v>Bio Pellets (COM)</v>
      </c>
      <c r="G10" s="68" t="s">
        <v>87</v>
      </c>
      <c r="H10" s="68"/>
      <c r="I10" s="68"/>
      <c r="J10" s="67"/>
      <c r="K10" s="67"/>
      <c r="N10" s="74" t="s">
        <v>598</v>
      </c>
      <c r="O10" s="73" t="s">
        <v>599</v>
      </c>
      <c r="R10" s="73" t="str">
        <f t="shared" si="2"/>
        <v>Bio Pellets (COM)</v>
      </c>
      <c r="S10" s="73" t="str">
        <f t="shared" si="3"/>
        <v>COMBPL</v>
      </c>
      <c r="U10" s="73" t="s">
        <v>599</v>
      </c>
      <c r="V10" s="73" t="s">
        <v>598</v>
      </c>
    </row>
    <row r="11" spans="4:22" x14ac:dyDescent="0.3">
      <c r="D11" s="70"/>
      <c r="E11" s="95" t="str">
        <f t="shared" si="0"/>
        <v>COMCOA</v>
      </c>
      <c r="F11" s="69" t="str">
        <f t="shared" si="1"/>
        <v>Coal (COM)</v>
      </c>
      <c r="G11" s="68" t="s">
        <v>87</v>
      </c>
      <c r="H11" s="68"/>
      <c r="I11" s="68"/>
      <c r="J11" s="67"/>
      <c r="K11" s="67"/>
      <c r="N11" s="74" t="s">
        <v>596</v>
      </c>
      <c r="O11" s="73" t="s">
        <v>597</v>
      </c>
      <c r="R11" s="73" t="str">
        <f t="shared" si="2"/>
        <v>Coal (COM)</v>
      </c>
      <c r="S11" s="73" t="str">
        <f t="shared" si="3"/>
        <v>COMCOA</v>
      </c>
      <c r="U11" s="73" t="s">
        <v>597</v>
      </c>
      <c r="V11" s="73" t="s">
        <v>596</v>
      </c>
    </row>
    <row r="12" spans="4:22" x14ac:dyDescent="0.3">
      <c r="D12" s="70"/>
      <c r="E12" s="95" t="str">
        <f t="shared" si="0"/>
        <v>COMDST</v>
      </c>
      <c r="F12" s="69" t="str">
        <f t="shared" si="1"/>
        <v>Diesel (COM)</v>
      </c>
      <c r="G12" s="68" t="s">
        <v>87</v>
      </c>
      <c r="H12" s="68"/>
      <c r="I12" s="68"/>
      <c r="J12" s="67"/>
      <c r="K12" s="67"/>
      <c r="N12" s="74" t="s">
        <v>595</v>
      </c>
      <c r="O12" s="73" t="s">
        <v>500</v>
      </c>
      <c r="R12" s="73" t="str">
        <f t="shared" si="2"/>
        <v>Diesel (COM)</v>
      </c>
      <c r="S12" s="73" t="str">
        <f t="shared" si="3"/>
        <v>COMDST</v>
      </c>
      <c r="U12" s="73" t="s">
        <v>500</v>
      </c>
      <c r="V12" s="73" t="s">
        <v>595</v>
      </c>
    </row>
    <row r="13" spans="4:22" x14ac:dyDescent="0.3">
      <c r="D13" s="70"/>
      <c r="E13" s="95" t="str">
        <f t="shared" si="0"/>
        <v>COMELC</v>
      </c>
      <c r="F13" s="69" t="str">
        <f t="shared" si="1"/>
        <v>Electricity (COM)</v>
      </c>
      <c r="G13" s="68" t="s">
        <v>87</v>
      </c>
      <c r="H13" s="68"/>
      <c r="I13" s="68" t="s">
        <v>436</v>
      </c>
      <c r="J13" s="171" t="str">
        <f>CityData!$C$5</f>
        <v/>
      </c>
      <c r="K13" s="67" t="s">
        <v>50</v>
      </c>
      <c r="N13" s="74" t="s">
        <v>50</v>
      </c>
      <c r="O13" s="73" t="s">
        <v>459</v>
      </c>
      <c r="R13" s="73" t="str">
        <f t="shared" si="2"/>
        <v>Electricity (COM)</v>
      </c>
      <c r="S13" s="73" t="str">
        <f t="shared" si="3"/>
        <v>COMELC</v>
      </c>
      <c r="U13" s="73" t="s">
        <v>459</v>
      </c>
      <c r="V13" s="73" t="s">
        <v>50</v>
      </c>
    </row>
    <row r="14" spans="4:22" x14ac:dyDescent="0.3">
      <c r="D14" s="70"/>
      <c r="E14" s="95" t="str">
        <f t="shared" si="0"/>
        <v>COMGAS</v>
      </c>
      <c r="F14" s="69" t="str">
        <f t="shared" si="1"/>
        <v>Natural Gas (COM)</v>
      </c>
      <c r="G14" s="68" t="s">
        <v>87</v>
      </c>
      <c r="H14" s="68"/>
      <c r="I14" s="68" t="s">
        <v>868</v>
      </c>
      <c r="J14" s="67"/>
      <c r="K14" s="67"/>
      <c r="N14" s="74" t="s">
        <v>586</v>
      </c>
      <c r="O14" s="73" t="s">
        <v>514</v>
      </c>
      <c r="R14" s="73" t="str">
        <f t="shared" si="2"/>
        <v>Geothermal ground (COM)</v>
      </c>
      <c r="S14" s="73" t="str">
        <f t="shared" si="3"/>
        <v>COMGEO</v>
      </c>
      <c r="U14" s="73" t="s">
        <v>593</v>
      </c>
      <c r="V14" s="73" t="s">
        <v>594</v>
      </c>
    </row>
    <row r="15" spans="4:22" x14ac:dyDescent="0.3">
      <c r="D15" s="70"/>
      <c r="E15" s="94" t="str">
        <f t="shared" si="0"/>
        <v>COMGEO</v>
      </c>
      <c r="F15" s="64" t="str">
        <f t="shared" si="1"/>
        <v>Geothermal ground (COM)</v>
      </c>
      <c r="G15" s="68" t="s">
        <v>87</v>
      </c>
      <c r="H15" s="76"/>
      <c r="I15" s="76"/>
      <c r="J15" s="93"/>
      <c r="K15" s="93"/>
      <c r="N15" s="92" t="s">
        <v>594</v>
      </c>
      <c r="O15" s="91" t="s">
        <v>593</v>
      </c>
      <c r="R15" s="73" t="str">
        <f t="shared" si="2"/>
        <v>High Temperature Heat (COM)</v>
      </c>
      <c r="S15" s="73" t="str">
        <f t="shared" si="3"/>
        <v>COMHTH</v>
      </c>
      <c r="U15" s="73" t="s">
        <v>591</v>
      </c>
      <c r="V15" s="73" t="s">
        <v>592</v>
      </c>
    </row>
    <row r="16" spans="4:22" x14ac:dyDescent="0.3">
      <c r="D16" s="70"/>
      <c r="E16" s="94" t="str">
        <f t="shared" si="0"/>
        <v>COMHTH</v>
      </c>
      <c r="F16" s="64" t="str">
        <f t="shared" si="1"/>
        <v>High Temperature Heat (COM)</v>
      </c>
      <c r="G16" s="68" t="s">
        <v>87</v>
      </c>
      <c r="H16" s="76"/>
      <c r="I16" s="76" t="s">
        <v>436</v>
      </c>
      <c r="J16" s="93" t="str">
        <f>CityData!$C$5</f>
        <v/>
      </c>
      <c r="K16" s="93"/>
      <c r="N16" s="92" t="s">
        <v>592</v>
      </c>
      <c r="O16" s="91" t="s">
        <v>591</v>
      </c>
      <c r="R16" s="73" t="str">
        <f t="shared" si="2"/>
        <v>Liquefied Petroleum Gas (COM)</v>
      </c>
      <c r="S16" s="73" t="str">
        <f t="shared" si="3"/>
        <v>COMLPG</v>
      </c>
      <c r="U16" s="73" t="s">
        <v>589</v>
      </c>
      <c r="V16" s="73" t="s">
        <v>590</v>
      </c>
    </row>
    <row r="17" spans="2:22" x14ac:dyDescent="0.3">
      <c r="D17" s="70"/>
      <c r="E17" s="94" t="str">
        <f t="shared" si="0"/>
        <v>COMLPG</v>
      </c>
      <c r="F17" s="64" t="str">
        <f t="shared" si="1"/>
        <v>Liquefied Petroleum Gas (COM)</v>
      </c>
      <c r="G17" s="68" t="s">
        <v>87</v>
      </c>
      <c r="H17" s="76"/>
      <c r="I17" s="76"/>
      <c r="J17" s="93"/>
      <c r="K17" s="93"/>
      <c r="N17" s="92" t="s">
        <v>590</v>
      </c>
      <c r="O17" s="91" t="s">
        <v>589</v>
      </c>
      <c r="R17" s="73" t="str">
        <f t="shared" si="2"/>
        <v>District Cooling (COM)</v>
      </c>
      <c r="S17" s="73" t="str">
        <f t="shared" si="3"/>
        <v>COMCOO</v>
      </c>
      <c r="U17" s="73" t="s">
        <v>587</v>
      </c>
      <c r="V17" s="73" t="s">
        <v>588</v>
      </c>
    </row>
    <row r="18" spans="2:22" x14ac:dyDescent="0.3">
      <c r="D18" s="70"/>
      <c r="E18" s="94" t="str">
        <f t="shared" si="0"/>
        <v>COMCOO</v>
      </c>
      <c r="F18" s="64" t="str">
        <f t="shared" si="1"/>
        <v>District Cooling (COM)</v>
      </c>
      <c r="G18" s="68" t="s">
        <v>87</v>
      </c>
      <c r="H18" s="76"/>
      <c r="I18" s="76" t="s">
        <v>436</v>
      </c>
      <c r="J18" s="93"/>
      <c r="K18" s="93"/>
      <c r="N18" s="92" t="s">
        <v>588</v>
      </c>
      <c r="O18" s="91" t="s">
        <v>587</v>
      </c>
      <c r="R18" s="73" t="str">
        <f t="shared" si="2"/>
        <v>Natural Gas (COM)</v>
      </c>
      <c r="S18" s="73" t="str">
        <f t="shared" si="3"/>
        <v>COMGAS</v>
      </c>
      <c r="U18" s="73" t="s">
        <v>514</v>
      </c>
      <c r="V18" s="73" t="s">
        <v>586</v>
      </c>
    </row>
    <row r="19" spans="2:22" x14ac:dyDescent="0.3">
      <c r="D19" s="70"/>
      <c r="E19" s="94" t="str">
        <f t="shared" si="0"/>
        <v>COMOIL</v>
      </c>
      <c r="F19" s="64" t="str">
        <f t="shared" si="1"/>
        <v>Oil (COM)</v>
      </c>
      <c r="G19" s="76" t="s">
        <v>87</v>
      </c>
      <c r="H19" s="76"/>
      <c r="I19" s="76"/>
      <c r="J19" s="93"/>
      <c r="K19" s="93"/>
      <c r="N19" s="92" t="s">
        <v>584</v>
      </c>
      <c r="O19" s="91" t="s">
        <v>585</v>
      </c>
      <c r="R19" s="73" t="str">
        <f t="shared" si="2"/>
        <v>Oil (COM)</v>
      </c>
      <c r="S19" s="73" t="str">
        <f t="shared" si="3"/>
        <v>COMOIL</v>
      </c>
      <c r="U19" s="73" t="s">
        <v>585</v>
      </c>
      <c r="V19" s="73" t="s">
        <v>584</v>
      </c>
    </row>
    <row r="20" spans="2:22" x14ac:dyDescent="0.3">
      <c r="D20" s="66"/>
      <c r="E20" s="90" t="str">
        <f t="shared" si="0"/>
        <v>COMSOL</v>
      </c>
      <c r="F20" s="65" t="str">
        <f t="shared" si="1"/>
        <v>Solar (COM)</v>
      </c>
      <c r="G20" s="63" t="s">
        <v>87</v>
      </c>
      <c r="H20" s="63"/>
      <c r="I20" s="63"/>
      <c r="J20" s="62"/>
      <c r="K20" s="62"/>
      <c r="N20" s="89" t="s">
        <v>583</v>
      </c>
      <c r="O20" s="88" t="s">
        <v>480</v>
      </c>
      <c r="R20" s="73" t="str">
        <f t="shared" si="2"/>
        <v>Solar (COM)</v>
      </c>
      <c r="S20" s="73" t="str">
        <f t="shared" si="3"/>
        <v>COMSOL</v>
      </c>
      <c r="U20" s="73" t="s">
        <v>480</v>
      </c>
      <c r="V20" s="73" t="s">
        <v>583</v>
      </c>
    </row>
    <row r="21" spans="2:22" s="75" customFormat="1" x14ac:dyDescent="0.3">
      <c r="D21" s="87"/>
      <c r="E21" s="86"/>
      <c r="F21" s="86"/>
      <c r="G21" s="85"/>
      <c r="H21" s="84"/>
      <c r="I21" s="84"/>
      <c r="J21" s="84"/>
      <c r="K21" s="84"/>
    </row>
    <row r="22" spans="2:22" x14ac:dyDescent="0.3">
      <c r="D22" s="83" t="s">
        <v>582</v>
      </c>
      <c r="E22" s="82"/>
    </row>
    <row r="24" spans="2:22" ht="13.35" customHeight="1" x14ac:dyDescent="0.3">
      <c r="D24" s="81" t="s">
        <v>108</v>
      </c>
      <c r="P24" s="75"/>
    </row>
    <row r="25" spans="2:22" ht="13.35" customHeight="1" x14ac:dyDescent="0.3">
      <c r="D25" s="80" t="s">
        <v>109</v>
      </c>
      <c r="E25" s="80" t="s">
        <v>110</v>
      </c>
      <c r="F25" s="80" t="s">
        <v>111</v>
      </c>
      <c r="G25" s="79" t="s">
        <v>112</v>
      </c>
      <c r="H25" s="79" t="s">
        <v>20</v>
      </c>
      <c r="I25" s="80" t="s">
        <v>113</v>
      </c>
      <c r="J25" s="80" t="s">
        <v>114</v>
      </c>
      <c r="K25" s="79" t="s">
        <v>115</v>
      </c>
      <c r="N25" s="79" t="str">
        <f>LEFT(D3,1)</f>
        <v>C</v>
      </c>
      <c r="O25" s="73"/>
      <c r="P25" s="75"/>
      <c r="Q25" s="78"/>
      <c r="R25" s="77"/>
    </row>
    <row r="26" spans="2:22" ht="13.35" customHeight="1" x14ac:dyDescent="0.3">
      <c r="B26" s="72" t="s">
        <v>579</v>
      </c>
      <c r="D26" s="70" t="s">
        <v>607</v>
      </c>
      <c r="E26" s="69" t="str">
        <f>$N$25&amp;B26&amp;N$26</f>
        <v>CHCUL</v>
      </c>
      <c r="F26" s="64" t="str">
        <f t="shared" ref="F26:F33" si="4">$R$26&amp;" "&amp;O26&amp;""</f>
        <v>Space Heating in Commercial sector - Culture space, museum, theatre and library</v>
      </c>
      <c r="G26" s="68" t="s">
        <v>87</v>
      </c>
      <c r="H26" s="68"/>
      <c r="I26" s="76"/>
      <c r="J26" s="67"/>
      <c r="K26" s="67"/>
      <c r="N26" s="74" t="s">
        <v>615</v>
      </c>
      <c r="O26" s="73" t="s">
        <v>840</v>
      </c>
      <c r="P26" s="75"/>
      <c r="Q26" s="74" t="s">
        <v>579</v>
      </c>
      <c r="R26" s="73" t="str">
        <f>"Space Heating in "&amp;$E$3&amp;" sector -"</f>
        <v>Space Heating in Commercial sector -</v>
      </c>
    </row>
    <row r="27" spans="2:22" ht="13.35" customHeight="1" x14ac:dyDescent="0.3">
      <c r="B27" s="61" t="str">
        <f t="shared" ref="B27:B33" si="5">B26</f>
        <v>H</v>
      </c>
      <c r="D27" s="70" t="s">
        <v>607</v>
      </c>
      <c r="E27" s="69" t="str">
        <f>$N$25&amp;B27&amp;N$27</f>
        <v>CHEDU</v>
      </c>
      <c r="F27" s="64" t="str">
        <f t="shared" si="4"/>
        <v>Space Heating in Commercial sector - Education</v>
      </c>
      <c r="G27" s="68" t="s">
        <v>87</v>
      </c>
      <c r="H27" s="68"/>
      <c r="I27" s="76"/>
      <c r="J27" s="67"/>
      <c r="K27" s="67"/>
      <c r="N27" s="74" t="s">
        <v>614</v>
      </c>
      <c r="O27" s="73" t="s">
        <v>833</v>
      </c>
      <c r="P27" s="75"/>
      <c r="Q27" s="74" t="s">
        <v>571</v>
      </c>
      <c r="R27" s="73" t="str">
        <f>"Space Cooling in "&amp;$E$3&amp;" sector -"</f>
        <v>Space Cooling in Commercial sector -</v>
      </c>
    </row>
    <row r="28" spans="2:22" ht="13.35" customHeight="1" x14ac:dyDescent="0.3">
      <c r="B28" s="61" t="str">
        <f t="shared" si="5"/>
        <v>H</v>
      </c>
      <c r="D28" s="70" t="s">
        <v>607</v>
      </c>
      <c r="E28" s="69" t="str">
        <f>$N$25&amp;B28&amp;N$28</f>
        <v>CHHLT</v>
      </c>
      <c r="F28" s="64" t="str">
        <f t="shared" si="4"/>
        <v>Space Heating in Commercial sector - Health</v>
      </c>
      <c r="G28" s="68" t="s">
        <v>87</v>
      </c>
      <c r="H28" s="68"/>
      <c r="I28" s="76"/>
      <c r="J28" s="67"/>
      <c r="K28" s="67"/>
      <c r="N28" s="74" t="s">
        <v>613</v>
      </c>
      <c r="O28" s="73" t="s">
        <v>841</v>
      </c>
      <c r="P28" s="75"/>
      <c r="Q28" s="74" t="s">
        <v>51</v>
      </c>
      <c r="R28" s="73" t="str">
        <f>"Water Heating in "&amp;$E$3&amp;" sector -"</f>
        <v>Water Heating in Commercial sector -</v>
      </c>
    </row>
    <row r="29" spans="2:22" ht="13.35" customHeight="1" x14ac:dyDescent="0.3">
      <c r="B29" s="61" t="str">
        <f t="shared" si="5"/>
        <v>H</v>
      </c>
      <c r="D29" s="70" t="s">
        <v>607</v>
      </c>
      <c r="E29" s="69" t="str">
        <f>$N$25&amp;B29&amp;N$29</f>
        <v>CHOFF</v>
      </c>
      <c r="F29" s="64" t="str">
        <f t="shared" si="4"/>
        <v>Space Heating in Commercial sector - Offices</v>
      </c>
      <c r="G29" s="68" t="s">
        <v>87</v>
      </c>
      <c r="H29" s="68"/>
      <c r="I29" s="76"/>
      <c r="J29" s="67"/>
      <c r="K29" s="67"/>
      <c r="N29" s="74" t="s">
        <v>612</v>
      </c>
      <c r="O29" s="73" t="s">
        <v>842</v>
      </c>
      <c r="P29" s="75"/>
      <c r="Q29" s="74" t="s">
        <v>570</v>
      </c>
      <c r="R29" s="73" t="str">
        <f>"Cooking in "&amp;$E$3&amp;" sector -"</f>
        <v>Cooking in Commercial sector -</v>
      </c>
    </row>
    <row r="30" spans="2:22" ht="13.35" customHeight="1" x14ac:dyDescent="0.3">
      <c r="B30" s="61" t="str">
        <f t="shared" si="5"/>
        <v>H</v>
      </c>
      <c r="D30" s="70" t="s">
        <v>607</v>
      </c>
      <c r="E30" s="69" t="str">
        <f>$N$25&amp;B30&amp;N$30</f>
        <v>CHOTH</v>
      </c>
      <c r="F30" s="64" t="str">
        <f t="shared" si="4"/>
        <v>Space Heating in Commercial sector - Other</v>
      </c>
      <c r="G30" s="68" t="s">
        <v>87</v>
      </c>
      <c r="H30" s="68"/>
      <c r="I30" s="68"/>
      <c r="J30" s="67"/>
      <c r="K30" s="67"/>
      <c r="N30" s="74" t="s">
        <v>611</v>
      </c>
      <c r="O30" s="73" t="s">
        <v>837</v>
      </c>
      <c r="P30" s="75"/>
      <c r="Q30" s="74" t="s">
        <v>569</v>
      </c>
      <c r="R30" s="73" t="str">
        <f>"Lighting in "&amp;$E$3&amp;" sector -"</f>
        <v>Lighting in Commercial sector -</v>
      </c>
    </row>
    <row r="31" spans="2:22" ht="13.35" customHeight="1" x14ac:dyDescent="0.3">
      <c r="B31" s="61" t="str">
        <f t="shared" si="5"/>
        <v>H</v>
      </c>
      <c r="D31" s="70" t="s">
        <v>607</v>
      </c>
      <c r="E31" s="69" t="str">
        <f>$N$25&amp;B31&amp;N$31</f>
        <v>CHRET</v>
      </c>
      <c r="F31" s="64" t="str">
        <f t="shared" si="4"/>
        <v>Space Heating in Commercial sector - Retail business</v>
      </c>
      <c r="G31" s="68" t="s">
        <v>87</v>
      </c>
      <c r="H31" s="68"/>
      <c r="I31" s="68"/>
      <c r="J31" s="67"/>
      <c r="K31" s="67"/>
      <c r="N31" s="74" t="s">
        <v>610</v>
      </c>
      <c r="O31" s="73" t="s">
        <v>843</v>
      </c>
      <c r="P31" s="75"/>
      <c r="Q31" s="74" t="s">
        <v>568</v>
      </c>
      <c r="R31" s="73" t="str">
        <f>"Other electric appliances "&amp;$E$3&amp;" sector -"</f>
        <v>Other electric appliances Commercial sector -</v>
      </c>
    </row>
    <row r="32" spans="2:22" ht="13.35" customHeight="1" x14ac:dyDescent="0.3">
      <c r="B32" s="61" t="str">
        <f t="shared" si="5"/>
        <v>H</v>
      </c>
      <c r="D32" s="70" t="s">
        <v>607</v>
      </c>
      <c r="E32" s="69" t="str">
        <f>$N$25&amp;B32&amp;N$32</f>
        <v>CHSPO</v>
      </c>
      <c r="F32" s="64" t="str">
        <f t="shared" si="4"/>
        <v>Space Heating in Commercial sector - Swimming pool and gyms</v>
      </c>
      <c r="G32" s="68" t="s">
        <v>87</v>
      </c>
      <c r="H32" s="68"/>
      <c r="I32" s="68"/>
      <c r="J32" s="67"/>
      <c r="K32" s="67"/>
      <c r="N32" s="74" t="s">
        <v>609</v>
      </c>
      <c r="O32" s="73" t="s">
        <v>844</v>
      </c>
      <c r="P32" s="75"/>
      <c r="Q32" s="74" t="s">
        <v>567</v>
      </c>
      <c r="R32" s="73" t="str">
        <f>"Other energy in "&amp;$E$3&amp;" sector -"</f>
        <v>Other energy in Commercial sector -</v>
      </c>
    </row>
    <row r="33" spans="2:15" ht="13.35" customHeight="1" x14ac:dyDescent="0.3">
      <c r="B33" s="61" t="str">
        <f t="shared" si="5"/>
        <v>H</v>
      </c>
      <c r="D33" s="66" t="s">
        <v>607</v>
      </c>
      <c r="E33" s="65" t="str">
        <f>$N$25&amp;B33&amp;N$33</f>
        <v>CHTUR</v>
      </c>
      <c r="F33" s="65" t="str">
        <f t="shared" si="4"/>
        <v>Space Heating in Commercial sector - Tourism Hotels and Restaurants</v>
      </c>
      <c r="G33" s="63" t="s">
        <v>87</v>
      </c>
      <c r="H33" s="63"/>
      <c r="I33" s="63"/>
      <c r="J33" s="62"/>
      <c r="K33" s="62"/>
      <c r="N33" s="74" t="s">
        <v>608</v>
      </c>
      <c r="O33" s="73" t="s">
        <v>845</v>
      </c>
    </row>
    <row r="34" spans="2:15" x14ac:dyDescent="0.3">
      <c r="B34" s="72" t="s">
        <v>571</v>
      </c>
      <c r="D34" s="70" t="s">
        <v>607</v>
      </c>
      <c r="E34" s="69" t="str">
        <f>$N$25&amp;B34&amp;N$26</f>
        <v>CCCUL</v>
      </c>
      <c r="F34" s="64" t="str">
        <f t="shared" ref="F34:F41" si="6">$R$27&amp;" "&amp;O26&amp;""</f>
        <v>Space Cooling in Commercial sector - Culture space, museum, theatre and library</v>
      </c>
      <c r="G34" s="68" t="s">
        <v>87</v>
      </c>
      <c r="H34" s="68"/>
      <c r="I34" s="68"/>
      <c r="J34" s="67"/>
      <c r="K34" s="67"/>
    </row>
    <row r="35" spans="2:15" x14ac:dyDescent="0.3">
      <c r="B35" s="61" t="str">
        <f t="shared" ref="B35:B41" si="7">B34</f>
        <v>C</v>
      </c>
      <c r="D35" s="70" t="s">
        <v>607</v>
      </c>
      <c r="E35" s="69" t="str">
        <f>$N$25&amp;B35&amp;N$27</f>
        <v>CCEDU</v>
      </c>
      <c r="F35" s="64" t="str">
        <f t="shared" si="6"/>
        <v>Space Cooling in Commercial sector - Education</v>
      </c>
      <c r="G35" s="68" t="s">
        <v>87</v>
      </c>
      <c r="H35" s="68"/>
      <c r="I35" s="68"/>
      <c r="J35" s="67"/>
      <c r="K35" s="67"/>
    </row>
    <row r="36" spans="2:15" x14ac:dyDescent="0.3">
      <c r="B36" s="61" t="str">
        <f t="shared" si="7"/>
        <v>C</v>
      </c>
      <c r="D36" s="70" t="s">
        <v>607</v>
      </c>
      <c r="E36" s="69" t="str">
        <f>$N$25&amp;B36&amp;N$28</f>
        <v>CCHLT</v>
      </c>
      <c r="F36" s="64" t="str">
        <f t="shared" si="6"/>
        <v>Space Cooling in Commercial sector - Health</v>
      </c>
      <c r="G36" s="68" t="s">
        <v>87</v>
      </c>
      <c r="H36" s="68"/>
      <c r="I36" s="68"/>
      <c r="J36" s="67"/>
      <c r="K36" s="67"/>
    </row>
    <row r="37" spans="2:15" x14ac:dyDescent="0.3">
      <c r="B37" s="61" t="str">
        <f t="shared" si="7"/>
        <v>C</v>
      </c>
      <c r="D37" s="70" t="s">
        <v>607</v>
      </c>
      <c r="E37" s="69" t="str">
        <f>$N$25&amp;B37&amp;N$29</f>
        <v>CCOFF</v>
      </c>
      <c r="F37" s="64" t="str">
        <f t="shared" si="6"/>
        <v>Space Cooling in Commercial sector - Offices</v>
      </c>
      <c r="G37" s="68" t="s">
        <v>87</v>
      </c>
      <c r="H37" s="68"/>
      <c r="I37" s="68"/>
      <c r="J37" s="67"/>
      <c r="K37" s="67"/>
    </row>
    <row r="38" spans="2:15" x14ac:dyDescent="0.3">
      <c r="B38" s="61" t="str">
        <f t="shared" si="7"/>
        <v>C</v>
      </c>
      <c r="D38" s="70" t="s">
        <v>607</v>
      </c>
      <c r="E38" s="69" t="str">
        <f>$N$25&amp;B38&amp;N$30</f>
        <v>CCOTH</v>
      </c>
      <c r="F38" s="64" t="str">
        <f t="shared" si="6"/>
        <v>Space Cooling in Commercial sector - Other</v>
      </c>
      <c r="G38" s="68" t="s">
        <v>87</v>
      </c>
      <c r="H38" s="68"/>
      <c r="I38" s="68"/>
      <c r="J38" s="67"/>
      <c r="K38" s="67"/>
    </row>
    <row r="39" spans="2:15" x14ac:dyDescent="0.3">
      <c r="B39" s="61" t="str">
        <f t="shared" si="7"/>
        <v>C</v>
      </c>
      <c r="D39" s="70" t="s">
        <v>607</v>
      </c>
      <c r="E39" s="69" t="str">
        <f>$N$25&amp;B39&amp;N$31</f>
        <v>CCRET</v>
      </c>
      <c r="F39" s="64" t="str">
        <f t="shared" si="6"/>
        <v>Space Cooling in Commercial sector - Retail business</v>
      </c>
      <c r="G39" s="68" t="s">
        <v>87</v>
      </c>
      <c r="H39" s="68"/>
      <c r="I39" s="68"/>
      <c r="J39" s="67"/>
      <c r="K39" s="67"/>
    </row>
    <row r="40" spans="2:15" x14ac:dyDescent="0.3">
      <c r="B40" s="61" t="str">
        <f t="shared" si="7"/>
        <v>C</v>
      </c>
      <c r="D40" s="70" t="s">
        <v>607</v>
      </c>
      <c r="E40" s="69" t="str">
        <f>$N$25&amp;B40&amp;N$32</f>
        <v>CCSPO</v>
      </c>
      <c r="F40" s="64" t="str">
        <f t="shared" si="6"/>
        <v>Space Cooling in Commercial sector - Swimming pool and gyms</v>
      </c>
      <c r="G40" s="68" t="s">
        <v>87</v>
      </c>
      <c r="H40" s="68"/>
      <c r="I40" s="68"/>
      <c r="J40" s="67"/>
      <c r="K40" s="67"/>
    </row>
    <row r="41" spans="2:15" x14ac:dyDescent="0.3">
      <c r="B41" s="61" t="str">
        <f t="shared" si="7"/>
        <v>C</v>
      </c>
      <c r="D41" s="66" t="s">
        <v>607</v>
      </c>
      <c r="E41" s="65" t="str">
        <f>$N$25&amp;B41&amp;N$33</f>
        <v>CCTUR</v>
      </c>
      <c r="F41" s="64" t="str">
        <f t="shared" si="6"/>
        <v>Space Cooling in Commercial sector - Tourism Hotels and Restaurants</v>
      </c>
      <c r="G41" s="63" t="s">
        <v>87</v>
      </c>
      <c r="H41" s="63"/>
      <c r="I41" s="63"/>
      <c r="J41" s="62"/>
      <c r="K41" s="62"/>
    </row>
    <row r="42" spans="2:15" x14ac:dyDescent="0.3">
      <c r="B42" s="72" t="s">
        <v>51</v>
      </c>
      <c r="D42" s="70" t="s">
        <v>607</v>
      </c>
      <c r="E42" s="69" t="str">
        <f>$N$25&amp;B42&amp;N$26</f>
        <v>CWCUL</v>
      </c>
      <c r="F42" s="71" t="str">
        <f t="shared" ref="F42:F49" si="8">$R$28&amp;" "&amp;O26&amp;""</f>
        <v>Water Heating in Commercial sector - Culture space, museum, theatre and library</v>
      </c>
      <c r="G42" s="68" t="s">
        <v>87</v>
      </c>
      <c r="H42" s="68"/>
      <c r="I42" s="68"/>
      <c r="J42" s="67"/>
      <c r="K42" s="67"/>
    </row>
    <row r="43" spans="2:15" x14ac:dyDescent="0.3">
      <c r="B43" s="61" t="str">
        <f t="shared" ref="B43:B49" si="9">B42</f>
        <v>W</v>
      </c>
      <c r="D43" s="70" t="s">
        <v>607</v>
      </c>
      <c r="E43" s="69" t="str">
        <f>$N$25&amp;B43&amp;N$27</f>
        <v>CWEDU</v>
      </c>
      <c r="F43" s="64" t="str">
        <f t="shared" si="8"/>
        <v>Water Heating in Commercial sector - Education</v>
      </c>
      <c r="G43" s="68" t="s">
        <v>87</v>
      </c>
      <c r="H43" s="68"/>
      <c r="I43" s="68"/>
      <c r="J43" s="67"/>
      <c r="K43" s="67"/>
    </row>
    <row r="44" spans="2:15" x14ac:dyDescent="0.3">
      <c r="B44" s="61" t="str">
        <f t="shared" si="9"/>
        <v>W</v>
      </c>
      <c r="D44" s="70" t="s">
        <v>607</v>
      </c>
      <c r="E44" s="69" t="str">
        <f>$N$25&amp;B44&amp;N$28</f>
        <v>CWHLT</v>
      </c>
      <c r="F44" s="64" t="str">
        <f t="shared" si="8"/>
        <v>Water Heating in Commercial sector - Health</v>
      </c>
      <c r="G44" s="68" t="s">
        <v>87</v>
      </c>
      <c r="H44" s="68"/>
      <c r="I44" s="68"/>
      <c r="J44" s="67"/>
      <c r="K44" s="67"/>
    </row>
    <row r="45" spans="2:15" x14ac:dyDescent="0.3">
      <c r="B45" s="61" t="str">
        <f t="shared" si="9"/>
        <v>W</v>
      </c>
      <c r="D45" s="70" t="s">
        <v>607</v>
      </c>
      <c r="E45" s="69" t="str">
        <f>$N$25&amp;B45&amp;N$29</f>
        <v>CWOFF</v>
      </c>
      <c r="F45" s="64" t="str">
        <f t="shared" si="8"/>
        <v>Water Heating in Commercial sector - Offices</v>
      </c>
      <c r="G45" s="68" t="s">
        <v>87</v>
      </c>
      <c r="H45" s="68"/>
      <c r="I45" s="68"/>
      <c r="J45" s="67"/>
      <c r="K45" s="67"/>
    </row>
    <row r="46" spans="2:15" x14ac:dyDescent="0.3">
      <c r="B46" s="61" t="str">
        <f t="shared" si="9"/>
        <v>W</v>
      </c>
      <c r="D46" s="70" t="s">
        <v>607</v>
      </c>
      <c r="E46" s="69" t="str">
        <f>$N$25&amp;B46&amp;N$30</f>
        <v>CWOTH</v>
      </c>
      <c r="F46" s="64" t="str">
        <f t="shared" si="8"/>
        <v>Water Heating in Commercial sector - Other</v>
      </c>
      <c r="G46" s="68" t="s">
        <v>87</v>
      </c>
      <c r="H46" s="68"/>
      <c r="I46" s="68"/>
      <c r="J46" s="67"/>
      <c r="K46" s="67"/>
    </row>
    <row r="47" spans="2:15" x14ac:dyDescent="0.3">
      <c r="B47" s="61" t="str">
        <f t="shared" si="9"/>
        <v>W</v>
      </c>
      <c r="D47" s="70" t="s">
        <v>607</v>
      </c>
      <c r="E47" s="69" t="str">
        <f>$N$25&amp;B47&amp;N$31</f>
        <v>CWRET</v>
      </c>
      <c r="F47" s="64" t="str">
        <f t="shared" si="8"/>
        <v>Water Heating in Commercial sector - Retail business</v>
      </c>
      <c r="G47" s="68" t="s">
        <v>87</v>
      </c>
      <c r="H47" s="68"/>
      <c r="I47" s="68"/>
      <c r="J47" s="67"/>
      <c r="K47" s="67"/>
    </row>
    <row r="48" spans="2:15" x14ac:dyDescent="0.3">
      <c r="B48" s="61" t="str">
        <f t="shared" si="9"/>
        <v>W</v>
      </c>
      <c r="D48" s="70" t="s">
        <v>607</v>
      </c>
      <c r="E48" s="69" t="str">
        <f>$N$25&amp;B48&amp;N$32</f>
        <v>CWSPO</v>
      </c>
      <c r="F48" s="64" t="str">
        <f t="shared" si="8"/>
        <v>Water Heating in Commercial sector - Swimming pool and gyms</v>
      </c>
      <c r="G48" s="68" t="s">
        <v>87</v>
      </c>
      <c r="H48" s="68"/>
      <c r="I48" s="68"/>
      <c r="J48" s="67"/>
      <c r="K48" s="67"/>
    </row>
    <row r="49" spans="2:11" x14ac:dyDescent="0.3">
      <c r="B49" s="61" t="str">
        <f t="shared" si="9"/>
        <v>W</v>
      </c>
      <c r="D49" s="66" t="s">
        <v>607</v>
      </c>
      <c r="E49" s="65" t="str">
        <f>$N$25&amp;B49&amp;N$33</f>
        <v>CWTUR</v>
      </c>
      <c r="F49" s="64" t="str">
        <f t="shared" si="8"/>
        <v>Water Heating in Commercial sector - Tourism Hotels and Restaurants</v>
      </c>
      <c r="G49" s="63" t="s">
        <v>87</v>
      </c>
      <c r="H49" s="63"/>
      <c r="I49" s="63"/>
      <c r="J49" s="62"/>
      <c r="K49" s="62"/>
    </row>
    <row r="50" spans="2:11" x14ac:dyDescent="0.3">
      <c r="B50" s="72" t="s">
        <v>570</v>
      </c>
      <c r="D50" s="70" t="s">
        <v>607</v>
      </c>
      <c r="E50" s="69" t="str">
        <f>$N$25&amp;B50&amp;N$26</f>
        <v>CKCUL</v>
      </c>
      <c r="F50" s="71" t="str">
        <f t="shared" ref="F50:F57" si="10">$R$29&amp;" "&amp;O26&amp;""</f>
        <v>Cooking in Commercial sector - Culture space, museum, theatre and library</v>
      </c>
      <c r="G50" s="68" t="s">
        <v>87</v>
      </c>
      <c r="H50" s="68"/>
      <c r="I50" s="68"/>
      <c r="J50" s="67"/>
      <c r="K50" s="67"/>
    </row>
    <row r="51" spans="2:11" x14ac:dyDescent="0.3">
      <c r="B51" s="61" t="str">
        <f t="shared" ref="B51:B57" si="11">B50</f>
        <v>K</v>
      </c>
      <c r="D51" s="70" t="s">
        <v>607</v>
      </c>
      <c r="E51" s="69" t="str">
        <f>$N$25&amp;B51&amp;N$27</f>
        <v>CKEDU</v>
      </c>
      <c r="F51" s="64" t="str">
        <f t="shared" si="10"/>
        <v>Cooking in Commercial sector - Education</v>
      </c>
      <c r="G51" s="68" t="s">
        <v>87</v>
      </c>
      <c r="H51" s="68"/>
      <c r="I51" s="68"/>
      <c r="J51" s="67"/>
      <c r="K51" s="67"/>
    </row>
    <row r="52" spans="2:11" x14ac:dyDescent="0.3">
      <c r="B52" s="61" t="str">
        <f t="shared" si="11"/>
        <v>K</v>
      </c>
      <c r="D52" s="70" t="s">
        <v>607</v>
      </c>
      <c r="E52" s="69" t="str">
        <f>$N$25&amp;B52&amp;N$28</f>
        <v>CKHLT</v>
      </c>
      <c r="F52" s="64" t="str">
        <f t="shared" si="10"/>
        <v>Cooking in Commercial sector - Health</v>
      </c>
      <c r="G52" s="68" t="s">
        <v>87</v>
      </c>
      <c r="H52" s="68"/>
      <c r="I52" s="68"/>
      <c r="J52" s="67"/>
      <c r="K52" s="67"/>
    </row>
    <row r="53" spans="2:11" x14ac:dyDescent="0.3">
      <c r="B53" s="61" t="str">
        <f t="shared" si="11"/>
        <v>K</v>
      </c>
      <c r="D53" s="70" t="s">
        <v>607</v>
      </c>
      <c r="E53" s="69" t="str">
        <f>$N$25&amp;B53&amp;N$29</f>
        <v>CKOFF</v>
      </c>
      <c r="F53" s="64" t="str">
        <f t="shared" si="10"/>
        <v>Cooking in Commercial sector - Offices</v>
      </c>
      <c r="G53" s="68" t="s">
        <v>87</v>
      </c>
      <c r="H53" s="68"/>
      <c r="I53" s="68"/>
      <c r="J53" s="67"/>
      <c r="K53" s="67"/>
    </row>
    <row r="54" spans="2:11" x14ac:dyDescent="0.3">
      <c r="B54" s="61" t="str">
        <f t="shared" si="11"/>
        <v>K</v>
      </c>
      <c r="D54" s="70" t="s">
        <v>607</v>
      </c>
      <c r="E54" s="69" t="str">
        <f>$N$25&amp;B54&amp;N$30</f>
        <v>CKOTH</v>
      </c>
      <c r="F54" s="64" t="str">
        <f t="shared" si="10"/>
        <v>Cooking in Commercial sector - Other</v>
      </c>
      <c r="G54" s="68" t="s">
        <v>87</v>
      </c>
      <c r="H54" s="68"/>
      <c r="I54" s="68"/>
      <c r="J54" s="67"/>
      <c r="K54" s="67"/>
    </row>
    <row r="55" spans="2:11" x14ac:dyDescent="0.3">
      <c r="B55" s="61" t="str">
        <f t="shared" si="11"/>
        <v>K</v>
      </c>
      <c r="D55" s="70" t="s">
        <v>607</v>
      </c>
      <c r="E55" s="69" t="str">
        <f>$N$25&amp;B55&amp;N$31</f>
        <v>CKRET</v>
      </c>
      <c r="F55" s="64" t="str">
        <f t="shared" si="10"/>
        <v>Cooking in Commercial sector - Retail business</v>
      </c>
      <c r="G55" s="68" t="s">
        <v>87</v>
      </c>
      <c r="H55" s="68"/>
      <c r="I55" s="68"/>
      <c r="J55" s="67"/>
      <c r="K55" s="67"/>
    </row>
    <row r="56" spans="2:11" x14ac:dyDescent="0.3">
      <c r="B56" s="61" t="str">
        <f t="shared" si="11"/>
        <v>K</v>
      </c>
      <c r="D56" s="70" t="s">
        <v>607</v>
      </c>
      <c r="E56" s="69" t="str">
        <f>$N$25&amp;B56&amp;N$32</f>
        <v>CKSPO</v>
      </c>
      <c r="F56" s="64" t="str">
        <f t="shared" si="10"/>
        <v>Cooking in Commercial sector - Swimming pool and gyms</v>
      </c>
      <c r="G56" s="68" t="s">
        <v>87</v>
      </c>
      <c r="H56" s="68"/>
      <c r="I56" s="68"/>
      <c r="J56" s="67"/>
      <c r="K56" s="67"/>
    </row>
    <row r="57" spans="2:11" x14ac:dyDescent="0.3">
      <c r="B57" s="61" t="str">
        <f t="shared" si="11"/>
        <v>K</v>
      </c>
      <c r="D57" s="66" t="s">
        <v>607</v>
      </c>
      <c r="E57" s="65" t="str">
        <f>$N$25&amp;B57&amp;N$33</f>
        <v>CKTUR</v>
      </c>
      <c r="F57" s="64" t="str">
        <f t="shared" si="10"/>
        <v>Cooking in Commercial sector - Tourism Hotels and Restaurants</v>
      </c>
      <c r="G57" s="63" t="s">
        <v>87</v>
      </c>
      <c r="H57" s="63"/>
      <c r="I57" s="63"/>
      <c r="J57" s="62"/>
      <c r="K57" s="62"/>
    </row>
    <row r="58" spans="2:11" x14ac:dyDescent="0.3">
      <c r="B58" s="72" t="s">
        <v>569</v>
      </c>
      <c r="D58" s="70" t="s">
        <v>607</v>
      </c>
      <c r="E58" s="69" t="str">
        <f>$N$25&amp;B58&amp;N$26</f>
        <v>CLCUL</v>
      </c>
      <c r="F58" s="71" t="str">
        <f t="shared" ref="F58:F65" si="12">$R$30&amp;" "&amp;O26&amp;""</f>
        <v>Lighting in Commercial sector - Culture space, museum, theatre and library</v>
      </c>
      <c r="G58" s="68" t="s">
        <v>87</v>
      </c>
      <c r="H58" s="68"/>
      <c r="I58" s="68"/>
      <c r="J58" s="67"/>
      <c r="K58" s="67"/>
    </row>
    <row r="59" spans="2:11" x14ac:dyDescent="0.3">
      <c r="B59" s="61" t="str">
        <f t="shared" ref="B59:B65" si="13">B58</f>
        <v>L</v>
      </c>
      <c r="D59" s="70" t="s">
        <v>607</v>
      </c>
      <c r="E59" s="69" t="str">
        <f>$N$25&amp;B59&amp;N$27</f>
        <v>CLEDU</v>
      </c>
      <c r="F59" s="64" t="str">
        <f t="shared" si="12"/>
        <v>Lighting in Commercial sector - Education</v>
      </c>
      <c r="G59" s="68" t="s">
        <v>87</v>
      </c>
      <c r="H59" s="68"/>
      <c r="I59" s="68"/>
      <c r="J59" s="67"/>
      <c r="K59" s="67"/>
    </row>
    <row r="60" spans="2:11" x14ac:dyDescent="0.3">
      <c r="B60" s="61" t="str">
        <f t="shared" si="13"/>
        <v>L</v>
      </c>
      <c r="D60" s="70" t="s">
        <v>607</v>
      </c>
      <c r="E60" s="69" t="str">
        <f>$N$25&amp;B60&amp;N$28</f>
        <v>CLHLT</v>
      </c>
      <c r="F60" s="64" t="str">
        <f t="shared" si="12"/>
        <v>Lighting in Commercial sector - Health</v>
      </c>
      <c r="G60" s="68" t="s">
        <v>87</v>
      </c>
      <c r="H60" s="68"/>
      <c r="I60" s="68"/>
      <c r="J60" s="67"/>
      <c r="K60" s="67"/>
    </row>
    <row r="61" spans="2:11" x14ac:dyDescent="0.3">
      <c r="B61" s="61" t="str">
        <f t="shared" si="13"/>
        <v>L</v>
      </c>
      <c r="D61" s="70" t="s">
        <v>607</v>
      </c>
      <c r="E61" s="69" t="str">
        <f>$N$25&amp;B61&amp;N$29</f>
        <v>CLOFF</v>
      </c>
      <c r="F61" s="64" t="str">
        <f t="shared" si="12"/>
        <v>Lighting in Commercial sector - Offices</v>
      </c>
      <c r="G61" s="68" t="s">
        <v>87</v>
      </c>
      <c r="H61" s="68"/>
      <c r="I61" s="68"/>
      <c r="J61" s="67"/>
      <c r="K61" s="67"/>
    </row>
    <row r="62" spans="2:11" x14ac:dyDescent="0.3">
      <c r="B62" s="61" t="str">
        <f t="shared" si="13"/>
        <v>L</v>
      </c>
      <c r="D62" s="70" t="s">
        <v>607</v>
      </c>
      <c r="E62" s="69" t="str">
        <f>$N$25&amp;B62&amp;N$30</f>
        <v>CLOTH</v>
      </c>
      <c r="F62" s="64" t="str">
        <f t="shared" si="12"/>
        <v>Lighting in Commercial sector - Other</v>
      </c>
      <c r="G62" s="68" t="s">
        <v>87</v>
      </c>
      <c r="H62" s="68"/>
      <c r="I62" s="68"/>
      <c r="J62" s="67"/>
      <c r="K62" s="67"/>
    </row>
    <row r="63" spans="2:11" x14ac:dyDescent="0.3">
      <c r="B63" s="61" t="str">
        <f t="shared" si="13"/>
        <v>L</v>
      </c>
      <c r="D63" s="70" t="s">
        <v>607</v>
      </c>
      <c r="E63" s="69" t="str">
        <f>$N$25&amp;B63&amp;N$31</f>
        <v>CLRET</v>
      </c>
      <c r="F63" s="64" t="str">
        <f t="shared" si="12"/>
        <v>Lighting in Commercial sector - Retail business</v>
      </c>
      <c r="G63" s="68" t="s">
        <v>87</v>
      </c>
      <c r="H63" s="68"/>
      <c r="I63" s="68"/>
      <c r="J63" s="67"/>
      <c r="K63" s="67"/>
    </row>
    <row r="64" spans="2:11" x14ac:dyDescent="0.3">
      <c r="B64" s="61" t="str">
        <f t="shared" si="13"/>
        <v>L</v>
      </c>
      <c r="D64" s="70" t="s">
        <v>607</v>
      </c>
      <c r="E64" s="69" t="str">
        <f>$N$25&amp;B64&amp;N$32</f>
        <v>CLSPO</v>
      </c>
      <c r="F64" s="64" t="str">
        <f t="shared" si="12"/>
        <v>Lighting in Commercial sector - Swimming pool and gyms</v>
      </c>
      <c r="G64" s="68" t="s">
        <v>87</v>
      </c>
      <c r="H64" s="68"/>
      <c r="I64" s="68"/>
      <c r="J64" s="67"/>
      <c r="K64" s="67"/>
    </row>
    <row r="65" spans="2:11" x14ac:dyDescent="0.3">
      <c r="B65" s="61" t="str">
        <f t="shared" si="13"/>
        <v>L</v>
      </c>
      <c r="D65" s="66" t="s">
        <v>607</v>
      </c>
      <c r="E65" s="65" t="str">
        <f>$N$25&amp;B65&amp;N$33</f>
        <v>CLTUR</v>
      </c>
      <c r="F65" s="64" t="str">
        <f t="shared" si="12"/>
        <v>Lighting in Commercial sector - Tourism Hotels and Restaurants</v>
      </c>
      <c r="G65" s="63" t="s">
        <v>87</v>
      </c>
      <c r="H65" s="63"/>
      <c r="I65" s="63"/>
      <c r="J65" s="62"/>
      <c r="K65" s="62"/>
    </row>
    <row r="66" spans="2:11" x14ac:dyDescent="0.3">
      <c r="B66" s="72" t="s">
        <v>568</v>
      </c>
      <c r="D66" s="70" t="s">
        <v>607</v>
      </c>
      <c r="E66" s="69" t="str">
        <f>$N$25&amp;B66&amp;N$26</f>
        <v>COCUL</v>
      </c>
      <c r="F66" s="71" t="str">
        <f t="shared" ref="F66:F73" si="14">$R$31&amp;" "&amp;O26&amp;""</f>
        <v>Other electric appliances Commercial sector - Culture space, museum, theatre and library</v>
      </c>
      <c r="G66" s="68" t="s">
        <v>87</v>
      </c>
      <c r="H66" s="68"/>
      <c r="I66" s="68"/>
      <c r="J66" s="67"/>
      <c r="K66" s="67"/>
    </row>
    <row r="67" spans="2:11" x14ac:dyDescent="0.3">
      <c r="B67" s="61" t="str">
        <f t="shared" ref="B67:B73" si="15">B66</f>
        <v>O</v>
      </c>
      <c r="D67" s="70" t="s">
        <v>607</v>
      </c>
      <c r="E67" s="69" t="str">
        <f>$N$25&amp;B67&amp;N$27</f>
        <v>COEDU</v>
      </c>
      <c r="F67" s="64" t="str">
        <f t="shared" si="14"/>
        <v>Other electric appliances Commercial sector - Education</v>
      </c>
      <c r="G67" s="68" t="s">
        <v>87</v>
      </c>
      <c r="H67" s="68"/>
      <c r="I67" s="68"/>
      <c r="J67" s="67"/>
      <c r="K67" s="67"/>
    </row>
    <row r="68" spans="2:11" x14ac:dyDescent="0.3">
      <c r="B68" s="61" t="str">
        <f t="shared" si="15"/>
        <v>O</v>
      </c>
      <c r="D68" s="70" t="s">
        <v>607</v>
      </c>
      <c r="E68" s="69" t="str">
        <f>$N$25&amp;B68&amp;N$28</f>
        <v>COHLT</v>
      </c>
      <c r="F68" s="64" t="str">
        <f t="shared" si="14"/>
        <v>Other electric appliances Commercial sector - Health</v>
      </c>
      <c r="G68" s="68" t="s">
        <v>87</v>
      </c>
      <c r="H68" s="68"/>
      <c r="I68" s="68"/>
      <c r="J68" s="67"/>
      <c r="K68" s="67"/>
    </row>
    <row r="69" spans="2:11" x14ac:dyDescent="0.3">
      <c r="B69" s="61" t="str">
        <f t="shared" si="15"/>
        <v>O</v>
      </c>
      <c r="D69" s="70" t="s">
        <v>607</v>
      </c>
      <c r="E69" s="69" t="str">
        <f>$N$25&amp;B69&amp;N$29</f>
        <v>COOFF</v>
      </c>
      <c r="F69" s="64" t="str">
        <f t="shared" si="14"/>
        <v>Other electric appliances Commercial sector - Offices</v>
      </c>
      <c r="G69" s="68" t="s">
        <v>87</v>
      </c>
      <c r="H69" s="68"/>
      <c r="I69" s="68"/>
      <c r="J69" s="67"/>
      <c r="K69" s="67"/>
    </row>
    <row r="70" spans="2:11" x14ac:dyDescent="0.3">
      <c r="B70" s="61" t="str">
        <f t="shared" si="15"/>
        <v>O</v>
      </c>
      <c r="D70" s="70" t="s">
        <v>607</v>
      </c>
      <c r="E70" s="69" t="str">
        <f>$N$25&amp;B70&amp;N$30</f>
        <v>COOTH</v>
      </c>
      <c r="F70" s="64" t="str">
        <f t="shared" si="14"/>
        <v>Other electric appliances Commercial sector - Other</v>
      </c>
      <c r="G70" s="68" t="s">
        <v>87</v>
      </c>
      <c r="H70" s="68"/>
      <c r="I70" s="68"/>
      <c r="J70" s="67"/>
      <c r="K70" s="67"/>
    </row>
    <row r="71" spans="2:11" x14ac:dyDescent="0.3">
      <c r="B71" s="61" t="str">
        <f t="shared" si="15"/>
        <v>O</v>
      </c>
      <c r="D71" s="70" t="s">
        <v>607</v>
      </c>
      <c r="E71" s="69" t="str">
        <f>$N$25&amp;B71&amp;N$31</f>
        <v>CORET</v>
      </c>
      <c r="F71" s="64" t="str">
        <f t="shared" si="14"/>
        <v>Other electric appliances Commercial sector - Retail business</v>
      </c>
      <c r="G71" s="68" t="s">
        <v>87</v>
      </c>
      <c r="H71" s="68"/>
      <c r="I71" s="68"/>
      <c r="J71" s="67"/>
      <c r="K71" s="67"/>
    </row>
    <row r="72" spans="2:11" x14ac:dyDescent="0.3">
      <c r="B72" s="61" t="str">
        <f t="shared" si="15"/>
        <v>O</v>
      </c>
      <c r="D72" s="70" t="s">
        <v>607</v>
      </c>
      <c r="E72" s="69" t="str">
        <f>$N$25&amp;B72&amp;N$32</f>
        <v>COSPO</v>
      </c>
      <c r="F72" s="64" t="str">
        <f t="shared" si="14"/>
        <v>Other electric appliances Commercial sector - Swimming pool and gyms</v>
      </c>
      <c r="G72" s="68" t="s">
        <v>87</v>
      </c>
      <c r="H72" s="68"/>
      <c r="I72" s="68"/>
      <c r="J72" s="67"/>
      <c r="K72" s="67"/>
    </row>
    <row r="73" spans="2:11" x14ac:dyDescent="0.3">
      <c r="B73" s="61" t="str">
        <f t="shared" si="15"/>
        <v>O</v>
      </c>
      <c r="D73" s="66" t="s">
        <v>607</v>
      </c>
      <c r="E73" s="65" t="str">
        <f>$N$25&amp;B73&amp;N$33</f>
        <v>COTUR</v>
      </c>
      <c r="F73" s="64" t="str">
        <f t="shared" si="14"/>
        <v>Other electric appliances Commercial sector - Tourism Hotels and Restaurants</v>
      </c>
      <c r="G73" s="63" t="s">
        <v>87</v>
      </c>
      <c r="H73" s="63"/>
      <c r="I73" s="63"/>
      <c r="J73" s="62"/>
      <c r="K73" s="62"/>
    </row>
    <row r="74" spans="2:11" x14ac:dyDescent="0.3">
      <c r="B74" s="72" t="s">
        <v>567</v>
      </c>
      <c r="D74" s="70" t="s">
        <v>607</v>
      </c>
      <c r="E74" s="69" t="str">
        <f t="shared" ref="E74:E81" si="16">$N$25&amp;B74&amp;N26</f>
        <v>CECUL</v>
      </c>
      <c r="F74" s="71" t="str">
        <f t="shared" ref="F74:F81" si="17">$R$32&amp;" "&amp;O26&amp;""</f>
        <v>Other energy in Commercial sector - Culture space, museum, theatre and library</v>
      </c>
      <c r="G74" s="68" t="s">
        <v>87</v>
      </c>
      <c r="H74" s="68"/>
      <c r="I74" s="68"/>
      <c r="J74" s="67"/>
      <c r="K74" s="67"/>
    </row>
    <row r="75" spans="2:11" x14ac:dyDescent="0.3">
      <c r="B75" s="61" t="str">
        <f t="shared" ref="B75:B81" si="18">B74</f>
        <v>E</v>
      </c>
      <c r="D75" s="70" t="s">
        <v>607</v>
      </c>
      <c r="E75" s="69" t="str">
        <f t="shared" si="16"/>
        <v>CEEDU</v>
      </c>
      <c r="F75" s="64" t="str">
        <f t="shared" si="17"/>
        <v>Other energy in Commercial sector - Education</v>
      </c>
      <c r="G75" s="68" t="s">
        <v>87</v>
      </c>
      <c r="H75" s="68"/>
      <c r="I75" s="68"/>
      <c r="J75" s="67"/>
      <c r="K75" s="67"/>
    </row>
    <row r="76" spans="2:11" x14ac:dyDescent="0.3">
      <c r="B76" s="61" t="str">
        <f t="shared" si="18"/>
        <v>E</v>
      </c>
      <c r="D76" s="70" t="s">
        <v>607</v>
      </c>
      <c r="E76" s="69" t="str">
        <f t="shared" si="16"/>
        <v>CEHLT</v>
      </c>
      <c r="F76" s="64" t="str">
        <f t="shared" si="17"/>
        <v>Other energy in Commercial sector - Health</v>
      </c>
      <c r="G76" s="68" t="s">
        <v>87</v>
      </c>
      <c r="H76" s="68"/>
      <c r="I76" s="68"/>
      <c r="J76" s="67"/>
      <c r="K76" s="67"/>
    </row>
    <row r="77" spans="2:11" x14ac:dyDescent="0.3">
      <c r="B77" s="61" t="str">
        <f t="shared" si="18"/>
        <v>E</v>
      </c>
      <c r="D77" s="70" t="s">
        <v>607</v>
      </c>
      <c r="E77" s="69" t="str">
        <f t="shared" si="16"/>
        <v>CEOFF</v>
      </c>
      <c r="F77" s="64" t="str">
        <f t="shared" si="17"/>
        <v>Other energy in Commercial sector - Offices</v>
      </c>
      <c r="G77" s="68" t="s">
        <v>87</v>
      </c>
      <c r="H77" s="68"/>
      <c r="I77" s="68"/>
      <c r="J77" s="67"/>
      <c r="K77" s="67"/>
    </row>
    <row r="78" spans="2:11" x14ac:dyDescent="0.3">
      <c r="B78" s="61" t="str">
        <f t="shared" si="18"/>
        <v>E</v>
      </c>
      <c r="D78" s="70" t="s">
        <v>607</v>
      </c>
      <c r="E78" s="69" t="str">
        <f t="shared" si="16"/>
        <v>CEOTH</v>
      </c>
      <c r="F78" s="64" t="str">
        <f t="shared" si="17"/>
        <v>Other energy in Commercial sector - Other</v>
      </c>
      <c r="G78" s="68" t="s">
        <v>87</v>
      </c>
      <c r="H78" s="68"/>
      <c r="I78" s="68"/>
      <c r="J78" s="67"/>
      <c r="K78" s="67"/>
    </row>
    <row r="79" spans="2:11" x14ac:dyDescent="0.3">
      <c r="B79" s="61" t="str">
        <f t="shared" si="18"/>
        <v>E</v>
      </c>
      <c r="D79" s="70" t="s">
        <v>607</v>
      </c>
      <c r="E79" s="69" t="str">
        <f t="shared" si="16"/>
        <v>CERET</v>
      </c>
      <c r="F79" s="64" t="str">
        <f t="shared" si="17"/>
        <v>Other energy in Commercial sector - Retail business</v>
      </c>
      <c r="G79" s="68" t="s">
        <v>87</v>
      </c>
      <c r="H79" s="68"/>
      <c r="I79" s="68"/>
      <c r="J79" s="67"/>
      <c r="K79" s="67"/>
    </row>
    <row r="80" spans="2:11" x14ac:dyDescent="0.3">
      <c r="B80" s="61" t="str">
        <f t="shared" si="18"/>
        <v>E</v>
      </c>
      <c r="D80" s="70" t="s">
        <v>607</v>
      </c>
      <c r="E80" s="69" t="str">
        <f t="shared" si="16"/>
        <v>CESPO</v>
      </c>
      <c r="F80" s="64" t="str">
        <f t="shared" si="17"/>
        <v>Other energy in Commercial sector - Swimming pool and gyms</v>
      </c>
      <c r="G80" s="68" t="s">
        <v>87</v>
      </c>
      <c r="H80" s="68"/>
      <c r="I80" s="68"/>
      <c r="J80" s="67"/>
      <c r="K80" s="67"/>
    </row>
    <row r="81" spans="2:11" x14ac:dyDescent="0.3">
      <c r="B81" s="61" t="str">
        <f t="shared" si="18"/>
        <v>E</v>
      </c>
      <c r="D81" s="66" t="s">
        <v>607</v>
      </c>
      <c r="E81" s="65" t="str">
        <f t="shared" si="16"/>
        <v>CETUR</v>
      </c>
      <c r="F81" s="64" t="str">
        <f t="shared" si="17"/>
        <v>Other energy in Commercial sector - Tourism Hotels and Restaurants</v>
      </c>
      <c r="G81" s="63" t="s">
        <v>87</v>
      </c>
      <c r="H81" s="63"/>
      <c r="I81" s="63"/>
      <c r="J81" s="62"/>
      <c r="K81" s="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B2:V81"/>
  <sheetViews>
    <sheetView topLeftCell="B1" zoomScale="90" zoomScaleNormal="90" workbookViewId="0">
      <selection activeCell="J13" sqref="J13"/>
    </sheetView>
  </sheetViews>
  <sheetFormatPr defaultColWidth="8.21875" defaultRowHeight="14.4" x14ac:dyDescent="0.3"/>
  <cols>
    <col min="1" max="4" width="8.21875" style="61"/>
    <col min="5" max="5" width="11.21875" style="61" bestFit="1" customWidth="1"/>
    <col min="6" max="6" width="60.5546875" style="61" customWidth="1"/>
    <col min="7" max="8" width="8.21875" style="61"/>
    <col min="9" max="9" width="9.77734375" style="61" bestFit="1" customWidth="1"/>
    <col min="10" max="10" width="13.77734375" style="61" customWidth="1"/>
    <col min="11" max="11" width="9" style="61" bestFit="1" customWidth="1"/>
    <col min="12" max="12" width="8.21875" style="61"/>
    <col min="13" max="13" width="10.77734375" style="61" bestFit="1" customWidth="1"/>
    <col min="14" max="14" width="12.5546875" style="61" customWidth="1"/>
    <col min="15" max="15" width="46.77734375" style="61" bestFit="1" customWidth="1"/>
    <col min="16" max="16" width="16.5546875" style="61" customWidth="1"/>
    <col min="17" max="17" width="10.77734375" style="61" customWidth="1"/>
    <col min="18" max="18" width="43.21875" style="61" bestFit="1" customWidth="1"/>
    <col min="19" max="20" width="8.21875" style="61"/>
    <col min="21" max="21" width="29.21875" style="61" bestFit="1" customWidth="1"/>
    <col min="22" max="22" width="8.5546875" style="61" bestFit="1" customWidth="1"/>
    <col min="23" max="16384" width="8.21875" style="61"/>
  </cols>
  <sheetData>
    <row r="2" spans="4:22" x14ac:dyDescent="0.3">
      <c r="D2" s="100" t="s">
        <v>606</v>
      </c>
    </row>
    <row r="3" spans="4:22" x14ac:dyDescent="0.3">
      <c r="D3" s="99" t="s">
        <v>82</v>
      </c>
      <c r="E3" s="99" t="s">
        <v>849</v>
      </c>
    </row>
    <row r="5" spans="4:22" x14ac:dyDescent="0.3">
      <c r="D5" s="81" t="s">
        <v>108</v>
      </c>
      <c r="E5" s="98"/>
    </row>
    <row r="6" spans="4:22" x14ac:dyDescent="0.3">
      <c r="D6" s="80" t="s">
        <v>109</v>
      </c>
      <c r="E6" s="97" t="s">
        <v>110</v>
      </c>
      <c r="F6" s="80" t="s">
        <v>111</v>
      </c>
      <c r="G6" s="80" t="s">
        <v>112</v>
      </c>
      <c r="H6" s="79" t="s">
        <v>20</v>
      </c>
      <c r="I6" s="80" t="s">
        <v>113</v>
      </c>
      <c r="J6" s="80" t="s">
        <v>114</v>
      </c>
      <c r="K6" s="79" t="s">
        <v>115</v>
      </c>
      <c r="R6" s="96" t="s">
        <v>605</v>
      </c>
    </row>
    <row r="7" spans="4:22" x14ac:dyDescent="0.3">
      <c r="D7" s="70" t="s">
        <v>360</v>
      </c>
      <c r="E7" s="69" t="str">
        <f t="shared" ref="E7:E20" si="0">$D$3&amp;N7</f>
        <v>MUNAHT</v>
      </c>
      <c r="F7" s="69" t="str">
        <f t="shared" ref="F7:F20" si="1">O7&amp;" ("&amp;$D$3&amp;")"</f>
        <v>Ambient heat (MUN)</v>
      </c>
      <c r="G7" s="68" t="s">
        <v>87</v>
      </c>
      <c r="H7" s="106"/>
      <c r="I7" s="68"/>
      <c r="J7" s="105"/>
      <c r="K7" s="105"/>
      <c r="N7" s="73" t="s">
        <v>604</v>
      </c>
      <c r="O7" s="73" t="s">
        <v>488</v>
      </c>
      <c r="R7" s="73" t="str">
        <f t="shared" ref="R7:R20" si="2">U7&amp;" ("&amp;$D$3&amp;")"</f>
        <v>Ambient heat (MUN)</v>
      </c>
      <c r="S7" s="73" t="str">
        <f t="shared" ref="S7:S20" si="3">$D$3&amp;V7</f>
        <v>MUNAHT</v>
      </c>
      <c r="U7" s="73" t="s">
        <v>488</v>
      </c>
      <c r="V7" s="73" t="s">
        <v>604</v>
      </c>
    </row>
    <row r="8" spans="4:22" x14ac:dyDescent="0.3">
      <c r="D8" s="70"/>
      <c r="E8" s="95" t="str">
        <f t="shared" si="0"/>
        <v>MUNBFW</v>
      </c>
      <c r="F8" s="69" t="str">
        <f t="shared" si="1"/>
        <v>Bio Fire wood (MUN)</v>
      </c>
      <c r="G8" s="68" t="s">
        <v>87</v>
      </c>
      <c r="H8" s="106"/>
      <c r="I8" s="68"/>
      <c r="J8" s="105"/>
      <c r="K8" s="105"/>
      <c r="N8" s="74" t="s">
        <v>602</v>
      </c>
      <c r="O8" s="73" t="s">
        <v>603</v>
      </c>
      <c r="R8" s="73" t="str">
        <f t="shared" si="2"/>
        <v>Bio Fire wood (MUN)</v>
      </c>
      <c r="S8" s="73" t="str">
        <f t="shared" si="3"/>
        <v>MUNBFW</v>
      </c>
      <c r="U8" s="73" t="s">
        <v>603</v>
      </c>
      <c r="V8" s="73" t="s">
        <v>602</v>
      </c>
    </row>
    <row r="9" spans="4:22" x14ac:dyDescent="0.3">
      <c r="D9" s="70"/>
      <c r="E9" s="95" t="str">
        <f t="shared" si="0"/>
        <v>MUNBGS</v>
      </c>
      <c r="F9" s="69" t="str">
        <f t="shared" si="1"/>
        <v>Bio Gas (MUN)</v>
      </c>
      <c r="G9" s="68" t="s">
        <v>87</v>
      </c>
      <c r="H9" s="106"/>
      <c r="I9" s="68"/>
      <c r="J9" s="105"/>
      <c r="K9" s="105"/>
      <c r="N9" s="74" t="s">
        <v>600</v>
      </c>
      <c r="O9" s="73" t="s">
        <v>601</v>
      </c>
      <c r="R9" s="73" t="str">
        <f t="shared" si="2"/>
        <v>Bio Gas (MUN)</v>
      </c>
      <c r="S9" s="73" t="str">
        <f t="shared" si="3"/>
        <v>MUNBGS</v>
      </c>
      <c r="U9" s="73" t="s">
        <v>601</v>
      </c>
      <c r="V9" s="73" t="s">
        <v>600</v>
      </c>
    </row>
    <row r="10" spans="4:22" x14ac:dyDescent="0.3">
      <c r="D10" s="70"/>
      <c r="E10" s="95" t="str">
        <f t="shared" si="0"/>
        <v>MUNBPL</v>
      </c>
      <c r="F10" s="69" t="str">
        <f t="shared" si="1"/>
        <v>Bio Pellets (MUN)</v>
      </c>
      <c r="G10" s="68" t="s">
        <v>87</v>
      </c>
      <c r="H10" s="106"/>
      <c r="I10" s="68"/>
      <c r="J10" s="105"/>
      <c r="K10" s="105"/>
      <c r="N10" s="74" t="s">
        <v>598</v>
      </c>
      <c r="O10" s="73" t="s">
        <v>599</v>
      </c>
      <c r="R10" s="73" t="str">
        <f t="shared" si="2"/>
        <v>Bio Pellets (MUN)</v>
      </c>
      <c r="S10" s="73" t="str">
        <f t="shared" si="3"/>
        <v>MUNBPL</v>
      </c>
      <c r="U10" s="73" t="s">
        <v>599</v>
      </c>
      <c r="V10" s="73" t="s">
        <v>598</v>
      </c>
    </row>
    <row r="11" spans="4:22" x14ac:dyDescent="0.3">
      <c r="D11" s="70"/>
      <c r="E11" s="95" t="str">
        <f t="shared" si="0"/>
        <v>MUNCOA</v>
      </c>
      <c r="F11" s="69" t="str">
        <f t="shared" si="1"/>
        <v>Coal (MUN)</v>
      </c>
      <c r="G11" s="68" t="s">
        <v>87</v>
      </c>
      <c r="H11" s="106"/>
      <c r="I11" s="68"/>
      <c r="J11" s="105"/>
      <c r="K11" s="105"/>
      <c r="N11" s="74" t="s">
        <v>596</v>
      </c>
      <c r="O11" s="73" t="s">
        <v>597</v>
      </c>
      <c r="R11" s="73" t="str">
        <f t="shared" si="2"/>
        <v>Coal (MUN)</v>
      </c>
      <c r="S11" s="73" t="str">
        <f t="shared" si="3"/>
        <v>MUNCOA</v>
      </c>
      <c r="U11" s="73" t="s">
        <v>597</v>
      </c>
      <c r="V11" s="73" t="s">
        <v>596</v>
      </c>
    </row>
    <row r="12" spans="4:22" x14ac:dyDescent="0.3">
      <c r="D12" s="70"/>
      <c r="E12" s="95" t="str">
        <f t="shared" si="0"/>
        <v>MUNDST</v>
      </c>
      <c r="F12" s="69" t="str">
        <f t="shared" si="1"/>
        <v>Diesel (MUN)</v>
      </c>
      <c r="G12" s="68" t="s">
        <v>87</v>
      </c>
      <c r="H12" s="106"/>
      <c r="I12" s="68"/>
      <c r="J12" s="105"/>
      <c r="K12" s="105"/>
      <c r="N12" s="74" t="s">
        <v>595</v>
      </c>
      <c r="O12" s="73" t="s">
        <v>500</v>
      </c>
      <c r="R12" s="73" t="str">
        <f t="shared" si="2"/>
        <v>Diesel (MUN)</v>
      </c>
      <c r="S12" s="73" t="str">
        <f t="shared" si="3"/>
        <v>MUNDST</v>
      </c>
      <c r="U12" s="73" t="s">
        <v>500</v>
      </c>
      <c r="V12" s="73" t="s">
        <v>595</v>
      </c>
    </row>
    <row r="13" spans="4:22" x14ac:dyDescent="0.3">
      <c r="D13" s="70"/>
      <c r="E13" s="95" t="str">
        <f t="shared" si="0"/>
        <v>MUNELC</v>
      </c>
      <c r="F13" s="69" t="str">
        <f t="shared" si="1"/>
        <v>Electricity (MUN)</v>
      </c>
      <c r="G13" s="68" t="s">
        <v>87</v>
      </c>
      <c r="H13" s="106"/>
      <c r="I13" s="68" t="s">
        <v>436</v>
      </c>
      <c r="J13" s="105" t="str">
        <f>CityData!$C$5</f>
        <v/>
      </c>
      <c r="K13" s="105" t="s">
        <v>50</v>
      </c>
      <c r="N13" s="74" t="s">
        <v>50</v>
      </c>
      <c r="O13" s="73" t="s">
        <v>459</v>
      </c>
      <c r="R13" s="73" t="str">
        <f t="shared" si="2"/>
        <v>Electricity (MUN)</v>
      </c>
      <c r="S13" s="73" t="str">
        <f t="shared" si="3"/>
        <v>MUNELC</v>
      </c>
      <c r="U13" s="73" t="s">
        <v>459</v>
      </c>
      <c r="V13" s="73" t="s">
        <v>50</v>
      </c>
    </row>
    <row r="14" spans="4:22" x14ac:dyDescent="0.3">
      <c r="D14" s="70"/>
      <c r="E14" s="95" t="str">
        <f t="shared" si="0"/>
        <v>MUNGAS</v>
      </c>
      <c r="F14" s="69" t="str">
        <f t="shared" si="1"/>
        <v>Natural Gas (MUN)</v>
      </c>
      <c r="G14" s="68" t="s">
        <v>87</v>
      </c>
      <c r="H14" s="106"/>
      <c r="I14" s="68" t="s">
        <v>868</v>
      </c>
      <c r="J14" s="105"/>
      <c r="K14" s="105"/>
      <c r="N14" s="74" t="s">
        <v>586</v>
      </c>
      <c r="O14" s="73" t="s">
        <v>514</v>
      </c>
      <c r="R14" s="73" t="str">
        <f t="shared" si="2"/>
        <v>Geothermal ground (MUN)</v>
      </c>
      <c r="S14" s="73" t="str">
        <f t="shared" si="3"/>
        <v>MUNGEO</v>
      </c>
      <c r="U14" s="73" t="s">
        <v>593</v>
      </c>
      <c r="V14" s="73" t="s">
        <v>594</v>
      </c>
    </row>
    <row r="15" spans="4:22" x14ac:dyDescent="0.3">
      <c r="D15" s="70"/>
      <c r="E15" s="94" t="str">
        <f t="shared" si="0"/>
        <v>MUNGEO</v>
      </c>
      <c r="F15" s="64" t="str">
        <f t="shared" si="1"/>
        <v>Geothermal ground (MUN)</v>
      </c>
      <c r="G15" s="68" t="s">
        <v>87</v>
      </c>
      <c r="H15" s="104"/>
      <c r="I15" s="76"/>
      <c r="J15" s="103"/>
      <c r="K15" s="103"/>
      <c r="N15" s="92" t="s">
        <v>594</v>
      </c>
      <c r="O15" s="91" t="s">
        <v>593</v>
      </c>
      <c r="R15" s="73" t="str">
        <f t="shared" si="2"/>
        <v>High Temperature Heat (MUN)</v>
      </c>
      <c r="S15" s="73" t="str">
        <f t="shared" si="3"/>
        <v>MUNHTH</v>
      </c>
      <c r="U15" s="73" t="s">
        <v>591</v>
      </c>
      <c r="V15" s="73" t="s">
        <v>592</v>
      </c>
    </row>
    <row r="16" spans="4:22" x14ac:dyDescent="0.3">
      <c r="D16" s="70"/>
      <c r="E16" s="94" t="str">
        <f t="shared" si="0"/>
        <v>MUNHTH</v>
      </c>
      <c r="F16" s="64" t="str">
        <f t="shared" si="1"/>
        <v>High Temperature Heat (MUN)</v>
      </c>
      <c r="G16" s="68" t="s">
        <v>87</v>
      </c>
      <c r="H16" s="104"/>
      <c r="I16" s="76" t="s">
        <v>436</v>
      </c>
      <c r="J16" s="103" t="str">
        <f>CityData!$C$5</f>
        <v/>
      </c>
      <c r="K16" s="103"/>
      <c r="N16" s="92" t="s">
        <v>592</v>
      </c>
      <c r="O16" s="91" t="s">
        <v>591</v>
      </c>
      <c r="R16" s="73" t="str">
        <f t="shared" si="2"/>
        <v>Liquefied Petroleum Gas (MUN)</v>
      </c>
      <c r="S16" s="73" t="str">
        <f t="shared" si="3"/>
        <v>MUNLPG</v>
      </c>
      <c r="U16" s="73" t="s">
        <v>589</v>
      </c>
      <c r="V16" s="73" t="s">
        <v>590</v>
      </c>
    </row>
    <row r="17" spans="2:22" x14ac:dyDescent="0.3">
      <c r="D17" s="70"/>
      <c r="E17" s="94" t="str">
        <f t="shared" si="0"/>
        <v>MUNLPG</v>
      </c>
      <c r="F17" s="64" t="str">
        <f t="shared" si="1"/>
        <v>Liquefied Petroleum Gas (MUN)</v>
      </c>
      <c r="G17" s="68" t="s">
        <v>87</v>
      </c>
      <c r="H17" s="104"/>
      <c r="I17" s="76"/>
      <c r="J17" s="103"/>
      <c r="K17" s="103"/>
      <c r="N17" s="92" t="s">
        <v>590</v>
      </c>
      <c r="O17" s="91" t="s">
        <v>589</v>
      </c>
      <c r="R17" s="73" t="str">
        <f t="shared" si="2"/>
        <v>District Cooling (MUN)</v>
      </c>
      <c r="S17" s="73" t="str">
        <f t="shared" si="3"/>
        <v>MUNCOO</v>
      </c>
      <c r="U17" s="73" t="s">
        <v>587</v>
      </c>
      <c r="V17" s="73" t="s">
        <v>588</v>
      </c>
    </row>
    <row r="18" spans="2:22" x14ac:dyDescent="0.3">
      <c r="D18" s="70"/>
      <c r="E18" s="94" t="str">
        <f t="shared" si="0"/>
        <v>MUNCOO</v>
      </c>
      <c r="F18" s="64" t="str">
        <f t="shared" si="1"/>
        <v>District Cooling (MUN)</v>
      </c>
      <c r="G18" s="68" t="s">
        <v>87</v>
      </c>
      <c r="H18" s="104"/>
      <c r="I18" s="76" t="s">
        <v>436</v>
      </c>
      <c r="J18" s="103"/>
      <c r="K18" s="103"/>
      <c r="N18" s="92" t="s">
        <v>588</v>
      </c>
      <c r="O18" s="91" t="s">
        <v>587</v>
      </c>
      <c r="R18" s="73" t="str">
        <f t="shared" si="2"/>
        <v>Natural Gas (MUN)</v>
      </c>
      <c r="S18" s="73" t="str">
        <f t="shared" si="3"/>
        <v>MUNGAS</v>
      </c>
      <c r="U18" s="73" t="s">
        <v>514</v>
      </c>
      <c r="V18" s="73" t="s">
        <v>586</v>
      </c>
    </row>
    <row r="19" spans="2:22" x14ac:dyDescent="0.3">
      <c r="D19" s="70"/>
      <c r="E19" s="94" t="str">
        <f t="shared" si="0"/>
        <v>MUNOIL</v>
      </c>
      <c r="F19" s="64" t="str">
        <f t="shared" si="1"/>
        <v>Oil (MUN)</v>
      </c>
      <c r="G19" s="76" t="s">
        <v>87</v>
      </c>
      <c r="H19" s="104"/>
      <c r="I19" s="76"/>
      <c r="J19" s="103"/>
      <c r="K19" s="103"/>
      <c r="N19" s="92" t="s">
        <v>584</v>
      </c>
      <c r="O19" s="91" t="s">
        <v>585</v>
      </c>
      <c r="R19" s="73" t="str">
        <f t="shared" si="2"/>
        <v>Oil (MUN)</v>
      </c>
      <c r="S19" s="73" t="str">
        <f t="shared" si="3"/>
        <v>MUNOIL</v>
      </c>
      <c r="U19" s="73" t="s">
        <v>585</v>
      </c>
      <c r="V19" s="73" t="s">
        <v>584</v>
      </c>
    </row>
    <row r="20" spans="2:22" x14ac:dyDescent="0.3">
      <c r="D20" s="66"/>
      <c r="E20" s="90" t="str">
        <f t="shared" si="0"/>
        <v>MUNSOL</v>
      </c>
      <c r="F20" s="65" t="str">
        <f t="shared" si="1"/>
        <v>Solar (MUN)</v>
      </c>
      <c r="G20" s="63" t="s">
        <v>87</v>
      </c>
      <c r="H20" s="102"/>
      <c r="I20" s="63"/>
      <c r="J20" s="101"/>
      <c r="K20" s="101"/>
      <c r="N20" s="89" t="s">
        <v>583</v>
      </c>
      <c r="O20" s="88" t="s">
        <v>480</v>
      </c>
      <c r="R20" s="73" t="str">
        <f t="shared" si="2"/>
        <v>Solar (MUN)</v>
      </c>
      <c r="S20" s="73" t="str">
        <f t="shared" si="3"/>
        <v>MUNSOL</v>
      </c>
      <c r="U20" s="73" t="s">
        <v>480</v>
      </c>
      <c r="V20" s="73" t="s">
        <v>583</v>
      </c>
    </row>
    <row r="21" spans="2:22" s="75" customFormat="1" x14ac:dyDescent="0.3">
      <c r="D21" s="87"/>
      <c r="E21" s="86"/>
      <c r="F21" s="86"/>
      <c r="G21" s="85"/>
      <c r="H21" s="84"/>
      <c r="I21" s="84"/>
      <c r="J21" s="84"/>
      <c r="K21" s="84"/>
    </row>
    <row r="22" spans="2:22" x14ac:dyDescent="0.3">
      <c r="D22" s="83" t="s">
        <v>582</v>
      </c>
      <c r="E22" s="82"/>
    </row>
    <row r="24" spans="2:22" ht="13.05" customHeight="1" x14ac:dyDescent="0.3">
      <c r="D24" s="81" t="s">
        <v>108</v>
      </c>
      <c r="P24" s="75"/>
    </row>
    <row r="25" spans="2:22" ht="13.05" customHeight="1" x14ac:dyDescent="0.3">
      <c r="D25" s="80" t="s">
        <v>109</v>
      </c>
      <c r="E25" s="80" t="s">
        <v>110</v>
      </c>
      <c r="F25" s="80" t="s">
        <v>111</v>
      </c>
      <c r="G25" s="79" t="s">
        <v>112</v>
      </c>
      <c r="H25" s="79" t="s">
        <v>20</v>
      </c>
      <c r="I25" s="80" t="s">
        <v>113</v>
      </c>
      <c r="J25" s="80" t="s">
        <v>114</v>
      </c>
      <c r="K25" s="79" t="s">
        <v>115</v>
      </c>
      <c r="N25" s="79" t="str">
        <f>LEFT(D3,1)</f>
        <v>M</v>
      </c>
      <c r="O25" s="73"/>
      <c r="P25" s="75"/>
      <c r="Q25" s="78"/>
      <c r="R25" s="77"/>
    </row>
    <row r="26" spans="2:22" ht="13.05" customHeight="1" x14ac:dyDescent="0.3">
      <c r="B26" s="72" t="s">
        <v>579</v>
      </c>
      <c r="D26" s="70" t="s">
        <v>607</v>
      </c>
      <c r="E26" s="69" t="str">
        <f>$N$25&amp;B26&amp;N$26</f>
        <v>MHCUL</v>
      </c>
      <c r="F26" s="64" t="str">
        <f t="shared" ref="F26:F33" si="4">$R$26&amp;" "&amp;O26&amp;""</f>
        <v>Space Heating in Municipality sector - CuLture spaces, museums, theater and library</v>
      </c>
      <c r="G26" s="68" t="s">
        <v>87</v>
      </c>
      <c r="H26" s="68"/>
      <c r="I26" s="76"/>
      <c r="J26" s="67"/>
      <c r="K26" s="67"/>
      <c r="N26" s="74" t="s">
        <v>615</v>
      </c>
      <c r="O26" s="73" t="s">
        <v>832</v>
      </c>
      <c r="P26" s="75"/>
      <c r="Q26" s="74" t="s">
        <v>579</v>
      </c>
      <c r="R26" s="73" t="str">
        <f>"Space Heating in "&amp;$E$3&amp;" sector -"</f>
        <v>Space Heating in Municipality sector -</v>
      </c>
    </row>
    <row r="27" spans="2:22" ht="13.05" customHeight="1" x14ac:dyDescent="0.3">
      <c r="B27" s="61" t="str">
        <f t="shared" ref="B27:B33" si="5">B26</f>
        <v>H</v>
      </c>
      <c r="D27" s="70" t="s">
        <v>607</v>
      </c>
      <c r="E27" s="69" t="str">
        <f>$N$25&amp;B27&amp;N$27</f>
        <v>MHEDU</v>
      </c>
      <c r="F27" s="64" t="str">
        <f t="shared" si="4"/>
        <v>Space Heating in Municipality sector - Education</v>
      </c>
      <c r="G27" s="68" t="s">
        <v>87</v>
      </c>
      <c r="H27" s="68"/>
      <c r="I27" s="68"/>
      <c r="J27" s="67"/>
      <c r="K27" s="67"/>
      <c r="N27" s="74" t="s">
        <v>614</v>
      </c>
      <c r="O27" s="73" t="s">
        <v>833</v>
      </c>
      <c r="P27" s="75"/>
      <c r="Q27" s="74" t="s">
        <v>571</v>
      </c>
      <c r="R27" s="73" t="str">
        <f>"Space Cooling in "&amp;$E$3&amp;" sector -"</f>
        <v>Space Cooling in Municipality sector -</v>
      </c>
    </row>
    <row r="28" spans="2:22" ht="13.05" customHeight="1" x14ac:dyDescent="0.3">
      <c r="B28" s="61" t="str">
        <f t="shared" si="5"/>
        <v>H</v>
      </c>
      <c r="D28" s="70" t="s">
        <v>607</v>
      </c>
      <c r="E28" s="69" t="str">
        <f>$N$25&amp;B28&amp;N$28</f>
        <v>MHHOU</v>
      </c>
      <c r="F28" s="64" t="str">
        <f t="shared" si="4"/>
        <v>Space Heating in Municipality sector - Municipal Housing</v>
      </c>
      <c r="G28" s="68" t="s">
        <v>87</v>
      </c>
      <c r="H28" s="68"/>
      <c r="I28" s="68"/>
      <c r="J28" s="67"/>
      <c r="K28" s="67"/>
      <c r="N28" s="74" t="s">
        <v>619</v>
      </c>
      <c r="O28" s="73" t="s">
        <v>834</v>
      </c>
      <c r="P28" s="75"/>
      <c r="Q28" s="74" t="s">
        <v>51</v>
      </c>
      <c r="R28" s="73" t="str">
        <f>"Water Heating in "&amp;$E$3&amp;" sector -"</f>
        <v>Water Heating in Municipality sector -</v>
      </c>
    </row>
    <row r="29" spans="2:22" ht="13.05" customHeight="1" x14ac:dyDescent="0.3">
      <c r="B29" s="61" t="str">
        <f t="shared" si="5"/>
        <v>H</v>
      </c>
      <c r="D29" s="70" t="s">
        <v>607</v>
      </c>
      <c r="E29" s="69" t="str">
        <f>$N$25&amp;B29&amp;N$29</f>
        <v>MHOFL</v>
      </c>
      <c r="F29" s="64" t="str">
        <f t="shared" si="4"/>
        <v xml:space="preserve">Space Heating in Municipality sector - Office large </v>
      </c>
      <c r="G29" s="68" t="s">
        <v>87</v>
      </c>
      <c r="H29" s="68"/>
      <c r="I29" s="68"/>
      <c r="J29" s="67"/>
      <c r="K29" s="67"/>
      <c r="N29" s="74" t="s">
        <v>618</v>
      </c>
      <c r="O29" s="73" t="s">
        <v>835</v>
      </c>
      <c r="P29" s="75"/>
      <c r="Q29" s="74" t="s">
        <v>570</v>
      </c>
      <c r="R29" s="73" t="str">
        <f>"Cooking in "&amp;$E$3&amp;" sector -"</f>
        <v>Cooking in Municipality sector -</v>
      </c>
    </row>
    <row r="30" spans="2:22" ht="13.05" customHeight="1" x14ac:dyDescent="0.3">
      <c r="B30" s="61" t="str">
        <f t="shared" si="5"/>
        <v>H</v>
      </c>
      <c r="D30" s="70" t="s">
        <v>607</v>
      </c>
      <c r="E30" s="69" t="str">
        <f>$N$25&amp;B30&amp;N$30</f>
        <v>MHOFS</v>
      </c>
      <c r="F30" s="64" t="str">
        <f t="shared" si="4"/>
        <v>Space Heating in Municipality sector - Office small</v>
      </c>
      <c r="G30" s="68" t="s">
        <v>87</v>
      </c>
      <c r="H30" s="68"/>
      <c r="I30" s="68"/>
      <c r="J30" s="67"/>
      <c r="K30" s="67"/>
      <c r="N30" s="74" t="s">
        <v>617</v>
      </c>
      <c r="O30" s="73" t="s">
        <v>836</v>
      </c>
      <c r="P30" s="75"/>
      <c r="Q30" s="74" t="s">
        <v>569</v>
      </c>
      <c r="R30" s="73" t="str">
        <f>"Lighting in "&amp;$E$3&amp;" sector -"</f>
        <v>Lighting in Municipality sector -</v>
      </c>
    </row>
    <row r="31" spans="2:22" ht="13.05" customHeight="1" x14ac:dyDescent="0.3">
      <c r="B31" s="61" t="str">
        <f t="shared" si="5"/>
        <v>H</v>
      </c>
      <c r="D31" s="70" t="s">
        <v>607</v>
      </c>
      <c r="E31" s="69" t="str">
        <f>$N$25&amp;B31&amp;N$31</f>
        <v>MHOTH</v>
      </c>
      <c r="F31" s="64" t="str">
        <f t="shared" si="4"/>
        <v>Space Heating in Municipality sector - Other</v>
      </c>
      <c r="G31" s="68" t="s">
        <v>87</v>
      </c>
      <c r="H31" s="68"/>
      <c r="I31" s="68"/>
      <c r="J31" s="67"/>
      <c r="K31" s="67"/>
      <c r="N31" s="74" t="s">
        <v>611</v>
      </c>
      <c r="O31" s="73" t="s">
        <v>837</v>
      </c>
      <c r="P31" s="75"/>
      <c r="Q31" s="74" t="s">
        <v>568</v>
      </c>
      <c r="R31" s="73" t="str">
        <f>"Other electric appliances "&amp;$E$3&amp;" sector -"</f>
        <v>Other electric appliances Municipality sector -</v>
      </c>
    </row>
    <row r="32" spans="2:22" ht="13.05" customHeight="1" x14ac:dyDescent="0.3">
      <c r="B32" s="61" t="str">
        <f t="shared" si="5"/>
        <v>H</v>
      </c>
      <c r="D32" s="70" t="s">
        <v>607</v>
      </c>
      <c r="E32" s="69" t="str">
        <f>$N$25&amp;B32&amp;N$32</f>
        <v>MHSPO</v>
      </c>
      <c r="F32" s="64" t="str">
        <f t="shared" si="4"/>
        <v>Space Heating in Municipality sector - Swiming pool and gyms</v>
      </c>
      <c r="G32" s="68" t="s">
        <v>87</v>
      </c>
      <c r="H32" s="68"/>
      <c r="I32" s="68"/>
      <c r="J32" s="67"/>
      <c r="K32" s="67"/>
      <c r="N32" s="74" t="s">
        <v>609</v>
      </c>
      <c r="O32" s="73" t="s">
        <v>838</v>
      </c>
      <c r="P32" s="75"/>
      <c r="Q32" s="74" t="s">
        <v>567</v>
      </c>
      <c r="R32" s="73" t="str">
        <f>"Other energy in "&amp;$E$3&amp;" sector -"</f>
        <v>Other energy in Municipality sector -</v>
      </c>
    </row>
    <row r="33" spans="2:15" ht="13.05" customHeight="1" x14ac:dyDescent="0.3">
      <c r="B33" s="61" t="str">
        <f t="shared" si="5"/>
        <v>H</v>
      </c>
      <c r="D33" s="66" t="s">
        <v>607</v>
      </c>
      <c r="E33" s="65" t="str">
        <f>$N$25&amp;B33&amp;N$33</f>
        <v>MHTCH</v>
      </c>
      <c r="F33" s="65" t="str">
        <f t="shared" si="4"/>
        <v>Space Heating in Municipality sector - Technical support buildings</v>
      </c>
      <c r="G33" s="63" t="s">
        <v>87</v>
      </c>
      <c r="H33" s="63"/>
      <c r="I33" s="63"/>
      <c r="J33" s="62"/>
      <c r="K33" s="62"/>
      <c r="N33" s="74" t="s">
        <v>616</v>
      </c>
      <c r="O33" s="73" t="s">
        <v>839</v>
      </c>
    </row>
    <row r="34" spans="2:15" x14ac:dyDescent="0.3">
      <c r="B34" s="72" t="s">
        <v>571</v>
      </c>
      <c r="D34" s="70" t="s">
        <v>607</v>
      </c>
      <c r="E34" s="69" t="str">
        <f>$N$25&amp;B34&amp;N$26</f>
        <v>MCCUL</v>
      </c>
      <c r="F34" s="64" t="str">
        <f t="shared" ref="F34:F41" si="6">$R$27&amp;" "&amp;O26&amp;""</f>
        <v>Space Cooling in Municipality sector - CuLture spaces, museums, theater and library</v>
      </c>
      <c r="G34" s="68" t="s">
        <v>87</v>
      </c>
      <c r="H34" s="68"/>
      <c r="I34" s="68"/>
      <c r="J34" s="67"/>
      <c r="K34" s="67"/>
    </row>
    <row r="35" spans="2:15" x14ac:dyDescent="0.3">
      <c r="B35" s="61" t="str">
        <f t="shared" ref="B35:B41" si="7">B34</f>
        <v>C</v>
      </c>
      <c r="D35" s="70" t="s">
        <v>607</v>
      </c>
      <c r="E35" s="69" t="str">
        <f>$N$25&amp;B35&amp;N$27</f>
        <v>MCEDU</v>
      </c>
      <c r="F35" s="64" t="str">
        <f t="shared" si="6"/>
        <v>Space Cooling in Municipality sector - Education</v>
      </c>
      <c r="G35" s="68" t="s">
        <v>87</v>
      </c>
      <c r="H35" s="68"/>
      <c r="I35" s="68"/>
      <c r="J35" s="67"/>
      <c r="K35" s="67"/>
    </row>
    <row r="36" spans="2:15" x14ac:dyDescent="0.3">
      <c r="B36" s="61" t="str">
        <f t="shared" si="7"/>
        <v>C</v>
      </c>
      <c r="D36" s="70" t="s">
        <v>607</v>
      </c>
      <c r="E36" s="69" t="str">
        <f>$N$25&amp;B36&amp;N$28</f>
        <v>MCHOU</v>
      </c>
      <c r="F36" s="64" t="str">
        <f t="shared" si="6"/>
        <v>Space Cooling in Municipality sector - Municipal Housing</v>
      </c>
      <c r="G36" s="68" t="s">
        <v>87</v>
      </c>
      <c r="H36" s="68"/>
      <c r="I36" s="68"/>
      <c r="J36" s="67"/>
      <c r="K36" s="67"/>
    </row>
    <row r="37" spans="2:15" x14ac:dyDescent="0.3">
      <c r="B37" s="61" t="str">
        <f t="shared" si="7"/>
        <v>C</v>
      </c>
      <c r="D37" s="70" t="s">
        <v>607</v>
      </c>
      <c r="E37" s="69" t="str">
        <f>$N$25&amp;B37&amp;N$29</f>
        <v>MCOFL</v>
      </c>
      <c r="F37" s="64" t="str">
        <f t="shared" si="6"/>
        <v xml:space="preserve">Space Cooling in Municipality sector - Office large </v>
      </c>
      <c r="G37" s="68" t="s">
        <v>87</v>
      </c>
      <c r="H37" s="68"/>
      <c r="I37" s="68"/>
      <c r="J37" s="67"/>
      <c r="K37" s="67"/>
    </row>
    <row r="38" spans="2:15" x14ac:dyDescent="0.3">
      <c r="B38" s="61" t="str">
        <f t="shared" si="7"/>
        <v>C</v>
      </c>
      <c r="D38" s="70" t="s">
        <v>607</v>
      </c>
      <c r="E38" s="69" t="str">
        <f>$N$25&amp;B38&amp;N$30</f>
        <v>MCOFS</v>
      </c>
      <c r="F38" s="64" t="str">
        <f t="shared" si="6"/>
        <v>Space Cooling in Municipality sector - Office small</v>
      </c>
      <c r="G38" s="68" t="s">
        <v>87</v>
      </c>
      <c r="H38" s="68"/>
      <c r="I38" s="68"/>
      <c r="J38" s="67"/>
      <c r="K38" s="67"/>
    </row>
    <row r="39" spans="2:15" x14ac:dyDescent="0.3">
      <c r="B39" s="61" t="str">
        <f t="shared" si="7"/>
        <v>C</v>
      </c>
      <c r="D39" s="70" t="s">
        <v>607</v>
      </c>
      <c r="E39" s="69" t="str">
        <f>$N$25&amp;B39&amp;N$31</f>
        <v>MCOTH</v>
      </c>
      <c r="F39" s="64" t="str">
        <f t="shared" si="6"/>
        <v>Space Cooling in Municipality sector - Other</v>
      </c>
      <c r="G39" s="68" t="s">
        <v>87</v>
      </c>
      <c r="H39" s="68"/>
      <c r="I39" s="68"/>
      <c r="J39" s="67"/>
      <c r="K39" s="67"/>
    </row>
    <row r="40" spans="2:15" x14ac:dyDescent="0.3">
      <c r="B40" s="61" t="str">
        <f t="shared" si="7"/>
        <v>C</v>
      </c>
      <c r="D40" s="70" t="s">
        <v>607</v>
      </c>
      <c r="E40" s="69" t="str">
        <f>$N$25&amp;B40&amp;N$32</f>
        <v>MCSPO</v>
      </c>
      <c r="F40" s="64" t="str">
        <f t="shared" si="6"/>
        <v>Space Cooling in Municipality sector - Swiming pool and gyms</v>
      </c>
      <c r="G40" s="68" t="s">
        <v>87</v>
      </c>
      <c r="H40" s="68"/>
      <c r="I40" s="68"/>
      <c r="J40" s="67"/>
      <c r="K40" s="67"/>
    </row>
    <row r="41" spans="2:15" x14ac:dyDescent="0.3">
      <c r="B41" s="61" t="str">
        <f t="shared" si="7"/>
        <v>C</v>
      </c>
      <c r="D41" s="66" t="s">
        <v>607</v>
      </c>
      <c r="E41" s="65" t="str">
        <f>$N$25&amp;B41&amp;N$33</f>
        <v>MCTCH</v>
      </c>
      <c r="F41" s="64" t="str">
        <f t="shared" si="6"/>
        <v>Space Cooling in Municipality sector - Technical support buildings</v>
      </c>
      <c r="G41" s="63" t="s">
        <v>87</v>
      </c>
      <c r="H41" s="63"/>
      <c r="I41" s="63"/>
      <c r="J41" s="62"/>
      <c r="K41" s="62"/>
    </row>
    <row r="42" spans="2:15" x14ac:dyDescent="0.3">
      <c r="B42" s="72" t="s">
        <v>51</v>
      </c>
      <c r="D42" s="70" t="s">
        <v>607</v>
      </c>
      <c r="E42" s="69" t="str">
        <f>$N$25&amp;B42&amp;N$26</f>
        <v>MWCUL</v>
      </c>
      <c r="F42" s="71" t="str">
        <f t="shared" ref="F42:F49" si="8">$R$28&amp;" "&amp;O26&amp;""</f>
        <v>Water Heating in Municipality sector - CuLture spaces, museums, theater and library</v>
      </c>
      <c r="G42" s="68" t="s">
        <v>87</v>
      </c>
      <c r="H42" s="68"/>
      <c r="I42" s="68"/>
      <c r="J42" s="67"/>
      <c r="K42" s="67"/>
    </row>
    <row r="43" spans="2:15" x14ac:dyDescent="0.3">
      <c r="B43" s="61" t="str">
        <f t="shared" ref="B43:B49" si="9">B42</f>
        <v>W</v>
      </c>
      <c r="D43" s="70" t="s">
        <v>607</v>
      </c>
      <c r="E43" s="69" t="str">
        <f>$N$25&amp;B43&amp;N$27</f>
        <v>MWEDU</v>
      </c>
      <c r="F43" s="64" t="str">
        <f t="shared" si="8"/>
        <v>Water Heating in Municipality sector - Education</v>
      </c>
      <c r="G43" s="68" t="s">
        <v>87</v>
      </c>
      <c r="H43" s="68"/>
      <c r="I43" s="68"/>
      <c r="J43" s="67"/>
      <c r="K43" s="67"/>
    </row>
    <row r="44" spans="2:15" x14ac:dyDescent="0.3">
      <c r="B44" s="61" t="str">
        <f t="shared" si="9"/>
        <v>W</v>
      </c>
      <c r="D44" s="70" t="s">
        <v>607</v>
      </c>
      <c r="E44" s="69" t="str">
        <f>$N$25&amp;B44&amp;N$28</f>
        <v>MWHOU</v>
      </c>
      <c r="F44" s="64" t="str">
        <f t="shared" si="8"/>
        <v>Water Heating in Municipality sector - Municipal Housing</v>
      </c>
      <c r="G44" s="68" t="s">
        <v>87</v>
      </c>
      <c r="H44" s="68"/>
      <c r="I44" s="68"/>
      <c r="J44" s="67"/>
      <c r="K44" s="67"/>
    </row>
    <row r="45" spans="2:15" x14ac:dyDescent="0.3">
      <c r="B45" s="61" t="str">
        <f t="shared" si="9"/>
        <v>W</v>
      </c>
      <c r="D45" s="70" t="s">
        <v>607</v>
      </c>
      <c r="E45" s="69" t="str">
        <f>$N$25&amp;B45&amp;N$29</f>
        <v>MWOFL</v>
      </c>
      <c r="F45" s="64" t="str">
        <f t="shared" si="8"/>
        <v xml:space="preserve">Water Heating in Municipality sector - Office large </v>
      </c>
      <c r="G45" s="68" t="s">
        <v>87</v>
      </c>
      <c r="H45" s="68"/>
      <c r="I45" s="68"/>
      <c r="J45" s="67"/>
      <c r="K45" s="67"/>
    </row>
    <row r="46" spans="2:15" x14ac:dyDescent="0.3">
      <c r="B46" s="61" t="str">
        <f t="shared" si="9"/>
        <v>W</v>
      </c>
      <c r="D46" s="70" t="s">
        <v>607</v>
      </c>
      <c r="E46" s="69" t="str">
        <f>$N$25&amp;B46&amp;N$30</f>
        <v>MWOFS</v>
      </c>
      <c r="F46" s="64" t="str">
        <f t="shared" si="8"/>
        <v>Water Heating in Municipality sector - Office small</v>
      </c>
      <c r="G46" s="68" t="s">
        <v>87</v>
      </c>
      <c r="H46" s="68"/>
      <c r="I46" s="68"/>
      <c r="J46" s="67"/>
      <c r="K46" s="67"/>
    </row>
    <row r="47" spans="2:15" x14ac:dyDescent="0.3">
      <c r="B47" s="61" t="str">
        <f t="shared" si="9"/>
        <v>W</v>
      </c>
      <c r="D47" s="70" t="s">
        <v>607</v>
      </c>
      <c r="E47" s="69" t="str">
        <f>$N$25&amp;B47&amp;N$31</f>
        <v>MWOTH</v>
      </c>
      <c r="F47" s="64" t="str">
        <f t="shared" si="8"/>
        <v>Water Heating in Municipality sector - Other</v>
      </c>
      <c r="G47" s="68" t="s">
        <v>87</v>
      </c>
      <c r="H47" s="68"/>
      <c r="I47" s="68"/>
      <c r="J47" s="67"/>
      <c r="K47" s="67"/>
    </row>
    <row r="48" spans="2:15" x14ac:dyDescent="0.3">
      <c r="B48" s="61" t="str">
        <f t="shared" si="9"/>
        <v>W</v>
      </c>
      <c r="D48" s="70" t="s">
        <v>607</v>
      </c>
      <c r="E48" s="69" t="str">
        <f>$N$25&amp;B48&amp;N$32</f>
        <v>MWSPO</v>
      </c>
      <c r="F48" s="64" t="str">
        <f t="shared" si="8"/>
        <v>Water Heating in Municipality sector - Swiming pool and gyms</v>
      </c>
      <c r="G48" s="68" t="s">
        <v>87</v>
      </c>
      <c r="H48" s="68"/>
      <c r="I48" s="68"/>
      <c r="J48" s="67"/>
      <c r="K48" s="67"/>
    </row>
    <row r="49" spans="2:11" x14ac:dyDescent="0.3">
      <c r="B49" s="61" t="str">
        <f t="shared" si="9"/>
        <v>W</v>
      </c>
      <c r="D49" s="66" t="s">
        <v>607</v>
      </c>
      <c r="E49" s="65" t="str">
        <f>$N$25&amp;B49&amp;N$33</f>
        <v>MWTCH</v>
      </c>
      <c r="F49" s="64" t="str">
        <f t="shared" si="8"/>
        <v>Water Heating in Municipality sector - Technical support buildings</v>
      </c>
      <c r="G49" s="63" t="s">
        <v>87</v>
      </c>
      <c r="H49" s="63"/>
      <c r="I49" s="63"/>
      <c r="J49" s="62"/>
      <c r="K49" s="62"/>
    </row>
    <row r="50" spans="2:11" x14ac:dyDescent="0.3">
      <c r="B50" s="72" t="s">
        <v>570</v>
      </c>
      <c r="D50" s="70" t="s">
        <v>607</v>
      </c>
      <c r="E50" s="69" t="str">
        <f>$N$25&amp;B50&amp;N$26</f>
        <v>MKCUL</v>
      </c>
      <c r="F50" s="71" t="str">
        <f t="shared" ref="F50:F57" si="10">$R$29&amp;" "&amp;O26&amp;""</f>
        <v>Cooking in Municipality sector - CuLture spaces, museums, theater and library</v>
      </c>
      <c r="G50" s="68" t="s">
        <v>87</v>
      </c>
      <c r="H50" s="68"/>
      <c r="I50" s="68"/>
      <c r="J50" s="67"/>
      <c r="K50" s="67"/>
    </row>
    <row r="51" spans="2:11" x14ac:dyDescent="0.3">
      <c r="B51" s="61" t="str">
        <f t="shared" ref="B51:B57" si="11">B50</f>
        <v>K</v>
      </c>
      <c r="D51" s="70" t="s">
        <v>607</v>
      </c>
      <c r="E51" s="69" t="str">
        <f>$N$25&amp;B51&amp;N$27</f>
        <v>MKEDU</v>
      </c>
      <c r="F51" s="64" t="str">
        <f t="shared" si="10"/>
        <v>Cooking in Municipality sector - Education</v>
      </c>
      <c r="G51" s="68" t="s">
        <v>87</v>
      </c>
      <c r="H51" s="68"/>
      <c r="I51" s="68"/>
      <c r="J51" s="67"/>
      <c r="K51" s="67"/>
    </row>
    <row r="52" spans="2:11" x14ac:dyDescent="0.3">
      <c r="B52" s="61" t="str">
        <f t="shared" si="11"/>
        <v>K</v>
      </c>
      <c r="D52" s="70" t="s">
        <v>607</v>
      </c>
      <c r="E52" s="69" t="str">
        <f>$N$25&amp;B52&amp;N$28</f>
        <v>MKHOU</v>
      </c>
      <c r="F52" s="64" t="str">
        <f t="shared" si="10"/>
        <v>Cooking in Municipality sector - Municipal Housing</v>
      </c>
      <c r="G52" s="68" t="s">
        <v>87</v>
      </c>
      <c r="H52" s="68"/>
      <c r="I52" s="68"/>
      <c r="J52" s="67"/>
      <c r="K52" s="67"/>
    </row>
    <row r="53" spans="2:11" x14ac:dyDescent="0.3">
      <c r="B53" s="61" t="str">
        <f t="shared" si="11"/>
        <v>K</v>
      </c>
      <c r="D53" s="70" t="s">
        <v>607</v>
      </c>
      <c r="E53" s="69" t="str">
        <f>$N$25&amp;B53&amp;N$29</f>
        <v>MKOFL</v>
      </c>
      <c r="F53" s="64" t="str">
        <f t="shared" si="10"/>
        <v xml:space="preserve">Cooking in Municipality sector - Office large </v>
      </c>
      <c r="G53" s="68" t="s">
        <v>87</v>
      </c>
      <c r="H53" s="68"/>
      <c r="I53" s="68"/>
      <c r="J53" s="67"/>
      <c r="K53" s="67"/>
    </row>
    <row r="54" spans="2:11" x14ac:dyDescent="0.3">
      <c r="B54" s="61" t="str">
        <f t="shared" si="11"/>
        <v>K</v>
      </c>
      <c r="D54" s="70" t="s">
        <v>607</v>
      </c>
      <c r="E54" s="69" t="str">
        <f>$N$25&amp;B54&amp;N$30</f>
        <v>MKOFS</v>
      </c>
      <c r="F54" s="64" t="str">
        <f t="shared" si="10"/>
        <v>Cooking in Municipality sector - Office small</v>
      </c>
      <c r="G54" s="68" t="s">
        <v>87</v>
      </c>
      <c r="H54" s="68"/>
      <c r="I54" s="68"/>
      <c r="J54" s="67"/>
      <c r="K54" s="67"/>
    </row>
    <row r="55" spans="2:11" x14ac:dyDescent="0.3">
      <c r="B55" s="61" t="str">
        <f t="shared" si="11"/>
        <v>K</v>
      </c>
      <c r="D55" s="70" t="s">
        <v>607</v>
      </c>
      <c r="E55" s="69" t="str">
        <f>$N$25&amp;B55&amp;N$31</f>
        <v>MKOTH</v>
      </c>
      <c r="F55" s="64" t="str">
        <f t="shared" si="10"/>
        <v>Cooking in Municipality sector - Other</v>
      </c>
      <c r="G55" s="68" t="s">
        <v>87</v>
      </c>
      <c r="H55" s="68"/>
      <c r="I55" s="68"/>
      <c r="J55" s="67"/>
      <c r="K55" s="67"/>
    </row>
    <row r="56" spans="2:11" x14ac:dyDescent="0.3">
      <c r="B56" s="61" t="str">
        <f t="shared" si="11"/>
        <v>K</v>
      </c>
      <c r="D56" s="70" t="s">
        <v>607</v>
      </c>
      <c r="E56" s="69" t="str">
        <f>$N$25&amp;B56&amp;N$32</f>
        <v>MKSPO</v>
      </c>
      <c r="F56" s="64" t="str">
        <f t="shared" si="10"/>
        <v>Cooking in Municipality sector - Swiming pool and gyms</v>
      </c>
      <c r="G56" s="68" t="s">
        <v>87</v>
      </c>
      <c r="H56" s="68"/>
      <c r="I56" s="68"/>
      <c r="J56" s="67"/>
      <c r="K56" s="67"/>
    </row>
    <row r="57" spans="2:11" x14ac:dyDescent="0.3">
      <c r="B57" s="61" t="str">
        <f t="shared" si="11"/>
        <v>K</v>
      </c>
      <c r="D57" s="66" t="s">
        <v>607</v>
      </c>
      <c r="E57" s="65" t="str">
        <f>$N$25&amp;B57&amp;N$33</f>
        <v>MKTCH</v>
      </c>
      <c r="F57" s="64" t="str">
        <f t="shared" si="10"/>
        <v>Cooking in Municipality sector - Technical support buildings</v>
      </c>
      <c r="G57" s="63" t="s">
        <v>87</v>
      </c>
      <c r="H57" s="63"/>
      <c r="I57" s="63"/>
      <c r="J57" s="62"/>
      <c r="K57" s="62"/>
    </row>
    <row r="58" spans="2:11" x14ac:dyDescent="0.3">
      <c r="B58" s="72" t="s">
        <v>569</v>
      </c>
      <c r="D58" s="70" t="s">
        <v>607</v>
      </c>
      <c r="E58" s="69" t="str">
        <f>$N$25&amp;B58&amp;N$26</f>
        <v>MLCUL</v>
      </c>
      <c r="F58" s="71" t="str">
        <f t="shared" ref="F58:F65" si="12">$R$30&amp;" "&amp;O26&amp;""</f>
        <v>Lighting in Municipality sector - CuLture spaces, museums, theater and library</v>
      </c>
      <c r="G58" s="68" t="s">
        <v>87</v>
      </c>
      <c r="H58" s="68"/>
      <c r="I58" s="68"/>
      <c r="J58" s="67"/>
      <c r="K58" s="67"/>
    </row>
    <row r="59" spans="2:11" x14ac:dyDescent="0.3">
      <c r="B59" s="61" t="str">
        <f t="shared" ref="B59:B65" si="13">B58</f>
        <v>L</v>
      </c>
      <c r="D59" s="70" t="s">
        <v>607</v>
      </c>
      <c r="E59" s="69" t="str">
        <f>$N$25&amp;B59&amp;N$27</f>
        <v>MLEDU</v>
      </c>
      <c r="F59" s="64" t="str">
        <f t="shared" si="12"/>
        <v>Lighting in Municipality sector - Education</v>
      </c>
      <c r="G59" s="68" t="s">
        <v>87</v>
      </c>
      <c r="H59" s="68"/>
      <c r="I59" s="68"/>
      <c r="J59" s="67"/>
      <c r="K59" s="67"/>
    </row>
    <row r="60" spans="2:11" x14ac:dyDescent="0.3">
      <c r="B60" s="61" t="str">
        <f t="shared" si="13"/>
        <v>L</v>
      </c>
      <c r="D60" s="70" t="s">
        <v>607</v>
      </c>
      <c r="E60" s="69" t="str">
        <f>$N$25&amp;B60&amp;N$28</f>
        <v>MLHOU</v>
      </c>
      <c r="F60" s="64" t="str">
        <f t="shared" si="12"/>
        <v>Lighting in Municipality sector - Municipal Housing</v>
      </c>
      <c r="G60" s="68" t="s">
        <v>87</v>
      </c>
      <c r="H60" s="68"/>
      <c r="I60" s="68"/>
      <c r="J60" s="67"/>
      <c r="K60" s="67"/>
    </row>
    <row r="61" spans="2:11" x14ac:dyDescent="0.3">
      <c r="B61" s="61" t="str">
        <f t="shared" si="13"/>
        <v>L</v>
      </c>
      <c r="D61" s="70" t="s">
        <v>607</v>
      </c>
      <c r="E61" s="69" t="str">
        <f>$N$25&amp;B61&amp;N$29</f>
        <v>MLOFL</v>
      </c>
      <c r="F61" s="64" t="str">
        <f t="shared" si="12"/>
        <v xml:space="preserve">Lighting in Municipality sector - Office large </v>
      </c>
      <c r="G61" s="68" t="s">
        <v>87</v>
      </c>
      <c r="H61" s="68"/>
      <c r="I61" s="68"/>
      <c r="J61" s="67"/>
      <c r="K61" s="67"/>
    </row>
    <row r="62" spans="2:11" x14ac:dyDescent="0.3">
      <c r="B62" s="61" t="str">
        <f t="shared" si="13"/>
        <v>L</v>
      </c>
      <c r="D62" s="70" t="s">
        <v>607</v>
      </c>
      <c r="E62" s="69" t="str">
        <f>$N$25&amp;B62&amp;N$30</f>
        <v>MLOFS</v>
      </c>
      <c r="F62" s="64" t="str">
        <f t="shared" si="12"/>
        <v>Lighting in Municipality sector - Office small</v>
      </c>
      <c r="G62" s="68" t="s">
        <v>87</v>
      </c>
      <c r="H62" s="68"/>
      <c r="I62" s="68"/>
      <c r="J62" s="67"/>
      <c r="K62" s="67"/>
    </row>
    <row r="63" spans="2:11" x14ac:dyDescent="0.3">
      <c r="B63" s="61" t="str">
        <f t="shared" si="13"/>
        <v>L</v>
      </c>
      <c r="D63" s="70" t="s">
        <v>607</v>
      </c>
      <c r="E63" s="69" t="str">
        <f>$N$25&amp;B63&amp;N$31</f>
        <v>MLOTH</v>
      </c>
      <c r="F63" s="64" t="str">
        <f t="shared" si="12"/>
        <v>Lighting in Municipality sector - Other</v>
      </c>
      <c r="G63" s="68" t="s">
        <v>87</v>
      </c>
      <c r="H63" s="68"/>
      <c r="I63" s="68"/>
      <c r="J63" s="67"/>
      <c r="K63" s="67"/>
    </row>
    <row r="64" spans="2:11" x14ac:dyDescent="0.3">
      <c r="B64" s="61" t="str">
        <f t="shared" si="13"/>
        <v>L</v>
      </c>
      <c r="D64" s="70" t="s">
        <v>607</v>
      </c>
      <c r="E64" s="69" t="str">
        <f>$N$25&amp;B64&amp;N$32</f>
        <v>MLSPO</v>
      </c>
      <c r="F64" s="64" t="str">
        <f t="shared" si="12"/>
        <v>Lighting in Municipality sector - Swiming pool and gyms</v>
      </c>
      <c r="G64" s="68" t="s">
        <v>87</v>
      </c>
      <c r="H64" s="68"/>
      <c r="I64" s="68"/>
      <c r="J64" s="67"/>
      <c r="K64" s="67"/>
    </row>
    <row r="65" spans="2:11" x14ac:dyDescent="0.3">
      <c r="B65" s="61" t="str">
        <f t="shared" si="13"/>
        <v>L</v>
      </c>
      <c r="D65" s="66" t="s">
        <v>607</v>
      </c>
      <c r="E65" s="65" t="str">
        <f>$N$25&amp;B65&amp;N$33</f>
        <v>MLTCH</v>
      </c>
      <c r="F65" s="64" t="str">
        <f t="shared" si="12"/>
        <v>Lighting in Municipality sector - Technical support buildings</v>
      </c>
      <c r="G65" s="63" t="s">
        <v>87</v>
      </c>
      <c r="H65" s="63"/>
      <c r="I65" s="63"/>
      <c r="J65" s="62"/>
      <c r="K65" s="62"/>
    </row>
    <row r="66" spans="2:11" x14ac:dyDescent="0.3">
      <c r="B66" s="72" t="s">
        <v>568</v>
      </c>
      <c r="D66" s="70" t="s">
        <v>607</v>
      </c>
      <c r="E66" s="69" t="str">
        <f>$N$25&amp;B66&amp;N$26</f>
        <v>MOCUL</v>
      </c>
      <c r="F66" s="71" t="str">
        <f t="shared" ref="F66:F73" si="14">$R$31&amp;" "&amp;O26&amp;""</f>
        <v>Other electric appliances Municipality sector - CuLture spaces, museums, theater and library</v>
      </c>
      <c r="G66" s="68" t="s">
        <v>87</v>
      </c>
      <c r="H66" s="68"/>
      <c r="I66" s="68"/>
      <c r="J66" s="67"/>
      <c r="K66" s="67"/>
    </row>
    <row r="67" spans="2:11" x14ac:dyDescent="0.3">
      <c r="B67" s="61" t="str">
        <f t="shared" ref="B67:B73" si="15">B66</f>
        <v>O</v>
      </c>
      <c r="D67" s="70" t="s">
        <v>607</v>
      </c>
      <c r="E67" s="69" t="str">
        <f>$N$25&amp;B67&amp;N$27</f>
        <v>MOEDU</v>
      </c>
      <c r="F67" s="64" t="str">
        <f t="shared" si="14"/>
        <v>Other electric appliances Municipality sector - Education</v>
      </c>
      <c r="G67" s="68" t="s">
        <v>87</v>
      </c>
      <c r="H67" s="68"/>
      <c r="I67" s="68"/>
      <c r="J67" s="67"/>
      <c r="K67" s="67"/>
    </row>
    <row r="68" spans="2:11" x14ac:dyDescent="0.3">
      <c r="B68" s="61" t="str">
        <f t="shared" si="15"/>
        <v>O</v>
      </c>
      <c r="D68" s="70" t="s">
        <v>607</v>
      </c>
      <c r="E68" s="69" t="str">
        <f>$N$25&amp;B68&amp;N$28</f>
        <v>MOHOU</v>
      </c>
      <c r="F68" s="64" t="str">
        <f t="shared" si="14"/>
        <v>Other electric appliances Municipality sector - Municipal Housing</v>
      </c>
      <c r="G68" s="68" t="s">
        <v>87</v>
      </c>
      <c r="H68" s="68"/>
      <c r="I68" s="68"/>
      <c r="J68" s="67"/>
      <c r="K68" s="67"/>
    </row>
    <row r="69" spans="2:11" x14ac:dyDescent="0.3">
      <c r="B69" s="61" t="str">
        <f t="shared" si="15"/>
        <v>O</v>
      </c>
      <c r="D69" s="70" t="s">
        <v>607</v>
      </c>
      <c r="E69" s="69" t="str">
        <f>$N$25&amp;B69&amp;N$29</f>
        <v>MOOFL</v>
      </c>
      <c r="F69" s="64" t="str">
        <f t="shared" si="14"/>
        <v xml:space="preserve">Other electric appliances Municipality sector - Office large </v>
      </c>
      <c r="G69" s="68" t="s">
        <v>87</v>
      </c>
      <c r="H69" s="68"/>
      <c r="I69" s="68"/>
      <c r="J69" s="67"/>
      <c r="K69" s="67"/>
    </row>
    <row r="70" spans="2:11" x14ac:dyDescent="0.3">
      <c r="B70" s="61" t="str">
        <f t="shared" si="15"/>
        <v>O</v>
      </c>
      <c r="D70" s="70" t="s">
        <v>607</v>
      </c>
      <c r="E70" s="69" t="str">
        <f>$N$25&amp;B70&amp;N$30</f>
        <v>MOOFS</v>
      </c>
      <c r="F70" s="64" t="str">
        <f t="shared" si="14"/>
        <v>Other electric appliances Municipality sector - Office small</v>
      </c>
      <c r="G70" s="68" t="s">
        <v>87</v>
      </c>
      <c r="H70" s="68"/>
      <c r="I70" s="68"/>
      <c r="J70" s="67"/>
      <c r="K70" s="67"/>
    </row>
    <row r="71" spans="2:11" x14ac:dyDescent="0.3">
      <c r="B71" s="61" t="str">
        <f t="shared" si="15"/>
        <v>O</v>
      </c>
      <c r="D71" s="70" t="s">
        <v>607</v>
      </c>
      <c r="E71" s="69" t="str">
        <f>$N$25&amp;B71&amp;N$31</f>
        <v>MOOTH</v>
      </c>
      <c r="F71" s="64" t="str">
        <f t="shared" si="14"/>
        <v>Other electric appliances Municipality sector - Other</v>
      </c>
      <c r="G71" s="68" t="s">
        <v>87</v>
      </c>
      <c r="H71" s="68"/>
      <c r="I71" s="68"/>
      <c r="J71" s="67"/>
      <c r="K71" s="67"/>
    </row>
    <row r="72" spans="2:11" x14ac:dyDescent="0.3">
      <c r="B72" s="61" t="str">
        <f t="shared" si="15"/>
        <v>O</v>
      </c>
      <c r="D72" s="70" t="s">
        <v>607</v>
      </c>
      <c r="E72" s="69" t="str">
        <f>$N$25&amp;B72&amp;N$32</f>
        <v>MOSPO</v>
      </c>
      <c r="F72" s="64" t="str">
        <f t="shared" si="14"/>
        <v>Other electric appliances Municipality sector - Swiming pool and gyms</v>
      </c>
      <c r="G72" s="68" t="s">
        <v>87</v>
      </c>
      <c r="H72" s="68"/>
      <c r="I72" s="68"/>
      <c r="J72" s="67"/>
      <c r="K72" s="67"/>
    </row>
    <row r="73" spans="2:11" x14ac:dyDescent="0.3">
      <c r="B73" s="61" t="str">
        <f t="shared" si="15"/>
        <v>O</v>
      </c>
      <c r="D73" s="66" t="s">
        <v>607</v>
      </c>
      <c r="E73" s="65" t="str">
        <f>$N$25&amp;B73&amp;N$33</f>
        <v>MOTCH</v>
      </c>
      <c r="F73" s="64" t="str">
        <f t="shared" si="14"/>
        <v>Other electric appliances Municipality sector - Technical support buildings</v>
      </c>
      <c r="G73" s="63" t="s">
        <v>87</v>
      </c>
      <c r="H73" s="63"/>
      <c r="I73" s="63"/>
      <c r="J73" s="62"/>
      <c r="K73" s="62"/>
    </row>
    <row r="74" spans="2:11" x14ac:dyDescent="0.3">
      <c r="B74" s="72" t="s">
        <v>567</v>
      </c>
      <c r="D74" s="70" t="s">
        <v>607</v>
      </c>
      <c r="E74" s="69" t="str">
        <f t="shared" ref="E74:E81" si="16">$N$25&amp;B74&amp;N26</f>
        <v>MECUL</v>
      </c>
      <c r="F74" s="71" t="str">
        <f t="shared" ref="F74:F81" si="17">$R$32&amp;" "&amp;O26&amp;""</f>
        <v>Other energy in Municipality sector - CuLture spaces, museums, theater and library</v>
      </c>
      <c r="G74" s="68" t="s">
        <v>87</v>
      </c>
      <c r="H74" s="68"/>
      <c r="I74" s="68"/>
      <c r="J74" s="67"/>
      <c r="K74" s="67"/>
    </row>
    <row r="75" spans="2:11" x14ac:dyDescent="0.3">
      <c r="B75" s="61" t="str">
        <f t="shared" ref="B75:B81" si="18">B74</f>
        <v>E</v>
      </c>
      <c r="D75" s="70" t="s">
        <v>607</v>
      </c>
      <c r="E75" s="69" t="str">
        <f t="shared" si="16"/>
        <v>MEEDU</v>
      </c>
      <c r="F75" s="64" t="str">
        <f t="shared" si="17"/>
        <v>Other energy in Municipality sector - Education</v>
      </c>
      <c r="G75" s="68" t="s">
        <v>87</v>
      </c>
      <c r="H75" s="68"/>
      <c r="I75" s="68"/>
      <c r="J75" s="67"/>
      <c r="K75" s="67"/>
    </row>
    <row r="76" spans="2:11" x14ac:dyDescent="0.3">
      <c r="B76" s="61" t="str">
        <f t="shared" si="18"/>
        <v>E</v>
      </c>
      <c r="D76" s="70" t="s">
        <v>607</v>
      </c>
      <c r="E76" s="69" t="str">
        <f t="shared" si="16"/>
        <v>MEHOU</v>
      </c>
      <c r="F76" s="64" t="str">
        <f t="shared" si="17"/>
        <v>Other energy in Municipality sector - Municipal Housing</v>
      </c>
      <c r="G76" s="68" t="s">
        <v>87</v>
      </c>
      <c r="H76" s="68"/>
      <c r="I76" s="68"/>
      <c r="J76" s="67"/>
      <c r="K76" s="67"/>
    </row>
    <row r="77" spans="2:11" x14ac:dyDescent="0.3">
      <c r="B77" s="61" t="str">
        <f t="shared" si="18"/>
        <v>E</v>
      </c>
      <c r="D77" s="70" t="s">
        <v>607</v>
      </c>
      <c r="E77" s="69" t="str">
        <f t="shared" si="16"/>
        <v>MEOFL</v>
      </c>
      <c r="F77" s="64" t="str">
        <f t="shared" si="17"/>
        <v xml:space="preserve">Other energy in Municipality sector - Office large </v>
      </c>
      <c r="G77" s="68" t="s">
        <v>87</v>
      </c>
      <c r="H77" s="68"/>
      <c r="I77" s="68"/>
      <c r="J77" s="67"/>
      <c r="K77" s="67"/>
    </row>
    <row r="78" spans="2:11" x14ac:dyDescent="0.3">
      <c r="B78" s="61" t="str">
        <f t="shared" si="18"/>
        <v>E</v>
      </c>
      <c r="D78" s="70" t="s">
        <v>607</v>
      </c>
      <c r="E78" s="69" t="str">
        <f t="shared" si="16"/>
        <v>MEOFS</v>
      </c>
      <c r="F78" s="64" t="str">
        <f t="shared" si="17"/>
        <v>Other energy in Municipality sector - Office small</v>
      </c>
      <c r="G78" s="68" t="s">
        <v>87</v>
      </c>
      <c r="H78" s="68"/>
      <c r="I78" s="68"/>
      <c r="J78" s="67"/>
      <c r="K78" s="67"/>
    </row>
    <row r="79" spans="2:11" x14ac:dyDescent="0.3">
      <c r="B79" s="61" t="str">
        <f t="shared" si="18"/>
        <v>E</v>
      </c>
      <c r="D79" s="70" t="s">
        <v>607</v>
      </c>
      <c r="E79" s="69" t="str">
        <f t="shared" si="16"/>
        <v>MEOTH</v>
      </c>
      <c r="F79" s="64" t="str">
        <f t="shared" si="17"/>
        <v>Other energy in Municipality sector - Other</v>
      </c>
      <c r="G79" s="68" t="s">
        <v>87</v>
      </c>
      <c r="H79" s="68"/>
      <c r="I79" s="68"/>
      <c r="J79" s="67"/>
      <c r="K79" s="67"/>
    </row>
    <row r="80" spans="2:11" x14ac:dyDescent="0.3">
      <c r="B80" s="61" t="str">
        <f t="shared" si="18"/>
        <v>E</v>
      </c>
      <c r="D80" s="70" t="s">
        <v>607</v>
      </c>
      <c r="E80" s="69" t="str">
        <f t="shared" si="16"/>
        <v>MESPO</v>
      </c>
      <c r="F80" s="64" t="str">
        <f t="shared" si="17"/>
        <v>Other energy in Municipality sector - Swiming pool and gyms</v>
      </c>
      <c r="G80" s="68" t="s">
        <v>87</v>
      </c>
      <c r="H80" s="68"/>
      <c r="I80" s="68"/>
      <c r="J80" s="67"/>
      <c r="K80" s="67"/>
    </row>
    <row r="81" spans="2:11" x14ac:dyDescent="0.3">
      <c r="B81" s="61" t="str">
        <f t="shared" si="18"/>
        <v>E</v>
      </c>
      <c r="D81" s="66" t="s">
        <v>607</v>
      </c>
      <c r="E81" s="65" t="str">
        <f t="shared" si="16"/>
        <v>METCH</v>
      </c>
      <c r="F81" s="64" t="str">
        <f t="shared" si="17"/>
        <v>Other energy in Municipality sector - Technical support buildings</v>
      </c>
      <c r="G81" s="63" t="s">
        <v>87</v>
      </c>
      <c r="H81" s="63"/>
      <c r="I81" s="63"/>
      <c r="J81" s="62"/>
      <c r="K81" s="62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70C0"/>
  </sheetPr>
  <dimension ref="B2:V81"/>
  <sheetViews>
    <sheetView topLeftCell="B1" zoomScale="90" zoomScaleNormal="90" workbookViewId="0">
      <selection activeCell="J16" sqref="J16"/>
    </sheetView>
  </sheetViews>
  <sheetFormatPr defaultColWidth="8.21875" defaultRowHeight="14.4" x14ac:dyDescent="0.3"/>
  <cols>
    <col min="1" max="4" width="8.21875" style="61"/>
    <col min="5" max="5" width="11.21875" style="61" bestFit="1" customWidth="1"/>
    <col min="6" max="6" width="60.77734375" style="61" customWidth="1"/>
    <col min="7" max="8" width="8.21875" style="61"/>
    <col min="9" max="9" width="10" style="61" bestFit="1" customWidth="1"/>
    <col min="10" max="10" width="13.77734375" style="61" customWidth="1"/>
    <col min="11" max="11" width="9.21875" style="61" bestFit="1" customWidth="1"/>
    <col min="12" max="12" width="8.21875" style="61"/>
    <col min="13" max="13" width="10.77734375" style="61" bestFit="1" customWidth="1"/>
    <col min="14" max="14" width="12.77734375" style="61" customWidth="1"/>
    <col min="15" max="15" width="46.77734375" style="61" bestFit="1" customWidth="1"/>
    <col min="16" max="16" width="16.77734375" style="61" customWidth="1"/>
    <col min="17" max="17" width="10.77734375" style="61" customWidth="1"/>
    <col min="18" max="18" width="43.21875" style="61" bestFit="1" customWidth="1"/>
    <col min="19" max="20" width="8.21875" style="61"/>
    <col min="21" max="21" width="29.21875" style="61" bestFit="1" customWidth="1"/>
    <col min="22" max="22" width="8.77734375" style="61" bestFit="1" customWidth="1"/>
    <col min="23" max="16384" width="8.21875" style="61"/>
  </cols>
  <sheetData>
    <row r="2" spans="4:22" x14ac:dyDescent="0.3">
      <c r="D2" s="100" t="s">
        <v>606</v>
      </c>
    </row>
    <row r="3" spans="4:22" x14ac:dyDescent="0.3">
      <c r="D3" s="99" t="s">
        <v>84</v>
      </c>
      <c r="E3" s="99" t="s">
        <v>823</v>
      </c>
    </row>
    <row r="5" spans="4:22" x14ac:dyDescent="0.3">
      <c r="D5" s="81" t="s">
        <v>108</v>
      </c>
      <c r="E5" s="98"/>
    </row>
    <row r="6" spans="4:22" x14ac:dyDescent="0.3">
      <c r="D6" s="80" t="s">
        <v>109</v>
      </c>
      <c r="E6" s="97" t="s">
        <v>110</v>
      </c>
      <c r="F6" s="80" t="s">
        <v>111</v>
      </c>
      <c r="G6" s="80" t="s">
        <v>112</v>
      </c>
      <c r="H6" s="79" t="s">
        <v>20</v>
      </c>
      <c r="I6" s="80" t="s">
        <v>113</v>
      </c>
      <c r="J6" s="80" t="s">
        <v>114</v>
      </c>
      <c r="K6" s="79" t="s">
        <v>115</v>
      </c>
      <c r="R6" s="96" t="s">
        <v>605</v>
      </c>
    </row>
    <row r="7" spans="4:22" x14ac:dyDescent="0.3">
      <c r="D7" s="70" t="s">
        <v>360</v>
      </c>
      <c r="E7" s="69" t="str">
        <f t="shared" ref="E7:E20" si="0">$D$3&amp;N7</f>
        <v>RSDAHT</v>
      </c>
      <c r="F7" s="69" t="str">
        <f t="shared" ref="F7:F20" si="1">O7&amp;" ("&amp;$D$3&amp;")"</f>
        <v>Ambient heat (RSD)</v>
      </c>
      <c r="G7" s="68" t="s">
        <v>87</v>
      </c>
      <c r="H7" s="68"/>
      <c r="I7" s="68"/>
      <c r="J7" s="105"/>
      <c r="K7" s="105"/>
      <c r="N7" s="73" t="s">
        <v>604</v>
      </c>
      <c r="O7" s="73" t="s">
        <v>488</v>
      </c>
      <c r="R7" s="73" t="str">
        <f t="shared" ref="R7:R20" si="2">U7&amp;" ("&amp;$D$3&amp;")"</f>
        <v>Ambient heat (RSD)</v>
      </c>
      <c r="S7" s="73" t="str">
        <f t="shared" ref="S7:S20" si="3">$D$3&amp;V7</f>
        <v>RSDAHT</v>
      </c>
      <c r="U7" s="73" t="s">
        <v>488</v>
      </c>
      <c r="V7" s="73" t="s">
        <v>604</v>
      </c>
    </row>
    <row r="8" spans="4:22" x14ac:dyDescent="0.3">
      <c r="D8" s="70"/>
      <c r="E8" s="95" t="str">
        <f t="shared" si="0"/>
        <v>RSDBFW</v>
      </c>
      <c r="F8" s="69" t="str">
        <f t="shared" si="1"/>
        <v>Bio Fire wood (RSD)</v>
      </c>
      <c r="G8" s="68" t="s">
        <v>87</v>
      </c>
      <c r="H8" s="68"/>
      <c r="I8" s="68"/>
      <c r="J8" s="105"/>
      <c r="K8" s="105"/>
      <c r="N8" s="74" t="s">
        <v>602</v>
      </c>
      <c r="O8" s="73" t="s">
        <v>603</v>
      </c>
      <c r="R8" s="73" t="str">
        <f t="shared" si="2"/>
        <v>Bio Fire wood (RSD)</v>
      </c>
      <c r="S8" s="73" t="str">
        <f t="shared" si="3"/>
        <v>RSDBFW</v>
      </c>
      <c r="U8" s="73" t="s">
        <v>603</v>
      </c>
      <c r="V8" s="73" t="s">
        <v>602</v>
      </c>
    </row>
    <row r="9" spans="4:22" x14ac:dyDescent="0.3">
      <c r="D9" s="70"/>
      <c r="E9" s="95" t="str">
        <f t="shared" si="0"/>
        <v>RSDBGS</v>
      </c>
      <c r="F9" s="69" t="str">
        <f t="shared" si="1"/>
        <v>Bio Gas (RSD)</v>
      </c>
      <c r="G9" s="68" t="s">
        <v>87</v>
      </c>
      <c r="H9" s="68"/>
      <c r="I9" s="68"/>
      <c r="J9" s="105"/>
      <c r="K9" s="105"/>
      <c r="N9" s="74" t="s">
        <v>600</v>
      </c>
      <c r="O9" s="73" t="s">
        <v>601</v>
      </c>
      <c r="R9" s="73" t="str">
        <f t="shared" si="2"/>
        <v>Bio Gas (RSD)</v>
      </c>
      <c r="S9" s="73" t="str">
        <f t="shared" si="3"/>
        <v>RSDBGS</v>
      </c>
      <c r="U9" s="73" t="s">
        <v>601</v>
      </c>
      <c r="V9" s="73" t="s">
        <v>600</v>
      </c>
    </row>
    <row r="10" spans="4:22" x14ac:dyDescent="0.3">
      <c r="D10" s="70"/>
      <c r="E10" s="95" t="str">
        <f t="shared" si="0"/>
        <v>RSDBPL</v>
      </c>
      <c r="F10" s="69" t="str">
        <f t="shared" si="1"/>
        <v>Bio Pellets (RSD)</v>
      </c>
      <c r="G10" s="68" t="s">
        <v>87</v>
      </c>
      <c r="H10" s="68"/>
      <c r="I10" s="68"/>
      <c r="J10" s="105"/>
      <c r="K10" s="105"/>
      <c r="N10" s="74" t="s">
        <v>598</v>
      </c>
      <c r="O10" s="73" t="s">
        <v>599</v>
      </c>
      <c r="R10" s="73" t="str">
        <f t="shared" si="2"/>
        <v>Bio Pellets (RSD)</v>
      </c>
      <c r="S10" s="73" t="str">
        <f t="shared" si="3"/>
        <v>RSDBPL</v>
      </c>
      <c r="U10" s="73" t="s">
        <v>599</v>
      </c>
      <c r="V10" s="73" t="s">
        <v>598</v>
      </c>
    </row>
    <row r="11" spans="4:22" x14ac:dyDescent="0.3">
      <c r="D11" s="70"/>
      <c r="E11" s="95" t="str">
        <f t="shared" si="0"/>
        <v>RSDCOA</v>
      </c>
      <c r="F11" s="69" t="str">
        <f t="shared" si="1"/>
        <v>Coal (RSD)</v>
      </c>
      <c r="G11" s="68" t="s">
        <v>87</v>
      </c>
      <c r="H11" s="68"/>
      <c r="I11" s="68"/>
      <c r="J11" s="105"/>
      <c r="K11" s="105"/>
      <c r="N11" s="74" t="s">
        <v>596</v>
      </c>
      <c r="O11" s="73" t="s">
        <v>597</v>
      </c>
      <c r="R11" s="73" t="str">
        <f t="shared" si="2"/>
        <v>Coal (RSD)</v>
      </c>
      <c r="S11" s="73" t="str">
        <f t="shared" si="3"/>
        <v>RSDCOA</v>
      </c>
      <c r="U11" s="73" t="s">
        <v>597</v>
      </c>
      <c r="V11" s="73" t="s">
        <v>596</v>
      </c>
    </row>
    <row r="12" spans="4:22" x14ac:dyDescent="0.3">
      <c r="D12" s="70"/>
      <c r="E12" s="95" t="str">
        <f t="shared" si="0"/>
        <v>RSDDST</v>
      </c>
      <c r="F12" s="69" t="str">
        <f t="shared" si="1"/>
        <v>Diesel (RSD)</v>
      </c>
      <c r="G12" s="68" t="s">
        <v>87</v>
      </c>
      <c r="H12" s="68"/>
      <c r="I12" s="68"/>
      <c r="J12" s="105"/>
      <c r="K12" s="105"/>
      <c r="N12" s="74" t="s">
        <v>595</v>
      </c>
      <c r="O12" s="73" t="s">
        <v>500</v>
      </c>
      <c r="R12" s="73" t="str">
        <f t="shared" si="2"/>
        <v>Diesel (RSD)</v>
      </c>
      <c r="S12" s="73" t="str">
        <f t="shared" si="3"/>
        <v>RSDDST</v>
      </c>
      <c r="U12" s="73" t="s">
        <v>500</v>
      </c>
      <c r="V12" s="73" t="s">
        <v>595</v>
      </c>
    </row>
    <row r="13" spans="4:22" x14ac:dyDescent="0.3">
      <c r="D13" s="70"/>
      <c r="E13" s="95" t="str">
        <f t="shared" si="0"/>
        <v>RSDELC</v>
      </c>
      <c r="F13" s="69" t="str">
        <f t="shared" si="1"/>
        <v>Electricity (RSD)</v>
      </c>
      <c r="G13" s="68" t="s">
        <v>87</v>
      </c>
      <c r="H13" s="68"/>
      <c r="I13" s="68" t="s">
        <v>436</v>
      </c>
      <c r="J13" s="105" t="str">
        <f>CityData!$C$5</f>
        <v/>
      </c>
      <c r="K13" s="105" t="s">
        <v>50</v>
      </c>
      <c r="N13" s="74" t="s">
        <v>50</v>
      </c>
      <c r="O13" s="73" t="s">
        <v>459</v>
      </c>
      <c r="R13" s="73" t="str">
        <f t="shared" si="2"/>
        <v>Electricity (RSD)</v>
      </c>
      <c r="S13" s="73" t="str">
        <f t="shared" si="3"/>
        <v>RSDELC</v>
      </c>
      <c r="U13" s="73" t="s">
        <v>459</v>
      </c>
      <c r="V13" s="73" t="s">
        <v>50</v>
      </c>
    </row>
    <row r="14" spans="4:22" x14ac:dyDescent="0.3">
      <c r="D14" s="70"/>
      <c r="E14" s="95" t="str">
        <f t="shared" si="0"/>
        <v>RSDGAS</v>
      </c>
      <c r="F14" s="69" t="str">
        <f t="shared" si="1"/>
        <v>Natural Gas (RSD)</v>
      </c>
      <c r="G14" s="68" t="s">
        <v>87</v>
      </c>
      <c r="H14" s="68"/>
      <c r="I14" s="68" t="s">
        <v>868</v>
      </c>
      <c r="J14" s="105"/>
      <c r="K14" s="105"/>
      <c r="N14" s="74" t="s">
        <v>586</v>
      </c>
      <c r="O14" s="73" t="s">
        <v>514</v>
      </c>
      <c r="R14" s="73" t="str">
        <f t="shared" si="2"/>
        <v>Geothermal ground (RSD)</v>
      </c>
      <c r="S14" s="73" t="str">
        <f t="shared" si="3"/>
        <v>RSDGEO</v>
      </c>
      <c r="U14" s="73" t="s">
        <v>593</v>
      </c>
      <c r="V14" s="73" t="s">
        <v>594</v>
      </c>
    </row>
    <row r="15" spans="4:22" x14ac:dyDescent="0.3">
      <c r="D15" s="70"/>
      <c r="E15" s="94" t="str">
        <f t="shared" si="0"/>
        <v>RSDGEO</v>
      </c>
      <c r="F15" s="64" t="str">
        <f t="shared" si="1"/>
        <v>Geothermal ground (RSD)</v>
      </c>
      <c r="G15" s="68" t="s">
        <v>87</v>
      </c>
      <c r="H15" s="76"/>
      <c r="I15" s="172"/>
      <c r="J15" s="103"/>
      <c r="K15" s="103"/>
      <c r="N15" s="92" t="s">
        <v>594</v>
      </c>
      <c r="O15" s="91" t="s">
        <v>593</v>
      </c>
      <c r="R15" s="73" t="str">
        <f t="shared" si="2"/>
        <v>High Temperature Heat (RSD)</v>
      </c>
      <c r="S15" s="73" t="str">
        <f t="shared" si="3"/>
        <v>RSDHTH</v>
      </c>
      <c r="U15" s="73" t="s">
        <v>591</v>
      </c>
      <c r="V15" s="73" t="s">
        <v>592</v>
      </c>
    </row>
    <row r="16" spans="4:22" x14ac:dyDescent="0.3">
      <c r="D16" s="70"/>
      <c r="E16" s="94" t="str">
        <f t="shared" si="0"/>
        <v>RSDHTH</v>
      </c>
      <c r="F16" s="64" t="str">
        <f t="shared" si="1"/>
        <v>High Temperature Heat (RSD)</v>
      </c>
      <c r="G16" s="68" t="s">
        <v>87</v>
      </c>
      <c r="H16" s="76"/>
      <c r="I16" s="172" t="s">
        <v>436</v>
      </c>
      <c r="J16" s="103" t="str">
        <f>CityData!$C$5</f>
        <v/>
      </c>
      <c r="K16" s="103"/>
      <c r="N16" s="92" t="s">
        <v>592</v>
      </c>
      <c r="O16" s="91" t="s">
        <v>591</v>
      </c>
      <c r="R16" s="73" t="str">
        <f t="shared" si="2"/>
        <v>Liquefied Petroleum Gas (RSD)</v>
      </c>
      <c r="S16" s="73" t="str">
        <f t="shared" si="3"/>
        <v>RSDLPG</v>
      </c>
      <c r="U16" s="73" t="s">
        <v>589</v>
      </c>
      <c r="V16" s="73" t="s">
        <v>590</v>
      </c>
    </row>
    <row r="17" spans="2:22" x14ac:dyDescent="0.3">
      <c r="D17" s="70"/>
      <c r="E17" s="94" t="str">
        <f t="shared" si="0"/>
        <v>RSDLPG</v>
      </c>
      <c r="F17" s="64" t="str">
        <f t="shared" si="1"/>
        <v>Liquefied Petroleum Gas (RSD)</v>
      </c>
      <c r="G17" s="68" t="s">
        <v>87</v>
      </c>
      <c r="H17" s="76"/>
      <c r="I17" s="172"/>
      <c r="J17" s="103"/>
      <c r="K17" s="103"/>
      <c r="N17" s="92" t="s">
        <v>590</v>
      </c>
      <c r="O17" s="91" t="s">
        <v>589</v>
      </c>
      <c r="R17" s="73" t="str">
        <f t="shared" si="2"/>
        <v>District Cooling (RSD)</v>
      </c>
      <c r="S17" s="73" t="str">
        <f t="shared" si="3"/>
        <v>RSDCOO</v>
      </c>
      <c r="U17" s="73" t="s">
        <v>587</v>
      </c>
      <c r="V17" s="73" t="s">
        <v>588</v>
      </c>
    </row>
    <row r="18" spans="2:22" x14ac:dyDescent="0.3">
      <c r="D18" s="70"/>
      <c r="E18" s="94" t="str">
        <f t="shared" si="0"/>
        <v>RSDCOO</v>
      </c>
      <c r="F18" s="64" t="str">
        <f t="shared" si="1"/>
        <v>District Cooling (RSD)</v>
      </c>
      <c r="G18" s="68" t="s">
        <v>87</v>
      </c>
      <c r="H18" s="76"/>
      <c r="I18" s="172" t="s">
        <v>436</v>
      </c>
      <c r="J18" s="103"/>
      <c r="K18" s="103"/>
      <c r="N18" s="92" t="s">
        <v>588</v>
      </c>
      <c r="O18" s="91" t="s">
        <v>587</v>
      </c>
      <c r="R18" s="73" t="str">
        <f t="shared" si="2"/>
        <v>Natural Gas (RSD)</v>
      </c>
      <c r="S18" s="73" t="str">
        <f t="shared" si="3"/>
        <v>RSDGAS</v>
      </c>
      <c r="U18" s="73" t="s">
        <v>514</v>
      </c>
      <c r="V18" s="73" t="s">
        <v>586</v>
      </c>
    </row>
    <row r="19" spans="2:22" x14ac:dyDescent="0.3">
      <c r="D19" s="70"/>
      <c r="E19" s="94" t="str">
        <f t="shared" si="0"/>
        <v>RSDOIL</v>
      </c>
      <c r="F19" s="64" t="str">
        <f t="shared" si="1"/>
        <v>Oil (RSD)</v>
      </c>
      <c r="G19" s="76" t="s">
        <v>87</v>
      </c>
      <c r="H19" s="76"/>
      <c r="I19" s="172"/>
      <c r="J19" s="103"/>
      <c r="K19" s="103"/>
      <c r="N19" s="92" t="s">
        <v>584</v>
      </c>
      <c r="O19" s="91" t="s">
        <v>585</v>
      </c>
      <c r="R19" s="73" t="str">
        <f t="shared" si="2"/>
        <v>Oil (RSD)</v>
      </c>
      <c r="S19" s="73" t="str">
        <f t="shared" si="3"/>
        <v>RSDOIL</v>
      </c>
      <c r="U19" s="73" t="s">
        <v>585</v>
      </c>
      <c r="V19" s="73" t="s">
        <v>584</v>
      </c>
    </row>
    <row r="20" spans="2:22" x14ac:dyDescent="0.3">
      <c r="D20" s="66"/>
      <c r="E20" s="90" t="str">
        <f t="shared" si="0"/>
        <v>RSDSOL</v>
      </c>
      <c r="F20" s="65" t="str">
        <f t="shared" si="1"/>
        <v>Solar (RSD)</v>
      </c>
      <c r="G20" s="63" t="s">
        <v>87</v>
      </c>
      <c r="H20" s="63"/>
      <c r="I20" s="63"/>
      <c r="J20" s="101"/>
      <c r="K20" s="101"/>
      <c r="N20" s="89" t="s">
        <v>583</v>
      </c>
      <c r="O20" s="88" t="s">
        <v>480</v>
      </c>
      <c r="R20" s="73" t="str">
        <f t="shared" si="2"/>
        <v>Solar (RSD)</v>
      </c>
      <c r="S20" s="73" t="str">
        <f t="shared" si="3"/>
        <v>RSDSOL</v>
      </c>
      <c r="U20" s="73" t="s">
        <v>480</v>
      </c>
      <c r="V20" s="73" t="s">
        <v>583</v>
      </c>
    </row>
    <row r="21" spans="2:22" s="75" customFormat="1" x14ac:dyDescent="0.3">
      <c r="D21" s="87"/>
      <c r="E21" s="86"/>
      <c r="F21" s="86"/>
      <c r="G21" s="85"/>
      <c r="H21" s="84"/>
      <c r="I21" s="84"/>
      <c r="J21" s="84"/>
      <c r="K21" s="84"/>
    </row>
    <row r="22" spans="2:22" x14ac:dyDescent="0.3">
      <c r="D22" s="83" t="s">
        <v>582</v>
      </c>
      <c r="E22" s="82"/>
    </row>
    <row r="24" spans="2:22" ht="13.35" customHeight="1" x14ac:dyDescent="0.3">
      <c r="D24" s="81" t="s">
        <v>108</v>
      </c>
      <c r="P24" s="75"/>
    </row>
    <row r="25" spans="2:22" ht="13.35" customHeight="1" x14ac:dyDescent="0.3">
      <c r="D25" s="80" t="s">
        <v>109</v>
      </c>
      <c r="E25" s="80" t="s">
        <v>110</v>
      </c>
      <c r="F25" s="80" t="s">
        <v>111</v>
      </c>
      <c r="G25" s="79" t="s">
        <v>112</v>
      </c>
      <c r="H25" s="79" t="s">
        <v>20</v>
      </c>
      <c r="I25" s="80" t="s">
        <v>113</v>
      </c>
      <c r="J25" s="80" t="s">
        <v>114</v>
      </c>
      <c r="K25" s="79" t="s">
        <v>115</v>
      </c>
      <c r="N25" s="79" t="str">
        <f>LEFT(D3,1)</f>
        <v>R</v>
      </c>
      <c r="O25" s="73"/>
      <c r="P25" s="75"/>
      <c r="Q25" s="78"/>
      <c r="R25" s="77"/>
    </row>
    <row r="26" spans="2:22" ht="13.35" customHeight="1" x14ac:dyDescent="0.3">
      <c r="B26" s="72" t="s">
        <v>579</v>
      </c>
      <c r="D26" s="70" t="s">
        <v>581</v>
      </c>
      <c r="E26" s="69" t="str">
        <f>$N$25&amp;B26&amp;N$26</f>
        <v>RHAPA</v>
      </c>
      <c r="F26" s="64" t="str">
        <f t="shared" ref="F26:F33" si="4">$R$26&amp;" "&amp;O26&amp;""</f>
        <v>Space Heating in Residential sector - Apartments very high efficiency</v>
      </c>
      <c r="G26" s="68" t="s">
        <v>87</v>
      </c>
      <c r="H26" s="68"/>
      <c r="I26" s="76"/>
      <c r="J26" s="67"/>
      <c r="K26" s="67"/>
      <c r="N26" s="74" t="s">
        <v>580</v>
      </c>
      <c r="O26" s="73" t="s">
        <v>824</v>
      </c>
      <c r="P26" s="75"/>
      <c r="Q26" s="74" t="s">
        <v>579</v>
      </c>
      <c r="R26" s="73" t="str">
        <f>"Space Heating in "&amp;$E$3&amp;" sector -"</f>
        <v>Space Heating in Residential sector -</v>
      </c>
    </row>
    <row r="27" spans="2:22" ht="13.35" customHeight="1" x14ac:dyDescent="0.3">
      <c r="B27" s="61" t="str">
        <f t="shared" ref="B27:B33" si="5">B26</f>
        <v>H</v>
      </c>
      <c r="D27" s="70"/>
      <c r="E27" s="69" t="str">
        <f>$N$25&amp;B27&amp;N$27</f>
        <v>RHAPB</v>
      </c>
      <c r="F27" s="64" t="str">
        <f t="shared" si="4"/>
        <v>Space Heating in Residential sector - Apartments high efficiency</v>
      </c>
      <c r="G27" s="68" t="s">
        <v>87</v>
      </c>
      <c r="H27" s="68"/>
      <c r="I27" s="68"/>
      <c r="J27" s="67"/>
      <c r="K27" s="67"/>
      <c r="N27" s="74" t="s">
        <v>578</v>
      </c>
      <c r="O27" s="73" t="s">
        <v>825</v>
      </c>
      <c r="P27" s="75"/>
      <c r="Q27" s="74" t="s">
        <v>571</v>
      </c>
      <c r="R27" s="73" t="str">
        <f>"Space Cooling in "&amp;$E$3&amp;" sector -"</f>
        <v>Space Cooling in Residential sector -</v>
      </c>
    </row>
    <row r="28" spans="2:22" ht="13.35" customHeight="1" x14ac:dyDescent="0.3">
      <c r="B28" s="61" t="str">
        <f t="shared" si="5"/>
        <v>H</v>
      </c>
      <c r="D28" s="70"/>
      <c r="E28" s="69" t="str">
        <f>$N$25&amp;B28&amp;N$28</f>
        <v>RHAPC</v>
      </c>
      <c r="F28" s="64" t="str">
        <f t="shared" si="4"/>
        <v>Space Heating in Residential sector - Apartments medium efficiency</v>
      </c>
      <c r="G28" s="68" t="s">
        <v>87</v>
      </c>
      <c r="H28" s="68"/>
      <c r="I28" s="68"/>
      <c r="J28" s="67"/>
      <c r="K28" s="67"/>
      <c r="N28" s="74" t="s">
        <v>577</v>
      </c>
      <c r="O28" s="73" t="s">
        <v>826</v>
      </c>
      <c r="P28" s="75"/>
      <c r="Q28" s="74" t="s">
        <v>51</v>
      </c>
      <c r="R28" s="73" t="str">
        <f>"Water Heating in "&amp;$E$3&amp;" sector -"</f>
        <v>Water Heating in Residential sector -</v>
      </c>
    </row>
    <row r="29" spans="2:22" ht="13.35" customHeight="1" x14ac:dyDescent="0.3">
      <c r="B29" s="61" t="str">
        <f t="shared" si="5"/>
        <v>H</v>
      </c>
      <c r="D29" s="70"/>
      <c r="E29" s="69" t="str">
        <f>$N$25&amp;B29&amp;N$29</f>
        <v>RHAPE</v>
      </c>
      <c r="F29" s="64" t="str">
        <f t="shared" si="4"/>
        <v>Space Heating in Residential sector - Apartments low efficiency</v>
      </c>
      <c r="G29" s="68" t="s">
        <v>87</v>
      </c>
      <c r="H29" s="68"/>
      <c r="I29" s="68"/>
      <c r="J29" s="67"/>
      <c r="K29" s="67"/>
      <c r="N29" s="74" t="s">
        <v>576</v>
      </c>
      <c r="O29" s="73" t="s">
        <v>827</v>
      </c>
      <c r="P29" s="75"/>
      <c r="Q29" s="74" t="s">
        <v>570</v>
      </c>
      <c r="R29" s="73" t="str">
        <f>"Cooking in "&amp;$E$3&amp;" sector -"</f>
        <v>Cooking in Residential sector -</v>
      </c>
    </row>
    <row r="30" spans="2:22" ht="13.35" customHeight="1" x14ac:dyDescent="0.3">
      <c r="B30" s="61" t="str">
        <f t="shared" si="5"/>
        <v>H</v>
      </c>
      <c r="D30" s="70"/>
      <c r="E30" s="69" t="str">
        <f>$N$25&amp;B30&amp;N$30</f>
        <v>RHHSA</v>
      </c>
      <c r="F30" s="64" t="str">
        <f t="shared" si="4"/>
        <v>Space Heating in Residential sector - Houses very high efficiency</v>
      </c>
      <c r="G30" s="68" t="s">
        <v>87</v>
      </c>
      <c r="H30" s="68"/>
      <c r="I30" s="68"/>
      <c r="J30" s="67"/>
      <c r="K30" s="67"/>
      <c r="N30" s="74" t="s">
        <v>575</v>
      </c>
      <c r="O30" s="73" t="s">
        <v>828</v>
      </c>
      <c r="P30" s="75"/>
      <c r="Q30" s="74" t="s">
        <v>569</v>
      </c>
      <c r="R30" s="73" t="str">
        <f>"Lighting in "&amp;$E$3&amp;" sector -"</f>
        <v>Lighting in Residential sector -</v>
      </c>
    </row>
    <row r="31" spans="2:22" ht="13.35" customHeight="1" x14ac:dyDescent="0.3">
      <c r="B31" s="61" t="str">
        <f t="shared" si="5"/>
        <v>H</v>
      </c>
      <c r="D31" s="70"/>
      <c r="E31" s="69" t="str">
        <f>$N$25&amp;B31&amp;N$31</f>
        <v>RHHSB</v>
      </c>
      <c r="F31" s="64" t="str">
        <f t="shared" si="4"/>
        <v>Space Heating in Residential sector - Houses high efficiency</v>
      </c>
      <c r="G31" s="68" t="s">
        <v>87</v>
      </c>
      <c r="H31" s="68"/>
      <c r="I31" s="68"/>
      <c r="J31" s="67"/>
      <c r="K31" s="67"/>
      <c r="N31" s="74" t="s">
        <v>574</v>
      </c>
      <c r="O31" s="73" t="s">
        <v>829</v>
      </c>
      <c r="P31" s="75"/>
      <c r="Q31" s="74" t="s">
        <v>568</v>
      </c>
      <c r="R31" s="73" t="str">
        <f>"Other electric appliances "&amp;$E$3&amp;" sector -"</f>
        <v>Other electric appliances Residential sector -</v>
      </c>
    </row>
    <row r="32" spans="2:22" ht="13.35" customHeight="1" x14ac:dyDescent="0.3">
      <c r="B32" s="61" t="str">
        <f t="shared" si="5"/>
        <v>H</v>
      </c>
      <c r="D32" s="70"/>
      <c r="E32" s="69" t="str">
        <f>$N$25&amp;B32&amp;N$32</f>
        <v>RHHSC</v>
      </c>
      <c r="F32" s="64" t="str">
        <f t="shared" si="4"/>
        <v>Space Heating in Residential sector - Houses medium efficiency</v>
      </c>
      <c r="G32" s="68" t="s">
        <v>87</v>
      </c>
      <c r="H32" s="68"/>
      <c r="I32" s="68"/>
      <c r="J32" s="67"/>
      <c r="K32" s="67"/>
      <c r="N32" s="74" t="s">
        <v>573</v>
      </c>
      <c r="O32" s="73" t="s">
        <v>830</v>
      </c>
      <c r="P32" s="75"/>
      <c r="Q32" s="74" t="s">
        <v>567</v>
      </c>
      <c r="R32" s="73" t="str">
        <f>"Other energy in "&amp;$E$3&amp;" sector -"</f>
        <v>Other energy in Residential sector -</v>
      </c>
    </row>
    <row r="33" spans="2:15" ht="13.35" customHeight="1" x14ac:dyDescent="0.3">
      <c r="B33" s="61" t="str">
        <f t="shared" si="5"/>
        <v>H</v>
      </c>
      <c r="D33" s="66"/>
      <c r="E33" s="65" t="str">
        <f>$N$25&amp;B33&amp;N$33</f>
        <v>RHHSE</v>
      </c>
      <c r="F33" s="65" t="str">
        <f t="shared" si="4"/>
        <v>Space Heating in Residential sector - Houses low efficiency</v>
      </c>
      <c r="G33" s="63" t="s">
        <v>87</v>
      </c>
      <c r="H33" s="63"/>
      <c r="I33" s="63"/>
      <c r="J33" s="62"/>
      <c r="K33" s="62"/>
      <c r="N33" s="74" t="s">
        <v>572</v>
      </c>
      <c r="O33" s="73" t="s">
        <v>831</v>
      </c>
    </row>
    <row r="34" spans="2:15" x14ac:dyDescent="0.3">
      <c r="B34" s="72" t="s">
        <v>571</v>
      </c>
      <c r="D34" s="70"/>
      <c r="E34" s="69" t="str">
        <f>$N$25&amp;B34&amp;N$26</f>
        <v>RCAPA</v>
      </c>
      <c r="F34" s="64" t="str">
        <f t="shared" ref="F34:F41" si="6">$R$27&amp;" "&amp;O26&amp;""</f>
        <v>Space Cooling in Residential sector - Apartments very high efficiency</v>
      </c>
      <c r="G34" s="68" t="s">
        <v>87</v>
      </c>
      <c r="H34" s="68"/>
      <c r="I34" s="68"/>
      <c r="J34" s="67"/>
      <c r="K34" s="67"/>
    </row>
    <row r="35" spans="2:15" x14ac:dyDescent="0.3">
      <c r="B35" s="61" t="str">
        <f t="shared" ref="B35:B41" si="7">B34</f>
        <v>C</v>
      </c>
      <c r="D35" s="70"/>
      <c r="E35" s="69" t="str">
        <f>$N$25&amp;B35&amp;N$27</f>
        <v>RCAPB</v>
      </c>
      <c r="F35" s="64" t="str">
        <f t="shared" si="6"/>
        <v>Space Cooling in Residential sector - Apartments high efficiency</v>
      </c>
      <c r="G35" s="68" t="s">
        <v>87</v>
      </c>
      <c r="H35" s="68"/>
      <c r="I35" s="68"/>
      <c r="J35" s="67"/>
      <c r="K35" s="67"/>
    </row>
    <row r="36" spans="2:15" x14ac:dyDescent="0.3">
      <c r="B36" s="61" t="str">
        <f t="shared" si="7"/>
        <v>C</v>
      </c>
      <c r="D36" s="70"/>
      <c r="E36" s="69" t="str">
        <f>$N$25&amp;B36&amp;N$28</f>
        <v>RCAPC</v>
      </c>
      <c r="F36" s="64" t="str">
        <f t="shared" si="6"/>
        <v>Space Cooling in Residential sector - Apartments medium efficiency</v>
      </c>
      <c r="G36" s="68" t="s">
        <v>87</v>
      </c>
      <c r="H36" s="68"/>
      <c r="I36" s="68"/>
      <c r="J36" s="67"/>
      <c r="K36" s="67"/>
    </row>
    <row r="37" spans="2:15" x14ac:dyDescent="0.3">
      <c r="B37" s="61" t="str">
        <f t="shared" si="7"/>
        <v>C</v>
      </c>
      <c r="D37" s="70"/>
      <c r="E37" s="69" t="str">
        <f>$N$25&amp;B37&amp;N$29</f>
        <v>RCAPE</v>
      </c>
      <c r="F37" s="64" t="str">
        <f t="shared" si="6"/>
        <v>Space Cooling in Residential sector - Apartments low efficiency</v>
      </c>
      <c r="G37" s="68" t="s">
        <v>87</v>
      </c>
      <c r="H37" s="68"/>
      <c r="I37" s="68"/>
      <c r="J37" s="67"/>
      <c r="K37" s="67"/>
    </row>
    <row r="38" spans="2:15" x14ac:dyDescent="0.3">
      <c r="B38" s="61" t="str">
        <f t="shared" si="7"/>
        <v>C</v>
      </c>
      <c r="D38" s="70"/>
      <c r="E38" s="69" t="str">
        <f>$N$25&amp;B38&amp;N$30</f>
        <v>RCHSA</v>
      </c>
      <c r="F38" s="64" t="str">
        <f t="shared" si="6"/>
        <v>Space Cooling in Residential sector - Houses very high efficiency</v>
      </c>
      <c r="G38" s="68" t="s">
        <v>87</v>
      </c>
      <c r="H38" s="68"/>
      <c r="I38" s="68"/>
      <c r="J38" s="67"/>
      <c r="K38" s="67"/>
    </row>
    <row r="39" spans="2:15" x14ac:dyDescent="0.3">
      <c r="B39" s="61" t="str">
        <f t="shared" si="7"/>
        <v>C</v>
      </c>
      <c r="D39" s="70"/>
      <c r="E39" s="69" t="str">
        <f>$N$25&amp;B39&amp;N$31</f>
        <v>RCHSB</v>
      </c>
      <c r="F39" s="64" t="str">
        <f t="shared" si="6"/>
        <v>Space Cooling in Residential sector - Houses high efficiency</v>
      </c>
      <c r="G39" s="68" t="s">
        <v>87</v>
      </c>
      <c r="H39" s="68"/>
      <c r="I39" s="68"/>
      <c r="J39" s="67"/>
      <c r="K39" s="67"/>
    </row>
    <row r="40" spans="2:15" x14ac:dyDescent="0.3">
      <c r="B40" s="61" t="str">
        <f t="shared" si="7"/>
        <v>C</v>
      </c>
      <c r="D40" s="70"/>
      <c r="E40" s="69" t="str">
        <f>$N$25&amp;B40&amp;N$32</f>
        <v>RCHSC</v>
      </c>
      <c r="F40" s="64" t="str">
        <f t="shared" si="6"/>
        <v>Space Cooling in Residential sector - Houses medium efficiency</v>
      </c>
      <c r="G40" s="68" t="s">
        <v>87</v>
      </c>
      <c r="H40" s="68"/>
      <c r="I40" s="68"/>
      <c r="J40" s="67"/>
      <c r="K40" s="67"/>
    </row>
    <row r="41" spans="2:15" x14ac:dyDescent="0.3">
      <c r="B41" s="61" t="str">
        <f t="shared" si="7"/>
        <v>C</v>
      </c>
      <c r="D41" s="66"/>
      <c r="E41" s="65" t="str">
        <f>$N$25&amp;B41&amp;N$33</f>
        <v>RCHSE</v>
      </c>
      <c r="F41" s="64" t="str">
        <f t="shared" si="6"/>
        <v>Space Cooling in Residential sector - Houses low efficiency</v>
      </c>
      <c r="G41" s="63" t="s">
        <v>87</v>
      </c>
      <c r="H41" s="63"/>
      <c r="I41" s="63"/>
      <c r="J41" s="62"/>
      <c r="K41" s="62"/>
    </row>
    <row r="42" spans="2:15" x14ac:dyDescent="0.3">
      <c r="B42" s="72" t="s">
        <v>51</v>
      </c>
      <c r="D42" s="70"/>
      <c r="E42" s="69" t="str">
        <f>$N$25&amp;B42&amp;N$26</f>
        <v>RWAPA</v>
      </c>
      <c r="F42" s="71" t="str">
        <f t="shared" ref="F42:F49" si="8">$R$28&amp;" "&amp;O26&amp;""</f>
        <v>Water Heating in Residential sector - Apartments very high efficiency</v>
      </c>
      <c r="G42" s="68" t="s">
        <v>87</v>
      </c>
      <c r="H42" s="68"/>
      <c r="I42" s="68"/>
      <c r="J42" s="67"/>
      <c r="K42" s="67"/>
    </row>
    <row r="43" spans="2:15" x14ac:dyDescent="0.3">
      <c r="B43" s="61" t="str">
        <f t="shared" ref="B43:B49" si="9">B42</f>
        <v>W</v>
      </c>
      <c r="D43" s="70"/>
      <c r="E43" s="69" t="str">
        <f>$N$25&amp;B43&amp;N$27</f>
        <v>RWAPB</v>
      </c>
      <c r="F43" s="64" t="str">
        <f t="shared" si="8"/>
        <v>Water Heating in Residential sector - Apartments high efficiency</v>
      </c>
      <c r="G43" s="68" t="s">
        <v>87</v>
      </c>
      <c r="H43" s="68"/>
      <c r="I43" s="68"/>
      <c r="J43" s="67"/>
      <c r="K43" s="67"/>
    </row>
    <row r="44" spans="2:15" x14ac:dyDescent="0.3">
      <c r="B44" s="61" t="str">
        <f t="shared" si="9"/>
        <v>W</v>
      </c>
      <c r="D44" s="70"/>
      <c r="E44" s="69" t="str">
        <f>$N$25&amp;B44&amp;N$28</f>
        <v>RWAPC</v>
      </c>
      <c r="F44" s="64" t="str">
        <f t="shared" si="8"/>
        <v>Water Heating in Residential sector - Apartments medium efficiency</v>
      </c>
      <c r="G44" s="68" t="s">
        <v>87</v>
      </c>
      <c r="H44" s="68"/>
      <c r="I44" s="68"/>
      <c r="J44" s="67"/>
      <c r="K44" s="67"/>
    </row>
    <row r="45" spans="2:15" x14ac:dyDescent="0.3">
      <c r="B45" s="61" t="str">
        <f t="shared" si="9"/>
        <v>W</v>
      </c>
      <c r="D45" s="70"/>
      <c r="E45" s="69" t="str">
        <f>$N$25&amp;B45&amp;N$29</f>
        <v>RWAPE</v>
      </c>
      <c r="F45" s="64" t="str">
        <f t="shared" si="8"/>
        <v>Water Heating in Residential sector - Apartments low efficiency</v>
      </c>
      <c r="G45" s="68" t="s">
        <v>87</v>
      </c>
      <c r="H45" s="68"/>
      <c r="I45" s="68"/>
      <c r="J45" s="67"/>
      <c r="K45" s="67"/>
    </row>
    <row r="46" spans="2:15" x14ac:dyDescent="0.3">
      <c r="B46" s="61" t="str">
        <f t="shared" si="9"/>
        <v>W</v>
      </c>
      <c r="D46" s="70"/>
      <c r="E46" s="69" t="str">
        <f>$N$25&amp;B46&amp;N$30</f>
        <v>RWHSA</v>
      </c>
      <c r="F46" s="64" t="str">
        <f t="shared" si="8"/>
        <v>Water Heating in Residential sector - Houses very high efficiency</v>
      </c>
      <c r="G46" s="68" t="s">
        <v>87</v>
      </c>
      <c r="H46" s="68"/>
      <c r="I46" s="68"/>
      <c r="J46" s="67"/>
      <c r="K46" s="67"/>
    </row>
    <row r="47" spans="2:15" x14ac:dyDescent="0.3">
      <c r="B47" s="61" t="str">
        <f t="shared" si="9"/>
        <v>W</v>
      </c>
      <c r="D47" s="70"/>
      <c r="E47" s="69" t="str">
        <f>$N$25&amp;B47&amp;N$31</f>
        <v>RWHSB</v>
      </c>
      <c r="F47" s="64" t="str">
        <f t="shared" si="8"/>
        <v>Water Heating in Residential sector - Houses high efficiency</v>
      </c>
      <c r="G47" s="68" t="s">
        <v>87</v>
      </c>
      <c r="H47" s="68"/>
      <c r="I47" s="68"/>
      <c r="J47" s="67"/>
      <c r="K47" s="67"/>
    </row>
    <row r="48" spans="2:15" x14ac:dyDescent="0.3">
      <c r="B48" s="61" t="str">
        <f t="shared" si="9"/>
        <v>W</v>
      </c>
      <c r="D48" s="70"/>
      <c r="E48" s="69" t="str">
        <f>$N$25&amp;B48&amp;N$32</f>
        <v>RWHSC</v>
      </c>
      <c r="F48" s="64" t="str">
        <f t="shared" si="8"/>
        <v>Water Heating in Residential sector - Houses medium efficiency</v>
      </c>
      <c r="G48" s="68" t="s">
        <v>87</v>
      </c>
      <c r="H48" s="68"/>
      <c r="I48" s="68"/>
      <c r="J48" s="67"/>
      <c r="K48" s="67"/>
    </row>
    <row r="49" spans="2:11" x14ac:dyDescent="0.3">
      <c r="B49" s="61" t="str">
        <f t="shared" si="9"/>
        <v>W</v>
      </c>
      <c r="D49" s="66"/>
      <c r="E49" s="65" t="str">
        <f>$N$25&amp;B49&amp;N$33</f>
        <v>RWHSE</v>
      </c>
      <c r="F49" s="64" t="str">
        <f t="shared" si="8"/>
        <v>Water Heating in Residential sector - Houses low efficiency</v>
      </c>
      <c r="G49" s="63" t="s">
        <v>87</v>
      </c>
      <c r="H49" s="63"/>
      <c r="I49" s="63"/>
      <c r="J49" s="62"/>
      <c r="K49" s="62"/>
    </row>
    <row r="50" spans="2:11" x14ac:dyDescent="0.3">
      <c r="B50" s="72" t="s">
        <v>570</v>
      </c>
      <c r="D50" s="70"/>
      <c r="E50" s="69" t="str">
        <f>$N$25&amp;B50&amp;N$26</f>
        <v>RKAPA</v>
      </c>
      <c r="F50" s="71" t="str">
        <f t="shared" ref="F50:F57" si="10">$R$29&amp;" "&amp;O26&amp;""</f>
        <v>Cooking in Residential sector - Apartments very high efficiency</v>
      </c>
      <c r="G50" s="68" t="s">
        <v>87</v>
      </c>
      <c r="H50" s="68"/>
      <c r="I50" s="68"/>
      <c r="J50" s="67"/>
      <c r="K50" s="67"/>
    </row>
    <row r="51" spans="2:11" x14ac:dyDescent="0.3">
      <c r="B51" s="61" t="str">
        <f t="shared" ref="B51:B57" si="11">B50</f>
        <v>K</v>
      </c>
      <c r="D51" s="70"/>
      <c r="E51" s="69" t="str">
        <f>$N$25&amp;B51&amp;N$27</f>
        <v>RKAPB</v>
      </c>
      <c r="F51" s="64" t="str">
        <f t="shared" si="10"/>
        <v>Cooking in Residential sector - Apartments high efficiency</v>
      </c>
      <c r="G51" s="68" t="s">
        <v>87</v>
      </c>
      <c r="H51" s="68"/>
      <c r="I51" s="68"/>
      <c r="J51" s="67"/>
      <c r="K51" s="67"/>
    </row>
    <row r="52" spans="2:11" x14ac:dyDescent="0.3">
      <c r="B52" s="61" t="str">
        <f t="shared" si="11"/>
        <v>K</v>
      </c>
      <c r="D52" s="70"/>
      <c r="E52" s="69" t="str">
        <f>$N$25&amp;B52&amp;N$28</f>
        <v>RKAPC</v>
      </c>
      <c r="F52" s="64" t="str">
        <f t="shared" si="10"/>
        <v>Cooking in Residential sector - Apartments medium efficiency</v>
      </c>
      <c r="G52" s="68" t="s">
        <v>87</v>
      </c>
      <c r="H52" s="68"/>
      <c r="I52" s="68"/>
      <c r="J52" s="67"/>
      <c r="K52" s="67"/>
    </row>
    <row r="53" spans="2:11" x14ac:dyDescent="0.3">
      <c r="B53" s="61" t="str">
        <f t="shared" si="11"/>
        <v>K</v>
      </c>
      <c r="D53" s="70"/>
      <c r="E53" s="69" t="str">
        <f>$N$25&amp;B53&amp;N$29</f>
        <v>RKAPE</v>
      </c>
      <c r="F53" s="64" t="str">
        <f t="shared" si="10"/>
        <v>Cooking in Residential sector - Apartments low efficiency</v>
      </c>
      <c r="G53" s="68" t="s">
        <v>87</v>
      </c>
      <c r="H53" s="68"/>
      <c r="I53" s="68"/>
      <c r="J53" s="67"/>
      <c r="K53" s="67"/>
    </row>
    <row r="54" spans="2:11" x14ac:dyDescent="0.3">
      <c r="B54" s="61" t="str">
        <f t="shared" si="11"/>
        <v>K</v>
      </c>
      <c r="D54" s="70"/>
      <c r="E54" s="69" t="str">
        <f>$N$25&amp;B54&amp;N$30</f>
        <v>RKHSA</v>
      </c>
      <c r="F54" s="64" t="str">
        <f t="shared" si="10"/>
        <v>Cooking in Residential sector - Houses very high efficiency</v>
      </c>
      <c r="G54" s="68" t="s">
        <v>87</v>
      </c>
      <c r="H54" s="68"/>
      <c r="I54" s="68"/>
      <c r="J54" s="67"/>
      <c r="K54" s="67"/>
    </row>
    <row r="55" spans="2:11" x14ac:dyDescent="0.3">
      <c r="B55" s="61" t="str">
        <f t="shared" si="11"/>
        <v>K</v>
      </c>
      <c r="D55" s="70"/>
      <c r="E55" s="69" t="str">
        <f>$N$25&amp;B55&amp;N$31</f>
        <v>RKHSB</v>
      </c>
      <c r="F55" s="64" t="str">
        <f t="shared" si="10"/>
        <v>Cooking in Residential sector - Houses high efficiency</v>
      </c>
      <c r="G55" s="68" t="s">
        <v>87</v>
      </c>
      <c r="H55" s="68"/>
      <c r="I55" s="68"/>
      <c r="J55" s="67"/>
      <c r="K55" s="67"/>
    </row>
    <row r="56" spans="2:11" x14ac:dyDescent="0.3">
      <c r="B56" s="61" t="str">
        <f t="shared" si="11"/>
        <v>K</v>
      </c>
      <c r="D56" s="70"/>
      <c r="E56" s="69" t="str">
        <f>$N$25&amp;B56&amp;N$32</f>
        <v>RKHSC</v>
      </c>
      <c r="F56" s="64" t="str">
        <f t="shared" si="10"/>
        <v>Cooking in Residential sector - Houses medium efficiency</v>
      </c>
      <c r="G56" s="68" t="s">
        <v>87</v>
      </c>
      <c r="H56" s="68"/>
      <c r="I56" s="68"/>
      <c r="J56" s="67"/>
      <c r="K56" s="67"/>
    </row>
    <row r="57" spans="2:11" x14ac:dyDescent="0.3">
      <c r="B57" s="61" t="str">
        <f t="shared" si="11"/>
        <v>K</v>
      </c>
      <c r="D57" s="66"/>
      <c r="E57" s="65" t="str">
        <f>$N$25&amp;B57&amp;N$33</f>
        <v>RKHSE</v>
      </c>
      <c r="F57" s="64" t="str">
        <f t="shared" si="10"/>
        <v>Cooking in Residential sector - Houses low efficiency</v>
      </c>
      <c r="G57" s="63" t="s">
        <v>87</v>
      </c>
      <c r="H57" s="63"/>
      <c r="I57" s="63"/>
      <c r="J57" s="62"/>
      <c r="K57" s="62"/>
    </row>
    <row r="58" spans="2:11" x14ac:dyDescent="0.3">
      <c r="B58" s="72" t="s">
        <v>569</v>
      </c>
      <c r="D58" s="70"/>
      <c r="E58" s="69" t="str">
        <f>$N$25&amp;B58&amp;N$26</f>
        <v>RLAPA</v>
      </c>
      <c r="F58" s="71" t="str">
        <f t="shared" ref="F58:F65" si="12">$R$30&amp;" "&amp;O26&amp;""</f>
        <v>Lighting in Residential sector - Apartments very high efficiency</v>
      </c>
      <c r="G58" s="68" t="s">
        <v>87</v>
      </c>
      <c r="H58" s="68"/>
      <c r="I58" s="68"/>
      <c r="J58" s="67"/>
      <c r="K58" s="67"/>
    </row>
    <row r="59" spans="2:11" x14ac:dyDescent="0.3">
      <c r="B59" s="61" t="str">
        <f t="shared" ref="B59:B65" si="13">B58</f>
        <v>L</v>
      </c>
      <c r="D59" s="70"/>
      <c r="E59" s="69" t="str">
        <f>$N$25&amp;B59&amp;N$27</f>
        <v>RLAPB</v>
      </c>
      <c r="F59" s="64" t="str">
        <f t="shared" si="12"/>
        <v>Lighting in Residential sector - Apartments high efficiency</v>
      </c>
      <c r="G59" s="68" t="s">
        <v>87</v>
      </c>
      <c r="H59" s="68"/>
      <c r="I59" s="68"/>
      <c r="J59" s="67"/>
      <c r="K59" s="67"/>
    </row>
    <row r="60" spans="2:11" x14ac:dyDescent="0.3">
      <c r="B60" s="61" t="str">
        <f t="shared" si="13"/>
        <v>L</v>
      </c>
      <c r="D60" s="70"/>
      <c r="E60" s="69" t="str">
        <f>$N$25&amp;B60&amp;N$28</f>
        <v>RLAPC</v>
      </c>
      <c r="F60" s="64" t="str">
        <f t="shared" si="12"/>
        <v>Lighting in Residential sector - Apartments medium efficiency</v>
      </c>
      <c r="G60" s="68" t="s">
        <v>87</v>
      </c>
      <c r="H60" s="68"/>
      <c r="I60" s="68"/>
      <c r="J60" s="67"/>
      <c r="K60" s="67"/>
    </row>
    <row r="61" spans="2:11" x14ac:dyDescent="0.3">
      <c r="B61" s="61" t="str">
        <f t="shared" si="13"/>
        <v>L</v>
      </c>
      <c r="D61" s="70"/>
      <c r="E61" s="69" t="str">
        <f>$N$25&amp;B61&amp;N$29</f>
        <v>RLAPE</v>
      </c>
      <c r="F61" s="64" t="str">
        <f t="shared" si="12"/>
        <v>Lighting in Residential sector - Apartments low efficiency</v>
      </c>
      <c r="G61" s="68" t="s">
        <v>87</v>
      </c>
      <c r="H61" s="68"/>
      <c r="I61" s="68"/>
      <c r="J61" s="67"/>
      <c r="K61" s="67"/>
    </row>
    <row r="62" spans="2:11" x14ac:dyDescent="0.3">
      <c r="B62" s="61" t="str">
        <f t="shared" si="13"/>
        <v>L</v>
      </c>
      <c r="D62" s="70"/>
      <c r="E62" s="69" t="str">
        <f>$N$25&amp;B62&amp;N$30</f>
        <v>RLHSA</v>
      </c>
      <c r="F62" s="64" t="str">
        <f t="shared" si="12"/>
        <v>Lighting in Residential sector - Houses very high efficiency</v>
      </c>
      <c r="G62" s="68" t="s">
        <v>87</v>
      </c>
      <c r="H62" s="68"/>
      <c r="I62" s="68"/>
      <c r="J62" s="67"/>
      <c r="K62" s="67"/>
    </row>
    <row r="63" spans="2:11" x14ac:dyDescent="0.3">
      <c r="B63" s="61" t="str">
        <f t="shared" si="13"/>
        <v>L</v>
      </c>
      <c r="D63" s="70"/>
      <c r="E63" s="69" t="str">
        <f>$N$25&amp;B63&amp;N$31</f>
        <v>RLHSB</v>
      </c>
      <c r="F63" s="64" t="str">
        <f t="shared" si="12"/>
        <v>Lighting in Residential sector - Houses high efficiency</v>
      </c>
      <c r="G63" s="68" t="s">
        <v>87</v>
      </c>
      <c r="H63" s="68"/>
      <c r="I63" s="68"/>
      <c r="J63" s="67"/>
      <c r="K63" s="67"/>
    </row>
    <row r="64" spans="2:11" x14ac:dyDescent="0.3">
      <c r="B64" s="61" t="str">
        <f t="shared" si="13"/>
        <v>L</v>
      </c>
      <c r="D64" s="70"/>
      <c r="E64" s="69" t="str">
        <f>$N$25&amp;B64&amp;N$32</f>
        <v>RLHSC</v>
      </c>
      <c r="F64" s="64" t="str">
        <f t="shared" si="12"/>
        <v>Lighting in Residential sector - Houses medium efficiency</v>
      </c>
      <c r="G64" s="68" t="s">
        <v>87</v>
      </c>
      <c r="H64" s="68"/>
      <c r="I64" s="68"/>
      <c r="J64" s="67"/>
      <c r="K64" s="67"/>
    </row>
    <row r="65" spans="2:11" x14ac:dyDescent="0.3">
      <c r="B65" s="61" t="str">
        <f t="shared" si="13"/>
        <v>L</v>
      </c>
      <c r="D65" s="66"/>
      <c r="E65" s="65" t="str">
        <f>$N$25&amp;B65&amp;N$33</f>
        <v>RLHSE</v>
      </c>
      <c r="F65" s="64" t="str">
        <f t="shared" si="12"/>
        <v>Lighting in Residential sector - Houses low efficiency</v>
      </c>
      <c r="G65" s="63" t="s">
        <v>87</v>
      </c>
      <c r="H65" s="63"/>
      <c r="I65" s="63"/>
      <c r="J65" s="62"/>
      <c r="K65" s="62"/>
    </row>
    <row r="66" spans="2:11" x14ac:dyDescent="0.3">
      <c r="B66" s="72" t="s">
        <v>568</v>
      </c>
      <c r="D66" s="70"/>
      <c r="E66" s="69" t="str">
        <f>$N$25&amp;B66&amp;N$26</f>
        <v>ROAPA</v>
      </c>
      <c r="F66" s="71" t="str">
        <f t="shared" ref="F66:F73" si="14">$R$31&amp;" "&amp;O26&amp;""</f>
        <v>Other electric appliances Residential sector - Apartments very high efficiency</v>
      </c>
      <c r="G66" s="68" t="s">
        <v>87</v>
      </c>
      <c r="H66" s="68"/>
      <c r="I66" s="68"/>
      <c r="J66" s="67"/>
      <c r="K66" s="67"/>
    </row>
    <row r="67" spans="2:11" x14ac:dyDescent="0.3">
      <c r="B67" s="61" t="str">
        <f t="shared" ref="B67:B73" si="15">B66</f>
        <v>O</v>
      </c>
      <c r="D67" s="70"/>
      <c r="E67" s="69" t="str">
        <f>$N$25&amp;B67&amp;N$27</f>
        <v>ROAPB</v>
      </c>
      <c r="F67" s="64" t="str">
        <f t="shared" si="14"/>
        <v>Other electric appliances Residential sector - Apartments high efficiency</v>
      </c>
      <c r="G67" s="68" t="s">
        <v>87</v>
      </c>
      <c r="H67" s="68"/>
      <c r="I67" s="68"/>
      <c r="J67" s="67"/>
      <c r="K67" s="67"/>
    </row>
    <row r="68" spans="2:11" x14ac:dyDescent="0.3">
      <c r="B68" s="61" t="str">
        <f t="shared" si="15"/>
        <v>O</v>
      </c>
      <c r="D68" s="70"/>
      <c r="E68" s="69" t="str">
        <f>$N$25&amp;B68&amp;N$28</f>
        <v>ROAPC</v>
      </c>
      <c r="F68" s="64" t="str">
        <f t="shared" si="14"/>
        <v>Other electric appliances Residential sector - Apartments medium efficiency</v>
      </c>
      <c r="G68" s="68" t="s">
        <v>87</v>
      </c>
      <c r="H68" s="68"/>
      <c r="I68" s="68"/>
      <c r="J68" s="67"/>
      <c r="K68" s="67"/>
    </row>
    <row r="69" spans="2:11" x14ac:dyDescent="0.3">
      <c r="B69" s="61" t="str">
        <f t="shared" si="15"/>
        <v>O</v>
      </c>
      <c r="D69" s="70"/>
      <c r="E69" s="69" t="str">
        <f>$N$25&amp;B69&amp;N$29</f>
        <v>ROAPE</v>
      </c>
      <c r="F69" s="64" t="str">
        <f t="shared" si="14"/>
        <v>Other electric appliances Residential sector - Apartments low efficiency</v>
      </c>
      <c r="G69" s="68" t="s">
        <v>87</v>
      </c>
      <c r="H69" s="68"/>
      <c r="I69" s="68"/>
      <c r="J69" s="67"/>
      <c r="K69" s="67"/>
    </row>
    <row r="70" spans="2:11" x14ac:dyDescent="0.3">
      <c r="B70" s="61" t="str">
        <f t="shared" si="15"/>
        <v>O</v>
      </c>
      <c r="D70" s="70"/>
      <c r="E70" s="69" t="str">
        <f>$N$25&amp;B70&amp;N$30</f>
        <v>ROHSA</v>
      </c>
      <c r="F70" s="64" t="str">
        <f t="shared" si="14"/>
        <v>Other electric appliances Residential sector - Houses very high efficiency</v>
      </c>
      <c r="G70" s="68" t="s">
        <v>87</v>
      </c>
      <c r="H70" s="68"/>
      <c r="I70" s="68"/>
      <c r="J70" s="67"/>
      <c r="K70" s="67"/>
    </row>
    <row r="71" spans="2:11" x14ac:dyDescent="0.3">
      <c r="B71" s="61" t="str">
        <f t="shared" si="15"/>
        <v>O</v>
      </c>
      <c r="D71" s="70"/>
      <c r="E71" s="69" t="str">
        <f>$N$25&amp;B71&amp;N$31</f>
        <v>ROHSB</v>
      </c>
      <c r="F71" s="64" t="str">
        <f t="shared" si="14"/>
        <v>Other electric appliances Residential sector - Houses high efficiency</v>
      </c>
      <c r="G71" s="68" t="s">
        <v>87</v>
      </c>
      <c r="H71" s="68"/>
      <c r="I71" s="68"/>
      <c r="J71" s="67"/>
      <c r="K71" s="67"/>
    </row>
    <row r="72" spans="2:11" x14ac:dyDescent="0.3">
      <c r="B72" s="61" t="str">
        <f t="shared" si="15"/>
        <v>O</v>
      </c>
      <c r="D72" s="70"/>
      <c r="E72" s="69" t="str">
        <f>$N$25&amp;B72&amp;N$32</f>
        <v>ROHSC</v>
      </c>
      <c r="F72" s="64" t="str">
        <f t="shared" si="14"/>
        <v>Other electric appliances Residential sector - Houses medium efficiency</v>
      </c>
      <c r="G72" s="68" t="s">
        <v>87</v>
      </c>
      <c r="H72" s="68"/>
      <c r="I72" s="68"/>
      <c r="J72" s="67"/>
      <c r="K72" s="67"/>
    </row>
    <row r="73" spans="2:11" x14ac:dyDescent="0.3">
      <c r="B73" s="61" t="str">
        <f t="shared" si="15"/>
        <v>O</v>
      </c>
      <c r="D73" s="66"/>
      <c r="E73" s="65" t="str">
        <f>$N$25&amp;B73&amp;N$33</f>
        <v>ROHSE</v>
      </c>
      <c r="F73" s="64" t="str">
        <f t="shared" si="14"/>
        <v>Other electric appliances Residential sector - Houses low efficiency</v>
      </c>
      <c r="G73" s="63" t="s">
        <v>87</v>
      </c>
      <c r="H73" s="63"/>
      <c r="I73" s="63"/>
      <c r="J73" s="62"/>
      <c r="K73" s="62"/>
    </row>
    <row r="74" spans="2:11" x14ac:dyDescent="0.3">
      <c r="B74" s="72" t="s">
        <v>567</v>
      </c>
      <c r="D74" s="70"/>
      <c r="E74" s="69" t="str">
        <f t="shared" ref="E74:E81" si="16">$N$25&amp;B74&amp;N26</f>
        <v>REAPA</v>
      </c>
      <c r="F74" s="71" t="str">
        <f t="shared" ref="F74:F81" si="17">$R$32&amp;" "&amp;O26&amp;""</f>
        <v>Other energy in Residential sector - Apartments very high efficiency</v>
      </c>
      <c r="G74" s="68" t="s">
        <v>87</v>
      </c>
      <c r="H74" s="68"/>
      <c r="I74" s="68"/>
      <c r="J74" s="67"/>
      <c r="K74" s="67"/>
    </row>
    <row r="75" spans="2:11" x14ac:dyDescent="0.3">
      <c r="B75" s="61" t="str">
        <f t="shared" ref="B75:B81" si="18">B74</f>
        <v>E</v>
      </c>
      <c r="D75" s="70"/>
      <c r="E75" s="69" t="str">
        <f t="shared" si="16"/>
        <v>REAPB</v>
      </c>
      <c r="F75" s="64" t="str">
        <f t="shared" si="17"/>
        <v>Other energy in Residential sector - Apartments high efficiency</v>
      </c>
      <c r="G75" s="68" t="s">
        <v>87</v>
      </c>
      <c r="H75" s="68"/>
      <c r="I75" s="68"/>
      <c r="J75" s="67"/>
      <c r="K75" s="67"/>
    </row>
    <row r="76" spans="2:11" x14ac:dyDescent="0.3">
      <c r="B76" s="61" t="str">
        <f t="shared" si="18"/>
        <v>E</v>
      </c>
      <c r="D76" s="70"/>
      <c r="E76" s="69" t="str">
        <f t="shared" si="16"/>
        <v>REAPC</v>
      </c>
      <c r="F76" s="64" t="str">
        <f t="shared" si="17"/>
        <v>Other energy in Residential sector - Apartments medium efficiency</v>
      </c>
      <c r="G76" s="68" t="s">
        <v>87</v>
      </c>
      <c r="H76" s="68"/>
      <c r="I76" s="68"/>
      <c r="J76" s="67"/>
      <c r="K76" s="67"/>
    </row>
    <row r="77" spans="2:11" x14ac:dyDescent="0.3">
      <c r="B77" s="61" t="str">
        <f t="shared" si="18"/>
        <v>E</v>
      </c>
      <c r="D77" s="70"/>
      <c r="E77" s="69" t="str">
        <f t="shared" si="16"/>
        <v>REAPE</v>
      </c>
      <c r="F77" s="64" t="str">
        <f t="shared" si="17"/>
        <v>Other energy in Residential sector - Apartments low efficiency</v>
      </c>
      <c r="G77" s="68" t="s">
        <v>87</v>
      </c>
      <c r="H77" s="68"/>
      <c r="I77" s="68"/>
      <c r="J77" s="67"/>
      <c r="K77" s="67"/>
    </row>
    <row r="78" spans="2:11" x14ac:dyDescent="0.3">
      <c r="B78" s="61" t="str">
        <f t="shared" si="18"/>
        <v>E</v>
      </c>
      <c r="D78" s="70"/>
      <c r="E78" s="69" t="str">
        <f t="shared" si="16"/>
        <v>REHSA</v>
      </c>
      <c r="F78" s="64" t="str">
        <f t="shared" si="17"/>
        <v>Other energy in Residential sector - Houses very high efficiency</v>
      </c>
      <c r="G78" s="68" t="s">
        <v>87</v>
      </c>
      <c r="H78" s="68"/>
      <c r="I78" s="68"/>
      <c r="J78" s="67"/>
      <c r="K78" s="67"/>
    </row>
    <row r="79" spans="2:11" x14ac:dyDescent="0.3">
      <c r="B79" s="61" t="str">
        <f t="shared" si="18"/>
        <v>E</v>
      </c>
      <c r="D79" s="70"/>
      <c r="E79" s="69" t="str">
        <f t="shared" si="16"/>
        <v>REHSB</v>
      </c>
      <c r="F79" s="64" t="str">
        <f t="shared" si="17"/>
        <v>Other energy in Residential sector - Houses high efficiency</v>
      </c>
      <c r="G79" s="68" t="s">
        <v>87</v>
      </c>
      <c r="H79" s="68"/>
      <c r="I79" s="68"/>
      <c r="J79" s="67"/>
      <c r="K79" s="67"/>
    </row>
    <row r="80" spans="2:11" x14ac:dyDescent="0.3">
      <c r="B80" s="61" t="str">
        <f t="shared" si="18"/>
        <v>E</v>
      </c>
      <c r="D80" s="70"/>
      <c r="E80" s="69" t="str">
        <f t="shared" si="16"/>
        <v>REHSC</v>
      </c>
      <c r="F80" s="64" t="str">
        <f t="shared" si="17"/>
        <v>Other energy in Residential sector - Houses medium efficiency</v>
      </c>
      <c r="G80" s="68" t="s">
        <v>87</v>
      </c>
      <c r="H80" s="68"/>
      <c r="I80" s="68"/>
      <c r="J80" s="67"/>
      <c r="K80" s="67"/>
    </row>
    <row r="81" spans="2:11" x14ac:dyDescent="0.3">
      <c r="B81" s="61" t="str">
        <f t="shared" si="18"/>
        <v>E</v>
      </c>
      <c r="D81" s="66"/>
      <c r="E81" s="65" t="str">
        <f t="shared" si="16"/>
        <v>REHSE</v>
      </c>
      <c r="F81" s="64" t="str">
        <f t="shared" si="17"/>
        <v>Other energy in Residential sector - Houses low efficiency</v>
      </c>
      <c r="G81" s="63" t="s">
        <v>87</v>
      </c>
      <c r="H81" s="63"/>
      <c r="I81" s="63"/>
      <c r="J81" s="62"/>
      <c r="K81" s="62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70C0"/>
  </sheetPr>
  <dimension ref="A2:U42"/>
  <sheetViews>
    <sheetView topLeftCell="A5" zoomScale="85" zoomScaleNormal="85" workbookViewId="0">
      <selection activeCell="H16" sqref="H16"/>
    </sheetView>
  </sheetViews>
  <sheetFormatPr defaultColWidth="8.44140625" defaultRowHeight="14.4" x14ac:dyDescent="0.3"/>
  <cols>
    <col min="1" max="1" width="9" style="61" bestFit="1" customWidth="1"/>
    <col min="2" max="2" width="8.44140625" style="61"/>
    <col min="3" max="3" width="11.21875" style="61" bestFit="1" customWidth="1"/>
    <col min="4" max="4" width="60.5546875" style="61" customWidth="1"/>
    <col min="5" max="5" width="8.77734375" style="61" bestFit="1" customWidth="1"/>
    <col min="6" max="6" width="8.44140625" style="61"/>
    <col min="7" max="7" width="9.77734375" style="61" bestFit="1" customWidth="1"/>
    <col min="8" max="8" width="13.77734375" style="61" customWidth="1"/>
    <col min="9" max="9" width="9.21875" style="61" bestFit="1" customWidth="1"/>
    <col min="10" max="10" width="10.77734375" style="61" customWidth="1"/>
    <col min="11" max="11" width="16.77734375" style="61" bestFit="1" customWidth="1"/>
    <col min="12" max="12" width="17" style="61" bestFit="1" customWidth="1"/>
    <col min="13" max="13" width="46.77734375" style="61" bestFit="1" customWidth="1"/>
    <col min="14" max="14" width="23.77734375" style="61" bestFit="1" customWidth="1"/>
    <col min="15" max="15" width="11.21875" style="61" customWidth="1"/>
    <col min="16" max="16" width="34.21875" style="61" customWidth="1"/>
    <col min="17" max="19" width="8.44140625" style="61"/>
    <col min="20" max="20" width="23.5546875" style="61" bestFit="1" customWidth="1"/>
    <col min="21" max="16384" width="8.44140625" style="61"/>
  </cols>
  <sheetData>
    <row r="2" spans="1:21" x14ac:dyDescent="0.3">
      <c r="B2" s="100" t="s">
        <v>606</v>
      </c>
    </row>
    <row r="3" spans="1:21" x14ac:dyDescent="0.3">
      <c r="B3" s="99" t="s">
        <v>58</v>
      </c>
    </row>
    <row r="4" spans="1:21" x14ac:dyDescent="0.3">
      <c r="D4" s="114"/>
    </row>
    <row r="5" spans="1:21" x14ac:dyDescent="0.3">
      <c r="A5" s="75"/>
      <c r="B5" s="81" t="s">
        <v>108</v>
      </c>
      <c r="C5" s="98"/>
    </row>
    <row r="6" spans="1:21" x14ac:dyDescent="0.3">
      <c r="A6" s="75"/>
      <c r="B6" s="80" t="s">
        <v>109</v>
      </c>
      <c r="C6" s="97" t="s">
        <v>110</v>
      </c>
      <c r="D6" s="80" t="s">
        <v>111</v>
      </c>
      <c r="E6" s="80" t="s">
        <v>112</v>
      </c>
      <c r="F6" s="79" t="s">
        <v>20</v>
      </c>
      <c r="G6" s="80" t="s">
        <v>113</v>
      </c>
      <c r="H6" s="80" t="s">
        <v>114</v>
      </c>
      <c r="I6" s="79" t="s">
        <v>115</v>
      </c>
      <c r="J6" s="75"/>
      <c r="L6" s="113" t="s">
        <v>671</v>
      </c>
      <c r="M6" s="112"/>
      <c r="P6" s="96" t="s">
        <v>605</v>
      </c>
    </row>
    <row r="7" spans="1:21" x14ac:dyDescent="0.3">
      <c r="A7" s="85"/>
      <c r="B7" s="70" t="s">
        <v>360</v>
      </c>
      <c r="C7" s="64" t="str">
        <f t="shared" ref="C7:C27" si="0">L7</f>
        <v>INDBDL</v>
      </c>
      <c r="D7" s="64" t="str">
        <f t="shared" ref="D7:D27" si="1">M7&amp;" ("&amp;$B$3&amp;")"</f>
        <v>Bio Diesel (IND)</v>
      </c>
      <c r="E7" s="76" t="s">
        <v>87</v>
      </c>
      <c r="F7" s="76"/>
      <c r="G7" s="172"/>
      <c r="H7" s="93"/>
      <c r="I7" s="93"/>
      <c r="J7" s="75"/>
      <c r="L7" s="73" t="s">
        <v>670</v>
      </c>
      <c r="M7" s="73" t="s">
        <v>669</v>
      </c>
      <c r="P7" s="73" t="str">
        <f t="shared" ref="P7:P27" si="2">T7&amp;" ("&amp;$B$3&amp;")"</f>
        <v>Bio Diesel (IND)</v>
      </c>
      <c r="Q7" s="73" t="str">
        <f t="shared" ref="Q7:Q27" si="3">$B$3&amp;U7</f>
        <v>INDBDL</v>
      </c>
      <c r="T7" s="73" t="s">
        <v>669</v>
      </c>
      <c r="U7" s="73" t="s">
        <v>668</v>
      </c>
    </row>
    <row r="8" spans="1:21" x14ac:dyDescent="0.3">
      <c r="A8" s="85"/>
      <c r="B8" s="70"/>
      <c r="C8" s="64" t="str">
        <f t="shared" si="0"/>
        <v>INDBFW</v>
      </c>
      <c r="D8" s="64" t="str">
        <f t="shared" si="1"/>
        <v>Bio Fire wood (IND)</v>
      </c>
      <c r="E8" s="76" t="s">
        <v>87</v>
      </c>
      <c r="F8" s="76"/>
      <c r="G8" s="172"/>
      <c r="H8" s="93"/>
      <c r="I8" s="93"/>
      <c r="J8" s="75"/>
      <c r="L8" s="74" t="s">
        <v>667</v>
      </c>
      <c r="M8" s="73" t="s">
        <v>603</v>
      </c>
      <c r="P8" s="73" t="str">
        <f t="shared" si="2"/>
        <v>Bio Fire wood (IND)</v>
      </c>
      <c r="Q8" s="73" t="str">
        <f t="shared" si="3"/>
        <v>INDBFW</v>
      </c>
      <c r="T8" s="73" t="s">
        <v>603</v>
      </c>
      <c r="U8" s="74" t="s">
        <v>602</v>
      </c>
    </row>
    <row r="9" spans="1:21" x14ac:dyDescent="0.3">
      <c r="A9" s="85"/>
      <c r="B9" s="70"/>
      <c r="C9" s="64" t="str">
        <f t="shared" si="0"/>
        <v>INDBGS</v>
      </c>
      <c r="D9" s="64" t="str">
        <f t="shared" si="1"/>
        <v>Biogas (IND)</v>
      </c>
      <c r="E9" s="76" t="s">
        <v>87</v>
      </c>
      <c r="F9" s="76"/>
      <c r="G9" s="172"/>
      <c r="H9" s="93"/>
      <c r="I9" s="93"/>
      <c r="J9" s="75"/>
      <c r="L9" s="74" t="s">
        <v>666</v>
      </c>
      <c r="M9" s="73" t="s">
        <v>541</v>
      </c>
      <c r="P9" s="73" t="str">
        <f t="shared" si="2"/>
        <v>Bio Gasoline (IND)</v>
      </c>
      <c r="Q9" s="73" t="str">
        <f t="shared" si="3"/>
        <v>INDBGL</v>
      </c>
      <c r="T9" s="73" t="s">
        <v>663</v>
      </c>
      <c r="U9" s="74" t="s">
        <v>665</v>
      </c>
    </row>
    <row r="10" spans="1:21" x14ac:dyDescent="0.3">
      <c r="A10" s="85"/>
      <c r="B10" s="70"/>
      <c r="C10" s="64" t="str">
        <f t="shared" si="0"/>
        <v>INDBGL</v>
      </c>
      <c r="D10" s="64" t="str">
        <f t="shared" si="1"/>
        <v>Bio Gasoline (IND)</v>
      </c>
      <c r="E10" s="76" t="s">
        <v>87</v>
      </c>
      <c r="F10" s="76"/>
      <c r="G10" s="172"/>
      <c r="H10" s="93"/>
      <c r="I10" s="93"/>
      <c r="J10" s="75"/>
      <c r="L10" s="74" t="s">
        <v>664</v>
      </c>
      <c r="M10" s="73" t="s">
        <v>663</v>
      </c>
      <c r="P10" s="73" t="str">
        <f t="shared" si="2"/>
        <v>Bio Pellet (IND)</v>
      </c>
      <c r="Q10" s="73" t="str">
        <f t="shared" si="3"/>
        <v>INDBPL</v>
      </c>
      <c r="T10" s="73" t="s">
        <v>660</v>
      </c>
      <c r="U10" s="74" t="s">
        <v>598</v>
      </c>
    </row>
    <row r="11" spans="1:21" x14ac:dyDescent="0.3">
      <c r="A11" s="85"/>
      <c r="B11" s="70"/>
      <c r="C11" s="64" t="str">
        <f t="shared" si="0"/>
        <v>INDBWO</v>
      </c>
      <c r="D11" s="64" t="str">
        <f t="shared" si="1"/>
        <v>Biomass woody (IND)</v>
      </c>
      <c r="E11" s="76" t="s">
        <v>87</v>
      </c>
      <c r="F11" s="76"/>
      <c r="G11" s="172"/>
      <c r="H11" s="93"/>
      <c r="I11" s="93"/>
      <c r="J11" s="75"/>
      <c r="L11" s="74" t="s">
        <v>662</v>
      </c>
      <c r="M11" s="73" t="s">
        <v>659</v>
      </c>
      <c r="P11" s="73" t="str">
        <f t="shared" si="2"/>
        <v>Biogas (IND)</v>
      </c>
      <c r="Q11" s="73" t="str">
        <f t="shared" si="3"/>
        <v>INDBGS</v>
      </c>
      <c r="T11" s="73" t="s">
        <v>541</v>
      </c>
      <c r="U11" s="74" t="s">
        <v>600</v>
      </c>
    </row>
    <row r="12" spans="1:21" x14ac:dyDescent="0.3">
      <c r="A12" s="85"/>
      <c r="B12" s="70"/>
      <c r="C12" s="64" t="str">
        <f t="shared" si="0"/>
        <v>INDBPL</v>
      </c>
      <c r="D12" s="64" t="str">
        <f t="shared" si="1"/>
        <v>Bio Pellet (IND)</v>
      </c>
      <c r="E12" s="76" t="s">
        <v>87</v>
      </c>
      <c r="F12" s="76"/>
      <c r="G12" s="172"/>
      <c r="H12" s="93"/>
      <c r="I12" s="93"/>
      <c r="J12" s="75"/>
      <c r="L12" s="74" t="s">
        <v>661</v>
      </c>
      <c r="M12" s="73" t="s">
        <v>660</v>
      </c>
      <c r="P12" s="73" t="str">
        <f t="shared" si="2"/>
        <v>Biomass woody (IND)</v>
      </c>
      <c r="Q12" s="73" t="str">
        <f t="shared" si="3"/>
        <v>INDBWO</v>
      </c>
      <c r="T12" s="73" t="s">
        <v>659</v>
      </c>
      <c r="U12" s="74" t="s">
        <v>658</v>
      </c>
    </row>
    <row r="13" spans="1:21" x14ac:dyDescent="0.3">
      <c r="A13" s="85"/>
      <c r="B13" s="70"/>
      <c r="C13" s="64" t="str">
        <f t="shared" si="0"/>
        <v>INDCOH</v>
      </c>
      <c r="D13" s="64" t="str">
        <f t="shared" si="1"/>
        <v>Hard coal (IND)</v>
      </c>
      <c r="E13" s="76" t="s">
        <v>87</v>
      </c>
      <c r="F13" s="76"/>
      <c r="G13" s="172"/>
      <c r="H13" s="93"/>
      <c r="I13" s="93"/>
      <c r="J13" s="75"/>
      <c r="L13" s="74" t="s">
        <v>657</v>
      </c>
      <c r="M13" s="73" t="s">
        <v>649</v>
      </c>
      <c r="P13" s="73" t="str">
        <f t="shared" si="2"/>
        <v>Dervied industrial gases (IND)</v>
      </c>
      <c r="Q13" s="73" t="str">
        <f t="shared" si="3"/>
        <v>INDDGS</v>
      </c>
      <c r="T13" s="73" t="s">
        <v>516</v>
      </c>
      <c r="U13" s="74" t="s">
        <v>656</v>
      </c>
    </row>
    <row r="14" spans="1:21" x14ac:dyDescent="0.3">
      <c r="A14" s="85"/>
      <c r="B14" s="70"/>
      <c r="C14" s="64" t="str">
        <f t="shared" si="0"/>
        <v>INDHTH</v>
      </c>
      <c r="D14" s="64" t="str">
        <f t="shared" si="1"/>
        <v>District Heating  (IND)</v>
      </c>
      <c r="E14" s="76" t="s">
        <v>87</v>
      </c>
      <c r="F14" s="76"/>
      <c r="G14" s="172" t="s">
        <v>436</v>
      </c>
      <c r="H14" s="93"/>
      <c r="I14" s="93"/>
      <c r="J14" s="75"/>
      <c r="L14" s="74" t="s">
        <v>655</v>
      </c>
      <c r="M14" s="73" t="s">
        <v>652</v>
      </c>
      <c r="P14" s="73" t="str">
        <f t="shared" si="2"/>
        <v>District Cooling (IND)</v>
      </c>
      <c r="Q14" s="73" t="str">
        <f t="shared" si="3"/>
        <v>INDDCO</v>
      </c>
      <c r="T14" s="73" t="s">
        <v>587</v>
      </c>
      <c r="U14" s="74" t="s">
        <v>654</v>
      </c>
    </row>
    <row r="15" spans="1:21" x14ac:dyDescent="0.3">
      <c r="A15" s="85"/>
      <c r="B15" s="70"/>
      <c r="C15" s="64" t="str">
        <f t="shared" si="0"/>
        <v>INDDCO</v>
      </c>
      <c r="D15" s="64" t="str">
        <f t="shared" si="1"/>
        <v>District Cooling (IND)</v>
      </c>
      <c r="E15" s="76" t="s">
        <v>87</v>
      </c>
      <c r="F15" s="76"/>
      <c r="G15" s="172" t="s">
        <v>436</v>
      </c>
      <c r="H15" s="93"/>
      <c r="I15" s="93"/>
      <c r="J15" s="75"/>
      <c r="L15" s="74" t="s">
        <v>653</v>
      </c>
      <c r="M15" s="73" t="s">
        <v>587</v>
      </c>
      <c r="P15" s="73" t="str">
        <f t="shared" si="2"/>
        <v>District Heating  (IND)</v>
      </c>
      <c r="Q15" s="73" t="str">
        <f t="shared" si="3"/>
        <v>INDHTH</v>
      </c>
      <c r="T15" s="73" t="s">
        <v>652</v>
      </c>
      <c r="U15" s="74" t="s">
        <v>592</v>
      </c>
    </row>
    <row r="16" spans="1:21" x14ac:dyDescent="0.3">
      <c r="A16" s="85"/>
      <c r="B16" s="70"/>
      <c r="C16" s="64" t="str">
        <f t="shared" si="0"/>
        <v>INDELC</v>
      </c>
      <c r="D16" s="64" t="str">
        <f t="shared" si="1"/>
        <v>Electricity (IND)</v>
      </c>
      <c r="E16" s="76" t="s">
        <v>87</v>
      </c>
      <c r="F16" s="76"/>
      <c r="G16" s="172" t="s">
        <v>436</v>
      </c>
      <c r="H16" s="177" t="str">
        <f>CityData!$C$5</f>
        <v/>
      </c>
      <c r="I16" s="93" t="s">
        <v>50</v>
      </c>
      <c r="J16" s="75"/>
      <c r="L16" s="74" t="s">
        <v>651</v>
      </c>
      <c r="M16" s="73" t="s">
        <v>459</v>
      </c>
      <c r="P16" s="73" t="str">
        <f t="shared" si="2"/>
        <v>Electricity (IND)</v>
      </c>
      <c r="Q16" s="73" t="str">
        <f t="shared" si="3"/>
        <v>INDELC</v>
      </c>
      <c r="T16" s="73" t="s">
        <v>459</v>
      </c>
      <c r="U16" s="74" t="s">
        <v>50</v>
      </c>
    </row>
    <row r="17" spans="1:21" x14ac:dyDescent="0.3">
      <c r="A17" s="85"/>
      <c r="B17" s="70"/>
      <c r="C17" s="64" t="str">
        <f t="shared" si="0"/>
        <v>INDH2G</v>
      </c>
      <c r="D17" s="64" t="str">
        <f t="shared" si="1"/>
        <v>Hydrogen gas (IND)</v>
      </c>
      <c r="E17" s="76" t="s">
        <v>87</v>
      </c>
      <c r="F17" s="76"/>
      <c r="G17" s="172" t="s">
        <v>436</v>
      </c>
      <c r="H17" s="93"/>
      <c r="I17" s="93"/>
      <c r="J17" s="75"/>
      <c r="L17" s="74" t="s">
        <v>650</v>
      </c>
      <c r="M17" s="73" t="s">
        <v>646</v>
      </c>
      <c r="P17" s="73" t="str">
        <f t="shared" si="2"/>
        <v>Hard coal (IND)</v>
      </c>
      <c r="Q17" s="73" t="str">
        <f t="shared" si="3"/>
        <v>INDCOH</v>
      </c>
      <c r="T17" s="73" t="s">
        <v>649</v>
      </c>
      <c r="U17" s="74" t="s">
        <v>648</v>
      </c>
    </row>
    <row r="18" spans="1:21" x14ac:dyDescent="0.3">
      <c r="A18" s="85"/>
      <c r="B18" s="70"/>
      <c r="C18" s="64" t="str">
        <f t="shared" si="0"/>
        <v>INDH2L</v>
      </c>
      <c r="D18" s="64" t="str">
        <f t="shared" si="1"/>
        <v>Hydrogen liquid (IND)</v>
      </c>
      <c r="E18" s="76" t="s">
        <v>87</v>
      </c>
      <c r="F18" s="76"/>
      <c r="G18" s="172" t="s">
        <v>436</v>
      </c>
      <c r="H18" s="93"/>
      <c r="I18" s="93"/>
      <c r="J18" s="75"/>
      <c r="L18" s="74" t="s">
        <v>647</v>
      </c>
      <c r="M18" s="73" t="s">
        <v>644</v>
      </c>
      <c r="P18" s="73" t="str">
        <f t="shared" si="2"/>
        <v>Hydrogen gas (IND)</v>
      </c>
      <c r="Q18" s="73" t="str">
        <f t="shared" si="3"/>
        <v>INDH2G</v>
      </c>
      <c r="T18" s="73" t="s">
        <v>646</v>
      </c>
      <c r="U18" s="74" t="s">
        <v>513</v>
      </c>
    </row>
    <row r="19" spans="1:21" x14ac:dyDescent="0.3">
      <c r="A19" s="85"/>
      <c r="B19" s="70"/>
      <c r="C19" s="64" t="str">
        <f t="shared" si="0"/>
        <v>INDLPG</v>
      </c>
      <c r="D19" s="64" t="str">
        <f t="shared" si="1"/>
        <v>Liquified petroleum gas (IND)</v>
      </c>
      <c r="E19" s="76" t="s">
        <v>87</v>
      </c>
      <c r="F19" s="76"/>
      <c r="G19" s="172"/>
      <c r="H19" s="93"/>
      <c r="I19" s="93"/>
      <c r="J19" s="75"/>
      <c r="L19" s="74" t="s">
        <v>645</v>
      </c>
      <c r="M19" s="73" t="s">
        <v>642</v>
      </c>
      <c r="P19" s="73" t="str">
        <f t="shared" si="2"/>
        <v>Hydrogen liquid (IND)</v>
      </c>
      <c r="Q19" s="73" t="str">
        <f t="shared" si="3"/>
        <v>INDH2L</v>
      </c>
      <c r="T19" s="73" t="s">
        <v>644</v>
      </c>
      <c r="U19" s="74" t="s">
        <v>510</v>
      </c>
    </row>
    <row r="20" spans="1:21" x14ac:dyDescent="0.3">
      <c r="A20" s="85"/>
      <c r="B20" s="70"/>
      <c r="C20" s="64" t="str">
        <f t="shared" si="0"/>
        <v>INDDGS</v>
      </c>
      <c r="D20" s="64" t="str">
        <f t="shared" si="1"/>
        <v>Dervied industrial gases (IND)</v>
      </c>
      <c r="E20" s="76" t="s">
        <v>87</v>
      </c>
      <c r="F20" s="76"/>
      <c r="G20" s="172"/>
      <c r="H20" s="93"/>
      <c r="I20" s="93"/>
      <c r="J20" s="75"/>
      <c r="L20" s="74" t="s">
        <v>643</v>
      </c>
      <c r="M20" s="73" t="s">
        <v>516</v>
      </c>
      <c r="P20" s="73" t="str">
        <f t="shared" si="2"/>
        <v>Liquified petroleum gas (IND)</v>
      </c>
      <c r="Q20" s="73" t="str">
        <f t="shared" si="3"/>
        <v>INDLPG</v>
      </c>
      <c r="T20" s="73" t="s">
        <v>642</v>
      </c>
      <c r="U20" s="92" t="s">
        <v>590</v>
      </c>
    </row>
    <row r="21" spans="1:21" x14ac:dyDescent="0.3">
      <c r="A21" s="85"/>
      <c r="B21" s="70"/>
      <c r="C21" s="64" t="str">
        <f t="shared" si="0"/>
        <v>INDNGS</v>
      </c>
      <c r="D21" s="64" t="str">
        <f t="shared" si="1"/>
        <v>Natural gas (IND)</v>
      </c>
      <c r="E21" s="76" t="s">
        <v>87</v>
      </c>
      <c r="F21" s="76"/>
      <c r="G21" s="172" t="s">
        <v>868</v>
      </c>
      <c r="H21" s="93"/>
      <c r="I21" s="93"/>
      <c r="J21" s="75"/>
      <c r="L21" s="92" t="s">
        <v>641</v>
      </c>
      <c r="M21" s="91" t="s">
        <v>640</v>
      </c>
      <c r="P21" s="73" t="str">
        <f t="shared" si="2"/>
        <v>Natural gas (IND)</v>
      </c>
      <c r="Q21" s="73" t="str">
        <f t="shared" si="3"/>
        <v>INDNGS</v>
      </c>
      <c r="T21" s="91" t="s">
        <v>640</v>
      </c>
      <c r="U21" s="92" t="s">
        <v>639</v>
      </c>
    </row>
    <row r="22" spans="1:21" x14ac:dyDescent="0.3">
      <c r="A22" s="85"/>
      <c r="B22" s="70"/>
      <c r="C22" s="64" t="str">
        <f t="shared" si="0"/>
        <v>INDDST</v>
      </c>
      <c r="D22" s="64" t="str">
        <f t="shared" si="1"/>
        <v>Oil Diesel (IND)</v>
      </c>
      <c r="E22" s="76" t="s">
        <v>87</v>
      </c>
      <c r="F22" s="76"/>
      <c r="G22" s="172"/>
      <c r="H22" s="93"/>
      <c r="I22" s="93"/>
      <c r="J22" s="75"/>
      <c r="L22" s="74" t="s">
        <v>638</v>
      </c>
      <c r="M22" s="73" t="s">
        <v>637</v>
      </c>
      <c r="P22" s="73" t="str">
        <f t="shared" si="2"/>
        <v>Oil Diesel (IND)</v>
      </c>
      <c r="Q22" s="73" t="str">
        <f t="shared" si="3"/>
        <v>INDDST</v>
      </c>
      <c r="T22" s="73" t="s">
        <v>637</v>
      </c>
      <c r="U22" s="74" t="s">
        <v>595</v>
      </c>
    </row>
    <row r="23" spans="1:21" x14ac:dyDescent="0.3">
      <c r="A23" s="85"/>
      <c r="B23" s="70"/>
      <c r="C23" s="64" t="str">
        <f t="shared" si="0"/>
        <v>INDGSL</v>
      </c>
      <c r="D23" s="64" t="str">
        <f t="shared" si="1"/>
        <v>Oil Gasoline (IND)</v>
      </c>
      <c r="E23" s="76" t="s">
        <v>87</v>
      </c>
      <c r="F23" s="76"/>
      <c r="G23" s="172"/>
      <c r="H23" s="93"/>
      <c r="I23" s="93"/>
      <c r="J23" s="75"/>
      <c r="L23" s="74" t="s">
        <v>636</v>
      </c>
      <c r="M23" s="73" t="s">
        <v>635</v>
      </c>
      <c r="P23" s="73" t="str">
        <f t="shared" si="2"/>
        <v>Oil Gasoline (IND)</v>
      </c>
      <c r="Q23" s="73" t="str">
        <f t="shared" si="3"/>
        <v>INDGSL</v>
      </c>
      <c r="T23" s="73" t="s">
        <v>635</v>
      </c>
      <c r="U23" s="74" t="s">
        <v>634</v>
      </c>
    </row>
    <row r="24" spans="1:21" x14ac:dyDescent="0.3">
      <c r="A24" s="85"/>
      <c r="B24" s="70"/>
      <c r="C24" s="64" t="str">
        <f t="shared" si="0"/>
        <v>INDHFO</v>
      </c>
      <c r="D24" s="64" t="str">
        <f t="shared" si="1"/>
        <v>Oil Heavy Fuel (IND)</v>
      </c>
      <c r="E24" s="76" t="s">
        <v>87</v>
      </c>
      <c r="F24" s="76"/>
      <c r="G24" s="172"/>
      <c r="H24" s="93"/>
      <c r="I24" s="93"/>
      <c r="J24" s="75"/>
      <c r="L24" s="74" t="s">
        <v>633</v>
      </c>
      <c r="M24" s="73" t="s">
        <v>632</v>
      </c>
      <c r="P24" s="73" t="str">
        <f t="shared" si="2"/>
        <v>Oil Heavy Fuel (IND)</v>
      </c>
      <c r="Q24" s="73" t="str">
        <f t="shared" si="3"/>
        <v>INDHFO</v>
      </c>
      <c r="T24" s="73" t="s">
        <v>632</v>
      </c>
      <c r="U24" s="74" t="s">
        <v>631</v>
      </c>
    </row>
    <row r="25" spans="1:21" x14ac:dyDescent="0.3">
      <c r="A25" s="85"/>
      <c r="B25" s="70"/>
      <c r="C25" s="64" t="str">
        <f t="shared" si="0"/>
        <v>INDLFO</v>
      </c>
      <c r="D25" s="64" t="str">
        <f t="shared" si="1"/>
        <v>Oil Light Fuel (IND)</v>
      </c>
      <c r="E25" s="76" t="s">
        <v>87</v>
      </c>
      <c r="F25" s="76"/>
      <c r="G25" s="172"/>
      <c r="H25" s="93"/>
      <c r="I25" s="93"/>
      <c r="J25" s="75"/>
      <c r="L25" s="74" t="s">
        <v>630</v>
      </c>
      <c r="M25" s="73" t="s">
        <v>629</v>
      </c>
      <c r="P25" s="73" t="str">
        <f t="shared" si="2"/>
        <v>Oil Light Fuel (IND)</v>
      </c>
      <c r="Q25" s="73" t="str">
        <f t="shared" si="3"/>
        <v>INDLFO</v>
      </c>
      <c r="T25" s="73" t="s">
        <v>629</v>
      </c>
      <c r="U25" s="74" t="s">
        <v>628</v>
      </c>
    </row>
    <row r="26" spans="1:21" x14ac:dyDescent="0.3">
      <c r="A26" s="85"/>
      <c r="B26" s="70"/>
      <c r="C26" s="64" t="str">
        <f t="shared" si="0"/>
        <v>INDPEA</v>
      </c>
      <c r="D26" s="64" t="str">
        <f t="shared" si="1"/>
        <v>Peat (IND)</v>
      </c>
      <c r="E26" s="76" t="s">
        <v>87</v>
      </c>
      <c r="F26" s="76"/>
      <c r="G26" s="172"/>
      <c r="H26" s="93"/>
      <c r="I26" s="93"/>
      <c r="J26" s="75"/>
      <c r="L26" s="92" t="s">
        <v>627</v>
      </c>
      <c r="M26" s="91" t="s">
        <v>518</v>
      </c>
      <c r="P26" s="73" t="str">
        <f t="shared" si="2"/>
        <v>Peat (IND)</v>
      </c>
      <c r="Q26" s="73" t="str">
        <f t="shared" si="3"/>
        <v>INDPEA</v>
      </c>
      <c r="T26" s="91" t="s">
        <v>518</v>
      </c>
      <c r="U26" s="92" t="s">
        <v>626</v>
      </c>
    </row>
    <row r="27" spans="1:21" x14ac:dyDescent="0.3">
      <c r="A27" s="85"/>
      <c r="B27" s="70"/>
      <c r="C27" s="64" t="str">
        <f t="shared" si="0"/>
        <v>INDSOL</v>
      </c>
      <c r="D27" s="64" t="str">
        <f t="shared" si="1"/>
        <v>Solar PV (IND)</v>
      </c>
      <c r="E27" s="76" t="s">
        <v>87</v>
      </c>
      <c r="F27" s="76"/>
      <c r="G27" s="172"/>
      <c r="H27" s="93"/>
      <c r="I27" s="93"/>
      <c r="J27" s="75"/>
      <c r="L27" s="89" t="s">
        <v>625</v>
      </c>
      <c r="M27" s="88" t="s">
        <v>624</v>
      </c>
      <c r="P27" s="73" t="str">
        <f t="shared" si="2"/>
        <v>Solar PV (IND)</v>
      </c>
      <c r="Q27" s="73" t="str">
        <f t="shared" si="3"/>
        <v>INDSOL</v>
      </c>
      <c r="T27" s="91" t="s">
        <v>624</v>
      </c>
      <c r="U27" s="92" t="s">
        <v>583</v>
      </c>
    </row>
    <row r="28" spans="1:21" s="75" customFormat="1" x14ac:dyDescent="0.3">
      <c r="B28" s="87"/>
      <c r="C28" s="86"/>
      <c r="D28" s="86"/>
      <c r="E28" s="85"/>
      <c r="F28" s="84"/>
      <c r="G28" s="84"/>
      <c r="H28" s="84"/>
      <c r="I28" s="84"/>
      <c r="P28" s="61"/>
      <c r="Q28" s="61"/>
    </row>
    <row r="29" spans="1:21" x14ac:dyDescent="0.3">
      <c r="B29" s="83" t="s">
        <v>582</v>
      </c>
      <c r="C29" s="82"/>
    </row>
    <row r="31" spans="1:21" ht="13.05" customHeight="1" x14ac:dyDescent="0.3">
      <c r="B31" s="81" t="s">
        <v>108</v>
      </c>
      <c r="N31" s="75"/>
    </row>
    <row r="32" spans="1:21" ht="13.05" customHeight="1" x14ac:dyDescent="0.3">
      <c r="B32" s="80" t="s">
        <v>109</v>
      </c>
      <c r="C32" s="80" t="s">
        <v>110</v>
      </c>
      <c r="D32" s="80" t="s">
        <v>111</v>
      </c>
      <c r="E32" s="79" t="s">
        <v>112</v>
      </c>
      <c r="F32" s="79" t="s">
        <v>20</v>
      </c>
      <c r="G32" s="80" t="s">
        <v>113</v>
      </c>
      <c r="H32" s="80" t="s">
        <v>114</v>
      </c>
      <c r="I32" s="79" t="s">
        <v>115</v>
      </c>
      <c r="N32" s="75"/>
    </row>
    <row r="33" spans="2:16" x14ac:dyDescent="0.3">
      <c r="B33" s="70" t="s">
        <v>581</v>
      </c>
      <c r="C33" s="69" t="s">
        <v>807</v>
      </c>
      <c r="D33" s="69" t="s">
        <v>808</v>
      </c>
      <c r="E33" s="68" t="s">
        <v>87</v>
      </c>
      <c r="F33" s="68"/>
      <c r="G33" s="68"/>
      <c r="H33" s="67"/>
      <c r="I33" s="67"/>
    </row>
    <row r="34" spans="2:16" x14ac:dyDescent="0.3">
      <c r="B34" s="70"/>
      <c r="C34" s="69" t="s">
        <v>809</v>
      </c>
      <c r="D34" s="69" t="s">
        <v>810</v>
      </c>
      <c r="E34" s="68" t="s">
        <v>87</v>
      </c>
      <c r="F34" s="68"/>
      <c r="G34" s="68"/>
      <c r="H34" s="67"/>
      <c r="I34" s="67"/>
    </row>
    <row r="35" spans="2:16" x14ac:dyDescent="0.3">
      <c r="B35" s="70"/>
      <c r="C35" s="69" t="s">
        <v>811</v>
      </c>
      <c r="D35" s="69" t="s">
        <v>812</v>
      </c>
      <c r="E35" s="68" t="s">
        <v>87</v>
      </c>
      <c r="F35" s="68"/>
      <c r="G35" s="68"/>
      <c r="H35" s="67"/>
      <c r="I35" s="67"/>
    </row>
    <row r="36" spans="2:16" x14ac:dyDescent="0.3">
      <c r="B36" s="70"/>
      <c r="C36" s="69" t="s">
        <v>813</v>
      </c>
      <c r="D36" s="69" t="s">
        <v>814</v>
      </c>
      <c r="E36" s="68" t="s">
        <v>87</v>
      </c>
      <c r="F36" s="68"/>
      <c r="G36" s="68"/>
      <c r="H36" s="67"/>
      <c r="I36" s="67"/>
    </row>
    <row r="37" spans="2:16" x14ac:dyDescent="0.3">
      <c r="B37" s="70"/>
      <c r="C37" s="69" t="s">
        <v>815</v>
      </c>
      <c r="D37" s="69" t="s">
        <v>816</v>
      </c>
      <c r="E37" s="68" t="s">
        <v>87</v>
      </c>
      <c r="F37" s="68"/>
      <c r="G37" s="68"/>
      <c r="H37" s="67"/>
      <c r="I37" s="67"/>
    </row>
    <row r="38" spans="2:16" x14ac:dyDescent="0.3">
      <c r="B38" s="70"/>
      <c r="C38" s="69" t="s">
        <v>817</v>
      </c>
      <c r="D38" s="69" t="s">
        <v>818</v>
      </c>
      <c r="E38" s="68" t="s">
        <v>87</v>
      </c>
      <c r="F38" s="68"/>
      <c r="G38" s="68"/>
      <c r="H38" s="67"/>
      <c r="I38" s="67"/>
    </row>
    <row r="39" spans="2:16" x14ac:dyDescent="0.3">
      <c r="B39" s="70"/>
      <c r="C39" s="69" t="s">
        <v>819</v>
      </c>
      <c r="D39" s="69" t="s">
        <v>820</v>
      </c>
      <c r="E39" s="68" t="s">
        <v>87</v>
      </c>
      <c r="F39" s="68"/>
      <c r="G39" s="68"/>
      <c r="H39" s="67"/>
      <c r="I39" s="67"/>
    </row>
    <row r="40" spans="2:16" x14ac:dyDescent="0.3">
      <c r="B40" s="70"/>
      <c r="C40" s="69" t="s">
        <v>821</v>
      </c>
      <c r="D40" s="69" t="s">
        <v>822</v>
      </c>
      <c r="E40" s="68" t="s">
        <v>87</v>
      </c>
      <c r="F40" s="68"/>
      <c r="G40" s="68"/>
      <c r="H40" s="67"/>
      <c r="I40" s="67"/>
    </row>
    <row r="42" spans="2:16" x14ac:dyDescent="0.3">
      <c r="P42" s="11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B3:T91"/>
  <sheetViews>
    <sheetView topLeftCell="A10" zoomScale="80" zoomScaleNormal="80" workbookViewId="0">
      <selection activeCell="B21" sqref="B21"/>
    </sheetView>
  </sheetViews>
  <sheetFormatPr defaultColWidth="9.21875" defaultRowHeight="14.4" x14ac:dyDescent="0.25"/>
  <cols>
    <col min="1" max="1" width="7.44140625" style="184" customWidth="1"/>
    <col min="2" max="2" width="25.77734375" style="184" bestFit="1" customWidth="1"/>
    <col min="3" max="3" width="21.21875" style="184" customWidth="1"/>
    <col min="4" max="4" width="57" style="184" bestFit="1" customWidth="1"/>
    <col min="5" max="5" width="19.5546875" style="184" bestFit="1" customWidth="1"/>
    <col min="6" max="6" width="13.77734375" style="184" customWidth="1"/>
    <col min="7" max="7" width="13.21875" style="184" customWidth="1"/>
    <col min="8" max="8" width="8.77734375" style="184" customWidth="1"/>
    <col min="9" max="9" width="9.21875" style="184" customWidth="1"/>
    <col min="10" max="10" width="9.44140625" style="184" customWidth="1"/>
    <col min="11" max="11" width="31.21875" style="184" bestFit="1" customWidth="1"/>
    <col min="12" max="12" width="11.21875" style="184" customWidth="1"/>
    <col min="13" max="13" width="11.44140625" style="184" bestFit="1" customWidth="1"/>
    <col min="14" max="14" width="28.5546875" style="184" customWidth="1"/>
    <col min="15" max="15" width="20.21875" style="184" bestFit="1" customWidth="1"/>
    <col min="16" max="16384" width="9.21875" style="184"/>
  </cols>
  <sheetData>
    <row r="3" spans="2:20" x14ac:dyDescent="0.25">
      <c r="B3" s="210" t="s">
        <v>1034</v>
      </c>
      <c r="C3" s="205"/>
      <c r="D3" s="205"/>
      <c r="E3" s="205"/>
      <c r="F3" s="205"/>
      <c r="G3" s="205"/>
      <c r="H3" s="205"/>
      <c r="I3" s="205"/>
    </row>
    <row r="4" spans="2:20" s="207" customFormat="1" x14ac:dyDescent="0.25">
      <c r="B4" s="209"/>
      <c r="C4" s="208"/>
      <c r="D4" s="208"/>
      <c r="E4" s="208"/>
      <c r="F4" s="208"/>
      <c r="G4" s="208"/>
      <c r="H4" s="208"/>
      <c r="I4" s="208"/>
    </row>
    <row r="5" spans="2:20" x14ac:dyDescent="0.25">
      <c r="B5" s="206" t="s">
        <v>108</v>
      </c>
      <c r="C5" s="205"/>
      <c r="D5" s="205"/>
      <c r="E5" s="205"/>
      <c r="F5" s="205"/>
      <c r="G5" s="205"/>
      <c r="H5" s="205"/>
      <c r="I5" s="205"/>
    </row>
    <row r="6" spans="2:20" ht="23.25" customHeight="1" thickBot="1" x14ac:dyDescent="0.3">
      <c r="B6" s="204" t="s">
        <v>109</v>
      </c>
      <c r="C6" s="204" t="s">
        <v>110</v>
      </c>
      <c r="D6" s="204" t="s">
        <v>111</v>
      </c>
      <c r="E6" s="204" t="s">
        <v>112</v>
      </c>
      <c r="F6" s="204" t="s">
        <v>20</v>
      </c>
      <c r="G6" s="204" t="s">
        <v>113</v>
      </c>
      <c r="H6" s="204" t="s">
        <v>114</v>
      </c>
      <c r="I6" s="204" t="s">
        <v>115</v>
      </c>
      <c r="K6" s="204" t="s">
        <v>1033</v>
      </c>
      <c r="L6" s="203"/>
    </row>
    <row r="7" spans="2:20" s="185" customFormat="1" x14ac:dyDescent="0.25">
      <c r="B7" s="198" t="s">
        <v>360</v>
      </c>
      <c r="C7" s="190" t="s">
        <v>1032</v>
      </c>
      <c r="D7" s="189" t="s">
        <v>1031</v>
      </c>
      <c r="E7" s="189" t="s">
        <v>87</v>
      </c>
      <c r="F7" s="188"/>
      <c r="G7" s="188"/>
      <c r="H7" s="188"/>
      <c r="I7" s="188"/>
      <c r="K7" s="187"/>
    </row>
    <row r="8" spans="2:20" s="185" customFormat="1" x14ac:dyDescent="0.25">
      <c r="B8" s="188"/>
      <c r="C8" s="190" t="s">
        <v>1030</v>
      </c>
      <c r="D8" s="189" t="s">
        <v>1029</v>
      </c>
      <c r="E8" s="189" t="s">
        <v>87</v>
      </c>
      <c r="F8" s="188"/>
      <c r="G8" s="188"/>
      <c r="H8" s="188"/>
      <c r="I8" s="188"/>
      <c r="K8" s="187"/>
    </row>
    <row r="9" spans="2:20" s="185" customFormat="1" x14ac:dyDescent="0.25">
      <c r="B9" s="188"/>
      <c r="C9" s="190" t="s">
        <v>1028</v>
      </c>
      <c r="D9" s="189" t="s">
        <v>1027</v>
      </c>
      <c r="E9" s="189" t="s">
        <v>87</v>
      </c>
      <c r="F9" s="188"/>
      <c r="G9" s="188"/>
      <c r="H9" s="188"/>
      <c r="I9" s="188"/>
      <c r="K9" s="187"/>
    </row>
    <row r="10" spans="2:20" s="185" customFormat="1" x14ac:dyDescent="0.25">
      <c r="B10" s="198"/>
      <c r="C10" s="190" t="s">
        <v>1026</v>
      </c>
      <c r="D10" s="189" t="s">
        <v>1025</v>
      </c>
      <c r="E10" s="189" t="s">
        <v>87</v>
      </c>
      <c r="F10" s="188"/>
      <c r="G10" s="188"/>
      <c r="H10" s="188"/>
      <c r="I10" s="188"/>
      <c r="K10" s="187"/>
    </row>
    <row r="11" spans="2:20" s="185" customFormat="1" x14ac:dyDescent="0.25">
      <c r="B11" s="198"/>
      <c r="C11" s="190" t="s">
        <v>1024</v>
      </c>
      <c r="D11" s="189" t="s">
        <v>1023</v>
      </c>
      <c r="E11" s="189" t="s">
        <v>87</v>
      </c>
      <c r="F11" s="188"/>
      <c r="G11" s="188"/>
      <c r="H11" s="188"/>
      <c r="I11" s="188"/>
      <c r="K11" s="187"/>
    </row>
    <row r="12" spans="2:20" s="185" customFormat="1" x14ac:dyDescent="0.25">
      <c r="B12" s="198"/>
      <c r="C12" s="190" t="s">
        <v>1022</v>
      </c>
      <c r="D12" s="189" t="s">
        <v>1021</v>
      </c>
      <c r="E12" s="189" t="s">
        <v>87</v>
      </c>
      <c r="F12" s="188"/>
      <c r="G12" s="188" t="s">
        <v>436</v>
      </c>
      <c r="H12" s="188"/>
      <c r="I12" s="188" t="s">
        <v>50</v>
      </c>
      <c r="K12" s="187"/>
    </row>
    <row r="13" spans="2:20" s="185" customFormat="1" x14ac:dyDescent="0.25">
      <c r="B13" s="198"/>
      <c r="C13" s="190" t="s">
        <v>1020</v>
      </c>
      <c r="D13" s="189" t="s">
        <v>1019</v>
      </c>
      <c r="E13" s="189" t="s">
        <v>87</v>
      </c>
      <c r="F13" s="188"/>
      <c r="G13" s="188"/>
      <c r="H13" s="188"/>
      <c r="I13" s="188"/>
      <c r="K13" s="187"/>
    </row>
    <row r="14" spans="2:20" s="185" customFormat="1" x14ac:dyDescent="0.25">
      <c r="B14" s="198"/>
      <c r="C14" s="190" t="s">
        <v>1018</v>
      </c>
      <c r="D14" s="189" t="s">
        <v>1017</v>
      </c>
      <c r="E14" s="189" t="s">
        <v>87</v>
      </c>
      <c r="F14" s="188"/>
      <c r="G14" s="188"/>
      <c r="H14" s="188"/>
      <c r="I14" s="188"/>
      <c r="K14" s="187"/>
      <c r="O14" s="185" t="s">
        <v>1012</v>
      </c>
      <c r="P14" s="185" t="s">
        <v>1011</v>
      </c>
      <c r="Q14" s="185" t="s">
        <v>1010</v>
      </c>
      <c r="S14" s="185" t="s">
        <v>1009</v>
      </c>
      <c r="T14" s="185" t="s">
        <v>1008</v>
      </c>
    </row>
    <row r="15" spans="2:20" s="185" customFormat="1" x14ac:dyDescent="0.25">
      <c r="B15" s="198"/>
      <c r="C15" s="190" t="s">
        <v>1036</v>
      </c>
      <c r="D15" s="189" t="s">
        <v>1037</v>
      </c>
      <c r="E15" s="189" t="s">
        <v>87</v>
      </c>
      <c r="F15" s="188"/>
      <c r="G15" s="188"/>
      <c r="H15" s="188"/>
      <c r="I15" s="188"/>
      <c r="K15" s="187"/>
      <c r="N15" s="185" t="s">
        <v>1005</v>
      </c>
      <c r="O15" s="185">
        <v>100</v>
      </c>
      <c r="P15" s="185">
        <f>100*10^6/10^12</f>
        <v>1E-4</v>
      </c>
      <c r="Q15" s="185">
        <f>P15*3.6</f>
        <v>3.6000000000000002E-4</v>
      </c>
    </row>
    <row r="16" spans="2:20" s="185" customFormat="1" x14ac:dyDescent="0.25">
      <c r="B16" s="198"/>
      <c r="C16" s="190" t="s">
        <v>1016</v>
      </c>
      <c r="D16" s="189" t="s">
        <v>1015</v>
      </c>
      <c r="E16" s="189" t="s">
        <v>87</v>
      </c>
      <c r="F16" s="188"/>
      <c r="G16" s="188"/>
      <c r="H16" s="188"/>
      <c r="I16" s="188"/>
      <c r="K16" s="187" t="s">
        <v>1003</v>
      </c>
      <c r="N16" s="185" t="s">
        <v>1002</v>
      </c>
      <c r="O16" s="185">
        <v>200</v>
      </c>
      <c r="P16" s="185">
        <f>100*10^6/10^12</f>
        <v>1E-4</v>
      </c>
      <c r="Q16" s="185">
        <f>P16*3.6</f>
        <v>3.6000000000000002E-4</v>
      </c>
      <c r="S16" s="185">
        <v>20</v>
      </c>
      <c r="T16" s="185">
        <f>S16*Q16</f>
        <v>7.2000000000000007E-3</v>
      </c>
    </row>
    <row r="17" spans="2:11" s="185" customFormat="1" x14ac:dyDescent="0.25">
      <c r="B17" s="198"/>
      <c r="C17" s="190" t="s">
        <v>1014</v>
      </c>
      <c r="D17" s="189" t="s">
        <v>1013</v>
      </c>
      <c r="E17" s="189" t="s">
        <v>87</v>
      </c>
      <c r="F17" s="188"/>
      <c r="G17" s="188"/>
      <c r="H17" s="188"/>
      <c r="I17" s="188"/>
      <c r="K17" s="187"/>
    </row>
    <row r="18" spans="2:11" s="185" customFormat="1" x14ac:dyDescent="0.25">
      <c r="B18" s="198"/>
      <c r="C18" s="190" t="s">
        <v>1007</v>
      </c>
      <c r="D18" s="189" t="s">
        <v>1006</v>
      </c>
      <c r="E18" s="189" t="s">
        <v>87</v>
      </c>
      <c r="F18" s="188"/>
      <c r="G18" s="188"/>
      <c r="H18" s="188"/>
      <c r="I18" s="188"/>
      <c r="K18" s="187"/>
    </row>
    <row r="19" spans="2:11" s="185" customFormat="1" x14ac:dyDescent="0.25">
      <c r="B19" s="198"/>
      <c r="C19" s="190" t="s">
        <v>1004</v>
      </c>
      <c r="D19" s="189" t="s">
        <v>506</v>
      </c>
      <c r="E19" s="189" t="s">
        <v>87</v>
      </c>
      <c r="F19" s="188"/>
      <c r="G19" s="188"/>
      <c r="H19" s="188"/>
      <c r="I19" s="188"/>
      <c r="K19" s="187"/>
    </row>
    <row r="20" spans="2:11" s="185" customFormat="1" x14ac:dyDescent="0.25">
      <c r="B20" s="198"/>
      <c r="C20" s="190" t="s">
        <v>1001</v>
      </c>
      <c r="D20" s="189" t="s">
        <v>1000</v>
      </c>
      <c r="E20" s="189" t="s">
        <v>87</v>
      </c>
      <c r="F20" s="188"/>
      <c r="G20" s="188"/>
      <c r="H20" s="188"/>
      <c r="I20" s="188"/>
      <c r="K20" s="187"/>
    </row>
    <row r="21" spans="2:11" s="185" customFormat="1" x14ac:dyDescent="0.25">
      <c r="B21" s="198"/>
      <c r="C21" s="190" t="s">
        <v>999</v>
      </c>
      <c r="D21" s="189" t="s">
        <v>998</v>
      </c>
      <c r="E21" s="189" t="s">
        <v>87</v>
      </c>
      <c r="F21" s="188"/>
      <c r="G21" s="188"/>
      <c r="H21" s="188"/>
      <c r="I21" s="188"/>
      <c r="K21" s="187"/>
    </row>
    <row r="22" spans="2:11" s="185" customFormat="1" x14ac:dyDescent="0.25">
      <c r="B22" s="198"/>
      <c r="C22" s="190" t="s">
        <v>997</v>
      </c>
      <c r="D22" s="189" t="s">
        <v>996</v>
      </c>
      <c r="E22" s="189" t="s">
        <v>87</v>
      </c>
      <c r="F22" s="188"/>
      <c r="G22" s="188"/>
      <c r="H22" s="188"/>
      <c r="I22" s="188"/>
      <c r="K22" s="187"/>
    </row>
    <row r="23" spans="2:11" s="185" customFormat="1" x14ac:dyDescent="0.25">
      <c r="B23" s="198"/>
      <c r="C23" s="190" t="s">
        <v>995</v>
      </c>
      <c r="D23" s="189" t="s">
        <v>994</v>
      </c>
      <c r="E23" s="189" t="s">
        <v>87</v>
      </c>
      <c r="F23" s="188"/>
      <c r="G23" s="188"/>
      <c r="H23" s="188"/>
      <c r="I23" s="188"/>
      <c r="K23" s="187"/>
    </row>
    <row r="24" spans="2:11" s="185" customFormat="1" x14ac:dyDescent="0.25">
      <c r="B24" s="211"/>
      <c r="C24" s="214" t="s">
        <v>1035</v>
      </c>
      <c r="D24" s="212" t="s">
        <v>1038</v>
      </c>
      <c r="E24" s="212" t="s">
        <v>87</v>
      </c>
      <c r="F24" s="213"/>
      <c r="G24" s="213"/>
      <c r="H24" s="213"/>
      <c r="I24" s="213"/>
      <c r="K24" s="187"/>
    </row>
    <row r="25" spans="2:11" customFormat="1" x14ac:dyDescent="0.3">
      <c r="B25" s="215"/>
      <c r="C25" s="202" t="s">
        <v>993</v>
      </c>
      <c r="D25" s="194" t="s">
        <v>992</v>
      </c>
      <c r="E25" s="194" t="s">
        <v>87</v>
      </c>
      <c r="F25" s="193"/>
      <c r="G25" s="193"/>
      <c r="H25" s="193"/>
      <c r="I25" s="193"/>
    </row>
    <row r="26" spans="2:11" s="185" customFormat="1" x14ac:dyDescent="0.25">
      <c r="B26" s="198" t="s">
        <v>581</v>
      </c>
      <c r="C26" s="197" t="s">
        <v>991</v>
      </c>
      <c r="D26" s="197" t="s">
        <v>990</v>
      </c>
      <c r="E26" s="189" t="s">
        <v>872</v>
      </c>
      <c r="F26" s="188"/>
      <c r="G26" s="188"/>
      <c r="H26" s="188"/>
      <c r="I26" s="188"/>
      <c r="K26" s="187"/>
    </row>
    <row r="27" spans="2:11" s="185" customFormat="1" x14ac:dyDescent="0.25">
      <c r="B27" s="198"/>
      <c r="C27" s="197" t="s">
        <v>989</v>
      </c>
      <c r="D27" s="197" t="s">
        <v>988</v>
      </c>
      <c r="E27" s="189" t="s">
        <v>872</v>
      </c>
      <c r="F27" s="188"/>
      <c r="G27" s="188"/>
      <c r="H27" s="188"/>
      <c r="I27" s="188"/>
      <c r="K27" s="187"/>
    </row>
    <row r="28" spans="2:11" s="185" customFormat="1" x14ac:dyDescent="0.25">
      <c r="B28" s="198"/>
      <c r="C28" s="197" t="s">
        <v>987</v>
      </c>
      <c r="D28" s="197" t="s">
        <v>986</v>
      </c>
      <c r="E28" s="189" t="s">
        <v>872</v>
      </c>
      <c r="F28" s="188"/>
      <c r="G28" s="188"/>
      <c r="H28" s="188"/>
      <c r="I28" s="188"/>
      <c r="K28" s="187"/>
    </row>
    <row r="29" spans="2:11" s="185" customFormat="1" x14ac:dyDescent="0.25">
      <c r="B29" s="198"/>
      <c r="C29" s="197" t="s">
        <v>985</v>
      </c>
      <c r="D29" s="197" t="s">
        <v>984</v>
      </c>
      <c r="E29" s="189" t="s">
        <v>872</v>
      </c>
      <c r="F29" s="188"/>
      <c r="G29" s="188"/>
      <c r="H29" s="188"/>
      <c r="I29" s="188"/>
      <c r="K29" s="187"/>
    </row>
    <row r="30" spans="2:11" s="185" customFormat="1" x14ac:dyDescent="0.25">
      <c r="B30" s="198"/>
      <c r="C30" s="197" t="s">
        <v>983</v>
      </c>
      <c r="D30" s="197" t="s">
        <v>982</v>
      </c>
      <c r="E30" s="189" t="s">
        <v>872</v>
      </c>
      <c r="F30" s="188"/>
      <c r="G30" s="188"/>
      <c r="H30" s="188"/>
      <c r="I30" s="188"/>
      <c r="K30" s="187"/>
    </row>
    <row r="31" spans="2:11" s="185" customFormat="1" x14ac:dyDescent="0.25">
      <c r="B31" s="198"/>
      <c r="C31" s="197" t="s">
        <v>981</v>
      </c>
      <c r="D31" s="197" t="s">
        <v>980</v>
      </c>
      <c r="E31" s="189" t="s">
        <v>872</v>
      </c>
      <c r="F31" s="188"/>
      <c r="G31" s="188"/>
      <c r="H31" s="188"/>
      <c r="I31" s="188"/>
      <c r="K31" s="187"/>
    </row>
    <row r="32" spans="2:11" s="185" customFormat="1" x14ac:dyDescent="0.25">
      <c r="B32" s="198"/>
      <c r="C32" s="197" t="s">
        <v>979</v>
      </c>
      <c r="D32" s="197" t="s">
        <v>978</v>
      </c>
      <c r="E32" s="189" t="s">
        <v>872</v>
      </c>
      <c r="F32" s="188"/>
      <c r="G32" s="188"/>
      <c r="H32" s="188"/>
      <c r="I32" s="188"/>
      <c r="K32" s="187"/>
    </row>
    <row r="33" spans="2:11" s="185" customFormat="1" x14ac:dyDescent="0.25">
      <c r="B33" s="198"/>
      <c r="C33" s="197" t="s">
        <v>977</v>
      </c>
      <c r="D33" s="197" t="s">
        <v>976</v>
      </c>
      <c r="E33" s="189" t="s">
        <v>872</v>
      </c>
      <c r="F33" s="188"/>
      <c r="G33" s="188"/>
      <c r="H33" s="188"/>
      <c r="I33" s="188"/>
      <c r="K33" s="187"/>
    </row>
    <row r="34" spans="2:11" s="185" customFormat="1" x14ac:dyDescent="0.25">
      <c r="B34" s="198"/>
      <c r="C34" s="197" t="s">
        <v>975</v>
      </c>
      <c r="D34" s="197" t="s">
        <v>974</v>
      </c>
      <c r="E34" s="189" t="s">
        <v>872</v>
      </c>
      <c r="F34" s="188"/>
      <c r="G34" s="188"/>
      <c r="H34" s="188"/>
      <c r="I34" s="188"/>
      <c r="K34" s="187"/>
    </row>
    <row r="35" spans="2:11" s="185" customFormat="1" x14ac:dyDescent="0.25">
      <c r="B35" s="198"/>
      <c r="C35" s="197" t="s">
        <v>973</v>
      </c>
      <c r="D35" s="197" t="str">
        <f>CONCATENATE(D34,"City.")</f>
        <v>Road.Car.Long.City.</v>
      </c>
      <c r="E35" s="189" t="s">
        <v>872</v>
      </c>
      <c r="F35" s="188"/>
      <c r="G35" s="188"/>
      <c r="H35" s="188"/>
      <c r="I35" s="188"/>
      <c r="K35" s="187"/>
    </row>
    <row r="36" spans="2:11" s="185" customFormat="1" x14ac:dyDescent="0.25">
      <c r="B36" s="198"/>
      <c r="C36" s="197" t="s">
        <v>972</v>
      </c>
      <c r="D36" s="197" t="s">
        <v>971</v>
      </c>
      <c r="E36" s="189" t="s">
        <v>872</v>
      </c>
      <c r="F36" s="188"/>
      <c r="G36" s="188"/>
      <c r="H36" s="188"/>
      <c r="I36" s="188"/>
      <c r="K36" s="187"/>
    </row>
    <row r="37" spans="2:11" s="185" customFormat="1" x14ac:dyDescent="0.25">
      <c r="B37" s="198"/>
      <c r="C37" s="197" t="s">
        <v>970</v>
      </c>
      <c r="D37" s="197" t="s">
        <v>969</v>
      </c>
      <c r="E37" s="189" t="s">
        <v>872</v>
      </c>
      <c r="F37" s="188"/>
      <c r="G37" s="188"/>
      <c r="H37" s="188"/>
      <c r="I37" s="188"/>
      <c r="K37" s="187"/>
    </row>
    <row r="38" spans="2:11" s="185" customFormat="1" x14ac:dyDescent="0.25">
      <c r="B38" s="198"/>
      <c r="C38" s="197" t="s">
        <v>968</v>
      </c>
      <c r="D38" s="197" t="str">
        <f>CONCATENATE(D37,"City.")</f>
        <v>Road.Car.Short.City.</v>
      </c>
      <c r="E38" s="189" t="s">
        <v>872</v>
      </c>
      <c r="F38" s="188"/>
      <c r="G38" s="188"/>
      <c r="H38" s="188"/>
      <c r="I38" s="188"/>
      <c r="K38" s="187"/>
    </row>
    <row r="39" spans="2:11" s="185" customFormat="1" x14ac:dyDescent="0.25">
      <c r="B39" s="198"/>
      <c r="C39" s="197" t="s">
        <v>967</v>
      </c>
      <c r="D39" s="197" t="s">
        <v>966</v>
      </c>
      <c r="E39" s="189" t="s">
        <v>872</v>
      </c>
      <c r="F39" s="188"/>
      <c r="G39" s="188"/>
      <c r="H39" s="188"/>
      <c r="I39" s="188"/>
      <c r="K39" s="187"/>
    </row>
    <row r="40" spans="2:11" s="185" customFormat="1" x14ac:dyDescent="0.25">
      <c r="B40" s="198"/>
      <c r="C40" s="197" t="s">
        <v>965</v>
      </c>
      <c r="D40" s="197" t="s">
        <v>964</v>
      </c>
      <c r="E40" s="189" t="s">
        <v>877</v>
      </c>
      <c r="F40" s="188"/>
      <c r="G40" s="188"/>
      <c r="H40" s="188"/>
      <c r="I40" s="188"/>
      <c r="K40" s="187"/>
    </row>
    <row r="41" spans="2:11" s="185" customFormat="1" x14ac:dyDescent="0.25">
      <c r="B41" s="198"/>
      <c r="C41" s="197" t="s">
        <v>963</v>
      </c>
      <c r="D41" s="197" t="s">
        <v>962</v>
      </c>
      <c r="E41" s="189" t="s">
        <v>877</v>
      </c>
      <c r="F41" s="188"/>
      <c r="G41" s="188"/>
      <c r="H41" s="188"/>
      <c r="I41" s="188"/>
      <c r="K41" s="187"/>
    </row>
    <row r="42" spans="2:11" s="185" customFormat="1" x14ac:dyDescent="0.25">
      <c r="B42" s="198"/>
      <c r="C42" s="197" t="s">
        <v>961</v>
      </c>
      <c r="D42" s="197" t="s">
        <v>960</v>
      </c>
      <c r="E42" s="189" t="s">
        <v>877</v>
      </c>
      <c r="F42" s="188"/>
      <c r="G42" s="188"/>
      <c r="H42" s="188"/>
      <c r="I42" s="188"/>
      <c r="K42" s="187"/>
    </row>
    <row r="43" spans="2:11" s="185" customFormat="1" x14ac:dyDescent="0.25">
      <c r="B43" s="198"/>
      <c r="C43" s="197" t="s">
        <v>959</v>
      </c>
      <c r="D43" s="197" t="s">
        <v>958</v>
      </c>
      <c r="E43" s="189" t="s">
        <v>877</v>
      </c>
      <c r="F43" s="188"/>
      <c r="G43" s="188"/>
      <c r="H43" s="188"/>
      <c r="I43" s="188"/>
      <c r="K43" s="187"/>
    </row>
    <row r="44" spans="2:11" s="185" customFormat="1" x14ac:dyDescent="0.25">
      <c r="B44" s="198"/>
      <c r="C44" s="197" t="s">
        <v>957</v>
      </c>
      <c r="D44" s="197" t="s">
        <v>956</v>
      </c>
      <c r="E44" s="189" t="s">
        <v>877</v>
      </c>
      <c r="F44" s="188"/>
      <c r="G44" s="188"/>
      <c r="H44" s="188"/>
      <c r="I44" s="188"/>
      <c r="K44" s="187"/>
    </row>
    <row r="45" spans="2:11" s="185" customFormat="1" x14ac:dyDescent="0.25">
      <c r="B45" s="198"/>
      <c r="C45" s="197" t="s">
        <v>955</v>
      </c>
      <c r="D45" s="197" t="s">
        <v>954</v>
      </c>
      <c r="E45" s="189" t="s">
        <v>877</v>
      </c>
      <c r="F45" s="188"/>
      <c r="G45" s="188"/>
      <c r="H45" s="188"/>
      <c r="I45" s="188"/>
      <c r="K45" s="187"/>
    </row>
    <row r="46" spans="2:11" s="185" customFormat="1" x14ac:dyDescent="0.25">
      <c r="B46" s="198"/>
      <c r="C46" s="197" t="s">
        <v>953</v>
      </c>
      <c r="D46" s="197" t="s">
        <v>952</v>
      </c>
      <c r="E46" s="189" t="s">
        <v>877</v>
      </c>
      <c r="F46" s="188"/>
      <c r="G46" s="188"/>
      <c r="H46" s="188"/>
      <c r="I46" s="188"/>
      <c r="K46" s="187"/>
    </row>
    <row r="47" spans="2:11" s="185" customFormat="1" x14ac:dyDescent="0.25">
      <c r="B47" s="198"/>
      <c r="C47" s="197" t="s">
        <v>951</v>
      </c>
      <c r="D47" s="197" t="s">
        <v>950</v>
      </c>
      <c r="E47" s="189" t="s">
        <v>877</v>
      </c>
      <c r="F47" s="188"/>
      <c r="G47" s="188"/>
      <c r="H47" s="188"/>
      <c r="I47" s="188"/>
      <c r="K47" s="187"/>
    </row>
    <row r="48" spans="2:11" s="185" customFormat="1" x14ac:dyDescent="0.25">
      <c r="B48" s="198"/>
      <c r="C48" s="197" t="s">
        <v>949</v>
      </c>
      <c r="D48" s="197" t="s">
        <v>948</v>
      </c>
      <c r="E48" s="189" t="s">
        <v>877</v>
      </c>
      <c r="F48" s="188"/>
      <c r="G48" s="188"/>
      <c r="H48" s="188"/>
      <c r="I48" s="188"/>
      <c r="K48" s="187"/>
    </row>
    <row r="49" spans="2:11" s="185" customFormat="1" x14ac:dyDescent="0.25">
      <c r="B49" s="198"/>
      <c r="C49" s="197" t="s">
        <v>947</v>
      </c>
      <c r="D49" s="197" t="s">
        <v>946</v>
      </c>
      <c r="E49" s="189" t="s">
        <v>877</v>
      </c>
      <c r="F49" s="188"/>
      <c r="G49" s="188"/>
      <c r="H49" s="188"/>
      <c r="I49" s="188"/>
      <c r="K49" s="187"/>
    </row>
    <row r="50" spans="2:11" s="185" customFormat="1" x14ac:dyDescent="0.25">
      <c r="B50" s="198"/>
      <c r="C50" s="197" t="s">
        <v>945</v>
      </c>
      <c r="D50" s="197" t="s">
        <v>944</v>
      </c>
      <c r="E50" s="189" t="s">
        <v>877</v>
      </c>
      <c r="F50" s="188"/>
      <c r="G50" s="188"/>
      <c r="H50" s="188"/>
      <c r="I50" s="188"/>
      <c r="K50" s="187"/>
    </row>
    <row r="51" spans="2:11" s="185" customFormat="1" x14ac:dyDescent="0.25">
      <c r="B51" s="198"/>
      <c r="C51" s="197" t="s">
        <v>943</v>
      </c>
      <c r="D51" s="197" t="s">
        <v>942</v>
      </c>
      <c r="E51" s="189" t="s">
        <v>877</v>
      </c>
      <c r="F51" s="188"/>
      <c r="G51" s="188"/>
      <c r="H51" s="188"/>
      <c r="I51" s="188"/>
      <c r="K51" s="187"/>
    </row>
    <row r="52" spans="2:11" s="185" customFormat="1" x14ac:dyDescent="0.25">
      <c r="B52" s="198"/>
      <c r="C52" s="197" t="s">
        <v>941</v>
      </c>
      <c r="D52" s="197" t="s">
        <v>940</v>
      </c>
      <c r="E52" s="189" t="s">
        <v>877</v>
      </c>
      <c r="F52" s="188"/>
      <c r="G52" s="188"/>
      <c r="H52" s="188"/>
      <c r="I52" s="188"/>
      <c r="K52" s="187"/>
    </row>
    <row r="53" spans="2:11" s="185" customFormat="1" x14ac:dyDescent="0.25">
      <c r="B53" s="198"/>
      <c r="C53" s="197" t="s">
        <v>939</v>
      </c>
      <c r="D53" s="197" t="s">
        <v>938</v>
      </c>
      <c r="E53" s="189" t="s">
        <v>877</v>
      </c>
      <c r="F53" s="188"/>
      <c r="G53" s="188"/>
      <c r="H53" s="188"/>
      <c r="I53" s="188"/>
      <c r="K53" s="187"/>
    </row>
    <row r="54" spans="2:11" s="185" customFormat="1" x14ac:dyDescent="0.25">
      <c r="B54" s="198"/>
      <c r="C54" s="197" t="s">
        <v>937</v>
      </c>
      <c r="D54" s="197" t="s">
        <v>936</v>
      </c>
      <c r="E54" s="189" t="s">
        <v>872</v>
      </c>
      <c r="F54" s="188"/>
      <c r="G54" s="188"/>
      <c r="H54" s="188"/>
      <c r="I54" s="188"/>
      <c r="K54" s="187"/>
    </row>
    <row r="55" spans="2:11" s="185" customFormat="1" x14ac:dyDescent="0.25">
      <c r="B55" s="198"/>
      <c r="C55" s="197" t="s">
        <v>935</v>
      </c>
      <c r="D55" s="197" t="s">
        <v>934</v>
      </c>
      <c r="E55" s="189" t="s">
        <v>872</v>
      </c>
      <c r="F55" s="188"/>
      <c r="G55" s="188"/>
      <c r="H55" s="188"/>
      <c r="I55" s="188"/>
      <c r="K55" s="187"/>
    </row>
    <row r="56" spans="2:11" s="185" customFormat="1" x14ac:dyDescent="0.25">
      <c r="B56" s="198"/>
      <c r="C56" s="197" t="s">
        <v>933</v>
      </c>
      <c r="D56" s="197" t="s">
        <v>932</v>
      </c>
      <c r="E56" s="189" t="s">
        <v>872</v>
      </c>
      <c r="F56" s="188"/>
      <c r="G56" s="188"/>
      <c r="H56" s="188"/>
      <c r="I56" s="188"/>
      <c r="K56" s="187"/>
    </row>
    <row r="57" spans="2:11" s="185" customFormat="1" x14ac:dyDescent="0.25">
      <c r="B57" s="198"/>
      <c r="C57" s="197" t="s">
        <v>931</v>
      </c>
      <c r="D57" s="197" t="s">
        <v>930</v>
      </c>
      <c r="E57" s="189" t="s">
        <v>872</v>
      </c>
      <c r="F57" s="188"/>
      <c r="G57" s="188"/>
      <c r="H57" s="188"/>
      <c r="I57" s="188"/>
      <c r="K57" s="187"/>
    </row>
    <row r="58" spans="2:11" s="185" customFormat="1" x14ac:dyDescent="0.25">
      <c r="B58" s="198"/>
      <c r="C58" s="197" t="s">
        <v>929</v>
      </c>
      <c r="D58" s="197" t="s">
        <v>928</v>
      </c>
      <c r="E58" s="189" t="s">
        <v>872</v>
      </c>
      <c r="F58" s="188"/>
      <c r="G58" s="188"/>
      <c r="H58" s="188"/>
      <c r="I58" s="188"/>
      <c r="K58" s="187"/>
    </row>
    <row r="59" spans="2:11" s="185" customFormat="1" x14ac:dyDescent="0.25">
      <c r="B59" s="198"/>
      <c r="C59" s="197" t="s">
        <v>927</v>
      </c>
      <c r="D59" s="197" t="s">
        <v>926</v>
      </c>
      <c r="E59" s="189" t="s">
        <v>872</v>
      </c>
      <c r="F59" s="188"/>
      <c r="G59" s="188"/>
      <c r="H59" s="188"/>
      <c r="I59" s="188"/>
      <c r="K59" s="187"/>
    </row>
    <row r="60" spans="2:11" s="185" customFormat="1" x14ac:dyDescent="0.25">
      <c r="B60" s="198"/>
      <c r="C60" s="197" t="s">
        <v>925</v>
      </c>
      <c r="D60" s="197" t="s">
        <v>924</v>
      </c>
      <c r="E60" s="189" t="s">
        <v>877</v>
      </c>
      <c r="F60" s="188"/>
      <c r="G60" s="188"/>
      <c r="H60" s="188"/>
      <c r="I60" s="188"/>
      <c r="K60" s="187"/>
    </row>
    <row r="61" spans="2:11" s="185" customFormat="1" x14ac:dyDescent="0.25">
      <c r="B61" s="198"/>
      <c r="C61" s="197" t="s">
        <v>923</v>
      </c>
      <c r="D61" s="197" t="s">
        <v>922</v>
      </c>
      <c r="E61" s="189" t="s">
        <v>877</v>
      </c>
      <c r="F61" s="188"/>
      <c r="G61" s="188"/>
      <c r="H61" s="188"/>
      <c r="I61" s="188"/>
      <c r="K61" s="187"/>
    </row>
    <row r="62" spans="2:11" s="185" customFormat="1" x14ac:dyDescent="0.25">
      <c r="B62" s="198"/>
      <c r="C62" s="197" t="s">
        <v>921</v>
      </c>
      <c r="D62" s="197" t="s">
        <v>920</v>
      </c>
      <c r="E62" s="189" t="s">
        <v>872</v>
      </c>
      <c r="F62" s="188"/>
      <c r="G62" s="188"/>
      <c r="H62" s="188"/>
      <c r="I62" s="188"/>
      <c r="K62" s="187"/>
    </row>
    <row r="63" spans="2:11" s="185" customFormat="1" x14ac:dyDescent="0.25">
      <c r="B63" s="198"/>
      <c r="C63" s="197" t="s">
        <v>919</v>
      </c>
      <c r="D63" s="197" t="s">
        <v>918</v>
      </c>
      <c r="E63" s="189" t="s">
        <v>872</v>
      </c>
      <c r="F63" s="188"/>
      <c r="G63" s="188"/>
      <c r="H63" s="188"/>
      <c r="I63" s="188"/>
      <c r="K63" s="187"/>
    </row>
    <row r="64" spans="2:11" s="185" customFormat="1" x14ac:dyDescent="0.25">
      <c r="B64" s="198"/>
      <c r="C64" s="197" t="s">
        <v>917</v>
      </c>
      <c r="D64" s="197" t="s">
        <v>916</v>
      </c>
      <c r="E64" s="189" t="s">
        <v>87</v>
      </c>
      <c r="F64" s="188"/>
      <c r="G64" s="188"/>
      <c r="H64" s="188"/>
      <c r="I64" s="188"/>
      <c r="K64" s="187"/>
    </row>
    <row r="65" spans="2:14" s="185" customFormat="1" x14ac:dyDescent="0.25">
      <c r="B65" s="198"/>
      <c r="C65" s="197" t="s">
        <v>915</v>
      </c>
      <c r="D65" s="197" t="s">
        <v>914</v>
      </c>
      <c r="E65" s="189" t="s">
        <v>87</v>
      </c>
      <c r="F65" s="188"/>
      <c r="G65" s="188"/>
      <c r="H65" s="188"/>
      <c r="I65" s="188"/>
      <c r="K65" s="187"/>
    </row>
    <row r="66" spans="2:14" s="185" customFormat="1" x14ac:dyDescent="0.25">
      <c r="B66" s="200"/>
      <c r="C66" s="197" t="s">
        <v>913</v>
      </c>
      <c r="D66" s="197" t="s">
        <v>912</v>
      </c>
      <c r="E66" s="189" t="s">
        <v>87</v>
      </c>
      <c r="F66" s="188"/>
      <c r="G66" s="188"/>
      <c r="H66" s="188"/>
      <c r="I66" s="188"/>
      <c r="K66" s="187"/>
    </row>
    <row r="67" spans="2:14" s="185" customFormat="1" x14ac:dyDescent="0.25">
      <c r="B67" s="200"/>
      <c r="C67" s="197" t="s">
        <v>911</v>
      </c>
      <c r="D67" s="197" t="s">
        <v>910</v>
      </c>
      <c r="E67" s="189" t="s">
        <v>87</v>
      </c>
      <c r="F67" s="188"/>
      <c r="G67" s="188"/>
      <c r="H67" s="188"/>
      <c r="I67" s="188"/>
      <c r="K67" s="187"/>
    </row>
    <row r="68" spans="2:14" x14ac:dyDescent="0.25">
      <c r="B68" s="198"/>
      <c r="C68" s="197" t="s">
        <v>909</v>
      </c>
      <c r="D68" s="197" t="s">
        <v>908</v>
      </c>
      <c r="E68" s="189" t="s">
        <v>877</v>
      </c>
      <c r="F68" s="188"/>
      <c r="G68" s="188"/>
      <c r="H68" s="188"/>
      <c r="I68" s="188"/>
      <c r="J68" s="185"/>
      <c r="K68" s="187"/>
    </row>
    <row r="69" spans="2:14" x14ac:dyDescent="0.25">
      <c r="B69" s="200"/>
      <c r="C69" s="197" t="s">
        <v>907</v>
      </c>
      <c r="D69" s="197" t="str">
        <f>CONCATENATE(D68,"City.")</f>
        <v>Rail.Freight.City.</v>
      </c>
      <c r="E69" s="189" t="s">
        <v>877</v>
      </c>
      <c r="F69" s="188"/>
      <c r="G69" s="188"/>
      <c r="H69" s="188"/>
      <c r="I69" s="188"/>
      <c r="J69" s="185"/>
      <c r="K69" s="187"/>
    </row>
    <row r="70" spans="2:14" s="185" customFormat="1" x14ac:dyDescent="0.25">
      <c r="B70" s="200"/>
      <c r="C70" s="197" t="s">
        <v>906</v>
      </c>
      <c r="D70" s="197" t="s">
        <v>905</v>
      </c>
      <c r="E70" s="189" t="s">
        <v>872</v>
      </c>
      <c r="F70" s="188"/>
      <c r="G70" s="188"/>
      <c r="H70" s="188"/>
      <c r="I70" s="188"/>
      <c r="K70" s="187"/>
    </row>
    <row r="71" spans="2:14" s="185" customFormat="1" x14ac:dyDescent="0.25">
      <c r="B71" s="200"/>
      <c r="C71" s="197" t="s">
        <v>904</v>
      </c>
      <c r="D71" s="197" t="s">
        <v>903</v>
      </c>
      <c r="E71" s="189" t="s">
        <v>872</v>
      </c>
      <c r="F71" s="188"/>
      <c r="G71" s="188"/>
      <c r="H71" s="188"/>
      <c r="I71" s="188"/>
      <c r="K71" s="187"/>
    </row>
    <row r="72" spans="2:14" s="185" customFormat="1" x14ac:dyDescent="0.25">
      <c r="B72" s="200"/>
      <c r="C72" s="197" t="s">
        <v>902</v>
      </c>
      <c r="D72" s="197" t="s">
        <v>901</v>
      </c>
      <c r="E72" s="189" t="s">
        <v>872</v>
      </c>
      <c r="F72" s="188"/>
      <c r="G72" s="188"/>
      <c r="H72" s="188"/>
      <c r="I72" s="188"/>
      <c r="K72" s="187"/>
    </row>
    <row r="73" spans="2:14" s="185" customFormat="1" x14ac:dyDescent="0.25">
      <c r="B73" s="200"/>
      <c r="C73" s="197" t="s">
        <v>900</v>
      </c>
      <c r="D73" s="197" t="str">
        <f>CONCATENATE(D72,"City.")</f>
        <v>Rail.Passenger.LightRail.City.</v>
      </c>
      <c r="E73" s="189" t="s">
        <v>872</v>
      </c>
      <c r="F73" s="188"/>
      <c r="G73" s="188"/>
      <c r="H73" s="188"/>
      <c r="I73" s="188"/>
      <c r="K73" s="187"/>
    </row>
    <row r="74" spans="2:14" s="185" customFormat="1" x14ac:dyDescent="0.25">
      <c r="B74" s="201"/>
      <c r="C74" s="197" t="s">
        <v>899</v>
      </c>
      <c r="D74" s="197" t="s">
        <v>898</v>
      </c>
      <c r="E74" s="189" t="s">
        <v>872</v>
      </c>
      <c r="F74" s="188"/>
      <c r="G74" s="188"/>
      <c r="H74" s="188"/>
      <c r="I74" s="188"/>
      <c r="K74" s="187"/>
    </row>
    <row r="75" spans="2:14" s="185" customFormat="1" x14ac:dyDescent="0.25">
      <c r="B75" s="200"/>
      <c r="C75" s="197" t="s">
        <v>897</v>
      </c>
      <c r="D75" s="197" t="str">
        <f>CONCATENATE(D74,"City.")</f>
        <v>Rail.Passenger.Metro.City.</v>
      </c>
      <c r="E75" s="189" t="s">
        <v>872</v>
      </c>
      <c r="F75" s="188"/>
      <c r="G75" s="188"/>
      <c r="H75" s="188"/>
      <c r="I75" s="188"/>
      <c r="K75" s="187"/>
    </row>
    <row r="76" spans="2:14" x14ac:dyDescent="0.25">
      <c r="B76" s="198"/>
      <c r="C76" s="197" t="s">
        <v>896</v>
      </c>
      <c r="D76" s="197" t="s">
        <v>895</v>
      </c>
      <c r="E76" s="189" t="s">
        <v>872</v>
      </c>
      <c r="F76" s="188"/>
      <c r="G76" s="188"/>
      <c r="H76" s="188"/>
      <c r="I76" s="188"/>
      <c r="J76" s="185"/>
      <c r="K76" s="187"/>
    </row>
    <row r="77" spans="2:14" x14ac:dyDescent="0.25">
      <c r="B77" s="198"/>
      <c r="C77" s="197" t="s">
        <v>894</v>
      </c>
      <c r="D77" s="197" t="str">
        <f>CONCATENATE(D76,"City.")</f>
        <v>Rail.Passenger.City.</v>
      </c>
      <c r="E77" s="189" t="s">
        <v>872</v>
      </c>
      <c r="F77" s="188"/>
      <c r="G77" s="188"/>
      <c r="H77" s="188"/>
      <c r="I77" s="188"/>
      <c r="J77" s="185"/>
      <c r="K77" s="187"/>
    </row>
    <row r="78" spans="2:14" x14ac:dyDescent="0.25">
      <c r="B78" s="200"/>
      <c r="C78" s="197" t="s">
        <v>893</v>
      </c>
      <c r="D78" s="197" t="s">
        <v>892</v>
      </c>
      <c r="E78" s="189" t="s">
        <v>872</v>
      </c>
      <c r="F78" s="188"/>
      <c r="G78" s="188"/>
      <c r="H78" s="188"/>
      <c r="I78" s="188"/>
      <c r="J78" s="185"/>
      <c r="K78" s="187"/>
    </row>
    <row r="79" spans="2:14" x14ac:dyDescent="0.25">
      <c r="B79" s="200"/>
      <c r="C79" s="197" t="s">
        <v>891</v>
      </c>
      <c r="D79" s="197" t="s">
        <v>890</v>
      </c>
      <c r="E79" s="189" t="s">
        <v>872</v>
      </c>
      <c r="F79" s="188"/>
      <c r="G79" s="188"/>
      <c r="H79" s="188"/>
      <c r="I79" s="188"/>
      <c r="J79" s="185"/>
      <c r="K79" s="187"/>
    </row>
    <row r="80" spans="2:14" s="185" customFormat="1" x14ac:dyDescent="0.3">
      <c r="B80" s="198"/>
      <c r="C80" s="197" t="s">
        <v>889</v>
      </c>
      <c r="D80" s="197" t="s">
        <v>888</v>
      </c>
      <c r="E80" s="189" t="s">
        <v>877</v>
      </c>
      <c r="F80" s="188"/>
      <c r="G80" s="188"/>
      <c r="H80" s="188"/>
      <c r="I80" s="188"/>
      <c r="K80" s="187"/>
      <c r="M80" s="199"/>
      <c r="N80" s="186"/>
    </row>
    <row r="81" spans="2:14" s="185" customFormat="1" x14ac:dyDescent="0.3">
      <c r="B81" s="198"/>
      <c r="C81" s="197" t="s">
        <v>887</v>
      </c>
      <c r="D81" s="197" t="s">
        <v>886</v>
      </c>
      <c r="E81" s="189" t="s">
        <v>877</v>
      </c>
      <c r="F81" s="188"/>
      <c r="G81" s="188"/>
      <c r="H81" s="188"/>
      <c r="I81" s="188"/>
      <c r="K81" s="187"/>
      <c r="M81" s="199"/>
      <c r="N81" s="186"/>
    </row>
    <row r="82" spans="2:14" s="185" customFormat="1" x14ac:dyDescent="0.3">
      <c r="B82" s="198"/>
      <c r="C82" s="197" t="s">
        <v>885</v>
      </c>
      <c r="D82" s="197" t="s">
        <v>884</v>
      </c>
      <c r="E82" s="189" t="s">
        <v>872</v>
      </c>
      <c r="F82" s="188"/>
      <c r="G82" s="188"/>
      <c r="H82" s="188"/>
      <c r="I82" s="188"/>
      <c r="K82" s="187"/>
      <c r="N82" s="186"/>
    </row>
    <row r="83" spans="2:14" s="185" customFormat="1" x14ac:dyDescent="0.3">
      <c r="B83" s="198"/>
      <c r="C83" s="197" t="s">
        <v>883</v>
      </c>
      <c r="D83" s="197" t="s">
        <v>882</v>
      </c>
      <c r="E83" s="189" t="s">
        <v>872</v>
      </c>
      <c r="F83" s="188"/>
      <c r="G83" s="188"/>
      <c r="H83" s="188"/>
      <c r="I83" s="188"/>
      <c r="K83" s="187"/>
      <c r="N83" s="186"/>
    </row>
    <row r="84" spans="2:14" s="185" customFormat="1" x14ac:dyDescent="0.3">
      <c r="B84" s="198"/>
      <c r="C84" s="197" t="s">
        <v>881</v>
      </c>
      <c r="D84" s="197" t="s">
        <v>880</v>
      </c>
      <c r="E84" s="189" t="s">
        <v>877</v>
      </c>
      <c r="F84" s="188"/>
      <c r="G84" s="188"/>
      <c r="H84" s="188"/>
      <c r="I84" s="188"/>
      <c r="K84" s="187"/>
      <c r="N84" s="186"/>
    </row>
    <row r="85" spans="2:14" s="185" customFormat="1" x14ac:dyDescent="0.3">
      <c r="B85" s="198"/>
      <c r="C85" s="197" t="s">
        <v>879</v>
      </c>
      <c r="D85" s="197" t="s">
        <v>878</v>
      </c>
      <c r="E85" s="189" t="s">
        <v>877</v>
      </c>
      <c r="F85" s="188"/>
      <c r="G85" s="188"/>
      <c r="H85" s="188"/>
      <c r="I85" s="188"/>
      <c r="K85" s="187"/>
      <c r="N85" s="186"/>
    </row>
    <row r="86" spans="2:14" s="185" customFormat="1" x14ac:dyDescent="0.25">
      <c r="B86" s="198"/>
      <c r="C86" s="197" t="s">
        <v>876</v>
      </c>
      <c r="D86" s="197" t="s">
        <v>875</v>
      </c>
      <c r="E86" s="189" t="s">
        <v>872</v>
      </c>
      <c r="F86" s="188"/>
      <c r="G86" s="188"/>
      <c r="H86" s="188"/>
      <c r="I86" s="188"/>
      <c r="K86" s="187"/>
    </row>
    <row r="87" spans="2:14" s="185" customFormat="1" x14ac:dyDescent="0.25">
      <c r="B87" s="196"/>
      <c r="C87" s="195" t="s">
        <v>874</v>
      </c>
      <c r="D87" s="195" t="s">
        <v>873</v>
      </c>
      <c r="E87" s="194" t="s">
        <v>872</v>
      </c>
      <c r="F87" s="193"/>
      <c r="G87" s="193"/>
      <c r="H87" s="193"/>
      <c r="I87" s="193"/>
      <c r="K87" s="192"/>
    </row>
    <row r="88" spans="2:14" s="185" customFormat="1" x14ac:dyDescent="0.25"/>
    <row r="89" spans="2:14" s="185" customFormat="1" x14ac:dyDescent="0.3">
      <c r="N89" s="186"/>
    </row>
    <row r="90" spans="2:14" s="185" customFormat="1" x14ac:dyDescent="0.25">
      <c r="B90" s="191"/>
      <c r="C90" s="190" t="s">
        <v>871</v>
      </c>
      <c r="D90" s="189" t="s">
        <v>870</v>
      </c>
      <c r="E90" s="189" t="s">
        <v>87</v>
      </c>
      <c r="F90" s="188"/>
      <c r="G90" s="188"/>
      <c r="H90" s="188"/>
      <c r="I90" s="188"/>
      <c r="K90" s="187"/>
    </row>
    <row r="91" spans="2:14" s="185" customFormat="1" x14ac:dyDescent="0.3"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N91" s="186"/>
    </row>
  </sheetData>
  <sortState xmlns:xlrd2="http://schemas.microsoft.com/office/spreadsheetml/2017/richdata2" ref="C7:I28">
    <sortCondition ref="C7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70C0"/>
  </sheetPr>
  <dimension ref="A4:DF45"/>
  <sheetViews>
    <sheetView topLeftCell="A34" zoomScale="80" zoomScaleNormal="80" workbookViewId="0">
      <selection activeCell="H58" sqref="H58"/>
    </sheetView>
  </sheetViews>
  <sheetFormatPr defaultColWidth="9.21875" defaultRowHeight="14.4" x14ac:dyDescent="0.3"/>
  <cols>
    <col min="1" max="1" width="9.77734375" style="142" bestFit="1" customWidth="1"/>
    <col min="2" max="2" width="5.5546875" style="142" customWidth="1"/>
    <col min="3" max="3" width="10.44140625" style="142" bestFit="1" customWidth="1"/>
    <col min="4" max="4" width="15.44140625" style="142" customWidth="1"/>
    <col min="5" max="5" width="63.77734375" style="142" customWidth="1"/>
    <col min="6" max="6" width="8.44140625" style="142" customWidth="1"/>
    <col min="7" max="7" width="9.44140625" style="142" bestFit="1" customWidth="1"/>
    <col min="8" max="8" width="8.21875" style="142" bestFit="1" customWidth="1"/>
    <col min="9" max="10" width="8.77734375" style="142" bestFit="1" customWidth="1"/>
    <col min="11" max="110" width="9.21875" style="143"/>
    <col min="111" max="248" width="9.21875" style="142"/>
    <col min="249" max="249" width="2" style="142" customWidth="1"/>
    <col min="250" max="250" width="6.21875" style="142" customWidth="1"/>
    <col min="251" max="251" width="15.5546875" style="142" customWidth="1"/>
    <col min="252" max="252" width="63.77734375" style="142" customWidth="1"/>
    <col min="253" max="254" width="8.44140625" style="142" customWidth="1"/>
    <col min="255" max="255" width="6.5546875" style="142" customWidth="1"/>
    <col min="256" max="256" width="7.44140625" style="142" customWidth="1"/>
    <col min="257" max="257" width="6.21875" style="142" customWidth="1"/>
    <col min="258" max="258" width="2" style="142" customWidth="1"/>
    <col min="259" max="259" width="13.44140625" style="142" customWidth="1"/>
    <col min="260" max="260" width="23.5546875" style="142" customWidth="1"/>
    <col min="261" max="261" width="83.5546875" style="142" customWidth="1"/>
    <col min="262" max="262" width="13.5546875" style="142" customWidth="1"/>
    <col min="263" max="263" width="15.44140625" style="142" customWidth="1"/>
    <col min="264" max="265" width="5" style="142" customWidth="1"/>
    <col min="266" max="266" width="10.44140625" style="142" customWidth="1"/>
    <col min="267" max="504" width="9.21875" style="142"/>
    <col min="505" max="505" width="2" style="142" customWidth="1"/>
    <col min="506" max="506" width="6.21875" style="142" customWidth="1"/>
    <col min="507" max="507" width="15.5546875" style="142" customWidth="1"/>
    <col min="508" max="508" width="63.77734375" style="142" customWidth="1"/>
    <col min="509" max="510" width="8.44140625" style="142" customWidth="1"/>
    <col min="511" max="511" width="6.5546875" style="142" customWidth="1"/>
    <col min="512" max="512" width="7.44140625" style="142" customWidth="1"/>
    <col min="513" max="513" width="6.21875" style="142" customWidth="1"/>
    <col min="514" max="514" width="2" style="142" customWidth="1"/>
    <col min="515" max="515" width="13.44140625" style="142" customWidth="1"/>
    <col min="516" max="516" width="23.5546875" style="142" customWidth="1"/>
    <col min="517" max="517" width="83.5546875" style="142" customWidth="1"/>
    <col min="518" max="518" width="13.5546875" style="142" customWidth="1"/>
    <col min="519" max="519" width="15.44140625" style="142" customWidth="1"/>
    <col min="520" max="521" width="5" style="142" customWidth="1"/>
    <col min="522" max="522" width="10.44140625" style="142" customWidth="1"/>
    <col min="523" max="760" width="9.21875" style="142"/>
    <col min="761" max="761" width="2" style="142" customWidth="1"/>
    <col min="762" max="762" width="6.21875" style="142" customWidth="1"/>
    <col min="763" max="763" width="15.5546875" style="142" customWidth="1"/>
    <col min="764" max="764" width="63.77734375" style="142" customWidth="1"/>
    <col min="765" max="766" width="8.44140625" style="142" customWidth="1"/>
    <col min="767" max="767" width="6.5546875" style="142" customWidth="1"/>
    <col min="768" max="768" width="7.44140625" style="142" customWidth="1"/>
    <col min="769" max="769" width="6.21875" style="142" customWidth="1"/>
    <col min="770" max="770" width="2" style="142" customWidth="1"/>
    <col min="771" max="771" width="13.44140625" style="142" customWidth="1"/>
    <col min="772" max="772" width="23.5546875" style="142" customWidth="1"/>
    <col min="773" max="773" width="83.5546875" style="142" customWidth="1"/>
    <col min="774" max="774" width="13.5546875" style="142" customWidth="1"/>
    <col min="775" max="775" width="15.44140625" style="142" customWidth="1"/>
    <col min="776" max="777" width="5" style="142" customWidth="1"/>
    <col min="778" max="778" width="10.44140625" style="142" customWidth="1"/>
    <col min="779" max="1016" width="9.21875" style="142"/>
    <col min="1017" max="1017" width="2" style="142" customWidth="1"/>
    <col min="1018" max="1018" width="6.21875" style="142" customWidth="1"/>
    <col min="1019" max="1019" width="15.5546875" style="142" customWidth="1"/>
    <col min="1020" max="1020" width="63.77734375" style="142" customWidth="1"/>
    <col min="1021" max="1022" width="8.44140625" style="142" customWidth="1"/>
    <col min="1023" max="1023" width="6.5546875" style="142" customWidth="1"/>
    <col min="1024" max="1024" width="7.44140625" style="142" customWidth="1"/>
    <col min="1025" max="1025" width="6.21875" style="142" customWidth="1"/>
    <col min="1026" max="1026" width="2" style="142" customWidth="1"/>
    <col min="1027" max="1027" width="13.44140625" style="142" customWidth="1"/>
    <col min="1028" max="1028" width="23.5546875" style="142" customWidth="1"/>
    <col min="1029" max="1029" width="83.5546875" style="142" customWidth="1"/>
    <col min="1030" max="1030" width="13.5546875" style="142" customWidth="1"/>
    <col min="1031" max="1031" width="15.44140625" style="142" customWidth="1"/>
    <col min="1032" max="1033" width="5" style="142" customWidth="1"/>
    <col min="1034" max="1034" width="10.44140625" style="142" customWidth="1"/>
    <col min="1035" max="1272" width="9.21875" style="142"/>
    <col min="1273" max="1273" width="2" style="142" customWidth="1"/>
    <col min="1274" max="1274" width="6.21875" style="142" customWidth="1"/>
    <col min="1275" max="1275" width="15.5546875" style="142" customWidth="1"/>
    <col min="1276" max="1276" width="63.77734375" style="142" customWidth="1"/>
    <col min="1277" max="1278" width="8.44140625" style="142" customWidth="1"/>
    <col min="1279" max="1279" width="6.5546875" style="142" customWidth="1"/>
    <col min="1280" max="1280" width="7.44140625" style="142" customWidth="1"/>
    <col min="1281" max="1281" width="6.21875" style="142" customWidth="1"/>
    <col min="1282" max="1282" width="2" style="142" customWidth="1"/>
    <col min="1283" max="1283" width="13.44140625" style="142" customWidth="1"/>
    <col min="1284" max="1284" width="23.5546875" style="142" customWidth="1"/>
    <col min="1285" max="1285" width="83.5546875" style="142" customWidth="1"/>
    <col min="1286" max="1286" width="13.5546875" style="142" customWidth="1"/>
    <col min="1287" max="1287" width="15.44140625" style="142" customWidth="1"/>
    <col min="1288" max="1289" width="5" style="142" customWidth="1"/>
    <col min="1290" max="1290" width="10.44140625" style="142" customWidth="1"/>
    <col min="1291" max="1528" width="9.21875" style="142"/>
    <col min="1529" max="1529" width="2" style="142" customWidth="1"/>
    <col min="1530" max="1530" width="6.21875" style="142" customWidth="1"/>
    <col min="1531" max="1531" width="15.5546875" style="142" customWidth="1"/>
    <col min="1532" max="1532" width="63.77734375" style="142" customWidth="1"/>
    <col min="1533" max="1534" width="8.44140625" style="142" customWidth="1"/>
    <col min="1535" max="1535" width="6.5546875" style="142" customWidth="1"/>
    <col min="1536" max="1536" width="7.44140625" style="142" customWidth="1"/>
    <col min="1537" max="1537" width="6.21875" style="142" customWidth="1"/>
    <col min="1538" max="1538" width="2" style="142" customWidth="1"/>
    <col min="1539" max="1539" width="13.44140625" style="142" customWidth="1"/>
    <col min="1540" max="1540" width="23.5546875" style="142" customWidth="1"/>
    <col min="1541" max="1541" width="83.5546875" style="142" customWidth="1"/>
    <col min="1542" max="1542" width="13.5546875" style="142" customWidth="1"/>
    <col min="1543" max="1543" width="15.44140625" style="142" customWidth="1"/>
    <col min="1544" max="1545" width="5" style="142" customWidth="1"/>
    <col min="1546" max="1546" width="10.44140625" style="142" customWidth="1"/>
    <col min="1547" max="1784" width="9.21875" style="142"/>
    <col min="1785" max="1785" width="2" style="142" customWidth="1"/>
    <col min="1786" max="1786" width="6.21875" style="142" customWidth="1"/>
    <col min="1787" max="1787" width="15.5546875" style="142" customWidth="1"/>
    <col min="1788" max="1788" width="63.77734375" style="142" customWidth="1"/>
    <col min="1789" max="1790" width="8.44140625" style="142" customWidth="1"/>
    <col min="1791" max="1791" width="6.5546875" style="142" customWidth="1"/>
    <col min="1792" max="1792" width="7.44140625" style="142" customWidth="1"/>
    <col min="1793" max="1793" width="6.21875" style="142" customWidth="1"/>
    <col min="1794" max="1794" width="2" style="142" customWidth="1"/>
    <col min="1795" max="1795" width="13.44140625" style="142" customWidth="1"/>
    <col min="1796" max="1796" width="23.5546875" style="142" customWidth="1"/>
    <col min="1797" max="1797" width="83.5546875" style="142" customWidth="1"/>
    <col min="1798" max="1798" width="13.5546875" style="142" customWidth="1"/>
    <col min="1799" max="1799" width="15.44140625" style="142" customWidth="1"/>
    <col min="1800" max="1801" width="5" style="142" customWidth="1"/>
    <col min="1802" max="1802" width="10.44140625" style="142" customWidth="1"/>
    <col min="1803" max="2040" width="9.21875" style="142"/>
    <col min="2041" max="2041" width="2" style="142" customWidth="1"/>
    <col min="2042" max="2042" width="6.21875" style="142" customWidth="1"/>
    <col min="2043" max="2043" width="15.5546875" style="142" customWidth="1"/>
    <col min="2044" max="2044" width="63.77734375" style="142" customWidth="1"/>
    <col min="2045" max="2046" width="8.44140625" style="142" customWidth="1"/>
    <col min="2047" max="2047" width="6.5546875" style="142" customWidth="1"/>
    <col min="2048" max="2048" width="7.44140625" style="142" customWidth="1"/>
    <col min="2049" max="2049" width="6.21875" style="142" customWidth="1"/>
    <col min="2050" max="2050" width="2" style="142" customWidth="1"/>
    <col min="2051" max="2051" width="13.44140625" style="142" customWidth="1"/>
    <col min="2052" max="2052" width="23.5546875" style="142" customWidth="1"/>
    <col min="2053" max="2053" width="83.5546875" style="142" customWidth="1"/>
    <col min="2054" max="2054" width="13.5546875" style="142" customWidth="1"/>
    <col min="2055" max="2055" width="15.44140625" style="142" customWidth="1"/>
    <col min="2056" max="2057" width="5" style="142" customWidth="1"/>
    <col min="2058" max="2058" width="10.44140625" style="142" customWidth="1"/>
    <col min="2059" max="2296" width="9.21875" style="142"/>
    <col min="2297" max="2297" width="2" style="142" customWidth="1"/>
    <col min="2298" max="2298" width="6.21875" style="142" customWidth="1"/>
    <col min="2299" max="2299" width="15.5546875" style="142" customWidth="1"/>
    <col min="2300" max="2300" width="63.77734375" style="142" customWidth="1"/>
    <col min="2301" max="2302" width="8.44140625" style="142" customWidth="1"/>
    <col min="2303" max="2303" width="6.5546875" style="142" customWidth="1"/>
    <col min="2304" max="2304" width="7.44140625" style="142" customWidth="1"/>
    <col min="2305" max="2305" width="6.21875" style="142" customWidth="1"/>
    <col min="2306" max="2306" width="2" style="142" customWidth="1"/>
    <col min="2307" max="2307" width="13.44140625" style="142" customWidth="1"/>
    <col min="2308" max="2308" width="23.5546875" style="142" customWidth="1"/>
    <col min="2309" max="2309" width="83.5546875" style="142" customWidth="1"/>
    <col min="2310" max="2310" width="13.5546875" style="142" customWidth="1"/>
    <col min="2311" max="2311" width="15.44140625" style="142" customWidth="1"/>
    <col min="2312" max="2313" width="5" style="142" customWidth="1"/>
    <col min="2314" max="2314" width="10.44140625" style="142" customWidth="1"/>
    <col min="2315" max="2552" width="9.21875" style="142"/>
    <col min="2553" max="2553" width="2" style="142" customWidth="1"/>
    <col min="2554" max="2554" width="6.21875" style="142" customWidth="1"/>
    <col min="2555" max="2555" width="15.5546875" style="142" customWidth="1"/>
    <col min="2556" max="2556" width="63.77734375" style="142" customWidth="1"/>
    <col min="2557" max="2558" width="8.44140625" style="142" customWidth="1"/>
    <col min="2559" max="2559" width="6.5546875" style="142" customWidth="1"/>
    <col min="2560" max="2560" width="7.44140625" style="142" customWidth="1"/>
    <col min="2561" max="2561" width="6.21875" style="142" customWidth="1"/>
    <col min="2562" max="2562" width="2" style="142" customWidth="1"/>
    <col min="2563" max="2563" width="13.44140625" style="142" customWidth="1"/>
    <col min="2564" max="2564" width="23.5546875" style="142" customWidth="1"/>
    <col min="2565" max="2565" width="83.5546875" style="142" customWidth="1"/>
    <col min="2566" max="2566" width="13.5546875" style="142" customWidth="1"/>
    <col min="2567" max="2567" width="15.44140625" style="142" customWidth="1"/>
    <col min="2568" max="2569" width="5" style="142" customWidth="1"/>
    <col min="2570" max="2570" width="10.44140625" style="142" customWidth="1"/>
    <col min="2571" max="2808" width="9.21875" style="142"/>
    <col min="2809" max="2809" width="2" style="142" customWidth="1"/>
    <col min="2810" max="2810" width="6.21875" style="142" customWidth="1"/>
    <col min="2811" max="2811" width="15.5546875" style="142" customWidth="1"/>
    <col min="2812" max="2812" width="63.77734375" style="142" customWidth="1"/>
    <col min="2813" max="2814" width="8.44140625" style="142" customWidth="1"/>
    <col min="2815" max="2815" width="6.5546875" style="142" customWidth="1"/>
    <col min="2816" max="2816" width="7.44140625" style="142" customWidth="1"/>
    <col min="2817" max="2817" width="6.21875" style="142" customWidth="1"/>
    <col min="2818" max="2818" width="2" style="142" customWidth="1"/>
    <col min="2819" max="2819" width="13.44140625" style="142" customWidth="1"/>
    <col min="2820" max="2820" width="23.5546875" style="142" customWidth="1"/>
    <col min="2821" max="2821" width="83.5546875" style="142" customWidth="1"/>
    <col min="2822" max="2822" width="13.5546875" style="142" customWidth="1"/>
    <col min="2823" max="2823" width="15.44140625" style="142" customWidth="1"/>
    <col min="2824" max="2825" width="5" style="142" customWidth="1"/>
    <col min="2826" max="2826" width="10.44140625" style="142" customWidth="1"/>
    <col min="2827" max="3064" width="9.21875" style="142"/>
    <col min="3065" max="3065" width="2" style="142" customWidth="1"/>
    <col min="3066" max="3066" width="6.21875" style="142" customWidth="1"/>
    <col min="3067" max="3067" width="15.5546875" style="142" customWidth="1"/>
    <col min="3068" max="3068" width="63.77734375" style="142" customWidth="1"/>
    <col min="3069" max="3070" width="8.44140625" style="142" customWidth="1"/>
    <col min="3071" max="3071" width="6.5546875" style="142" customWidth="1"/>
    <col min="3072" max="3072" width="7.44140625" style="142" customWidth="1"/>
    <col min="3073" max="3073" width="6.21875" style="142" customWidth="1"/>
    <col min="3074" max="3074" width="2" style="142" customWidth="1"/>
    <col min="3075" max="3075" width="13.44140625" style="142" customWidth="1"/>
    <col min="3076" max="3076" width="23.5546875" style="142" customWidth="1"/>
    <col min="3077" max="3077" width="83.5546875" style="142" customWidth="1"/>
    <col min="3078" max="3078" width="13.5546875" style="142" customWidth="1"/>
    <col min="3079" max="3079" width="15.44140625" style="142" customWidth="1"/>
    <col min="3080" max="3081" width="5" style="142" customWidth="1"/>
    <col min="3082" max="3082" width="10.44140625" style="142" customWidth="1"/>
    <col min="3083" max="3320" width="9.21875" style="142"/>
    <col min="3321" max="3321" width="2" style="142" customWidth="1"/>
    <col min="3322" max="3322" width="6.21875" style="142" customWidth="1"/>
    <col min="3323" max="3323" width="15.5546875" style="142" customWidth="1"/>
    <col min="3324" max="3324" width="63.77734375" style="142" customWidth="1"/>
    <col min="3325" max="3326" width="8.44140625" style="142" customWidth="1"/>
    <col min="3327" max="3327" width="6.5546875" style="142" customWidth="1"/>
    <col min="3328" max="3328" width="7.44140625" style="142" customWidth="1"/>
    <col min="3329" max="3329" width="6.21875" style="142" customWidth="1"/>
    <col min="3330" max="3330" width="2" style="142" customWidth="1"/>
    <col min="3331" max="3331" width="13.44140625" style="142" customWidth="1"/>
    <col min="3332" max="3332" width="23.5546875" style="142" customWidth="1"/>
    <col min="3333" max="3333" width="83.5546875" style="142" customWidth="1"/>
    <col min="3334" max="3334" width="13.5546875" style="142" customWidth="1"/>
    <col min="3335" max="3335" width="15.44140625" style="142" customWidth="1"/>
    <col min="3336" max="3337" width="5" style="142" customWidth="1"/>
    <col min="3338" max="3338" width="10.44140625" style="142" customWidth="1"/>
    <col min="3339" max="3576" width="9.21875" style="142"/>
    <col min="3577" max="3577" width="2" style="142" customWidth="1"/>
    <col min="3578" max="3578" width="6.21875" style="142" customWidth="1"/>
    <col min="3579" max="3579" width="15.5546875" style="142" customWidth="1"/>
    <col min="3580" max="3580" width="63.77734375" style="142" customWidth="1"/>
    <col min="3581" max="3582" width="8.44140625" style="142" customWidth="1"/>
    <col min="3583" max="3583" width="6.5546875" style="142" customWidth="1"/>
    <col min="3584" max="3584" width="7.44140625" style="142" customWidth="1"/>
    <col min="3585" max="3585" width="6.21875" style="142" customWidth="1"/>
    <col min="3586" max="3586" width="2" style="142" customWidth="1"/>
    <col min="3587" max="3587" width="13.44140625" style="142" customWidth="1"/>
    <col min="3588" max="3588" width="23.5546875" style="142" customWidth="1"/>
    <col min="3589" max="3589" width="83.5546875" style="142" customWidth="1"/>
    <col min="3590" max="3590" width="13.5546875" style="142" customWidth="1"/>
    <col min="3591" max="3591" width="15.44140625" style="142" customWidth="1"/>
    <col min="3592" max="3593" width="5" style="142" customWidth="1"/>
    <col min="3594" max="3594" width="10.44140625" style="142" customWidth="1"/>
    <col min="3595" max="3832" width="9.21875" style="142"/>
    <col min="3833" max="3833" width="2" style="142" customWidth="1"/>
    <col min="3834" max="3834" width="6.21875" style="142" customWidth="1"/>
    <col min="3835" max="3835" width="15.5546875" style="142" customWidth="1"/>
    <col min="3836" max="3836" width="63.77734375" style="142" customWidth="1"/>
    <col min="3837" max="3838" width="8.44140625" style="142" customWidth="1"/>
    <col min="3839" max="3839" width="6.5546875" style="142" customWidth="1"/>
    <col min="3840" max="3840" width="7.44140625" style="142" customWidth="1"/>
    <col min="3841" max="3841" width="6.21875" style="142" customWidth="1"/>
    <col min="3842" max="3842" width="2" style="142" customWidth="1"/>
    <col min="3843" max="3843" width="13.44140625" style="142" customWidth="1"/>
    <col min="3844" max="3844" width="23.5546875" style="142" customWidth="1"/>
    <col min="3845" max="3845" width="83.5546875" style="142" customWidth="1"/>
    <col min="3846" max="3846" width="13.5546875" style="142" customWidth="1"/>
    <col min="3847" max="3847" width="15.44140625" style="142" customWidth="1"/>
    <col min="3848" max="3849" width="5" style="142" customWidth="1"/>
    <col min="3850" max="3850" width="10.44140625" style="142" customWidth="1"/>
    <col min="3851" max="4088" width="9.21875" style="142"/>
    <col min="4089" max="4089" width="2" style="142" customWidth="1"/>
    <col min="4090" max="4090" width="6.21875" style="142" customWidth="1"/>
    <col min="4091" max="4091" width="15.5546875" style="142" customWidth="1"/>
    <col min="4092" max="4092" width="63.77734375" style="142" customWidth="1"/>
    <col min="4093" max="4094" width="8.44140625" style="142" customWidth="1"/>
    <col min="4095" max="4095" width="6.5546875" style="142" customWidth="1"/>
    <col min="4096" max="4096" width="7.44140625" style="142" customWidth="1"/>
    <col min="4097" max="4097" width="6.21875" style="142" customWidth="1"/>
    <col min="4098" max="4098" width="2" style="142" customWidth="1"/>
    <col min="4099" max="4099" width="13.44140625" style="142" customWidth="1"/>
    <col min="4100" max="4100" width="23.5546875" style="142" customWidth="1"/>
    <col min="4101" max="4101" width="83.5546875" style="142" customWidth="1"/>
    <col min="4102" max="4102" width="13.5546875" style="142" customWidth="1"/>
    <col min="4103" max="4103" width="15.44140625" style="142" customWidth="1"/>
    <col min="4104" max="4105" width="5" style="142" customWidth="1"/>
    <col min="4106" max="4106" width="10.44140625" style="142" customWidth="1"/>
    <col min="4107" max="4344" width="9.21875" style="142"/>
    <col min="4345" max="4345" width="2" style="142" customWidth="1"/>
    <col min="4346" max="4346" width="6.21875" style="142" customWidth="1"/>
    <col min="4347" max="4347" width="15.5546875" style="142" customWidth="1"/>
    <col min="4348" max="4348" width="63.77734375" style="142" customWidth="1"/>
    <col min="4349" max="4350" width="8.44140625" style="142" customWidth="1"/>
    <col min="4351" max="4351" width="6.5546875" style="142" customWidth="1"/>
    <col min="4352" max="4352" width="7.44140625" style="142" customWidth="1"/>
    <col min="4353" max="4353" width="6.21875" style="142" customWidth="1"/>
    <col min="4354" max="4354" width="2" style="142" customWidth="1"/>
    <col min="4355" max="4355" width="13.44140625" style="142" customWidth="1"/>
    <col min="4356" max="4356" width="23.5546875" style="142" customWidth="1"/>
    <col min="4357" max="4357" width="83.5546875" style="142" customWidth="1"/>
    <col min="4358" max="4358" width="13.5546875" style="142" customWidth="1"/>
    <col min="4359" max="4359" width="15.44140625" style="142" customWidth="1"/>
    <col min="4360" max="4361" width="5" style="142" customWidth="1"/>
    <col min="4362" max="4362" width="10.44140625" style="142" customWidth="1"/>
    <col min="4363" max="4600" width="9.21875" style="142"/>
    <col min="4601" max="4601" width="2" style="142" customWidth="1"/>
    <col min="4602" max="4602" width="6.21875" style="142" customWidth="1"/>
    <col min="4603" max="4603" width="15.5546875" style="142" customWidth="1"/>
    <col min="4604" max="4604" width="63.77734375" style="142" customWidth="1"/>
    <col min="4605" max="4606" width="8.44140625" style="142" customWidth="1"/>
    <col min="4607" max="4607" width="6.5546875" style="142" customWidth="1"/>
    <col min="4608" max="4608" width="7.44140625" style="142" customWidth="1"/>
    <col min="4609" max="4609" width="6.21875" style="142" customWidth="1"/>
    <col min="4610" max="4610" width="2" style="142" customWidth="1"/>
    <col min="4611" max="4611" width="13.44140625" style="142" customWidth="1"/>
    <col min="4612" max="4612" width="23.5546875" style="142" customWidth="1"/>
    <col min="4613" max="4613" width="83.5546875" style="142" customWidth="1"/>
    <col min="4614" max="4614" width="13.5546875" style="142" customWidth="1"/>
    <col min="4615" max="4615" width="15.44140625" style="142" customWidth="1"/>
    <col min="4616" max="4617" width="5" style="142" customWidth="1"/>
    <col min="4618" max="4618" width="10.44140625" style="142" customWidth="1"/>
    <col min="4619" max="4856" width="9.21875" style="142"/>
    <col min="4857" max="4857" width="2" style="142" customWidth="1"/>
    <col min="4858" max="4858" width="6.21875" style="142" customWidth="1"/>
    <col min="4859" max="4859" width="15.5546875" style="142" customWidth="1"/>
    <col min="4860" max="4860" width="63.77734375" style="142" customWidth="1"/>
    <col min="4861" max="4862" width="8.44140625" style="142" customWidth="1"/>
    <col min="4863" max="4863" width="6.5546875" style="142" customWidth="1"/>
    <col min="4864" max="4864" width="7.44140625" style="142" customWidth="1"/>
    <col min="4865" max="4865" width="6.21875" style="142" customWidth="1"/>
    <col min="4866" max="4866" width="2" style="142" customWidth="1"/>
    <col min="4867" max="4867" width="13.44140625" style="142" customWidth="1"/>
    <col min="4868" max="4868" width="23.5546875" style="142" customWidth="1"/>
    <col min="4869" max="4869" width="83.5546875" style="142" customWidth="1"/>
    <col min="4870" max="4870" width="13.5546875" style="142" customWidth="1"/>
    <col min="4871" max="4871" width="15.44140625" style="142" customWidth="1"/>
    <col min="4872" max="4873" width="5" style="142" customWidth="1"/>
    <col min="4874" max="4874" width="10.44140625" style="142" customWidth="1"/>
    <col min="4875" max="5112" width="9.21875" style="142"/>
    <col min="5113" max="5113" width="2" style="142" customWidth="1"/>
    <col min="5114" max="5114" width="6.21875" style="142" customWidth="1"/>
    <col min="5115" max="5115" width="15.5546875" style="142" customWidth="1"/>
    <col min="5116" max="5116" width="63.77734375" style="142" customWidth="1"/>
    <col min="5117" max="5118" width="8.44140625" style="142" customWidth="1"/>
    <col min="5119" max="5119" width="6.5546875" style="142" customWidth="1"/>
    <col min="5120" max="5120" width="7.44140625" style="142" customWidth="1"/>
    <col min="5121" max="5121" width="6.21875" style="142" customWidth="1"/>
    <col min="5122" max="5122" width="2" style="142" customWidth="1"/>
    <col min="5123" max="5123" width="13.44140625" style="142" customWidth="1"/>
    <col min="5124" max="5124" width="23.5546875" style="142" customWidth="1"/>
    <col min="5125" max="5125" width="83.5546875" style="142" customWidth="1"/>
    <col min="5126" max="5126" width="13.5546875" style="142" customWidth="1"/>
    <col min="5127" max="5127" width="15.44140625" style="142" customWidth="1"/>
    <col min="5128" max="5129" width="5" style="142" customWidth="1"/>
    <col min="5130" max="5130" width="10.44140625" style="142" customWidth="1"/>
    <col min="5131" max="5368" width="9.21875" style="142"/>
    <col min="5369" max="5369" width="2" style="142" customWidth="1"/>
    <col min="5370" max="5370" width="6.21875" style="142" customWidth="1"/>
    <col min="5371" max="5371" width="15.5546875" style="142" customWidth="1"/>
    <col min="5372" max="5372" width="63.77734375" style="142" customWidth="1"/>
    <col min="5373" max="5374" width="8.44140625" style="142" customWidth="1"/>
    <col min="5375" max="5375" width="6.5546875" style="142" customWidth="1"/>
    <col min="5376" max="5376" width="7.44140625" style="142" customWidth="1"/>
    <col min="5377" max="5377" width="6.21875" style="142" customWidth="1"/>
    <col min="5378" max="5378" width="2" style="142" customWidth="1"/>
    <col min="5379" max="5379" width="13.44140625" style="142" customWidth="1"/>
    <col min="5380" max="5380" width="23.5546875" style="142" customWidth="1"/>
    <col min="5381" max="5381" width="83.5546875" style="142" customWidth="1"/>
    <col min="5382" max="5382" width="13.5546875" style="142" customWidth="1"/>
    <col min="5383" max="5383" width="15.44140625" style="142" customWidth="1"/>
    <col min="5384" max="5385" width="5" style="142" customWidth="1"/>
    <col min="5386" max="5386" width="10.44140625" style="142" customWidth="1"/>
    <col min="5387" max="5624" width="9.21875" style="142"/>
    <col min="5625" max="5625" width="2" style="142" customWidth="1"/>
    <col min="5626" max="5626" width="6.21875" style="142" customWidth="1"/>
    <col min="5627" max="5627" width="15.5546875" style="142" customWidth="1"/>
    <col min="5628" max="5628" width="63.77734375" style="142" customWidth="1"/>
    <col min="5629" max="5630" width="8.44140625" style="142" customWidth="1"/>
    <col min="5631" max="5631" width="6.5546875" style="142" customWidth="1"/>
    <col min="5632" max="5632" width="7.44140625" style="142" customWidth="1"/>
    <col min="5633" max="5633" width="6.21875" style="142" customWidth="1"/>
    <col min="5634" max="5634" width="2" style="142" customWidth="1"/>
    <col min="5635" max="5635" width="13.44140625" style="142" customWidth="1"/>
    <col min="5636" max="5636" width="23.5546875" style="142" customWidth="1"/>
    <col min="5637" max="5637" width="83.5546875" style="142" customWidth="1"/>
    <col min="5638" max="5638" width="13.5546875" style="142" customWidth="1"/>
    <col min="5639" max="5639" width="15.44140625" style="142" customWidth="1"/>
    <col min="5640" max="5641" width="5" style="142" customWidth="1"/>
    <col min="5642" max="5642" width="10.44140625" style="142" customWidth="1"/>
    <col min="5643" max="5880" width="9.21875" style="142"/>
    <col min="5881" max="5881" width="2" style="142" customWidth="1"/>
    <col min="5882" max="5882" width="6.21875" style="142" customWidth="1"/>
    <col min="5883" max="5883" width="15.5546875" style="142" customWidth="1"/>
    <col min="5884" max="5884" width="63.77734375" style="142" customWidth="1"/>
    <col min="5885" max="5886" width="8.44140625" style="142" customWidth="1"/>
    <col min="5887" max="5887" width="6.5546875" style="142" customWidth="1"/>
    <col min="5888" max="5888" width="7.44140625" style="142" customWidth="1"/>
    <col min="5889" max="5889" width="6.21875" style="142" customWidth="1"/>
    <col min="5890" max="5890" width="2" style="142" customWidth="1"/>
    <col min="5891" max="5891" width="13.44140625" style="142" customWidth="1"/>
    <col min="5892" max="5892" width="23.5546875" style="142" customWidth="1"/>
    <col min="5893" max="5893" width="83.5546875" style="142" customWidth="1"/>
    <col min="5894" max="5894" width="13.5546875" style="142" customWidth="1"/>
    <col min="5895" max="5895" width="15.44140625" style="142" customWidth="1"/>
    <col min="5896" max="5897" width="5" style="142" customWidth="1"/>
    <col min="5898" max="5898" width="10.44140625" style="142" customWidth="1"/>
    <col min="5899" max="6136" width="9.21875" style="142"/>
    <col min="6137" max="6137" width="2" style="142" customWidth="1"/>
    <col min="6138" max="6138" width="6.21875" style="142" customWidth="1"/>
    <col min="6139" max="6139" width="15.5546875" style="142" customWidth="1"/>
    <col min="6140" max="6140" width="63.77734375" style="142" customWidth="1"/>
    <col min="6141" max="6142" width="8.44140625" style="142" customWidth="1"/>
    <col min="6143" max="6143" width="6.5546875" style="142" customWidth="1"/>
    <col min="6144" max="6144" width="7.44140625" style="142" customWidth="1"/>
    <col min="6145" max="6145" width="6.21875" style="142" customWidth="1"/>
    <col min="6146" max="6146" width="2" style="142" customWidth="1"/>
    <col min="6147" max="6147" width="13.44140625" style="142" customWidth="1"/>
    <col min="6148" max="6148" width="23.5546875" style="142" customWidth="1"/>
    <col min="6149" max="6149" width="83.5546875" style="142" customWidth="1"/>
    <col min="6150" max="6150" width="13.5546875" style="142" customWidth="1"/>
    <col min="6151" max="6151" width="15.44140625" style="142" customWidth="1"/>
    <col min="6152" max="6153" width="5" style="142" customWidth="1"/>
    <col min="6154" max="6154" width="10.44140625" style="142" customWidth="1"/>
    <col min="6155" max="6392" width="9.21875" style="142"/>
    <col min="6393" max="6393" width="2" style="142" customWidth="1"/>
    <col min="6394" max="6394" width="6.21875" style="142" customWidth="1"/>
    <col min="6395" max="6395" width="15.5546875" style="142" customWidth="1"/>
    <col min="6396" max="6396" width="63.77734375" style="142" customWidth="1"/>
    <col min="6397" max="6398" width="8.44140625" style="142" customWidth="1"/>
    <col min="6399" max="6399" width="6.5546875" style="142" customWidth="1"/>
    <col min="6400" max="6400" width="7.44140625" style="142" customWidth="1"/>
    <col min="6401" max="6401" width="6.21875" style="142" customWidth="1"/>
    <col min="6402" max="6402" width="2" style="142" customWidth="1"/>
    <col min="6403" max="6403" width="13.44140625" style="142" customWidth="1"/>
    <col min="6404" max="6404" width="23.5546875" style="142" customWidth="1"/>
    <col min="6405" max="6405" width="83.5546875" style="142" customWidth="1"/>
    <col min="6406" max="6406" width="13.5546875" style="142" customWidth="1"/>
    <col min="6407" max="6407" width="15.44140625" style="142" customWidth="1"/>
    <col min="6408" max="6409" width="5" style="142" customWidth="1"/>
    <col min="6410" max="6410" width="10.44140625" style="142" customWidth="1"/>
    <col min="6411" max="6648" width="9.21875" style="142"/>
    <col min="6649" max="6649" width="2" style="142" customWidth="1"/>
    <col min="6650" max="6650" width="6.21875" style="142" customWidth="1"/>
    <col min="6651" max="6651" width="15.5546875" style="142" customWidth="1"/>
    <col min="6652" max="6652" width="63.77734375" style="142" customWidth="1"/>
    <col min="6653" max="6654" width="8.44140625" style="142" customWidth="1"/>
    <col min="6655" max="6655" width="6.5546875" style="142" customWidth="1"/>
    <col min="6656" max="6656" width="7.44140625" style="142" customWidth="1"/>
    <col min="6657" max="6657" width="6.21875" style="142" customWidth="1"/>
    <col min="6658" max="6658" width="2" style="142" customWidth="1"/>
    <col min="6659" max="6659" width="13.44140625" style="142" customWidth="1"/>
    <col min="6660" max="6660" width="23.5546875" style="142" customWidth="1"/>
    <col min="6661" max="6661" width="83.5546875" style="142" customWidth="1"/>
    <col min="6662" max="6662" width="13.5546875" style="142" customWidth="1"/>
    <col min="6663" max="6663" width="15.44140625" style="142" customWidth="1"/>
    <col min="6664" max="6665" width="5" style="142" customWidth="1"/>
    <col min="6666" max="6666" width="10.44140625" style="142" customWidth="1"/>
    <col min="6667" max="6904" width="9.21875" style="142"/>
    <col min="6905" max="6905" width="2" style="142" customWidth="1"/>
    <col min="6906" max="6906" width="6.21875" style="142" customWidth="1"/>
    <col min="6907" max="6907" width="15.5546875" style="142" customWidth="1"/>
    <col min="6908" max="6908" width="63.77734375" style="142" customWidth="1"/>
    <col min="6909" max="6910" width="8.44140625" style="142" customWidth="1"/>
    <col min="6911" max="6911" width="6.5546875" style="142" customWidth="1"/>
    <col min="6912" max="6912" width="7.44140625" style="142" customWidth="1"/>
    <col min="6913" max="6913" width="6.21875" style="142" customWidth="1"/>
    <col min="6914" max="6914" width="2" style="142" customWidth="1"/>
    <col min="6915" max="6915" width="13.44140625" style="142" customWidth="1"/>
    <col min="6916" max="6916" width="23.5546875" style="142" customWidth="1"/>
    <col min="6917" max="6917" width="83.5546875" style="142" customWidth="1"/>
    <col min="6918" max="6918" width="13.5546875" style="142" customWidth="1"/>
    <col min="6919" max="6919" width="15.44140625" style="142" customWidth="1"/>
    <col min="6920" max="6921" width="5" style="142" customWidth="1"/>
    <col min="6922" max="6922" width="10.44140625" style="142" customWidth="1"/>
    <col min="6923" max="7160" width="9.21875" style="142"/>
    <col min="7161" max="7161" width="2" style="142" customWidth="1"/>
    <col min="7162" max="7162" width="6.21875" style="142" customWidth="1"/>
    <col min="7163" max="7163" width="15.5546875" style="142" customWidth="1"/>
    <col min="7164" max="7164" width="63.77734375" style="142" customWidth="1"/>
    <col min="7165" max="7166" width="8.44140625" style="142" customWidth="1"/>
    <col min="7167" max="7167" width="6.5546875" style="142" customWidth="1"/>
    <col min="7168" max="7168" width="7.44140625" style="142" customWidth="1"/>
    <col min="7169" max="7169" width="6.21875" style="142" customWidth="1"/>
    <col min="7170" max="7170" width="2" style="142" customWidth="1"/>
    <col min="7171" max="7171" width="13.44140625" style="142" customWidth="1"/>
    <col min="7172" max="7172" width="23.5546875" style="142" customWidth="1"/>
    <col min="7173" max="7173" width="83.5546875" style="142" customWidth="1"/>
    <col min="7174" max="7174" width="13.5546875" style="142" customWidth="1"/>
    <col min="7175" max="7175" width="15.44140625" style="142" customWidth="1"/>
    <col min="7176" max="7177" width="5" style="142" customWidth="1"/>
    <col min="7178" max="7178" width="10.44140625" style="142" customWidth="1"/>
    <col min="7179" max="7416" width="9.21875" style="142"/>
    <col min="7417" max="7417" width="2" style="142" customWidth="1"/>
    <col min="7418" max="7418" width="6.21875" style="142" customWidth="1"/>
    <col min="7419" max="7419" width="15.5546875" style="142" customWidth="1"/>
    <col min="7420" max="7420" width="63.77734375" style="142" customWidth="1"/>
    <col min="7421" max="7422" width="8.44140625" style="142" customWidth="1"/>
    <col min="7423" max="7423" width="6.5546875" style="142" customWidth="1"/>
    <col min="7424" max="7424" width="7.44140625" style="142" customWidth="1"/>
    <col min="7425" max="7425" width="6.21875" style="142" customWidth="1"/>
    <col min="7426" max="7426" width="2" style="142" customWidth="1"/>
    <col min="7427" max="7427" width="13.44140625" style="142" customWidth="1"/>
    <col min="7428" max="7428" width="23.5546875" style="142" customWidth="1"/>
    <col min="7429" max="7429" width="83.5546875" style="142" customWidth="1"/>
    <col min="7430" max="7430" width="13.5546875" style="142" customWidth="1"/>
    <col min="7431" max="7431" width="15.44140625" style="142" customWidth="1"/>
    <col min="7432" max="7433" width="5" style="142" customWidth="1"/>
    <col min="7434" max="7434" width="10.44140625" style="142" customWidth="1"/>
    <col min="7435" max="7672" width="9.21875" style="142"/>
    <col min="7673" max="7673" width="2" style="142" customWidth="1"/>
    <col min="7674" max="7674" width="6.21875" style="142" customWidth="1"/>
    <col min="7675" max="7675" width="15.5546875" style="142" customWidth="1"/>
    <col min="7676" max="7676" width="63.77734375" style="142" customWidth="1"/>
    <col min="7677" max="7678" width="8.44140625" style="142" customWidth="1"/>
    <col min="7679" max="7679" width="6.5546875" style="142" customWidth="1"/>
    <col min="7680" max="7680" width="7.44140625" style="142" customWidth="1"/>
    <col min="7681" max="7681" width="6.21875" style="142" customWidth="1"/>
    <col min="7682" max="7682" width="2" style="142" customWidth="1"/>
    <col min="7683" max="7683" width="13.44140625" style="142" customWidth="1"/>
    <col min="7684" max="7684" width="23.5546875" style="142" customWidth="1"/>
    <col min="7685" max="7685" width="83.5546875" style="142" customWidth="1"/>
    <col min="7686" max="7686" width="13.5546875" style="142" customWidth="1"/>
    <col min="7687" max="7687" width="15.44140625" style="142" customWidth="1"/>
    <col min="7688" max="7689" width="5" style="142" customWidth="1"/>
    <col min="7690" max="7690" width="10.44140625" style="142" customWidth="1"/>
    <col min="7691" max="7928" width="9.21875" style="142"/>
    <col min="7929" max="7929" width="2" style="142" customWidth="1"/>
    <col min="7930" max="7930" width="6.21875" style="142" customWidth="1"/>
    <col min="7931" max="7931" width="15.5546875" style="142" customWidth="1"/>
    <col min="7932" max="7932" width="63.77734375" style="142" customWidth="1"/>
    <col min="7933" max="7934" width="8.44140625" style="142" customWidth="1"/>
    <col min="7935" max="7935" width="6.5546875" style="142" customWidth="1"/>
    <col min="7936" max="7936" width="7.44140625" style="142" customWidth="1"/>
    <col min="7937" max="7937" width="6.21875" style="142" customWidth="1"/>
    <col min="7938" max="7938" width="2" style="142" customWidth="1"/>
    <col min="7939" max="7939" width="13.44140625" style="142" customWidth="1"/>
    <col min="7940" max="7940" width="23.5546875" style="142" customWidth="1"/>
    <col min="7941" max="7941" width="83.5546875" style="142" customWidth="1"/>
    <col min="7942" max="7942" width="13.5546875" style="142" customWidth="1"/>
    <col min="7943" max="7943" width="15.44140625" style="142" customWidth="1"/>
    <col min="7944" max="7945" width="5" style="142" customWidth="1"/>
    <col min="7946" max="7946" width="10.44140625" style="142" customWidth="1"/>
    <col min="7947" max="8184" width="9.21875" style="142"/>
    <col min="8185" max="8185" width="2" style="142" customWidth="1"/>
    <col min="8186" max="8186" width="6.21875" style="142" customWidth="1"/>
    <col min="8187" max="8187" width="15.5546875" style="142" customWidth="1"/>
    <col min="8188" max="8188" width="63.77734375" style="142" customWidth="1"/>
    <col min="8189" max="8190" width="8.44140625" style="142" customWidth="1"/>
    <col min="8191" max="8191" width="6.5546875" style="142" customWidth="1"/>
    <col min="8192" max="8192" width="7.44140625" style="142" customWidth="1"/>
    <col min="8193" max="8193" width="6.21875" style="142" customWidth="1"/>
    <col min="8194" max="8194" width="2" style="142" customWidth="1"/>
    <col min="8195" max="8195" width="13.44140625" style="142" customWidth="1"/>
    <col min="8196" max="8196" width="23.5546875" style="142" customWidth="1"/>
    <col min="8197" max="8197" width="83.5546875" style="142" customWidth="1"/>
    <col min="8198" max="8198" width="13.5546875" style="142" customWidth="1"/>
    <col min="8199" max="8199" width="15.44140625" style="142" customWidth="1"/>
    <col min="8200" max="8201" width="5" style="142" customWidth="1"/>
    <col min="8202" max="8202" width="10.44140625" style="142" customWidth="1"/>
    <col min="8203" max="8440" width="9.21875" style="142"/>
    <col min="8441" max="8441" width="2" style="142" customWidth="1"/>
    <col min="8442" max="8442" width="6.21875" style="142" customWidth="1"/>
    <col min="8443" max="8443" width="15.5546875" style="142" customWidth="1"/>
    <col min="8444" max="8444" width="63.77734375" style="142" customWidth="1"/>
    <col min="8445" max="8446" width="8.44140625" style="142" customWidth="1"/>
    <col min="8447" max="8447" width="6.5546875" style="142" customWidth="1"/>
    <col min="8448" max="8448" width="7.44140625" style="142" customWidth="1"/>
    <col min="8449" max="8449" width="6.21875" style="142" customWidth="1"/>
    <col min="8450" max="8450" width="2" style="142" customWidth="1"/>
    <col min="8451" max="8451" width="13.44140625" style="142" customWidth="1"/>
    <col min="8452" max="8452" width="23.5546875" style="142" customWidth="1"/>
    <col min="8453" max="8453" width="83.5546875" style="142" customWidth="1"/>
    <col min="8454" max="8454" width="13.5546875" style="142" customWidth="1"/>
    <col min="8455" max="8455" width="15.44140625" style="142" customWidth="1"/>
    <col min="8456" max="8457" width="5" style="142" customWidth="1"/>
    <col min="8458" max="8458" width="10.44140625" style="142" customWidth="1"/>
    <col min="8459" max="8696" width="9.21875" style="142"/>
    <col min="8697" max="8697" width="2" style="142" customWidth="1"/>
    <col min="8698" max="8698" width="6.21875" style="142" customWidth="1"/>
    <col min="8699" max="8699" width="15.5546875" style="142" customWidth="1"/>
    <col min="8700" max="8700" width="63.77734375" style="142" customWidth="1"/>
    <col min="8701" max="8702" width="8.44140625" style="142" customWidth="1"/>
    <col min="8703" max="8703" width="6.5546875" style="142" customWidth="1"/>
    <col min="8704" max="8704" width="7.44140625" style="142" customWidth="1"/>
    <col min="8705" max="8705" width="6.21875" style="142" customWidth="1"/>
    <col min="8706" max="8706" width="2" style="142" customWidth="1"/>
    <col min="8707" max="8707" width="13.44140625" style="142" customWidth="1"/>
    <col min="8708" max="8708" width="23.5546875" style="142" customWidth="1"/>
    <col min="8709" max="8709" width="83.5546875" style="142" customWidth="1"/>
    <col min="8710" max="8710" width="13.5546875" style="142" customWidth="1"/>
    <col min="8711" max="8711" width="15.44140625" style="142" customWidth="1"/>
    <col min="8712" max="8713" width="5" style="142" customWidth="1"/>
    <col min="8714" max="8714" width="10.44140625" style="142" customWidth="1"/>
    <col min="8715" max="8952" width="9.21875" style="142"/>
    <col min="8953" max="8953" width="2" style="142" customWidth="1"/>
    <col min="8954" max="8954" width="6.21875" style="142" customWidth="1"/>
    <col min="8955" max="8955" width="15.5546875" style="142" customWidth="1"/>
    <col min="8956" max="8956" width="63.77734375" style="142" customWidth="1"/>
    <col min="8957" max="8958" width="8.44140625" style="142" customWidth="1"/>
    <col min="8959" max="8959" width="6.5546875" style="142" customWidth="1"/>
    <col min="8960" max="8960" width="7.44140625" style="142" customWidth="1"/>
    <col min="8961" max="8961" width="6.21875" style="142" customWidth="1"/>
    <col min="8962" max="8962" width="2" style="142" customWidth="1"/>
    <col min="8963" max="8963" width="13.44140625" style="142" customWidth="1"/>
    <col min="8964" max="8964" width="23.5546875" style="142" customWidth="1"/>
    <col min="8965" max="8965" width="83.5546875" style="142" customWidth="1"/>
    <col min="8966" max="8966" width="13.5546875" style="142" customWidth="1"/>
    <col min="8967" max="8967" width="15.44140625" style="142" customWidth="1"/>
    <col min="8968" max="8969" width="5" style="142" customWidth="1"/>
    <col min="8970" max="8970" width="10.44140625" style="142" customWidth="1"/>
    <col min="8971" max="9208" width="9.21875" style="142"/>
    <col min="9209" max="9209" width="2" style="142" customWidth="1"/>
    <col min="9210" max="9210" width="6.21875" style="142" customWidth="1"/>
    <col min="9211" max="9211" width="15.5546875" style="142" customWidth="1"/>
    <col min="9212" max="9212" width="63.77734375" style="142" customWidth="1"/>
    <col min="9213" max="9214" width="8.44140625" style="142" customWidth="1"/>
    <col min="9215" max="9215" width="6.5546875" style="142" customWidth="1"/>
    <col min="9216" max="9216" width="7.44140625" style="142" customWidth="1"/>
    <col min="9217" max="9217" width="6.21875" style="142" customWidth="1"/>
    <col min="9218" max="9218" width="2" style="142" customWidth="1"/>
    <col min="9219" max="9219" width="13.44140625" style="142" customWidth="1"/>
    <col min="9220" max="9220" width="23.5546875" style="142" customWidth="1"/>
    <col min="9221" max="9221" width="83.5546875" style="142" customWidth="1"/>
    <col min="9222" max="9222" width="13.5546875" style="142" customWidth="1"/>
    <col min="9223" max="9223" width="15.44140625" style="142" customWidth="1"/>
    <col min="9224" max="9225" width="5" style="142" customWidth="1"/>
    <col min="9226" max="9226" width="10.44140625" style="142" customWidth="1"/>
    <col min="9227" max="9464" width="9.21875" style="142"/>
    <col min="9465" max="9465" width="2" style="142" customWidth="1"/>
    <col min="9466" max="9466" width="6.21875" style="142" customWidth="1"/>
    <col min="9467" max="9467" width="15.5546875" style="142" customWidth="1"/>
    <col min="9468" max="9468" width="63.77734375" style="142" customWidth="1"/>
    <col min="9469" max="9470" width="8.44140625" style="142" customWidth="1"/>
    <col min="9471" max="9471" width="6.5546875" style="142" customWidth="1"/>
    <col min="9472" max="9472" width="7.44140625" style="142" customWidth="1"/>
    <col min="9473" max="9473" width="6.21875" style="142" customWidth="1"/>
    <col min="9474" max="9474" width="2" style="142" customWidth="1"/>
    <col min="9475" max="9475" width="13.44140625" style="142" customWidth="1"/>
    <col min="9476" max="9476" width="23.5546875" style="142" customWidth="1"/>
    <col min="9477" max="9477" width="83.5546875" style="142" customWidth="1"/>
    <col min="9478" max="9478" width="13.5546875" style="142" customWidth="1"/>
    <col min="9479" max="9479" width="15.44140625" style="142" customWidth="1"/>
    <col min="9480" max="9481" width="5" style="142" customWidth="1"/>
    <col min="9482" max="9482" width="10.44140625" style="142" customWidth="1"/>
    <col min="9483" max="9720" width="9.21875" style="142"/>
    <col min="9721" max="9721" width="2" style="142" customWidth="1"/>
    <col min="9722" max="9722" width="6.21875" style="142" customWidth="1"/>
    <col min="9723" max="9723" width="15.5546875" style="142" customWidth="1"/>
    <col min="9724" max="9724" width="63.77734375" style="142" customWidth="1"/>
    <col min="9725" max="9726" width="8.44140625" style="142" customWidth="1"/>
    <col min="9727" max="9727" width="6.5546875" style="142" customWidth="1"/>
    <col min="9728" max="9728" width="7.44140625" style="142" customWidth="1"/>
    <col min="9729" max="9729" width="6.21875" style="142" customWidth="1"/>
    <col min="9730" max="9730" width="2" style="142" customWidth="1"/>
    <col min="9731" max="9731" width="13.44140625" style="142" customWidth="1"/>
    <col min="9732" max="9732" width="23.5546875" style="142" customWidth="1"/>
    <col min="9733" max="9733" width="83.5546875" style="142" customWidth="1"/>
    <col min="9734" max="9734" width="13.5546875" style="142" customWidth="1"/>
    <col min="9735" max="9735" width="15.44140625" style="142" customWidth="1"/>
    <col min="9736" max="9737" width="5" style="142" customWidth="1"/>
    <col min="9738" max="9738" width="10.44140625" style="142" customWidth="1"/>
    <col min="9739" max="9976" width="9.21875" style="142"/>
    <col min="9977" max="9977" width="2" style="142" customWidth="1"/>
    <col min="9978" max="9978" width="6.21875" style="142" customWidth="1"/>
    <col min="9979" max="9979" width="15.5546875" style="142" customWidth="1"/>
    <col min="9980" max="9980" width="63.77734375" style="142" customWidth="1"/>
    <col min="9981" max="9982" width="8.44140625" style="142" customWidth="1"/>
    <col min="9983" max="9983" width="6.5546875" style="142" customWidth="1"/>
    <col min="9984" max="9984" width="7.44140625" style="142" customWidth="1"/>
    <col min="9985" max="9985" width="6.21875" style="142" customWidth="1"/>
    <col min="9986" max="9986" width="2" style="142" customWidth="1"/>
    <col min="9987" max="9987" width="13.44140625" style="142" customWidth="1"/>
    <col min="9988" max="9988" width="23.5546875" style="142" customWidth="1"/>
    <col min="9989" max="9989" width="83.5546875" style="142" customWidth="1"/>
    <col min="9990" max="9990" width="13.5546875" style="142" customWidth="1"/>
    <col min="9991" max="9991" width="15.44140625" style="142" customWidth="1"/>
    <col min="9992" max="9993" width="5" style="142" customWidth="1"/>
    <col min="9994" max="9994" width="10.44140625" style="142" customWidth="1"/>
    <col min="9995" max="10232" width="9.21875" style="142"/>
    <col min="10233" max="10233" width="2" style="142" customWidth="1"/>
    <col min="10234" max="10234" width="6.21875" style="142" customWidth="1"/>
    <col min="10235" max="10235" width="15.5546875" style="142" customWidth="1"/>
    <col min="10236" max="10236" width="63.77734375" style="142" customWidth="1"/>
    <col min="10237" max="10238" width="8.44140625" style="142" customWidth="1"/>
    <col min="10239" max="10239" width="6.5546875" style="142" customWidth="1"/>
    <col min="10240" max="10240" width="7.44140625" style="142" customWidth="1"/>
    <col min="10241" max="10241" width="6.21875" style="142" customWidth="1"/>
    <col min="10242" max="10242" width="2" style="142" customWidth="1"/>
    <col min="10243" max="10243" width="13.44140625" style="142" customWidth="1"/>
    <col min="10244" max="10244" width="23.5546875" style="142" customWidth="1"/>
    <col min="10245" max="10245" width="83.5546875" style="142" customWidth="1"/>
    <col min="10246" max="10246" width="13.5546875" style="142" customWidth="1"/>
    <col min="10247" max="10247" width="15.44140625" style="142" customWidth="1"/>
    <col min="10248" max="10249" width="5" style="142" customWidth="1"/>
    <col min="10250" max="10250" width="10.44140625" style="142" customWidth="1"/>
    <col min="10251" max="10488" width="9.21875" style="142"/>
    <col min="10489" max="10489" width="2" style="142" customWidth="1"/>
    <col min="10490" max="10490" width="6.21875" style="142" customWidth="1"/>
    <col min="10491" max="10491" width="15.5546875" style="142" customWidth="1"/>
    <col min="10492" max="10492" width="63.77734375" style="142" customWidth="1"/>
    <col min="10493" max="10494" width="8.44140625" style="142" customWidth="1"/>
    <col min="10495" max="10495" width="6.5546875" style="142" customWidth="1"/>
    <col min="10496" max="10496" width="7.44140625" style="142" customWidth="1"/>
    <col min="10497" max="10497" width="6.21875" style="142" customWidth="1"/>
    <col min="10498" max="10498" width="2" style="142" customWidth="1"/>
    <col min="10499" max="10499" width="13.44140625" style="142" customWidth="1"/>
    <col min="10500" max="10500" width="23.5546875" style="142" customWidth="1"/>
    <col min="10501" max="10501" width="83.5546875" style="142" customWidth="1"/>
    <col min="10502" max="10502" width="13.5546875" style="142" customWidth="1"/>
    <col min="10503" max="10503" width="15.44140625" style="142" customWidth="1"/>
    <col min="10504" max="10505" width="5" style="142" customWidth="1"/>
    <col min="10506" max="10506" width="10.44140625" style="142" customWidth="1"/>
    <col min="10507" max="10744" width="9.21875" style="142"/>
    <col min="10745" max="10745" width="2" style="142" customWidth="1"/>
    <col min="10746" max="10746" width="6.21875" style="142" customWidth="1"/>
    <col min="10747" max="10747" width="15.5546875" style="142" customWidth="1"/>
    <col min="10748" max="10748" width="63.77734375" style="142" customWidth="1"/>
    <col min="10749" max="10750" width="8.44140625" style="142" customWidth="1"/>
    <col min="10751" max="10751" width="6.5546875" style="142" customWidth="1"/>
    <col min="10752" max="10752" width="7.44140625" style="142" customWidth="1"/>
    <col min="10753" max="10753" width="6.21875" style="142" customWidth="1"/>
    <col min="10754" max="10754" width="2" style="142" customWidth="1"/>
    <col min="10755" max="10755" width="13.44140625" style="142" customWidth="1"/>
    <col min="10756" max="10756" width="23.5546875" style="142" customWidth="1"/>
    <col min="10757" max="10757" width="83.5546875" style="142" customWidth="1"/>
    <col min="10758" max="10758" width="13.5546875" style="142" customWidth="1"/>
    <col min="10759" max="10759" width="15.44140625" style="142" customWidth="1"/>
    <col min="10760" max="10761" width="5" style="142" customWidth="1"/>
    <col min="10762" max="10762" width="10.44140625" style="142" customWidth="1"/>
    <col min="10763" max="11000" width="9.21875" style="142"/>
    <col min="11001" max="11001" width="2" style="142" customWidth="1"/>
    <col min="11002" max="11002" width="6.21875" style="142" customWidth="1"/>
    <col min="11003" max="11003" width="15.5546875" style="142" customWidth="1"/>
    <col min="11004" max="11004" width="63.77734375" style="142" customWidth="1"/>
    <col min="11005" max="11006" width="8.44140625" style="142" customWidth="1"/>
    <col min="11007" max="11007" width="6.5546875" style="142" customWidth="1"/>
    <col min="11008" max="11008" width="7.44140625" style="142" customWidth="1"/>
    <col min="11009" max="11009" width="6.21875" style="142" customWidth="1"/>
    <col min="11010" max="11010" width="2" style="142" customWidth="1"/>
    <col min="11011" max="11011" width="13.44140625" style="142" customWidth="1"/>
    <col min="11012" max="11012" width="23.5546875" style="142" customWidth="1"/>
    <col min="11013" max="11013" width="83.5546875" style="142" customWidth="1"/>
    <col min="11014" max="11014" width="13.5546875" style="142" customWidth="1"/>
    <col min="11015" max="11015" width="15.44140625" style="142" customWidth="1"/>
    <col min="11016" max="11017" width="5" style="142" customWidth="1"/>
    <col min="11018" max="11018" width="10.44140625" style="142" customWidth="1"/>
    <col min="11019" max="11256" width="9.21875" style="142"/>
    <col min="11257" max="11257" width="2" style="142" customWidth="1"/>
    <col min="11258" max="11258" width="6.21875" style="142" customWidth="1"/>
    <col min="11259" max="11259" width="15.5546875" style="142" customWidth="1"/>
    <col min="11260" max="11260" width="63.77734375" style="142" customWidth="1"/>
    <col min="11261" max="11262" width="8.44140625" style="142" customWidth="1"/>
    <col min="11263" max="11263" width="6.5546875" style="142" customWidth="1"/>
    <col min="11264" max="11264" width="7.44140625" style="142" customWidth="1"/>
    <col min="11265" max="11265" width="6.21875" style="142" customWidth="1"/>
    <col min="11266" max="11266" width="2" style="142" customWidth="1"/>
    <col min="11267" max="11267" width="13.44140625" style="142" customWidth="1"/>
    <col min="11268" max="11268" width="23.5546875" style="142" customWidth="1"/>
    <col min="11269" max="11269" width="83.5546875" style="142" customWidth="1"/>
    <col min="11270" max="11270" width="13.5546875" style="142" customWidth="1"/>
    <col min="11271" max="11271" width="15.44140625" style="142" customWidth="1"/>
    <col min="11272" max="11273" width="5" style="142" customWidth="1"/>
    <col min="11274" max="11274" width="10.44140625" style="142" customWidth="1"/>
    <col min="11275" max="11512" width="9.21875" style="142"/>
    <col min="11513" max="11513" width="2" style="142" customWidth="1"/>
    <col min="11514" max="11514" width="6.21875" style="142" customWidth="1"/>
    <col min="11515" max="11515" width="15.5546875" style="142" customWidth="1"/>
    <col min="11516" max="11516" width="63.77734375" style="142" customWidth="1"/>
    <col min="11517" max="11518" width="8.44140625" style="142" customWidth="1"/>
    <col min="11519" max="11519" width="6.5546875" style="142" customWidth="1"/>
    <col min="11520" max="11520" width="7.44140625" style="142" customWidth="1"/>
    <col min="11521" max="11521" width="6.21875" style="142" customWidth="1"/>
    <col min="11522" max="11522" width="2" style="142" customWidth="1"/>
    <col min="11523" max="11523" width="13.44140625" style="142" customWidth="1"/>
    <col min="11524" max="11524" width="23.5546875" style="142" customWidth="1"/>
    <col min="11525" max="11525" width="83.5546875" style="142" customWidth="1"/>
    <col min="11526" max="11526" width="13.5546875" style="142" customWidth="1"/>
    <col min="11527" max="11527" width="15.44140625" style="142" customWidth="1"/>
    <col min="11528" max="11529" width="5" style="142" customWidth="1"/>
    <col min="11530" max="11530" width="10.44140625" style="142" customWidth="1"/>
    <col min="11531" max="11768" width="9.21875" style="142"/>
    <col min="11769" max="11769" width="2" style="142" customWidth="1"/>
    <col min="11770" max="11770" width="6.21875" style="142" customWidth="1"/>
    <col min="11771" max="11771" width="15.5546875" style="142" customWidth="1"/>
    <col min="11772" max="11772" width="63.77734375" style="142" customWidth="1"/>
    <col min="11773" max="11774" width="8.44140625" style="142" customWidth="1"/>
    <col min="11775" max="11775" width="6.5546875" style="142" customWidth="1"/>
    <col min="11776" max="11776" width="7.44140625" style="142" customWidth="1"/>
    <col min="11777" max="11777" width="6.21875" style="142" customWidth="1"/>
    <col min="11778" max="11778" width="2" style="142" customWidth="1"/>
    <col min="11779" max="11779" width="13.44140625" style="142" customWidth="1"/>
    <col min="11780" max="11780" width="23.5546875" style="142" customWidth="1"/>
    <col min="11781" max="11781" width="83.5546875" style="142" customWidth="1"/>
    <col min="11782" max="11782" width="13.5546875" style="142" customWidth="1"/>
    <col min="11783" max="11783" width="15.44140625" style="142" customWidth="1"/>
    <col min="11784" max="11785" width="5" style="142" customWidth="1"/>
    <col min="11786" max="11786" width="10.44140625" style="142" customWidth="1"/>
    <col min="11787" max="12024" width="9.21875" style="142"/>
    <col min="12025" max="12025" width="2" style="142" customWidth="1"/>
    <col min="12026" max="12026" width="6.21875" style="142" customWidth="1"/>
    <col min="12027" max="12027" width="15.5546875" style="142" customWidth="1"/>
    <col min="12028" max="12028" width="63.77734375" style="142" customWidth="1"/>
    <col min="12029" max="12030" width="8.44140625" style="142" customWidth="1"/>
    <col min="12031" max="12031" width="6.5546875" style="142" customWidth="1"/>
    <col min="12032" max="12032" width="7.44140625" style="142" customWidth="1"/>
    <col min="12033" max="12033" width="6.21875" style="142" customWidth="1"/>
    <col min="12034" max="12034" width="2" style="142" customWidth="1"/>
    <col min="12035" max="12035" width="13.44140625" style="142" customWidth="1"/>
    <col min="12036" max="12036" width="23.5546875" style="142" customWidth="1"/>
    <col min="12037" max="12037" width="83.5546875" style="142" customWidth="1"/>
    <col min="12038" max="12038" width="13.5546875" style="142" customWidth="1"/>
    <col min="12039" max="12039" width="15.44140625" style="142" customWidth="1"/>
    <col min="12040" max="12041" width="5" style="142" customWidth="1"/>
    <col min="12042" max="12042" width="10.44140625" style="142" customWidth="1"/>
    <col min="12043" max="12280" width="9.21875" style="142"/>
    <col min="12281" max="12281" width="2" style="142" customWidth="1"/>
    <col min="12282" max="12282" width="6.21875" style="142" customWidth="1"/>
    <col min="12283" max="12283" width="15.5546875" style="142" customWidth="1"/>
    <col min="12284" max="12284" width="63.77734375" style="142" customWidth="1"/>
    <col min="12285" max="12286" width="8.44140625" style="142" customWidth="1"/>
    <col min="12287" max="12287" width="6.5546875" style="142" customWidth="1"/>
    <col min="12288" max="12288" width="7.44140625" style="142" customWidth="1"/>
    <col min="12289" max="12289" width="6.21875" style="142" customWidth="1"/>
    <col min="12290" max="12290" width="2" style="142" customWidth="1"/>
    <col min="12291" max="12291" width="13.44140625" style="142" customWidth="1"/>
    <col min="12292" max="12292" width="23.5546875" style="142" customWidth="1"/>
    <col min="12293" max="12293" width="83.5546875" style="142" customWidth="1"/>
    <col min="12294" max="12294" width="13.5546875" style="142" customWidth="1"/>
    <col min="12295" max="12295" width="15.44140625" style="142" customWidth="1"/>
    <col min="12296" max="12297" width="5" style="142" customWidth="1"/>
    <col min="12298" max="12298" width="10.44140625" style="142" customWidth="1"/>
    <col min="12299" max="12536" width="9.21875" style="142"/>
    <col min="12537" max="12537" width="2" style="142" customWidth="1"/>
    <col min="12538" max="12538" width="6.21875" style="142" customWidth="1"/>
    <col min="12539" max="12539" width="15.5546875" style="142" customWidth="1"/>
    <col min="12540" max="12540" width="63.77734375" style="142" customWidth="1"/>
    <col min="12541" max="12542" width="8.44140625" style="142" customWidth="1"/>
    <col min="12543" max="12543" width="6.5546875" style="142" customWidth="1"/>
    <col min="12544" max="12544" width="7.44140625" style="142" customWidth="1"/>
    <col min="12545" max="12545" width="6.21875" style="142" customWidth="1"/>
    <col min="12546" max="12546" width="2" style="142" customWidth="1"/>
    <col min="12547" max="12547" width="13.44140625" style="142" customWidth="1"/>
    <col min="12548" max="12548" width="23.5546875" style="142" customWidth="1"/>
    <col min="12549" max="12549" width="83.5546875" style="142" customWidth="1"/>
    <col min="12550" max="12550" width="13.5546875" style="142" customWidth="1"/>
    <col min="12551" max="12551" width="15.44140625" style="142" customWidth="1"/>
    <col min="12552" max="12553" width="5" style="142" customWidth="1"/>
    <col min="12554" max="12554" width="10.44140625" style="142" customWidth="1"/>
    <col min="12555" max="12792" width="9.21875" style="142"/>
    <col min="12793" max="12793" width="2" style="142" customWidth="1"/>
    <col min="12794" max="12794" width="6.21875" style="142" customWidth="1"/>
    <col min="12795" max="12795" width="15.5546875" style="142" customWidth="1"/>
    <col min="12796" max="12796" width="63.77734375" style="142" customWidth="1"/>
    <col min="12797" max="12798" width="8.44140625" style="142" customWidth="1"/>
    <col min="12799" max="12799" width="6.5546875" style="142" customWidth="1"/>
    <col min="12800" max="12800" width="7.44140625" style="142" customWidth="1"/>
    <col min="12801" max="12801" width="6.21875" style="142" customWidth="1"/>
    <col min="12802" max="12802" width="2" style="142" customWidth="1"/>
    <col min="12803" max="12803" width="13.44140625" style="142" customWidth="1"/>
    <col min="12804" max="12804" width="23.5546875" style="142" customWidth="1"/>
    <col min="12805" max="12805" width="83.5546875" style="142" customWidth="1"/>
    <col min="12806" max="12806" width="13.5546875" style="142" customWidth="1"/>
    <col min="12807" max="12807" width="15.44140625" style="142" customWidth="1"/>
    <col min="12808" max="12809" width="5" style="142" customWidth="1"/>
    <col min="12810" max="12810" width="10.44140625" style="142" customWidth="1"/>
    <col min="12811" max="13048" width="9.21875" style="142"/>
    <col min="13049" max="13049" width="2" style="142" customWidth="1"/>
    <col min="13050" max="13050" width="6.21875" style="142" customWidth="1"/>
    <col min="13051" max="13051" width="15.5546875" style="142" customWidth="1"/>
    <col min="13052" max="13052" width="63.77734375" style="142" customWidth="1"/>
    <col min="13053" max="13054" width="8.44140625" style="142" customWidth="1"/>
    <col min="13055" max="13055" width="6.5546875" style="142" customWidth="1"/>
    <col min="13056" max="13056" width="7.44140625" style="142" customWidth="1"/>
    <col min="13057" max="13057" width="6.21875" style="142" customWidth="1"/>
    <col min="13058" max="13058" width="2" style="142" customWidth="1"/>
    <col min="13059" max="13059" width="13.44140625" style="142" customWidth="1"/>
    <col min="13060" max="13060" width="23.5546875" style="142" customWidth="1"/>
    <col min="13061" max="13061" width="83.5546875" style="142" customWidth="1"/>
    <col min="13062" max="13062" width="13.5546875" style="142" customWidth="1"/>
    <col min="13063" max="13063" width="15.44140625" style="142" customWidth="1"/>
    <col min="13064" max="13065" width="5" style="142" customWidth="1"/>
    <col min="13066" max="13066" width="10.44140625" style="142" customWidth="1"/>
    <col min="13067" max="13304" width="9.21875" style="142"/>
    <col min="13305" max="13305" width="2" style="142" customWidth="1"/>
    <col min="13306" max="13306" width="6.21875" style="142" customWidth="1"/>
    <col min="13307" max="13307" width="15.5546875" style="142" customWidth="1"/>
    <col min="13308" max="13308" width="63.77734375" style="142" customWidth="1"/>
    <col min="13309" max="13310" width="8.44140625" style="142" customWidth="1"/>
    <col min="13311" max="13311" width="6.5546875" style="142" customWidth="1"/>
    <col min="13312" max="13312" width="7.44140625" style="142" customWidth="1"/>
    <col min="13313" max="13313" width="6.21875" style="142" customWidth="1"/>
    <col min="13314" max="13314" width="2" style="142" customWidth="1"/>
    <col min="13315" max="13315" width="13.44140625" style="142" customWidth="1"/>
    <col min="13316" max="13316" width="23.5546875" style="142" customWidth="1"/>
    <col min="13317" max="13317" width="83.5546875" style="142" customWidth="1"/>
    <col min="13318" max="13318" width="13.5546875" style="142" customWidth="1"/>
    <col min="13319" max="13319" width="15.44140625" style="142" customWidth="1"/>
    <col min="13320" max="13321" width="5" style="142" customWidth="1"/>
    <col min="13322" max="13322" width="10.44140625" style="142" customWidth="1"/>
    <col min="13323" max="13560" width="9.21875" style="142"/>
    <col min="13561" max="13561" width="2" style="142" customWidth="1"/>
    <col min="13562" max="13562" width="6.21875" style="142" customWidth="1"/>
    <col min="13563" max="13563" width="15.5546875" style="142" customWidth="1"/>
    <col min="13564" max="13564" width="63.77734375" style="142" customWidth="1"/>
    <col min="13565" max="13566" width="8.44140625" style="142" customWidth="1"/>
    <col min="13567" max="13567" width="6.5546875" style="142" customWidth="1"/>
    <col min="13568" max="13568" width="7.44140625" style="142" customWidth="1"/>
    <col min="13569" max="13569" width="6.21875" style="142" customWidth="1"/>
    <col min="13570" max="13570" width="2" style="142" customWidth="1"/>
    <col min="13571" max="13571" width="13.44140625" style="142" customWidth="1"/>
    <col min="13572" max="13572" width="23.5546875" style="142" customWidth="1"/>
    <col min="13573" max="13573" width="83.5546875" style="142" customWidth="1"/>
    <col min="13574" max="13574" width="13.5546875" style="142" customWidth="1"/>
    <col min="13575" max="13575" width="15.44140625" style="142" customWidth="1"/>
    <col min="13576" max="13577" width="5" style="142" customWidth="1"/>
    <col min="13578" max="13578" width="10.44140625" style="142" customWidth="1"/>
    <col min="13579" max="13816" width="9.21875" style="142"/>
    <col min="13817" max="13817" width="2" style="142" customWidth="1"/>
    <col min="13818" max="13818" width="6.21875" style="142" customWidth="1"/>
    <col min="13819" max="13819" width="15.5546875" style="142" customWidth="1"/>
    <col min="13820" max="13820" width="63.77734375" style="142" customWidth="1"/>
    <col min="13821" max="13822" width="8.44140625" style="142" customWidth="1"/>
    <col min="13823" max="13823" width="6.5546875" style="142" customWidth="1"/>
    <col min="13824" max="13824" width="7.44140625" style="142" customWidth="1"/>
    <col min="13825" max="13825" width="6.21875" style="142" customWidth="1"/>
    <col min="13826" max="13826" width="2" style="142" customWidth="1"/>
    <col min="13827" max="13827" width="13.44140625" style="142" customWidth="1"/>
    <col min="13828" max="13828" width="23.5546875" style="142" customWidth="1"/>
    <col min="13829" max="13829" width="83.5546875" style="142" customWidth="1"/>
    <col min="13830" max="13830" width="13.5546875" style="142" customWidth="1"/>
    <col min="13831" max="13831" width="15.44140625" style="142" customWidth="1"/>
    <col min="13832" max="13833" width="5" style="142" customWidth="1"/>
    <col min="13834" max="13834" width="10.44140625" style="142" customWidth="1"/>
    <col min="13835" max="14072" width="9.21875" style="142"/>
    <col min="14073" max="14073" width="2" style="142" customWidth="1"/>
    <col min="14074" max="14074" width="6.21875" style="142" customWidth="1"/>
    <col min="14075" max="14075" width="15.5546875" style="142" customWidth="1"/>
    <col min="14076" max="14076" width="63.77734375" style="142" customWidth="1"/>
    <col min="14077" max="14078" width="8.44140625" style="142" customWidth="1"/>
    <col min="14079" max="14079" width="6.5546875" style="142" customWidth="1"/>
    <col min="14080" max="14080" width="7.44140625" style="142" customWidth="1"/>
    <col min="14081" max="14081" width="6.21875" style="142" customWidth="1"/>
    <col min="14082" max="14082" width="2" style="142" customWidth="1"/>
    <col min="14083" max="14083" width="13.44140625" style="142" customWidth="1"/>
    <col min="14084" max="14084" width="23.5546875" style="142" customWidth="1"/>
    <col min="14085" max="14085" width="83.5546875" style="142" customWidth="1"/>
    <col min="14086" max="14086" width="13.5546875" style="142" customWidth="1"/>
    <col min="14087" max="14087" width="15.44140625" style="142" customWidth="1"/>
    <col min="14088" max="14089" width="5" style="142" customWidth="1"/>
    <col min="14090" max="14090" width="10.44140625" style="142" customWidth="1"/>
    <col min="14091" max="14328" width="9.21875" style="142"/>
    <col min="14329" max="14329" width="2" style="142" customWidth="1"/>
    <col min="14330" max="14330" width="6.21875" style="142" customWidth="1"/>
    <col min="14331" max="14331" width="15.5546875" style="142" customWidth="1"/>
    <col min="14332" max="14332" width="63.77734375" style="142" customWidth="1"/>
    <col min="14333" max="14334" width="8.44140625" style="142" customWidth="1"/>
    <col min="14335" max="14335" width="6.5546875" style="142" customWidth="1"/>
    <col min="14336" max="14336" width="7.44140625" style="142" customWidth="1"/>
    <col min="14337" max="14337" width="6.21875" style="142" customWidth="1"/>
    <col min="14338" max="14338" width="2" style="142" customWidth="1"/>
    <col min="14339" max="14339" width="13.44140625" style="142" customWidth="1"/>
    <col min="14340" max="14340" width="23.5546875" style="142" customWidth="1"/>
    <col min="14341" max="14341" width="83.5546875" style="142" customWidth="1"/>
    <col min="14342" max="14342" width="13.5546875" style="142" customWidth="1"/>
    <col min="14343" max="14343" width="15.44140625" style="142" customWidth="1"/>
    <col min="14344" max="14345" width="5" style="142" customWidth="1"/>
    <col min="14346" max="14346" width="10.44140625" style="142" customWidth="1"/>
    <col min="14347" max="14584" width="9.21875" style="142"/>
    <col min="14585" max="14585" width="2" style="142" customWidth="1"/>
    <col min="14586" max="14586" width="6.21875" style="142" customWidth="1"/>
    <col min="14587" max="14587" width="15.5546875" style="142" customWidth="1"/>
    <col min="14588" max="14588" width="63.77734375" style="142" customWidth="1"/>
    <col min="14589" max="14590" width="8.44140625" style="142" customWidth="1"/>
    <col min="14591" max="14591" width="6.5546875" style="142" customWidth="1"/>
    <col min="14592" max="14592" width="7.44140625" style="142" customWidth="1"/>
    <col min="14593" max="14593" width="6.21875" style="142" customWidth="1"/>
    <col min="14594" max="14594" width="2" style="142" customWidth="1"/>
    <col min="14595" max="14595" width="13.44140625" style="142" customWidth="1"/>
    <col min="14596" max="14596" width="23.5546875" style="142" customWidth="1"/>
    <col min="14597" max="14597" width="83.5546875" style="142" customWidth="1"/>
    <col min="14598" max="14598" width="13.5546875" style="142" customWidth="1"/>
    <col min="14599" max="14599" width="15.44140625" style="142" customWidth="1"/>
    <col min="14600" max="14601" width="5" style="142" customWidth="1"/>
    <col min="14602" max="14602" width="10.44140625" style="142" customWidth="1"/>
    <col min="14603" max="14840" width="9.21875" style="142"/>
    <col min="14841" max="14841" width="2" style="142" customWidth="1"/>
    <col min="14842" max="14842" width="6.21875" style="142" customWidth="1"/>
    <col min="14843" max="14843" width="15.5546875" style="142" customWidth="1"/>
    <col min="14844" max="14844" width="63.77734375" style="142" customWidth="1"/>
    <col min="14845" max="14846" width="8.44140625" style="142" customWidth="1"/>
    <col min="14847" max="14847" width="6.5546875" style="142" customWidth="1"/>
    <col min="14848" max="14848" width="7.44140625" style="142" customWidth="1"/>
    <col min="14849" max="14849" width="6.21875" style="142" customWidth="1"/>
    <col min="14850" max="14850" width="2" style="142" customWidth="1"/>
    <col min="14851" max="14851" width="13.44140625" style="142" customWidth="1"/>
    <col min="14852" max="14852" width="23.5546875" style="142" customWidth="1"/>
    <col min="14853" max="14853" width="83.5546875" style="142" customWidth="1"/>
    <col min="14854" max="14854" width="13.5546875" style="142" customWidth="1"/>
    <col min="14855" max="14855" width="15.44140625" style="142" customWidth="1"/>
    <col min="14856" max="14857" width="5" style="142" customWidth="1"/>
    <col min="14858" max="14858" width="10.44140625" style="142" customWidth="1"/>
    <col min="14859" max="15096" width="9.21875" style="142"/>
    <col min="15097" max="15097" width="2" style="142" customWidth="1"/>
    <col min="15098" max="15098" width="6.21875" style="142" customWidth="1"/>
    <col min="15099" max="15099" width="15.5546875" style="142" customWidth="1"/>
    <col min="15100" max="15100" width="63.77734375" style="142" customWidth="1"/>
    <col min="15101" max="15102" width="8.44140625" style="142" customWidth="1"/>
    <col min="15103" max="15103" width="6.5546875" style="142" customWidth="1"/>
    <col min="15104" max="15104" width="7.44140625" style="142" customWidth="1"/>
    <col min="15105" max="15105" width="6.21875" style="142" customWidth="1"/>
    <col min="15106" max="15106" width="2" style="142" customWidth="1"/>
    <col min="15107" max="15107" width="13.44140625" style="142" customWidth="1"/>
    <col min="15108" max="15108" width="23.5546875" style="142" customWidth="1"/>
    <col min="15109" max="15109" width="83.5546875" style="142" customWidth="1"/>
    <col min="15110" max="15110" width="13.5546875" style="142" customWidth="1"/>
    <col min="15111" max="15111" width="15.44140625" style="142" customWidth="1"/>
    <col min="15112" max="15113" width="5" style="142" customWidth="1"/>
    <col min="15114" max="15114" width="10.44140625" style="142" customWidth="1"/>
    <col min="15115" max="15352" width="9.21875" style="142"/>
    <col min="15353" max="15353" width="2" style="142" customWidth="1"/>
    <col min="15354" max="15354" width="6.21875" style="142" customWidth="1"/>
    <col min="15355" max="15355" width="15.5546875" style="142" customWidth="1"/>
    <col min="15356" max="15356" width="63.77734375" style="142" customWidth="1"/>
    <col min="15357" max="15358" width="8.44140625" style="142" customWidth="1"/>
    <col min="15359" max="15359" width="6.5546875" style="142" customWidth="1"/>
    <col min="15360" max="15360" width="7.44140625" style="142" customWidth="1"/>
    <col min="15361" max="15361" width="6.21875" style="142" customWidth="1"/>
    <col min="15362" max="15362" width="2" style="142" customWidth="1"/>
    <col min="15363" max="15363" width="13.44140625" style="142" customWidth="1"/>
    <col min="15364" max="15364" width="23.5546875" style="142" customWidth="1"/>
    <col min="15365" max="15365" width="83.5546875" style="142" customWidth="1"/>
    <col min="15366" max="15366" width="13.5546875" style="142" customWidth="1"/>
    <col min="15367" max="15367" width="15.44140625" style="142" customWidth="1"/>
    <col min="15368" max="15369" width="5" style="142" customWidth="1"/>
    <col min="15370" max="15370" width="10.44140625" style="142" customWidth="1"/>
    <col min="15371" max="15608" width="9.21875" style="142"/>
    <col min="15609" max="15609" width="2" style="142" customWidth="1"/>
    <col min="15610" max="15610" width="6.21875" style="142" customWidth="1"/>
    <col min="15611" max="15611" width="15.5546875" style="142" customWidth="1"/>
    <col min="15612" max="15612" width="63.77734375" style="142" customWidth="1"/>
    <col min="15613" max="15614" width="8.44140625" style="142" customWidth="1"/>
    <col min="15615" max="15615" width="6.5546875" style="142" customWidth="1"/>
    <col min="15616" max="15616" width="7.44140625" style="142" customWidth="1"/>
    <col min="15617" max="15617" width="6.21875" style="142" customWidth="1"/>
    <col min="15618" max="15618" width="2" style="142" customWidth="1"/>
    <col min="15619" max="15619" width="13.44140625" style="142" customWidth="1"/>
    <col min="15620" max="15620" width="23.5546875" style="142" customWidth="1"/>
    <col min="15621" max="15621" width="83.5546875" style="142" customWidth="1"/>
    <col min="15622" max="15622" width="13.5546875" style="142" customWidth="1"/>
    <col min="15623" max="15623" width="15.44140625" style="142" customWidth="1"/>
    <col min="15624" max="15625" width="5" style="142" customWidth="1"/>
    <col min="15626" max="15626" width="10.44140625" style="142" customWidth="1"/>
    <col min="15627" max="15864" width="9.21875" style="142"/>
    <col min="15865" max="15865" width="2" style="142" customWidth="1"/>
    <col min="15866" max="15866" width="6.21875" style="142" customWidth="1"/>
    <col min="15867" max="15867" width="15.5546875" style="142" customWidth="1"/>
    <col min="15868" max="15868" width="63.77734375" style="142" customWidth="1"/>
    <col min="15869" max="15870" width="8.44140625" style="142" customWidth="1"/>
    <col min="15871" max="15871" width="6.5546875" style="142" customWidth="1"/>
    <col min="15872" max="15872" width="7.44140625" style="142" customWidth="1"/>
    <col min="15873" max="15873" width="6.21875" style="142" customWidth="1"/>
    <col min="15874" max="15874" width="2" style="142" customWidth="1"/>
    <col min="15875" max="15875" width="13.44140625" style="142" customWidth="1"/>
    <col min="15876" max="15876" width="23.5546875" style="142" customWidth="1"/>
    <col min="15877" max="15877" width="83.5546875" style="142" customWidth="1"/>
    <col min="15878" max="15878" width="13.5546875" style="142" customWidth="1"/>
    <col min="15879" max="15879" width="15.44140625" style="142" customWidth="1"/>
    <col min="15880" max="15881" width="5" style="142" customWidth="1"/>
    <col min="15882" max="15882" width="10.44140625" style="142" customWidth="1"/>
    <col min="15883" max="16120" width="9.21875" style="142"/>
    <col min="16121" max="16121" width="2" style="142" customWidth="1"/>
    <col min="16122" max="16122" width="6.21875" style="142" customWidth="1"/>
    <col min="16123" max="16123" width="15.5546875" style="142" customWidth="1"/>
    <col min="16124" max="16124" width="63.77734375" style="142" customWidth="1"/>
    <col min="16125" max="16126" width="8.44140625" style="142" customWidth="1"/>
    <col min="16127" max="16127" width="6.5546875" style="142" customWidth="1"/>
    <col min="16128" max="16128" width="7.44140625" style="142" customWidth="1"/>
    <col min="16129" max="16129" width="6.21875" style="142" customWidth="1"/>
    <col min="16130" max="16130" width="2" style="142" customWidth="1"/>
    <col min="16131" max="16131" width="13.44140625" style="142" customWidth="1"/>
    <col min="16132" max="16132" width="23.5546875" style="142" customWidth="1"/>
    <col min="16133" max="16133" width="83.5546875" style="142" customWidth="1"/>
    <col min="16134" max="16134" width="13.5546875" style="142" customWidth="1"/>
    <col min="16135" max="16135" width="15.44140625" style="142" customWidth="1"/>
    <col min="16136" max="16137" width="5" style="142" customWidth="1"/>
    <col min="16138" max="16138" width="10.44140625" style="142" customWidth="1"/>
    <col min="16139" max="16384" width="9.21875" style="142"/>
  </cols>
  <sheetData>
    <row r="4" spans="1:110" s="161" customFormat="1" x14ac:dyDescent="0.3">
      <c r="A4" s="142"/>
      <c r="B4" s="142"/>
      <c r="C4" s="160"/>
      <c r="D4" s="142"/>
      <c r="E4" s="142"/>
      <c r="F4" s="142"/>
      <c r="G4" s="142"/>
      <c r="H4" s="142"/>
      <c r="I4" s="142"/>
      <c r="J4" s="142"/>
      <c r="K4" s="142"/>
      <c r="L4" s="14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</row>
    <row r="5" spans="1:110" x14ac:dyDescent="0.3">
      <c r="C5" s="160" t="s">
        <v>108</v>
      </c>
    </row>
    <row r="6" spans="1:110" x14ac:dyDescent="0.3">
      <c r="C6" s="159" t="s">
        <v>109</v>
      </c>
      <c r="D6" s="159" t="s">
        <v>110</v>
      </c>
      <c r="E6" s="159" t="s">
        <v>111</v>
      </c>
      <c r="F6" s="159" t="s">
        <v>112</v>
      </c>
      <c r="G6" s="159" t="s">
        <v>20</v>
      </c>
      <c r="H6" s="159" t="s">
        <v>436</v>
      </c>
      <c r="I6" s="159" t="s">
        <v>114</v>
      </c>
      <c r="J6" s="159" t="s">
        <v>115</v>
      </c>
    </row>
    <row r="7" spans="1:110" x14ac:dyDescent="0.3">
      <c r="A7" s="148" t="s">
        <v>791</v>
      </c>
      <c r="C7" s="147" t="s">
        <v>360</v>
      </c>
      <c r="D7" s="145" t="s">
        <v>806</v>
      </c>
      <c r="E7" s="158" t="s">
        <v>805</v>
      </c>
      <c r="F7" s="150" t="s">
        <v>87</v>
      </c>
      <c r="G7" s="145"/>
      <c r="H7" s="145"/>
      <c r="I7" s="145"/>
      <c r="J7" s="145"/>
    </row>
    <row r="8" spans="1:110" x14ac:dyDescent="0.3">
      <c r="A8" s="148" t="s">
        <v>791</v>
      </c>
      <c r="C8" s="147"/>
      <c r="D8" s="145" t="s">
        <v>804</v>
      </c>
      <c r="E8" s="146" t="s">
        <v>559</v>
      </c>
      <c r="F8" s="150" t="s">
        <v>87</v>
      </c>
      <c r="G8" s="145"/>
      <c r="H8" s="145"/>
      <c r="I8" s="145"/>
      <c r="J8" s="145"/>
    </row>
    <row r="9" spans="1:110" x14ac:dyDescent="0.3">
      <c r="A9" s="148" t="s">
        <v>791</v>
      </c>
      <c r="C9" s="147"/>
      <c r="D9" s="145" t="s">
        <v>803</v>
      </c>
      <c r="E9" s="146" t="s">
        <v>802</v>
      </c>
      <c r="F9" s="150" t="s">
        <v>87</v>
      </c>
      <c r="G9" s="145"/>
      <c r="H9" s="145"/>
      <c r="I9" s="145"/>
      <c r="J9" s="145"/>
    </row>
    <row r="10" spans="1:110" x14ac:dyDescent="0.3">
      <c r="A10" s="148" t="s">
        <v>791</v>
      </c>
      <c r="C10" s="147"/>
      <c r="D10" s="145" t="s">
        <v>801</v>
      </c>
      <c r="E10" s="146" t="s">
        <v>800</v>
      </c>
      <c r="F10" s="150" t="s">
        <v>87</v>
      </c>
      <c r="G10" s="145"/>
      <c r="H10" s="145"/>
      <c r="I10" s="145"/>
      <c r="J10" s="145"/>
    </row>
    <row r="11" spans="1:110" x14ac:dyDescent="0.3">
      <c r="A11" s="148" t="s">
        <v>791</v>
      </c>
      <c r="C11" s="147"/>
      <c r="D11" s="145" t="s">
        <v>799</v>
      </c>
      <c r="E11" s="146" t="s">
        <v>798</v>
      </c>
      <c r="F11" s="145" t="s">
        <v>87</v>
      </c>
      <c r="G11" s="145"/>
      <c r="H11" s="145" t="s">
        <v>436</v>
      </c>
      <c r="I11" s="144"/>
      <c r="J11" s="144" t="s">
        <v>50</v>
      </c>
    </row>
    <row r="12" spans="1:110" x14ac:dyDescent="0.3">
      <c r="A12" s="148" t="s">
        <v>791</v>
      </c>
      <c r="C12" s="147"/>
      <c r="D12" s="145" t="s">
        <v>797</v>
      </c>
      <c r="E12" s="146" t="s">
        <v>796</v>
      </c>
      <c r="F12" s="150" t="s">
        <v>87</v>
      </c>
      <c r="G12" s="145"/>
      <c r="H12" s="145"/>
      <c r="I12" s="145"/>
      <c r="J12" s="145"/>
    </row>
    <row r="13" spans="1:110" x14ac:dyDescent="0.3">
      <c r="A13" s="148" t="s">
        <v>791</v>
      </c>
      <c r="C13" s="147"/>
      <c r="D13" s="145" t="s">
        <v>795</v>
      </c>
      <c r="E13" s="146" t="s">
        <v>794</v>
      </c>
      <c r="F13" s="150" t="s">
        <v>87</v>
      </c>
      <c r="G13" s="145"/>
      <c r="H13" s="145"/>
      <c r="I13" s="145"/>
      <c r="J13" s="145"/>
    </row>
    <row r="14" spans="1:110" x14ac:dyDescent="0.3">
      <c r="A14" s="148" t="s">
        <v>791</v>
      </c>
      <c r="C14" s="147"/>
      <c r="D14" s="145" t="s">
        <v>793</v>
      </c>
      <c r="E14" s="158" t="s">
        <v>792</v>
      </c>
      <c r="F14" s="150" t="s">
        <v>87</v>
      </c>
      <c r="G14" s="145"/>
      <c r="H14" s="145" t="s">
        <v>436</v>
      </c>
      <c r="I14" s="145"/>
      <c r="J14" s="145"/>
    </row>
    <row r="15" spans="1:110" x14ac:dyDescent="0.3">
      <c r="A15" s="148" t="s">
        <v>791</v>
      </c>
      <c r="C15" s="157"/>
      <c r="D15" s="155" t="s">
        <v>790</v>
      </c>
      <c r="E15" s="156" t="s">
        <v>789</v>
      </c>
      <c r="F15" s="155" t="s">
        <v>87</v>
      </c>
      <c r="G15" s="155"/>
      <c r="H15" s="155"/>
      <c r="I15" s="155"/>
      <c r="J15" s="155"/>
    </row>
    <row r="16" spans="1:110" x14ac:dyDescent="0.3">
      <c r="A16" s="148" t="str">
        <f t="shared" ref="A16:A36" si="0">LEFT(D16,3)</f>
        <v>WAT</v>
      </c>
      <c r="C16" s="147" t="s">
        <v>788</v>
      </c>
      <c r="D16" s="145" t="s">
        <v>787</v>
      </c>
      <c r="E16" s="146" t="s">
        <v>786</v>
      </c>
      <c r="F16" s="145" t="s">
        <v>725</v>
      </c>
      <c r="G16" s="145"/>
      <c r="H16" s="145"/>
      <c r="I16" s="145"/>
      <c r="J16" s="145"/>
    </row>
    <row r="17" spans="1:11" x14ac:dyDescent="0.3">
      <c r="A17" s="148" t="str">
        <f t="shared" si="0"/>
        <v>WAT</v>
      </c>
      <c r="C17" s="147"/>
      <c r="D17" s="145" t="s">
        <v>785</v>
      </c>
      <c r="E17" s="146" t="s">
        <v>784</v>
      </c>
      <c r="F17" s="145" t="s">
        <v>725</v>
      </c>
      <c r="G17" s="145"/>
      <c r="H17" s="145"/>
      <c r="I17" s="145"/>
      <c r="J17" s="145"/>
    </row>
    <row r="18" spans="1:11" x14ac:dyDescent="0.3">
      <c r="A18" s="148" t="str">
        <f t="shared" si="0"/>
        <v>WAT</v>
      </c>
      <c r="C18" s="147"/>
      <c r="D18" s="145" t="s">
        <v>783</v>
      </c>
      <c r="E18" s="146" t="s">
        <v>782</v>
      </c>
      <c r="F18" s="145" t="s">
        <v>725</v>
      </c>
      <c r="G18" s="145"/>
      <c r="H18" s="145"/>
      <c r="I18" s="145"/>
      <c r="J18" s="145"/>
    </row>
    <row r="19" spans="1:11" x14ac:dyDescent="0.3">
      <c r="A19" s="148" t="str">
        <f t="shared" si="0"/>
        <v>WAT</v>
      </c>
      <c r="C19" s="147"/>
      <c r="D19" s="145" t="s">
        <v>781</v>
      </c>
      <c r="E19" s="146" t="s">
        <v>780</v>
      </c>
      <c r="F19" s="145" t="str">
        <f>F18</f>
        <v>Mm3</v>
      </c>
      <c r="G19" s="145"/>
      <c r="H19" s="145"/>
      <c r="I19" s="145"/>
      <c r="J19" s="145"/>
    </row>
    <row r="20" spans="1:11" ht="15" customHeight="1" x14ac:dyDescent="0.3">
      <c r="A20" s="148" t="str">
        <f t="shared" si="0"/>
        <v>WMS</v>
      </c>
      <c r="C20" s="147"/>
      <c r="D20" s="145" t="s">
        <v>779</v>
      </c>
      <c r="E20" s="146" t="s">
        <v>778</v>
      </c>
      <c r="F20" s="150" t="s">
        <v>730</v>
      </c>
      <c r="G20" s="145"/>
      <c r="H20" s="145"/>
      <c r="I20" s="145"/>
      <c r="J20" s="145"/>
    </row>
    <row r="21" spans="1:11" x14ac:dyDescent="0.3">
      <c r="A21" s="148" t="str">
        <f t="shared" si="0"/>
        <v>WMS</v>
      </c>
      <c r="C21" s="147"/>
      <c r="D21" s="145" t="s">
        <v>777</v>
      </c>
      <c r="E21" s="146" t="s">
        <v>776</v>
      </c>
      <c r="F21" s="150" t="s">
        <v>730</v>
      </c>
      <c r="G21" s="145"/>
      <c r="H21" s="145"/>
      <c r="I21" s="145"/>
      <c r="J21" s="145"/>
    </row>
    <row r="22" spans="1:11" x14ac:dyDescent="0.3">
      <c r="A22" s="148" t="str">
        <f t="shared" si="0"/>
        <v>WMS</v>
      </c>
      <c r="C22" s="147"/>
      <c r="D22" s="145" t="s">
        <v>775</v>
      </c>
      <c r="E22" s="146" t="s">
        <v>774</v>
      </c>
      <c r="F22" s="150" t="s">
        <v>730</v>
      </c>
      <c r="G22" s="145"/>
      <c r="H22" s="145"/>
      <c r="I22" s="145"/>
      <c r="J22" s="145"/>
    </row>
    <row r="23" spans="1:11" x14ac:dyDescent="0.3">
      <c r="A23" s="148" t="str">
        <f t="shared" si="0"/>
        <v>WMS</v>
      </c>
      <c r="C23" s="147"/>
      <c r="D23" s="145" t="s">
        <v>773</v>
      </c>
      <c r="E23" s="146" t="s">
        <v>772</v>
      </c>
      <c r="F23" s="150" t="s">
        <v>730</v>
      </c>
      <c r="G23" s="145"/>
      <c r="H23" s="145"/>
      <c r="I23" s="145"/>
      <c r="J23" s="145"/>
    </row>
    <row r="24" spans="1:11" x14ac:dyDescent="0.3">
      <c r="A24" s="148" t="str">
        <f t="shared" si="0"/>
        <v>WMS</v>
      </c>
      <c r="C24" s="147"/>
      <c r="D24" s="145" t="s">
        <v>771</v>
      </c>
      <c r="E24" s="146" t="s">
        <v>770</v>
      </c>
      <c r="F24" s="150" t="s">
        <v>730</v>
      </c>
      <c r="G24" s="145"/>
      <c r="H24" s="145"/>
      <c r="I24" s="145"/>
      <c r="J24" s="145"/>
    </row>
    <row r="25" spans="1:11" x14ac:dyDescent="0.3">
      <c r="A25" s="148" t="str">
        <f t="shared" si="0"/>
        <v>WMS</v>
      </c>
      <c r="C25" s="147"/>
      <c r="D25" s="145" t="s">
        <v>769</v>
      </c>
      <c r="E25" s="146" t="s">
        <v>768</v>
      </c>
      <c r="F25" s="150" t="s">
        <v>730</v>
      </c>
      <c r="G25" s="145"/>
      <c r="H25" s="145"/>
      <c r="I25" s="145"/>
      <c r="J25" s="145"/>
    </row>
    <row r="26" spans="1:11" x14ac:dyDescent="0.3">
      <c r="A26" s="148" t="str">
        <f t="shared" si="0"/>
        <v>WMS</v>
      </c>
      <c r="C26" s="147"/>
      <c r="D26" s="145" t="s">
        <v>767</v>
      </c>
      <c r="E26" s="146" t="s">
        <v>766</v>
      </c>
      <c r="F26" s="150" t="s">
        <v>730</v>
      </c>
      <c r="G26" s="145"/>
      <c r="H26" s="145"/>
      <c r="I26" s="145"/>
      <c r="J26" s="145"/>
      <c r="K26" s="142"/>
    </row>
    <row r="27" spans="1:11" s="143" customFormat="1" x14ac:dyDescent="0.3">
      <c r="A27" s="148" t="str">
        <f t="shared" si="0"/>
        <v>WMS</v>
      </c>
      <c r="B27" s="142"/>
      <c r="C27" s="147"/>
      <c r="D27" s="145" t="s">
        <v>765</v>
      </c>
      <c r="E27" s="146" t="s">
        <v>764</v>
      </c>
      <c r="F27" s="150" t="s">
        <v>730</v>
      </c>
      <c r="G27" s="145"/>
      <c r="H27" s="145"/>
      <c r="I27" s="145"/>
      <c r="J27" s="145"/>
      <c r="K27" s="142"/>
    </row>
    <row r="28" spans="1:11" s="143" customFormat="1" x14ac:dyDescent="0.3">
      <c r="A28" s="148" t="str">
        <f t="shared" si="0"/>
        <v>WMS</v>
      </c>
      <c r="B28" s="142"/>
      <c r="C28" s="147"/>
      <c r="D28" s="145" t="s">
        <v>763</v>
      </c>
      <c r="E28" s="146" t="s">
        <v>762</v>
      </c>
      <c r="F28" s="150" t="s">
        <v>730</v>
      </c>
      <c r="G28" s="145"/>
      <c r="H28" s="145"/>
      <c r="I28" s="145"/>
      <c r="J28" s="145"/>
      <c r="K28" s="142"/>
    </row>
    <row r="29" spans="1:11" s="143" customFormat="1" x14ac:dyDescent="0.3">
      <c r="A29" s="148" t="str">
        <f t="shared" si="0"/>
        <v>WMS</v>
      </c>
      <c r="B29" s="142"/>
      <c r="C29" s="147"/>
      <c r="D29" s="145" t="s">
        <v>761</v>
      </c>
      <c r="E29" s="146" t="s">
        <v>760</v>
      </c>
      <c r="F29" s="150" t="s">
        <v>730</v>
      </c>
      <c r="G29" s="145"/>
      <c r="H29" s="145"/>
      <c r="I29" s="145"/>
      <c r="J29" s="145"/>
      <c r="K29" s="142"/>
    </row>
    <row r="30" spans="1:11" s="143" customFormat="1" x14ac:dyDescent="0.3">
      <c r="A30" s="148" t="str">
        <f t="shared" si="0"/>
        <v>WMS</v>
      </c>
      <c r="B30" s="142"/>
      <c r="C30" s="147"/>
      <c r="D30" s="145" t="s">
        <v>759</v>
      </c>
      <c r="E30" s="146" t="s">
        <v>758</v>
      </c>
      <c r="F30" s="150" t="s">
        <v>730</v>
      </c>
      <c r="G30" s="145"/>
      <c r="H30" s="145"/>
      <c r="I30" s="145"/>
      <c r="J30" s="145"/>
      <c r="K30" s="142"/>
    </row>
    <row r="31" spans="1:11" s="143" customFormat="1" x14ac:dyDescent="0.3">
      <c r="A31" s="148" t="str">
        <f t="shared" si="0"/>
        <v>WMS</v>
      </c>
      <c r="B31" s="142"/>
      <c r="C31" s="147"/>
      <c r="D31" s="145" t="s">
        <v>757</v>
      </c>
      <c r="E31" s="146" t="s">
        <v>756</v>
      </c>
      <c r="F31" s="150" t="s">
        <v>730</v>
      </c>
      <c r="G31" s="145"/>
      <c r="H31" s="145"/>
      <c r="I31" s="145"/>
      <c r="J31" s="145"/>
      <c r="K31" s="142"/>
    </row>
    <row r="32" spans="1:11" s="143" customFormat="1" x14ac:dyDescent="0.3">
      <c r="A32" s="148" t="str">
        <f t="shared" si="0"/>
        <v>WMS</v>
      </c>
      <c r="B32" s="142"/>
      <c r="C32" s="147"/>
      <c r="D32" s="145" t="s">
        <v>755</v>
      </c>
      <c r="E32" s="146" t="s">
        <v>754</v>
      </c>
      <c r="F32" s="150" t="s">
        <v>730</v>
      </c>
      <c r="G32" s="145"/>
      <c r="H32" s="145"/>
      <c r="I32" s="145"/>
      <c r="J32" s="145"/>
      <c r="K32" s="142"/>
    </row>
    <row r="33" spans="1:15" s="143" customFormat="1" x14ac:dyDescent="0.3">
      <c r="A33" s="148" t="str">
        <f t="shared" si="0"/>
        <v>WMS</v>
      </c>
      <c r="B33" s="142"/>
      <c r="C33" s="147"/>
      <c r="D33" s="145" t="s">
        <v>753</v>
      </c>
      <c r="E33" s="146" t="s">
        <v>752</v>
      </c>
      <c r="F33" s="150" t="s">
        <v>730</v>
      </c>
      <c r="G33" s="145"/>
      <c r="H33" s="145"/>
      <c r="I33" s="145"/>
      <c r="J33" s="145"/>
      <c r="K33" s="142"/>
    </row>
    <row r="34" spans="1:15" s="143" customFormat="1" x14ac:dyDescent="0.3">
      <c r="A34" s="148" t="str">
        <f t="shared" si="0"/>
        <v>WWT</v>
      </c>
      <c r="B34" s="152"/>
      <c r="C34" s="147"/>
      <c r="D34" s="145" t="s">
        <v>751</v>
      </c>
      <c r="E34" s="146" t="s">
        <v>750</v>
      </c>
      <c r="F34" s="145" t="s">
        <v>725</v>
      </c>
      <c r="G34" s="145"/>
      <c r="H34" s="145"/>
      <c r="I34" s="145"/>
      <c r="J34" s="145"/>
      <c r="K34" s="142"/>
    </row>
    <row r="35" spans="1:15" s="152" customFormat="1" x14ac:dyDescent="0.3">
      <c r="A35" s="148" t="str">
        <f t="shared" si="0"/>
        <v>WWT</v>
      </c>
      <c r="C35" s="147"/>
      <c r="D35" s="145" t="s">
        <v>749</v>
      </c>
      <c r="E35" s="146" t="s">
        <v>748</v>
      </c>
      <c r="F35" s="145" t="s">
        <v>725</v>
      </c>
      <c r="G35" s="145"/>
      <c r="H35" s="145"/>
      <c r="I35" s="145"/>
      <c r="J35" s="145"/>
      <c r="K35" s="154"/>
      <c r="M35" s="143"/>
      <c r="N35" s="143"/>
      <c r="O35" s="143"/>
    </row>
    <row r="36" spans="1:15" s="152" customFormat="1" x14ac:dyDescent="0.3">
      <c r="A36" s="148" t="str">
        <f t="shared" si="0"/>
        <v>WWT</v>
      </c>
      <c r="C36" s="157"/>
      <c r="D36" s="155" t="s">
        <v>747</v>
      </c>
      <c r="E36" s="156" t="s">
        <v>746</v>
      </c>
      <c r="F36" s="155" t="s">
        <v>725</v>
      </c>
      <c r="G36" s="155"/>
      <c r="H36" s="155"/>
      <c r="I36" s="155"/>
      <c r="J36" s="155"/>
      <c r="K36" s="154"/>
      <c r="M36" s="143"/>
      <c r="N36" s="143"/>
      <c r="O36" s="143"/>
    </row>
    <row r="37" spans="1:15" s="143" customFormat="1" x14ac:dyDescent="0.3">
      <c r="A37" s="148" t="s">
        <v>733</v>
      </c>
      <c r="B37" s="142"/>
      <c r="C37" s="147" t="s">
        <v>581</v>
      </c>
      <c r="D37" s="145" t="s">
        <v>745</v>
      </c>
      <c r="E37" s="146" t="s">
        <v>744</v>
      </c>
      <c r="F37" s="153" t="s">
        <v>730</v>
      </c>
      <c r="G37" s="150"/>
      <c r="H37" s="149"/>
      <c r="I37" s="149"/>
      <c r="J37" s="149"/>
      <c r="O37" s="152"/>
    </row>
    <row r="38" spans="1:15" s="143" customFormat="1" x14ac:dyDescent="0.3">
      <c r="A38" s="148" t="s">
        <v>733</v>
      </c>
      <c r="B38" s="142"/>
      <c r="C38" s="147"/>
      <c r="D38" s="151" t="s">
        <v>743</v>
      </c>
      <c r="E38" s="146" t="s">
        <v>742</v>
      </c>
      <c r="F38" s="145" t="s">
        <v>730</v>
      </c>
      <c r="G38" s="145"/>
      <c r="H38" s="144"/>
      <c r="I38" s="144"/>
      <c r="J38" s="144"/>
      <c r="O38" s="152"/>
    </row>
    <row r="39" spans="1:15" s="143" customFormat="1" x14ac:dyDescent="0.3">
      <c r="A39" s="148" t="s">
        <v>733</v>
      </c>
      <c r="B39" s="142"/>
      <c r="C39" s="147"/>
      <c r="D39" s="151" t="s">
        <v>741</v>
      </c>
      <c r="E39" s="146" t="s">
        <v>740</v>
      </c>
      <c r="F39" s="145" t="s">
        <v>730</v>
      </c>
      <c r="G39" s="150"/>
      <c r="H39" s="149"/>
      <c r="I39" s="149"/>
      <c r="J39" s="149"/>
      <c r="O39" s="152"/>
    </row>
    <row r="40" spans="1:15" x14ac:dyDescent="0.3">
      <c r="A40" s="148" t="s">
        <v>733</v>
      </c>
      <c r="C40" s="147"/>
      <c r="D40" s="151" t="s">
        <v>739</v>
      </c>
      <c r="E40" s="146" t="s">
        <v>738</v>
      </c>
      <c r="F40" s="145" t="s">
        <v>730</v>
      </c>
      <c r="G40" s="145"/>
      <c r="H40" s="144"/>
      <c r="I40" s="144"/>
      <c r="J40" s="144"/>
    </row>
    <row r="41" spans="1:15" x14ac:dyDescent="0.3">
      <c r="A41" s="148" t="s">
        <v>733</v>
      </c>
      <c r="C41" s="147"/>
      <c r="D41" s="151" t="s">
        <v>737</v>
      </c>
      <c r="E41" s="146" t="s">
        <v>736</v>
      </c>
      <c r="F41" s="145" t="s">
        <v>730</v>
      </c>
      <c r="G41" s="145"/>
      <c r="H41" s="144"/>
      <c r="I41" s="144"/>
      <c r="J41" s="144"/>
    </row>
    <row r="42" spans="1:15" x14ac:dyDescent="0.3">
      <c r="A42" s="148" t="s">
        <v>733</v>
      </c>
      <c r="C42" s="147"/>
      <c r="D42" s="151" t="s">
        <v>735</v>
      </c>
      <c r="E42" s="146" t="s">
        <v>734</v>
      </c>
      <c r="F42" s="145" t="s">
        <v>730</v>
      </c>
      <c r="G42" s="150"/>
      <c r="H42" s="149"/>
      <c r="I42" s="149"/>
      <c r="J42" s="149"/>
    </row>
    <row r="43" spans="1:15" x14ac:dyDescent="0.3">
      <c r="A43" s="148" t="s">
        <v>733</v>
      </c>
      <c r="C43" s="147"/>
      <c r="D43" s="145" t="s">
        <v>732</v>
      </c>
      <c r="E43" s="146" t="s">
        <v>731</v>
      </c>
      <c r="F43" s="145" t="s">
        <v>730</v>
      </c>
      <c r="G43" s="145"/>
      <c r="H43" s="144"/>
      <c r="I43" s="144"/>
      <c r="J43" s="144"/>
    </row>
    <row r="44" spans="1:15" x14ac:dyDescent="0.3">
      <c r="A44" s="148" t="s">
        <v>729</v>
      </c>
      <c r="C44" s="147"/>
      <c r="D44" s="145" t="s">
        <v>729</v>
      </c>
      <c r="E44" s="146" t="s">
        <v>728</v>
      </c>
      <c r="F44" s="145" t="s">
        <v>725</v>
      </c>
      <c r="G44" s="150"/>
      <c r="H44" s="149"/>
      <c r="I44" s="149"/>
      <c r="J44" s="149"/>
    </row>
    <row r="45" spans="1:15" x14ac:dyDescent="0.3">
      <c r="A45" s="148" t="s">
        <v>727</v>
      </c>
      <c r="C45" s="147"/>
      <c r="D45" s="145" t="s">
        <v>727</v>
      </c>
      <c r="E45" s="146" t="s">
        <v>726</v>
      </c>
      <c r="F45" s="145" t="s">
        <v>725</v>
      </c>
      <c r="G45" s="145"/>
      <c r="H45" s="144"/>
      <c r="I45" s="144"/>
      <c r="J45" s="144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70C0"/>
  </sheetPr>
  <dimension ref="B4:I14"/>
  <sheetViews>
    <sheetView workbookViewId="0">
      <selection activeCell="G16" sqref="G16"/>
    </sheetView>
  </sheetViews>
  <sheetFormatPr defaultColWidth="9.21875" defaultRowHeight="13.2" x14ac:dyDescent="0.25"/>
  <cols>
    <col min="2" max="2" width="10" bestFit="1" customWidth="1"/>
    <col min="4" max="4" width="35.21875" bestFit="1" customWidth="1"/>
  </cols>
  <sheetData>
    <row r="4" spans="2:9" ht="14.4" x14ac:dyDescent="0.3">
      <c r="B4" s="110" t="s">
        <v>108</v>
      </c>
      <c r="C4" s="24"/>
      <c r="D4" s="24"/>
      <c r="E4" s="24"/>
      <c r="F4" s="24"/>
      <c r="G4" s="24"/>
      <c r="H4" s="24"/>
      <c r="I4" s="24"/>
    </row>
    <row r="5" spans="2:9" ht="14.4" x14ac:dyDescent="0.3">
      <c r="B5" s="25" t="s">
        <v>109</v>
      </c>
      <c r="C5" s="29" t="s">
        <v>110</v>
      </c>
      <c r="D5" s="25" t="s">
        <v>111</v>
      </c>
      <c r="E5" s="29" t="s">
        <v>112</v>
      </c>
      <c r="F5" s="25" t="s">
        <v>20</v>
      </c>
      <c r="G5" s="169" t="s">
        <v>113</v>
      </c>
      <c r="H5" s="25" t="s">
        <v>114</v>
      </c>
      <c r="I5" s="29" t="s">
        <v>115</v>
      </c>
    </row>
    <row r="6" spans="2:9" ht="14.4" x14ac:dyDescent="0.25">
      <c r="B6" s="70" t="s">
        <v>360</v>
      </c>
      <c r="C6" s="69" t="s">
        <v>361</v>
      </c>
      <c r="D6" s="69" t="s">
        <v>366</v>
      </c>
      <c r="E6" s="68" t="s">
        <v>87</v>
      </c>
      <c r="F6" s="68"/>
      <c r="G6" s="170" t="s">
        <v>436</v>
      </c>
      <c r="H6" s="67"/>
      <c r="I6" s="67"/>
    </row>
    <row r="7" spans="2:9" ht="14.4" x14ac:dyDescent="0.25">
      <c r="B7" s="70" t="s">
        <v>360</v>
      </c>
      <c r="C7" s="95" t="s">
        <v>365</v>
      </c>
      <c r="D7" s="69" t="s">
        <v>367</v>
      </c>
      <c r="E7" s="68" t="s">
        <v>87</v>
      </c>
      <c r="F7" s="68"/>
      <c r="G7" s="170" t="s">
        <v>436</v>
      </c>
      <c r="H7" s="67"/>
      <c r="I7" s="67"/>
    </row>
    <row r="8" spans="2:9" ht="14.4" x14ac:dyDescent="0.25">
      <c r="B8" s="70" t="s">
        <v>360</v>
      </c>
      <c r="C8" s="95" t="s">
        <v>369</v>
      </c>
      <c r="D8" s="69" t="s">
        <v>368</v>
      </c>
      <c r="E8" s="68" t="s">
        <v>87</v>
      </c>
      <c r="F8" s="68"/>
      <c r="G8" s="170" t="s">
        <v>436</v>
      </c>
      <c r="H8" s="67"/>
      <c r="I8" s="67"/>
    </row>
    <row r="11" spans="2:9" ht="14.4" x14ac:dyDescent="0.3">
      <c r="B11" s="110" t="s">
        <v>108</v>
      </c>
      <c r="C11" s="109"/>
      <c r="D11" s="108"/>
      <c r="E11" s="108"/>
      <c r="F11" s="108"/>
      <c r="G11" s="108"/>
      <c r="H11" s="108"/>
      <c r="I11" s="108"/>
    </row>
    <row r="12" spans="2:9" ht="15" thickBot="1" x14ac:dyDescent="0.3">
      <c r="B12" s="107" t="s">
        <v>109</v>
      </c>
      <c r="C12" s="107" t="s">
        <v>110</v>
      </c>
      <c r="D12" s="107" t="s">
        <v>111</v>
      </c>
      <c r="E12" s="107" t="s">
        <v>112</v>
      </c>
      <c r="F12" s="107" t="s">
        <v>20</v>
      </c>
      <c r="G12" s="107" t="s">
        <v>113</v>
      </c>
      <c r="H12" s="107" t="s">
        <v>114</v>
      </c>
      <c r="I12" s="107" t="s">
        <v>115</v>
      </c>
    </row>
    <row r="13" spans="2:9" ht="14.4" x14ac:dyDescent="0.25">
      <c r="B13" s="70" t="s">
        <v>360</v>
      </c>
      <c r="C13" s="69" t="s">
        <v>623</v>
      </c>
      <c r="D13" s="69" t="s">
        <v>622</v>
      </c>
      <c r="E13" s="68" t="s">
        <v>87</v>
      </c>
      <c r="F13" s="68"/>
      <c r="G13" s="68" t="s">
        <v>436</v>
      </c>
      <c r="H13" s="67"/>
      <c r="I13" s="67" t="s">
        <v>50</v>
      </c>
    </row>
    <row r="14" spans="2:9" ht="14.4" x14ac:dyDescent="0.25">
      <c r="B14" s="70" t="s">
        <v>581</v>
      </c>
      <c r="C14" s="95" t="s">
        <v>621</v>
      </c>
      <c r="D14" s="69" t="s">
        <v>620</v>
      </c>
      <c r="E14" s="68" t="s">
        <v>87</v>
      </c>
      <c r="F14" s="68"/>
      <c r="G14" s="68"/>
      <c r="H14" s="67"/>
      <c r="I14" s="67"/>
    </row>
  </sheetData>
  <sortState xmlns:xlrd2="http://schemas.microsoft.com/office/spreadsheetml/2017/richdata2" ref="C7:E8">
    <sortCondition ref="C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Region-Time Slices</vt:lpstr>
      <vt:lpstr>TimePeriods</vt:lpstr>
      <vt:lpstr>Import Settings</vt:lpstr>
      <vt:lpstr>Interpol_Extrapol_Defaults</vt:lpstr>
      <vt:lpstr>Constants</vt:lpstr>
      <vt:lpstr>Defaults</vt:lpstr>
      <vt:lpstr>Commodity Group</vt:lpstr>
      <vt:lpstr>EMI_Comm</vt:lpstr>
      <vt:lpstr>CityData</vt:lpstr>
      <vt:lpstr>SUP_Comm</vt:lpstr>
      <vt:lpstr>ELC_Comm</vt:lpstr>
      <vt:lpstr>COM_Comm</vt:lpstr>
      <vt:lpstr>MUN_Comm</vt:lpstr>
      <vt:lpstr>RSD_Comm</vt:lpstr>
      <vt:lpstr>IND_Comm</vt:lpstr>
      <vt:lpstr>TRA_Comm</vt:lpstr>
      <vt:lpstr>WWW_Comm</vt:lpstr>
      <vt:lpstr>Sector_Comm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Parvathy Sobha</cp:lastModifiedBy>
  <cp:lastPrinted>2001-09-28T20:39:50Z</cp:lastPrinted>
  <dcterms:created xsi:type="dcterms:W3CDTF">2001-09-28T18:48:17Z</dcterms:created>
  <dcterms:modified xsi:type="dcterms:W3CDTF">2022-10-07T06:00:40Z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655691802501678</vt:r8>
  </property>
</Properties>
</file>