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TIMES-NZ\"/>
    </mc:Choice>
  </mc:AlternateContent>
  <xr:revisionPtr revIDLastSave="0" documentId="13_ncr:1_{0174683B-7B62-4877-AE8B-20CB3CE7C7A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etsEditor- Proc" sheetId="4" r:id="rId1"/>
    <sheet name="SetsEditor- Comm" sheetId="3" r:id="rId2"/>
  </sheets>
  <definedNames>
    <definedName name="_xlnm._FilterDatabase" localSheetId="0" hidden="1">'SetsEditor- Proc'!$D$2:$F$75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4" l="1"/>
  <c r="E52" i="4"/>
  <c r="E53" i="4"/>
  <c r="E57" i="4"/>
  <c r="E66" i="4"/>
  <c r="E75" i="4"/>
  <c r="E69" i="4"/>
  <c r="E68" i="4" l="1"/>
  <c r="E54" i="4"/>
  <c r="E56" i="4"/>
  <c r="E59" i="4"/>
  <c r="E58" i="4"/>
  <c r="E60" i="4"/>
  <c r="E51" i="4"/>
  <c r="E24" i="4" l="1"/>
  <c r="E15" i="4"/>
  <c r="E14" i="4"/>
  <c r="E27" i="4"/>
  <c r="E32" i="4"/>
  <c r="E29" i="4"/>
  <c r="E16" i="4"/>
  <c r="E65" i="4"/>
  <c r="E64" i="4"/>
  <c r="E61" i="4"/>
  <c r="E63" i="4"/>
  <c r="E67" i="4"/>
  <c r="E71" i="4"/>
  <c r="E73" i="4"/>
  <c r="E74" i="4"/>
  <c r="E62" i="4"/>
  <c r="E3" i="4"/>
  <c r="D39" i="3"/>
  <c r="B39" i="3"/>
  <c r="A39" i="3"/>
  <c r="D38" i="3"/>
  <c r="B38" i="3"/>
  <c r="A38" i="3"/>
  <c r="D37" i="3"/>
  <c r="B37" i="3"/>
  <c r="A37" i="3"/>
  <c r="D36" i="3"/>
  <c r="B36" i="3"/>
  <c r="A36" i="3"/>
  <c r="D35" i="3"/>
  <c r="B35" i="3"/>
  <c r="A35" i="3"/>
  <c r="D34" i="3"/>
  <c r="B34" i="3"/>
  <c r="A34" i="3"/>
  <c r="D33" i="3"/>
  <c r="B33" i="3"/>
  <c r="A33" i="3"/>
  <c r="D32" i="3"/>
  <c r="B32" i="3"/>
  <c r="A32" i="3"/>
  <c r="D31" i="3"/>
  <c r="B31" i="3"/>
  <c r="A31" i="3"/>
  <c r="D30" i="3"/>
  <c r="B30" i="3"/>
  <c r="A30" i="3"/>
  <c r="D29" i="3"/>
  <c r="B29" i="3"/>
  <c r="A29" i="3"/>
  <c r="D28" i="3"/>
  <c r="B28" i="3"/>
  <c r="A28" i="3"/>
  <c r="D27" i="3"/>
  <c r="B27" i="3"/>
  <c r="A27" i="3"/>
  <c r="D26" i="3"/>
  <c r="B26" i="3"/>
  <c r="A26" i="3"/>
  <c r="D25" i="3"/>
  <c r="B25" i="3"/>
  <c r="A25" i="3"/>
  <c r="D24" i="3"/>
  <c r="B24" i="3"/>
  <c r="A24" i="3"/>
  <c r="D23" i="3"/>
  <c r="B23" i="3"/>
  <c r="A23" i="3"/>
  <c r="D22" i="3"/>
  <c r="B22" i="3"/>
  <c r="A22" i="3"/>
  <c r="D21" i="3"/>
  <c r="B21" i="3"/>
  <c r="A21" i="3"/>
  <c r="D20" i="3"/>
  <c r="B20" i="3"/>
  <c r="A20" i="3"/>
  <c r="D19" i="3"/>
  <c r="B19" i="3"/>
  <c r="A19" i="3"/>
  <c r="D18" i="3"/>
  <c r="B18" i="3"/>
  <c r="A18" i="3"/>
  <c r="D17" i="3"/>
  <c r="B17" i="3"/>
  <c r="A17" i="3"/>
  <c r="D16" i="3"/>
  <c r="B16" i="3"/>
  <c r="A16" i="3"/>
  <c r="D15" i="3"/>
  <c r="B15" i="3"/>
  <c r="A15" i="3"/>
  <c r="D14" i="3"/>
  <c r="B14" i="3"/>
  <c r="A14" i="3"/>
  <c r="D13" i="3"/>
  <c r="B13" i="3"/>
  <c r="A13" i="3"/>
  <c r="D12" i="3"/>
  <c r="B12" i="3"/>
  <c r="A12" i="3"/>
  <c r="D11" i="3"/>
  <c r="B11" i="3"/>
  <c r="A11" i="3"/>
  <c r="D10" i="3"/>
  <c r="B10" i="3"/>
  <c r="A10" i="3"/>
  <c r="D9" i="3"/>
  <c r="B9" i="3"/>
  <c r="A9" i="3"/>
  <c r="D8" i="3"/>
  <c r="B8" i="3"/>
  <c r="A8" i="3"/>
  <c r="D7" i="3"/>
  <c r="B7" i="3"/>
  <c r="A7" i="3"/>
  <c r="D6" i="3"/>
  <c r="B6" i="3"/>
  <c r="A6" i="3"/>
  <c r="D5" i="3"/>
  <c r="B5" i="3"/>
  <c r="A5" i="3"/>
  <c r="D4" i="3"/>
  <c r="B4" i="3"/>
  <c r="A4" i="3"/>
  <c r="D3" i="3"/>
  <c r="B3" i="3"/>
  <c r="A3" i="3"/>
  <c r="E13" i="4"/>
  <c r="E12" i="4"/>
  <c r="E9" i="4"/>
  <c r="E8" i="4"/>
  <c r="E7" i="4"/>
  <c r="E6" i="4"/>
  <c r="E5" i="4"/>
  <c r="E4" i="4"/>
</calcChain>
</file>

<file path=xl/sharedStrings.xml><?xml version="1.0" encoding="utf-8"?>
<sst xmlns="http://schemas.openxmlformats.org/spreadsheetml/2006/main" count="385" uniqueCount="265">
  <si>
    <t>~TFM_CSets</t>
  </si>
  <si>
    <t>setname</t>
  </si>
  <si>
    <t>setdesc</t>
  </si>
  <si>
    <t>cset_set</t>
  </si>
  <si>
    <t>cset_cn</t>
  </si>
  <si>
    <t>cset_cd</t>
  </si>
  <si>
    <t>c_pos_andor_forsets</t>
  </si>
  <si>
    <t>c_pos_andor</t>
  </si>
  <si>
    <t>c_neg_andor_forsets</t>
  </si>
  <si>
    <t>c_neg_andor</t>
  </si>
  <si>
    <t>~TFM_PSets</t>
  </si>
  <si>
    <t>t_pos_andor_forsets</t>
  </si>
  <si>
    <t>t_pos_andor</t>
  </si>
  <si>
    <t>t_neg_andor_forsets</t>
  </si>
  <si>
    <t>t_neg_andor</t>
  </si>
  <si>
    <t>pset_set</t>
  </si>
  <si>
    <t>pset_pn</t>
  </si>
  <si>
    <t>pset_pd</t>
  </si>
  <si>
    <t>pset_co</t>
  </si>
  <si>
    <t>pset_ci</t>
  </si>
  <si>
    <t>s_Agriculture</t>
  </si>
  <si>
    <t>Agriculture</t>
  </si>
  <si>
    <t>DMD</t>
  </si>
  <si>
    <t>A*</t>
  </si>
  <si>
    <t>s_Commercial</t>
  </si>
  <si>
    <t>Commercial</t>
  </si>
  <si>
    <t>C[_]*</t>
  </si>
  <si>
    <t>s_Transport</t>
  </si>
  <si>
    <t>Transport</t>
  </si>
  <si>
    <t>T[_]*</t>
  </si>
  <si>
    <t>s_Residential</t>
  </si>
  <si>
    <t>Residential</t>
  </si>
  <si>
    <t>R[_]*</t>
  </si>
  <si>
    <t>eu_Irrigation</t>
  </si>
  <si>
    <t>Irrigation</t>
  </si>
  <si>
    <t>*-IRG*</t>
  </si>
  <si>
    <t>eu_MotivePower</t>
  </si>
  <si>
    <t>Motive Power</t>
  </si>
  <si>
    <t>*-MotP*,*-MP?*</t>
  </si>
  <si>
    <t>eu_SpaceHeat</t>
  </si>
  <si>
    <t>Space Heat</t>
  </si>
  <si>
    <t>*-SH*</t>
  </si>
  <si>
    <t>eu_SpaceCool</t>
  </si>
  <si>
    <t>Space Cool</t>
  </si>
  <si>
    <t>*-SC*</t>
  </si>
  <si>
    <t>eu_WaterHeat</t>
  </si>
  <si>
    <t>Water Heat</t>
  </si>
  <si>
    <t>*-WH*</t>
  </si>
  <si>
    <t>eu_Lighting</t>
  </si>
  <si>
    <t>Lighting</t>
  </si>
  <si>
    <t>*-LIG*,*-LT*</t>
  </si>
  <si>
    <t>eu_Refrigeration</t>
  </si>
  <si>
    <t>Refrigeration</t>
  </si>
  <si>
    <t>*-RF*</t>
  </si>
  <si>
    <t>eu_Cooking</t>
  </si>
  <si>
    <t>Cooking</t>
  </si>
  <si>
    <t>*-CK*</t>
  </si>
  <si>
    <t>eu_Pumping</t>
  </si>
  <si>
    <t>Pumping</t>
  </si>
  <si>
    <t>*-pump*,-*-motp*</t>
  </si>
  <si>
    <t>eu_ProcessHeat</t>
  </si>
  <si>
    <t>Process Heat</t>
  </si>
  <si>
    <t>*-PH*</t>
  </si>
  <si>
    <t>*-CW*</t>
  </si>
  <si>
    <t>*-DW*</t>
  </si>
  <si>
    <t>*-CD*</t>
  </si>
  <si>
    <t>eu_ClothesWash</t>
  </si>
  <si>
    <t>Clothes wash</t>
  </si>
  <si>
    <t>Clothes dry</t>
  </si>
  <si>
    <t>Dish Wash</t>
  </si>
  <si>
    <t>eu_DishWash</t>
  </si>
  <si>
    <t>eu_ClothesDry</t>
  </si>
  <si>
    <t>COA</t>
  </si>
  <si>
    <t>Coal</t>
  </si>
  <si>
    <t>DSL</t>
  </si>
  <si>
    <t>Diesel</t>
  </si>
  <si>
    <t>ELC</t>
  </si>
  <si>
    <t xml:space="preserve">Electricity </t>
  </si>
  <si>
    <t>FOL</t>
  </si>
  <si>
    <t>Fuel Oil</t>
  </si>
  <si>
    <t>GEO</t>
  </si>
  <si>
    <t>Geothermal</t>
  </si>
  <si>
    <t>H2R</t>
  </si>
  <si>
    <t>Hydrogen</t>
  </si>
  <si>
    <t>LPG</t>
  </si>
  <si>
    <t>NGA</t>
  </si>
  <si>
    <t>Natural Gas</t>
  </si>
  <si>
    <t>PET</t>
  </si>
  <si>
    <t>Petrol</t>
  </si>
  <si>
    <t>PLT</t>
  </si>
  <si>
    <t>Pellet</t>
  </si>
  <si>
    <t>WOD</t>
  </si>
  <si>
    <t>Wood</t>
  </si>
  <si>
    <t>WST</t>
  </si>
  <si>
    <t>Waste</t>
  </si>
  <si>
    <t>MNR</t>
  </si>
  <si>
    <t>Manure</t>
  </si>
  <si>
    <t>BIG</t>
  </si>
  <si>
    <t>Biogas</t>
  </si>
  <si>
    <t>BIL</t>
  </si>
  <si>
    <t>Bioliquid</t>
  </si>
  <si>
    <t>COL</t>
  </si>
  <si>
    <t>Lignite</t>
  </si>
  <si>
    <t>seq</t>
  </si>
  <si>
    <t>CO2 to CCS</t>
  </si>
  <si>
    <t>CO2</t>
  </si>
  <si>
    <t>DID</t>
  </si>
  <si>
    <t>Drop-In Diesel</t>
  </si>
  <si>
    <t>DIJ</t>
  </si>
  <si>
    <t>Drop-In Jet</t>
  </si>
  <si>
    <t>LCD</t>
  </si>
  <si>
    <t>Electricity Production</t>
  </si>
  <si>
    <t>CDD</t>
  </si>
  <si>
    <t>-HV</t>
  </si>
  <si>
    <t>HYD</t>
  </si>
  <si>
    <t>Hydro</t>
  </si>
  <si>
    <t>-MV</t>
  </si>
  <si>
    <t>OIL</t>
  </si>
  <si>
    <t>Oil</t>
  </si>
  <si>
    <t>SOL</t>
  </si>
  <si>
    <t>Solar</t>
  </si>
  <si>
    <t>TID</t>
  </si>
  <si>
    <t>Tidal</t>
  </si>
  <si>
    <t>URN</t>
  </si>
  <si>
    <t>Uranium</t>
  </si>
  <si>
    <t>WIN</t>
  </si>
  <si>
    <t>Wind</t>
  </si>
  <si>
    <t>H2C</t>
  </si>
  <si>
    <t>Green Hydrogen Green Hydrogen Fuel</t>
  </si>
  <si>
    <t>H2D</t>
  </si>
  <si>
    <t>JET</t>
  </si>
  <si>
    <t>Jet Fuel</t>
  </si>
  <si>
    <t>LNG</t>
  </si>
  <si>
    <t>ILD</t>
  </si>
  <si>
    <t>Crude Oil (domestic)</t>
  </si>
  <si>
    <t>ILI</t>
  </si>
  <si>
    <t>Crude Oil (imported)</t>
  </si>
  <si>
    <t>OTH</t>
  </si>
  <si>
    <t>Other Oil</t>
  </si>
  <si>
    <t>NRG</t>
  </si>
  <si>
    <t>s_PriProd</t>
  </si>
  <si>
    <t>Primary Production</t>
  </si>
  <si>
    <t>IRE</t>
  </si>
  <si>
    <t>MIN*</t>
  </si>
  <si>
    <t>s_PriImp</t>
  </si>
  <si>
    <t>Primary Imports</t>
  </si>
  <si>
    <t>IMP*</t>
  </si>
  <si>
    <t>s_BioProc</t>
  </si>
  <si>
    <t>Bio Processing</t>
  </si>
  <si>
    <t>PRE</t>
  </si>
  <si>
    <t>-FTE*</t>
  </si>
  <si>
    <t>*wood*,*waste*</t>
  </si>
  <si>
    <t>s_Hydrogen</t>
  </si>
  <si>
    <t>Hydrogen Prod</t>
  </si>
  <si>
    <t>-FTE*,*H2*</t>
  </si>
  <si>
    <t>s_Refinery</t>
  </si>
  <si>
    <t>Refinery</t>
  </si>
  <si>
    <t>-FTE*,Ref*</t>
  </si>
  <si>
    <t>ELCBIG</t>
  </si>
  <si>
    <t>ELCCOA</t>
  </si>
  <si>
    <t>ELCGEO</t>
  </si>
  <si>
    <t>ELCHYD</t>
  </si>
  <si>
    <t>ELCNGA</t>
  </si>
  <si>
    <t>ELCSOL</t>
  </si>
  <si>
    <t>ELCWIN</t>
  </si>
  <si>
    <t>ELCWOD</t>
  </si>
  <si>
    <t>MNCWST</t>
  </si>
  <si>
    <t>ELE</t>
  </si>
  <si>
    <t>Bio</t>
  </si>
  <si>
    <t>s_PriExp</t>
  </si>
  <si>
    <t>Primary Exports</t>
  </si>
  <si>
    <t>EXP*</t>
  </si>
  <si>
    <t>ss_Chemicals</t>
  </si>
  <si>
    <t>Chemicals</t>
  </si>
  <si>
    <t>CHM*</t>
  </si>
  <si>
    <t>ss_Construction</t>
  </si>
  <si>
    <t>Construction</t>
  </si>
  <si>
    <t>CNST*</t>
  </si>
  <si>
    <t>Dairy</t>
  </si>
  <si>
    <t>Food</t>
  </si>
  <si>
    <t>ss_Dairy</t>
  </si>
  <si>
    <t>ss_Food</t>
  </si>
  <si>
    <t>DARY*</t>
  </si>
  <si>
    <t>FOOD*</t>
  </si>
  <si>
    <t>ss_Steel</t>
  </si>
  <si>
    <t>Steel</t>
  </si>
  <si>
    <t>IIS*</t>
  </si>
  <si>
    <t>ss_Paper</t>
  </si>
  <si>
    <t>Paper</t>
  </si>
  <si>
    <t>PLP*</t>
  </si>
  <si>
    <t>METAL*</t>
  </si>
  <si>
    <t>MNNG*</t>
  </si>
  <si>
    <t>MNRL*</t>
  </si>
  <si>
    <t>Metals</t>
  </si>
  <si>
    <t>Mining</t>
  </si>
  <si>
    <t>Minerals</t>
  </si>
  <si>
    <t>s_Industry</t>
  </si>
  <si>
    <t>Industry</t>
  </si>
  <si>
    <t>IND*</t>
  </si>
  <si>
    <t>s_Power</t>
  </si>
  <si>
    <t>Power</t>
  </si>
  <si>
    <t>ELE,-STG</t>
  </si>
  <si>
    <t>s_Storage</t>
  </si>
  <si>
    <t>Storage</t>
  </si>
  <si>
    <t>STG</t>
  </si>
  <si>
    <t>MEAT*</t>
  </si>
  <si>
    <t>MTHOL*</t>
  </si>
  <si>
    <t>OTH-T</t>
  </si>
  <si>
    <t>REFI*</t>
  </si>
  <si>
    <t>UREA*</t>
  </si>
  <si>
    <t>WOOD*</t>
  </si>
  <si>
    <t>Meat</t>
  </si>
  <si>
    <t>Methanol</t>
  </si>
  <si>
    <t>Urea</t>
  </si>
  <si>
    <t>Refining</t>
  </si>
  <si>
    <t>Wood Prod Mfg</t>
  </si>
  <si>
    <t>T*car</t>
  </si>
  <si>
    <t>T*Ship</t>
  </si>
  <si>
    <t>T*Trk</t>
  </si>
  <si>
    <t>T*Rail</t>
  </si>
  <si>
    <t>T*Jet*</t>
  </si>
  <si>
    <t>T*Bus</t>
  </si>
  <si>
    <t>T*Mcy</t>
  </si>
  <si>
    <t>Cars</t>
  </si>
  <si>
    <t>Ships</t>
  </si>
  <si>
    <t>Trucks</t>
  </si>
  <si>
    <t>Rail</t>
  </si>
  <si>
    <t>Aviation</t>
  </si>
  <si>
    <t>Bus</t>
  </si>
  <si>
    <t>Motorcycle</t>
  </si>
  <si>
    <t>Dairy Cattle Farming</t>
  </si>
  <si>
    <t>Livestock</t>
  </si>
  <si>
    <t>Horticulture</t>
  </si>
  <si>
    <t>Indoor cropping</t>
  </si>
  <si>
    <t>Forestry</t>
  </si>
  <si>
    <t>Fishing</t>
  </si>
  <si>
    <t>ADCF*</t>
  </si>
  <si>
    <t>ALIV*</t>
  </si>
  <si>
    <t>AHOR*</t>
  </si>
  <si>
    <t>AIND*</t>
  </si>
  <si>
    <t>AFOR*</t>
  </si>
  <si>
    <t>AFIS*</t>
  </si>
  <si>
    <t>AOTH*</t>
  </si>
  <si>
    <t>C_EDU-*</t>
  </si>
  <si>
    <t>Education</t>
  </si>
  <si>
    <t>C_HLTH*</t>
  </si>
  <si>
    <t>Healthcare</t>
  </si>
  <si>
    <t>C_OFFC*</t>
  </si>
  <si>
    <t>Office</t>
  </si>
  <si>
    <t>C_WSR-*</t>
  </si>
  <si>
    <t>WSR</t>
  </si>
  <si>
    <t>C_OTH-*</t>
  </si>
  <si>
    <t>R_DDW*</t>
  </si>
  <si>
    <t>R_JDW*</t>
  </si>
  <si>
    <t>Detached</t>
  </si>
  <si>
    <t>Attached</t>
  </si>
  <si>
    <t>E_StgBatt</t>
  </si>
  <si>
    <t>E_StgPump</t>
  </si>
  <si>
    <t>Batt Stg</t>
  </si>
  <si>
    <t>Phydro Stg</t>
  </si>
  <si>
    <t>EBAT*</t>
  </si>
  <si>
    <t>EHYD*</t>
  </si>
  <si>
    <t>Other Ind</t>
  </si>
  <si>
    <t>Other Agri</t>
  </si>
  <si>
    <t>Other 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</si>
</sst>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49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0E68-2F35-4E45-A3AC-EBA1E28C139C}">
  <dimension ref="A1:K75"/>
  <sheetViews>
    <sheetView tabSelected="1" workbookViewId="0">
      <selection activeCell="E67" sqref="E67:F69"/>
    </sheetView>
  </sheetViews>
  <sheetFormatPr defaultRowHeight="15" x14ac:dyDescent="0.25"/>
  <cols>
    <col min="1" max="1" width="19.42578125" bestFit="1" customWidth="1"/>
    <col min="2" max="2" width="12" bestFit="1" customWidth="1"/>
    <col min="3" max="3" width="19.5703125" bestFit="1" customWidth="1"/>
    <col min="4" max="4" width="12.140625" bestFit="1" customWidth="1"/>
    <col min="5" max="5" width="16.42578125" bestFit="1" customWidth="1"/>
    <col min="6" max="6" width="18.28515625" bestFit="1" customWidth="1"/>
    <col min="7" max="7" width="8.5703125" bestFit="1" customWidth="1"/>
    <col min="8" max="8" width="10.5703125" bestFit="1" customWidth="1"/>
    <col min="9" max="9" width="16" bestFit="1" customWidth="1"/>
    <col min="10" max="10" width="17.85546875" bestFit="1" customWidth="1"/>
    <col min="11" max="11" width="9.140625" bestFit="1" customWidth="1"/>
  </cols>
  <sheetData>
    <row r="1" spans="1:11" x14ac:dyDescent="0.25">
      <c r="A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</v>
      </c>
      <c r="F2" t="s">
        <v>2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E3" t="str">
        <f>"E_"&amp;SUBSTITUTE(F3," ","")</f>
        <v>E_Bio</v>
      </c>
      <c r="F3" t="s">
        <v>168</v>
      </c>
      <c r="G3" t="s">
        <v>167</v>
      </c>
      <c r="K3" t="s">
        <v>165</v>
      </c>
    </row>
    <row r="4" spans="1:11" x14ac:dyDescent="0.25">
      <c r="E4" t="str">
        <f>"E_"&amp;SUBSTITUTE(F4," ","")</f>
        <v>E_Biogas</v>
      </c>
      <c r="F4" t="s">
        <v>98</v>
      </c>
      <c r="G4" t="s">
        <v>167</v>
      </c>
      <c r="K4" t="s">
        <v>158</v>
      </c>
    </row>
    <row r="5" spans="1:11" x14ac:dyDescent="0.25">
      <c r="E5" t="str">
        <f>"E_"&amp;SUBSTITUTE(F5," ","")</f>
        <v>E_Coal</v>
      </c>
      <c r="F5" t="s">
        <v>73</v>
      </c>
      <c r="G5" t="s">
        <v>167</v>
      </c>
      <c r="K5" t="s">
        <v>159</v>
      </c>
    </row>
    <row r="6" spans="1:11" x14ac:dyDescent="0.25">
      <c r="E6" t="str">
        <f>"E_"&amp;SUBSTITUTE(F6," ","")</f>
        <v>E_Geothermal</v>
      </c>
      <c r="F6" t="s">
        <v>81</v>
      </c>
      <c r="G6" t="s">
        <v>167</v>
      </c>
      <c r="K6" t="s">
        <v>160</v>
      </c>
    </row>
    <row r="7" spans="1:11" x14ac:dyDescent="0.25">
      <c r="E7" t="str">
        <f>"E_"&amp;SUBSTITUTE(F7," ","")</f>
        <v>E_Hydro</v>
      </c>
      <c r="F7" t="s">
        <v>115</v>
      </c>
      <c r="G7" t="s">
        <v>167</v>
      </c>
      <c r="K7" t="s">
        <v>161</v>
      </c>
    </row>
    <row r="8" spans="1:11" x14ac:dyDescent="0.25">
      <c r="E8" t="str">
        <f>"E_"&amp;SUBSTITUTE(F8," ","")</f>
        <v>E_NaturalGas</v>
      </c>
      <c r="F8" t="s">
        <v>86</v>
      </c>
      <c r="G8" t="s">
        <v>167</v>
      </c>
      <c r="K8" t="s">
        <v>162</v>
      </c>
    </row>
    <row r="9" spans="1:11" x14ac:dyDescent="0.25">
      <c r="E9" t="str">
        <f>"E_"&amp;SUBSTITUTE(F9," ","")</f>
        <v>E_Solar</v>
      </c>
      <c r="F9" t="s">
        <v>120</v>
      </c>
      <c r="G9" t="s">
        <v>167</v>
      </c>
      <c r="K9" t="s">
        <v>163</v>
      </c>
    </row>
    <row r="10" spans="1:11" x14ac:dyDescent="0.25">
      <c r="E10" t="s">
        <v>256</v>
      </c>
      <c r="F10" t="s">
        <v>258</v>
      </c>
      <c r="G10" t="s">
        <v>204</v>
      </c>
      <c r="H10" t="s">
        <v>260</v>
      </c>
    </row>
    <row r="11" spans="1:11" x14ac:dyDescent="0.25">
      <c r="E11" t="s">
        <v>257</v>
      </c>
      <c r="F11" t="s">
        <v>259</v>
      </c>
      <c r="G11" t="s">
        <v>204</v>
      </c>
      <c r="H11" t="s">
        <v>261</v>
      </c>
    </row>
    <row r="12" spans="1:11" x14ac:dyDescent="0.25">
      <c r="E12" t="str">
        <f>"E_"&amp;SUBSTITUTE(F12," ","")</f>
        <v>E_Waste</v>
      </c>
      <c r="F12" t="s">
        <v>94</v>
      </c>
      <c r="G12" t="s">
        <v>167</v>
      </c>
      <c r="K12" t="s">
        <v>166</v>
      </c>
    </row>
    <row r="13" spans="1:11" x14ac:dyDescent="0.25">
      <c r="E13" t="str">
        <f>"E_"&amp;SUBSTITUTE(F13," ","")</f>
        <v>E_Wind</v>
      </c>
      <c r="F13" t="s">
        <v>126</v>
      </c>
      <c r="G13" t="s">
        <v>167</v>
      </c>
      <c r="K13" t="s">
        <v>164</v>
      </c>
    </row>
    <row r="14" spans="1:11" x14ac:dyDescent="0.25">
      <c r="E14" t="str">
        <f>"eu_"&amp;F14</f>
        <v>eu_Aviation</v>
      </c>
      <c r="F14" t="s">
        <v>227</v>
      </c>
      <c r="G14" t="s">
        <v>22</v>
      </c>
      <c r="J14" s="2" t="s">
        <v>220</v>
      </c>
    </row>
    <row r="15" spans="1:11" x14ac:dyDescent="0.25">
      <c r="E15" t="str">
        <f>"eu_"&amp;F15</f>
        <v>eu_Bus</v>
      </c>
      <c r="F15" t="s">
        <v>228</v>
      </c>
      <c r="G15" t="s">
        <v>22</v>
      </c>
      <c r="J15" s="2" t="s">
        <v>221</v>
      </c>
    </row>
    <row r="16" spans="1:11" x14ac:dyDescent="0.25">
      <c r="E16" t="str">
        <f>"eu_"&amp;F16</f>
        <v>eu_Cars</v>
      </c>
      <c r="F16" t="s">
        <v>223</v>
      </c>
      <c r="G16" t="s">
        <v>22</v>
      </c>
      <c r="J16" s="2" t="s">
        <v>216</v>
      </c>
    </row>
    <row r="17" spans="5:10" x14ac:dyDescent="0.25">
      <c r="E17" t="s">
        <v>71</v>
      </c>
      <c r="F17" t="s">
        <v>68</v>
      </c>
      <c r="G17" t="s">
        <v>22</v>
      </c>
      <c r="J17" t="s">
        <v>65</v>
      </c>
    </row>
    <row r="18" spans="5:10" x14ac:dyDescent="0.25">
      <c r="E18" t="s">
        <v>66</v>
      </c>
      <c r="F18" t="s">
        <v>67</v>
      </c>
      <c r="G18" t="s">
        <v>22</v>
      </c>
      <c r="J18" t="s">
        <v>63</v>
      </c>
    </row>
    <row r="19" spans="5:10" x14ac:dyDescent="0.25">
      <c r="E19" t="s">
        <v>54</v>
      </c>
      <c r="F19" t="s">
        <v>55</v>
      </c>
      <c r="G19" t="s">
        <v>22</v>
      </c>
      <c r="J19" t="s">
        <v>56</v>
      </c>
    </row>
    <row r="20" spans="5:10" x14ac:dyDescent="0.25">
      <c r="E20" t="s">
        <v>70</v>
      </c>
      <c r="F20" t="s">
        <v>69</v>
      </c>
      <c r="G20" t="s">
        <v>22</v>
      </c>
      <c r="J20" t="s">
        <v>64</v>
      </c>
    </row>
    <row r="21" spans="5:10" x14ac:dyDescent="0.25">
      <c r="E21" t="s">
        <v>33</v>
      </c>
      <c r="F21" t="s">
        <v>34</v>
      </c>
      <c r="G21" t="s">
        <v>22</v>
      </c>
      <c r="J21" t="s">
        <v>35</v>
      </c>
    </row>
    <row r="22" spans="5:10" x14ac:dyDescent="0.25">
      <c r="E22" t="s">
        <v>48</v>
      </c>
      <c r="F22" t="s">
        <v>49</v>
      </c>
      <c r="G22" t="s">
        <v>22</v>
      </c>
      <c r="J22" t="s">
        <v>50</v>
      </c>
    </row>
    <row r="23" spans="5:10" x14ac:dyDescent="0.25">
      <c r="E23" t="s">
        <v>36</v>
      </c>
      <c r="F23" t="s">
        <v>37</v>
      </c>
      <c r="G23" t="s">
        <v>22</v>
      </c>
      <c r="J23" t="s">
        <v>38</v>
      </c>
    </row>
    <row r="24" spans="5:10" x14ac:dyDescent="0.25">
      <c r="E24" t="str">
        <f>"eu_"&amp;F24</f>
        <v>eu_Motorcycle</v>
      </c>
      <c r="F24" t="s">
        <v>229</v>
      </c>
      <c r="G24" t="s">
        <v>22</v>
      </c>
      <c r="J24" s="2" t="s">
        <v>222</v>
      </c>
    </row>
    <row r="25" spans="5:10" x14ac:dyDescent="0.25">
      <c r="E25" t="s">
        <v>60</v>
      </c>
      <c r="F25" t="s">
        <v>61</v>
      </c>
      <c r="G25" t="s">
        <v>22</v>
      </c>
      <c r="J25" t="s">
        <v>62</v>
      </c>
    </row>
    <row r="26" spans="5:10" x14ac:dyDescent="0.25">
      <c r="E26" t="s">
        <v>57</v>
      </c>
      <c r="F26" t="s">
        <v>58</v>
      </c>
      <c r="G26" t="s">
        <v>22</v>
      </c>
      <c r="J26" t="s">
        <v>59</v>
      </c>
    </row>
    <row r="27" spans="5:10" x14ac:dyDescent="0.25">
      <c r="E27" t="str">
        <f>"eu_"&amp;F27</f>
        <v>eu_Rail</v>
      </c>
      <c r="F27" t="s">
        <v>226</v>
      </c>
      <c r="G27" t="s">
        <v>22</v>
      </c>
      <c r="J27" s="2" t="s">
        <v>219</v>
      </c>
    </row>
    <row r="28" spans="5:10" x14ac:dyDescent="0.25">
      <c r="E28" t="s">
        <v>51</v>
      </c>
      <c r="F28" t="s">
        <v>52</v>
      </c>
      <c r="G28" t="s">
        <v>22</v>
      </c>
      <c r="J28" t="s">
        <v>53</v>
      </c>
    </row>
    <row r="29" spans="5:10" x14ac:dyDescent="0.25">
      <c r="E29" t="str">
        <f>"eu_"&amp;F29</f>
        <v>eu_Ships</v>
      </c>
      <c r="F29" t="s">
        <v>224</v>
      </c>
      <c r="G29" t="s">
        <v>22</v>
      </c>
      <c r="J29" s="2" t="s">
        <v>217</v>
      </c>
    </row>
    <row r="30" spans="5:10" x14ac:dyDescent="0.25">
      <c r="E30" t="s">
        <v>42</v>
      </c>
      <c r="F30" t="s">
        <v>43</v>
      </c>
      <c r="G30" t="s">
        <v>22</v>
      </c>
      <c r="J30" t="s">
        <v>44</v>
      </c>
    </row>
    <row r="31" spans="5:10" x14ac:dyDescent="0.25">
      <c r="E31" t="s">
        <v>39</v>
      </c>
      <c r="F31" t="s">
        <v>40</v>
      </c>
      <c r="G31" t="s">
        <v>22</v>
      </c>
      <c r="J31" t="s">
        <v>41</v>
      </c>
    </row>
    <row r="32" spans="5:10" x14ac:dyDescent="0.25">
      <c r="E32" t="str">
        <f>"eu_"&amp;F32</f>
        <v>eu_Trucks</v>
      </c>
      <c r="F32" t="s">
        <v>225</v>
      </c>
      <c r="G32" t="s">
        <v>22</v>
      </c>
      <c r="J32" s="2" t="s">
        <v>218</v>
      </c>
    </row>
    <row r="33" spans="5:11" x14ac:dyDescent="0.25">
      <c r="E33" t="s">
        <v>45</v>
      </c>
      <c r="F33" t="s">
        <v>46</v>
      </c>
      <c r="G33" t="s">
        <v>22</v>
      </c>
      <c r="J33" t="s">
        <v>47</v>
      </c>
    </row>
    <row r="34" spans="5:11" x14ac:dyDescent="0.25">
      <c r="E34" t="s">
        <v>20</v>
      </c>
      <c r="F34" t="s">
        <v>21</v>
      </c>
      <c r="G34" t="s">
        <v>22</v>
      </c>
      <c r="J34" t="s">
        <v>23</v>
      </c>
    </row>
    <row r="35" spans="5:11" x14ac:dyDescent="0.25">
      <c r="E35" t="s">
        <v>147</v>
      </c>
      <c r="F35" t="s">
        <v>148</v>
      </c>
      <c r="G35" t="s">
        <v>149</v>
      </c>
      <c r="H35" t="s">
        <v>150</v>
      </c>
      <c r="I35" t="s">
        <v>151</v>
      </c>
    </row>
    <row r="36" spans="5:11" x14ac:dyDescent="0.25">
      <c r="E36" t="s">
        <v>24</v>
      </c>
      <c r="F36" t="s">
        <v>25</v>
      </c>
      <c r="G36" t="s">
        <v>22</v>
      </c>
      <c r="J36" t="s">
        <v>26</v>
      </c>
    </row>
    <row r="37" spans="5:11" x14ac:dyDescent="0.25">
      <c r="E37" t="s">
        <v>152</v>
      </c>
      <c r="F37" t="s">
        <v>153</v>
      </c>
      <c r="G37" t="s">
        <v>149</v>
      </c>
      <c r="H37" t="s">
        <v>154</v>
      </c>
    </row>
    <row r="38" spans="5:11" x14ac:dyDescent="0.25">
      <c r="E38" t="s">
        <v>196</v>
      </c>
      <c r="F38" t="s">
        <v>197</v>
      </c>
      <c r="G38" t="s">
        <v>22</v>
      </c>
      <c r="K38" t="s">
        <v>198</v>
      </c>
    </row>
    <row r="39" spans="5:11" x14ac:dyDescent="0.25">
      <c r="E39" t="s">
        <v>199</v>
      </c>
      <c r="F39" t="s">
        <v>200</v>
      </c>
      <c r="G39" t="s">
        <v>201</v>
      </c>
    </row>
    <row r="40" spans="5:11" x14ac:dyDescent="0.25">
      <c r="E40" t="s">
        <v>169</v>
      </c>
      <c r="F40" t="s">
        <v>170</v>
      </c>
      <c r="G40" t="s">
        <v>142</v>
      </c>
      <c r="H40" t="s">
        <v>171</v>
      </c>
    </row>
    <row r="41" spans="5:11" x14ac:dyDescent="0.25">
      <c r="E41" t="s">
        <v>144</v>
      </c>
      <c r="F41" t="s">
        <v>145</v>
      </c>
      <c r="G41" t="s">
        <v>142</v>
      </c>
      <c r="H41" t="s">
        <v>146</v>
      </c>
    </row>
    <row r="42" spans="5:11" x14ac:dyDescent="0.25">
      <c r="E42" t="s">
        <v>140</v>
      </c>
      <c r="F42" t="s">
        <v>141</v>
      </c>
      <c r="G42" t="s">
        <v>142</v>
      </c>
      <c r="H42" t="s">
        <v>143</v>
      </c>
    </row>
    <row r="43" spans="5:11" x14ac:dyDescent="0.25">
      <c r="E43" t="s">
        <v>155</v>
      </c>
      <c r="F43" t="s">
        <v>156</v>
      </c>
      <c r="G43" t="s">
        <v>149</v>
      </c>
      <c r="H43" t="s">
        <v>157</v>
      </c>
    </row>
    <row r="44" spans="5:11" x14ac:dyDescent="0.25">
      <c r="E44" t="s">
        <v>30</v>
      </c>
      <c r="F44" t="s">
        <v>31</v>
      </c>
      <c r="G44" t="s">
        <v>22</v>
      </c>
      <c r="J44" t="s">
        <v>32</v>
      </c>
    </row>
    <row r="45" spans="5:11" x14ac:dyDescent="0.25">
      <c r="E45" t="s">
        <v>202</v>
      </c>
      <c r="F45" t="s">
        <v>203</v>
      </c>
      <c r="G45" t="s">
        <v>204</v>
      </c>
    </row>
    <row r="46" spans="5:11" x14ac:dyDescent="0.25">
      <c r="E46" t="s">
        <v>27</v>
      </c>
      <c r="F46" t="s">
        <v>28</v>
      </c>
      <c r="G46" t="s">
        <v>22</v>
      </c>
      <c r="J46" t="s">
        <v>29</v>
      </c>
    </row>
    <row r="47" spans="5:11" x14ac:dyDescent="0.25">
      <c r="E47" t="str">
        <f>"ss_"&amp;SUBSTITUTE(F47," ","")</f>
        <v>ss_Attached</v>
      </c>
      <c r="F47" t="s">
        <v>255</v>
      </c>
      <c r="G47" t="s">
        <v>22</v>
      </c>
      <c r="J47" t="s">
        <v>253</v>
      </c>
    </row>
    <row r="48" spans="5:11" x14ac:dyDescent="0.25">
      <c r="E48" t="s">
        <v>172</v>
      </c>
      <c r="F48" t="s">
        <v>173</v>
      </c>
      <c r="G48" t="s">
        <v>22</v>
      </c>
      <c r="H48" t="s">
        <v>174</v>
      </c>
    </row>
    <row r="49" spans="5:10" x14ac:dyDescent="0.25">
      <c r="E49" t="s">
        <v>175</v>
      </c>
      <c r="F49" t="s">
        <v>176</v>
      </c>
      <c r="G49" t="s">
        <v>22</v>
      </c>
      <c r="H49" t="s">
        <v>177</v>
      </c>
    </row>
    <row r="50" spans="5:10" x14ac:dyDescent="0.25">
      <c r="E50" t="s">
        <v>180</v>
      </c>
      <c r="F50" t="s">
        <v>178</v>
      </c>
      <c r="G50" t="s">
        <v>22</v>
      </c>
      <c r="H50" t="s">
        <v>182</v>
      </c>
    </row>
    <row r="51" spans="5:10" x14ac:dyDescent="0.25">
      <c r="E51" t="str">
        <f>"ss_"&amp;SUBSTITUTE(F51," ","")</f>
        <v>ss_DairyCattleFarming</v>
      </c>
      <c r="F51" t="s">
        <v>230</v>
      </c>
      <c r="G51" t="s">
        <v>22</v>
      </c>
      <c r="J51" t="s">
        <v>236</v>
      </c>
    </row>
    <row r="52" spans="5:10" x14ac:dyDescent="0.25">
      <c r="E52" t="str">
        <f>"ss_"&amp;SUBSTITUTE(F52," ","")</f>
        <v>ss_Detached</v>
      </c>
      <c r="F52" t="s">
        <v>254</v>
      </c>
      <c r="G52" t="s">
        <v>22</v>
      </c>
      <c r="J52" t="s">
        <v>252</v>
      </c>
    </row>
    <row r="53" spans="5:10" x14ac:dyDescent="0.25">
      <c r="E53" t="str">
        <f>"ss_"&amp;SUBSTITUTE(F53," ","")</f>
        <v>ss_Education</v>
      </c>
      <c r="F53" t="s">
        <v>244</v>
      </c>
      <c r="G53" t="s">
        <v>22</v>
      </c>
      <c r="J53" t="s">
        <v>243</v>
      </c>
    </row>
    <row r="54" spans="5:10" x14ac:dyDescent="0.25">
      <c r="E54" t="str">
        <f>"ss_"&amp;SUBSTITUTE(F54," ","")</f>
        <v>ss_Fishing</v>
      </c>
      <c r="F54" t="s">
        <v>235</v>
      </c>
      <c r="G54" t="s">
        <v>22</v>
      </c>
      <c r="J54" t="s">
        <v>241</v>
      </c>
    </row>
    <row r="55" spans="5:10" x14ac:dyDescent="0.25">
      <c r="E55" t="s">
        <v>181</v>
      </c>
      <c r="F55" t="s">
        <v>179</v>
      </c>
      <c r="G55" t="s">
        <v>22</v>
      </c>
      <c r="H55" t="s">
        <v>183</v>
      </c>
    </row>
    <row r="56" spans="5:10" x14ac:dyDescent="0.25">
      <c r="E56" t="str">
        <f>"ss_"&amp;SUBSTITUTE(F56," ","")</f>
        <v>ss_Forestry</v>
      </c>
      <c r="F56" t="s">
        <v>234</v>
      </c>
      <c r="G56" t="s">
        <v>22</v>
      </c>
      <c r="J56" t="s">
        <v>240</v>
      </c>
    </row>
    <row r="57" spans="5:10" x14ac:dyDescent="0.25">
      <c r="E57" t="str">
        <f>"ss_"&amp;SUBSTITUTE(F57," ","")</f>
        <v>ss_Healthcare</v>
      </c>
      <c r="F57" t="s">
        <v>246</v>
      </c>
      <c r="G57" t="s">
        <v>22</v>
      </c>
      <c r="J57" t="s">
        <v>245</v>
      </c>
    </row>
    <row r="58" spans="5:10" x14ac:dyDescent="0.25">
      <c r="E58" t="str">
        <f>"ss_"&amp;SUBSTITUTE(F58," ","")</f>
        <v>ss_Horticulture</v>
      </c>
      <c r="F58" t="s">
        <v>232</v>
      </c>
      <c r="G58" t="s">
        <v>22</v>
      </c>
      <c r="J58" t="s">
        <v>238</v>
      </c>
    </row>
    <row r="59" spans="5:10" x14ac:dyDescent="0.25">
      <c r="E59" t="str">
        <f>"ss_"&amp;SUBSTITUTE(F59," ","")</f>
        <v>ss_Indoorcropping</v>
      </c>
      <c r="F59" t="s">
        <v>233</v>
      </c>
      <c r="G59" t="s">
        <v>22</v>
      </c>
      <c r="J59" t="s">
        <v>239</v>
      </c>
    </row>
    <row r="60" spans="5:10" x14ac:dyDescent="0.25">
      <c r="E60" t="str">
        <f>"ss_"&amp;SUBSTITUTE(F60," ","")</f>
        <v>ss_Livestock</v>
      </c>
      <c r="F60" t="s">
        <v>231</v>
      </c>
      <c r="G60" t="s">
        <v>22</v>
      </c>
      <c r="J60" t="s">
        <v>237</v>
      </c>
    </row>
    <row r="61" spans="5:10" x14ac:dyDescent="0.25">
      <c r="E61" t="str">
        <f>"ss_"&amp;SUBSTITUTE(F61," ","")</f>
        <v>ss_Meat</v>
      </c>
      <c r="F61" t="s">
        <v>211</v>
      </c>
      <c r="G61" t="s">
        <v>22</v>
      </c>
      <c r="H61" t="s">
        <v>205</v>
      </c>
    </row>
    <row r="62" spans="5:10" x14ac:dyDescent="0.25">
      <c r="E62" t="str">
        <f>"ss_"&amp;SUBSTITUTE(F62," ","")</f>
        <v>ss_Metals</v>
      </c>
      <c r="F62" t="s">
        <v>193</v>
      </c>
      <c r="G62" t="s">
        <v>22</v>
      </c>
      <c r="H62" t="s">
        <v>190</v>
      </c>
    </row>
    <row r="63" spans="5:10" x14ac:dyDescent="0.25">
      <c r="E63" t="str">
        <f>"ss_"&amp;SUBSTITUTE(F63," ","")</f>
        <v>ss_Methanol</v>
      </c>
      <c r="F63" t="s">
        <v>212</v>
      </c>
      <c r="G63" t="s">
        <v>22</v>
      </c>
      <c r="H63" t="s">
        <v>206</v>
      </c>
    </row>
    <row r="64" spans="5:10" x14ac:dyDescent="0.25">
      <c r="E64" t="str">
        <f>"ss_"&amp;SUBSTITUTE(F64," ","")</f>
        <v>ss_Minerals</v>
      </c>
      <c r="F64" t="s">
        <v>195</v>
      </c>
      <c r="G64" t="s">
        <v>22</v>
      </c>
      <c r="H64" t="s">
        <v>192</v>
      </c>
    </row>
    <row r="65" spans="5:10" x14ac:dyDescent="0.25">
      <c r="E65" t="str">
        <f>"ss_"&amp;SUBSTITUTE(F65," ","")</f>
        <v>ss_Mining</v>
      </c>
      <c r="F65" t="s">
        <v>194</v>
      </c>
      <c r="G65" t="s">
        <v>22</v>
      </c>
      <c r="H65" t="s">
        <v>191</v>
      </c>
    </row>
    <row r="66" spans="5:10" x14ac:dyDescent="0.25">
      <c r="E66" t="str">
        <f>"ss_"&amp;SUBSTITUTE(F66," ","")</f>
        <v>ss_Office</v>
      </c>
      <c r="F66" t="s">
        <v>248</v>
      </c>
      <c r="G66" t="s">
        <v>22</v>
      </c>
      <c r="J66" t="s">
        <v>247</v>
      </c>
    </row>
    <row r="67" spans="5:10" x14ac:dyDescent="0.25">
      <c r="E67" t="str">
        <f>"ss_"&amp;SUBSTITUTE(F67," ","")</f>
        <v>ss_OtherInd</v>
      </c>
      <c r="F67" t="s">
        <v>262</v>
      </c>
      <c r="G67" t="s">
        <v>22</v>
      </c>
      <c r="H67" t="s">
        <v>207</v>
      </c>
    </row>
    <row r="68" spans="5:10" x14ac:dyDescent="0.25">
      <c r="E68" t="str">
        <f>"ss_"&amp;SUBSTITUTE(F68," ","")</f>
        <v>ss_OtherAgri</v>
      </c>
      <c r="F68" t="s">
        <v>263</v>
      </c>
      <c r="G68" t="s">
        <v>22</v>
      </c>
      <c r="J68" t="s">
        <v>242</v>
      </c>
    </row>
    <row r="69" spans="5:10" x14ac:dyDescent="0.25">
      <c r="E69" t="str">
        <f>"ss_"&amp;SUBSTITUTE(F69," ","")</f>
        <v>ss_OtherCom</v>
      </c>
      <c r="F69" t="s">
        <v>264</v>
      </c>
      <c r="G69" t="s">
        <v>22</v>
      </c>
      <c r="J69" t="s">
        <v>251</v>
      </c>
    </row>
    <row r="70" spans="5:10" x14ac:dyDescent="0.25">
      <c r="E70" t="s">
        <v>187</v>
      </c>
      <c r="F70" t="s">
        <v>188</v>
      </c>
      <c r="G70" t="s">
        <v>22</v>
      </c>
      <c r="H70" t="s">
        <v>189</v>
      </c>
    </row>
    <row r="71" spans="5:10" x14ac:dyDescent="0.25">
      <c r="E71" t="str">
        <f>"ss_"&amp;SUBSTITUTE(F71," ","")</f>
        <v>ss_Refining</v>
      </c>
      <c r="F71" t="s">
        <v>214</v>
      </c>
      <c r="G71" t="s">
        <v>22</v>
      </c>
      <c r="H71" t="s">
        <v>208</v>
      </c>
    </row>
    <row r="72" spans="5:10" x14ac:dyDescent="0.25">
      <c r="E72" t="s">
        <v>184</v>
      </c>
      <c r="F72" t="s">
        <v>185</v>
      </c>
      <c r="G72" t="s">
        <v>22</v>
      </c>
      <c r="H72" t="s">
        <v>186</v>
      </c>
    </row>
    <row r="73" spans="5:10" x14ac:dyDescent="0.25">
      <c r="E73" t="str">
        <f>"ss_"&amp;SUBSTITUTE(F73," ","")</f>
        <v>ss_Urea</v>
      </c>
      <c r="F73" t="s">
        <v>213</v>
      </c>
      <c r="G73" t="s">
        <v>22</v>
      </c>
      <c r="H73" t="s">
        <v>209</v>
      </c>
    </row>
    <row r="74" spans="5:10" x14ac:dyDescent="0.25">
      <c r="E74" t="str">
        <f>"ss_"&amp;SUBSTITUTE(F74," ","")</f>
        <v>ss_WoodProdMfg</v>
      </c>
      <c r="F74" t="s">
        <v>215</v>
      </c>
      <c r="G74" t="s">
        <v>22</v>
      </c>
      <c r="H74" t="s">
        <v>210</v>
      </c>
    </row>
    <row r="75" spans="5:10" x14ac:dyDescent="0.25">
      <c r="E75" t="str">
        <f>"ss_"&amp;SUBSTITUTE(F75," ","")</f>
        <v>ss_WSR</v>
      </c>
      <c r="F75" t="s">
        <v>250</v>
      </c>
      <c r="G75" t="s">
        <v>22</v>
      </c>
      <c r="J75" t="s">
        <v>249</v>
      </c>
    </row>
  </sheetData>
  <sortState xmlns:xlrd2="http://schemas.microsoft.com/office/spreadsheetml/2017/richdata2" ref="A3:K75">
    <sortCondition ref="E3:E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7ED7-7FD5-4BF0-AAAD-04AD86A24527}">
  <dimension ref="A1:O39"/>
  <sheetViews>
    <sheetView workbookViewId="0">
      <selection activeCell="A3" sqref="A3:B39"/>
    </sheetView>
  </sheetViews>
  <sheetFormatPr defaultRowHeight="15" x14ac:dyDescent="0.25"/>
  <cols>
    <col min="2" max="2" width="35.42578125" bestFit="1" customWidth="1"/>
  </cols>
  <sheetData>
    <row r="1" spans="1:15" x14ac:dyDescent="0.25">
      <c r="A1" t="s">
        <v>0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15" x14ac:dyDescent="0.25">
      <c r="A3" t="str">
        <f>"nrg_"&amp;N3</f>
        <v>nrg_COA</v>
      </c>
      <c r="B3" t="str">
        <f>O3</f>
        <v>Coal</v>
      </c>
      <c r="C3" t="s">
        <v>139</v>
      </c>
      <c r="D3" t="str">
        <f>"*"&amp;N3</f>
        <v>*COA</v>
      </c>
      <c r="N3" s="1" t="s">
        <v>72</v>
      </c>
      <c r="O3" s="1" t="s">
        <v>73</v>
      </c>
    </row>
    <row r="4" spans="1:15" x14ac:dyDescent="0.25">
      <c r="A4" t="str">
        <f t="shared" ref="A4:A39" si="0">"nrg_"&amp;N4</f>
        <v>nrg_DSL</v>
      </c>
      <c r="B4" t="str">
        <f t="shared" ref="B4:B39" si="1">O4</f>
        <v>Diesel</v>
      </c>
      <c r="C4" t="s">
        <v>139</v>
      </c>
      <c r="D4" t="str">
        <f t="shared" ref="D4:D39" si="2">"*"&amp;N4</f>
        <v>*DSL</v>
      </c>
      <c r="N4" s="1" t="s">
        <v>74</v>
      </c>
      <c r="O4" s="1" t="s">
        <v>75</v>
      </c>
    </row>
    <row r="5" spans="1:15" x14ac:dyDescent="0.25">
      <c r="A5" t="str">
        <f t="shared" si="0"/>
        <v>nrg_ELC</v>
      </c>
      <c r="B5" t="str">
        <f t="shared" si="1"/>
        <v xml:space="preserve">Electricity </v>
      </c>
      <c r="C5" t="s">
        <v>139</v>
      </c>
      <c r="D5" t="str">
        <f t="shared" si="2"/>
        <v>*ELC</v>
      </c>
      <c r="N5" s="1" t="s">
        <v>76</v>
      </c>
      <c r="O5" s="1" t="s">
        <v>77</v>
      </c>
    </row>
    <row r="6" spans="1:15" x14ac:dyDescent="0.25">
      <c r="A6" t="str">
        <f t="shared" si="0"/>
        <v>nrg_FOL</v>
      </c>
      <c r="B6" t="str">
        <f t="shared" si="1"/>
        <v>Fuel Oil</v>
      </c>
      <c r="C6" t="s">
        <v>139</v>
      </c>
      <c r="D6" t="str">
        <f t="shared" si="2"/>
        <v>*FOL</v>
      </c>
      <c r="N6" s="1" t="s">
        <v>78</v>
      </c>
      <c r="O6" s="1" t="s">
        <v>79</v>
      </c>
    </row>
    <row r="7" spans="1:15" x14ac:dyDescent="0.25">
      <c r="A7" t="str">
        <f t="shared" si="0"/>
        <v>nrg_GEO</v>
      </c>
      <c r="B7" t="str">
        <f t="shared" si="1"/>
        <v>Geothermal</v>
      </c>
      <c r="C7" t="s">
        <v>139</v>
      </c>
      <c r="D7" t="str">
        <f t="shared" si="2"/>
        <v>*GEO</v>
      </c>
      <c r="N7" s="1" t="s">
        <v>80</v>
      </c>
      <c r="O7" s="1" t="s">
        <v>81</v>
      </c>
    </row>
    <row r="8" spans="1:15" x14ac:dyDescent="0.25">
      <c r="A8" t="str">
        <f t="shared" si="0"/>
        <v>nrg_H2R</v>
      </c>
      <c r="B8" t="str">
        <f t="shared" si="1"/>
        <v>Hydrogen</v>
      </c>
      <c r="C8" t="s">
        <v>139</v>
      </c>
      <c r="D8" t="str">
        <f t="shared" si="2"/>
        <v>*H2R</v>
      </c>
      <c r="N8" s="1" t="s">
        <v>82</v>
      </c>
      <c r="O8" s="1" t="s">
        <v>83</v>
      </c>
    </row>
    <row r="9" spans="1:15" x14ac:dyDescent="0.25">
      <c r="A9" t="str">
        <f t="shared" si="0"/>
        <v>nrg_LPG</v>
      </c>
      <c r="B9" t="str">
        <f t="shared" si="1"/>
        <v>LPG</v>
      </c>
      <c r="C9" t="s">
        <v>139</v>
      </c>
      <c r="D9" t="str">
        <f t="shared" si="2"/>
        <v>*LPG</v>
      </c>
      <c r="N9" s="1" t="s">
        <v>84</v>
      </c>
      <c r="O9" s="1" t="s">
        <v>84</v>
      </c>
    </row>
    <row r="10" spans="1:15" x14ac:dyDescent="0.25">
      <c r="A10" t="str">
        <f t="shared" si="0"/>
        <v>nrg_NGA</v>
      </c>
      <c r="B10" t="str">
        <f t="shared" si="1"/>
        <v>Natural Gas</v>
      </c>
      <c r="C10" t="s">
        <v>139</v>
      </c>
      <c r="D10" t="str">
        <f t="shared" si="2"/>
        <v>*NGA</v>
      </c>
      <c r="N10" s="1" t="s">
        <v>85</v>
      </c>
      <c r="O10" s="1" t="s">
        <v>86</v>
      </c>
    </row>
    <row r="11" spans="1:15" x14ac:dyDescent="0.25">
      <c r="A11" t="str">
        <f t="shared" si="0"/>
        <v>nrg_PET</v>
      </c>
      <c r="B11" t="str">
        <f t="shared" si="1"/>
        <v>Petrol</v>
      </c>
      <c r="C11" t="s">
        <v>139</v>
      </c>
      <c r="D11" t="str">
        <f t="shared" si="2"/>
        <v>*PET</v>
      </c>
      <c r="N11" s="1" t="s">
        <v>87</v>
      </c>
      <c r="O11" s="1" t="s">
        <v>88</v>
      </c>
    </row>
    <row r="12" spans="1:15" x14ac:dyDescent="0.25">
      <c r="A12" t="str">
        <f t="shared" si="0"/>
        <v>nrg_PLT</v>
      </c>
      <c r="B12" t="str">
        <f t="shared" si="1"/>
        <v>Pellet</v>
      </c>
      <c r="C12" t="s">
        <v>139</v>
      </c>
      <c r="D12" t="str">
        <f t="shared" si="2"/>
        <v>*PLT</v>
      </c>
      <c r="N12" s="1" t="s">
        <v>89</v>
      </c>
      <c r="O12" s="1" t="s">
        <v>90</v>
      </c>
    </row>
    <row r="13" spans="1:15" x14ac:dyDescent="0.25">
      <c r="A13" t="str">
        <f t="shared" si="0"/>
        <v>nrg_WOD</v>
      </c>
      <c r="B13" t="str">
        <f t="shared" si="1"/>
        <v>Wood</v>
      </c>
      <c r="C13" t="s">
        <v>139</v>
      </c>
      <c r="D13" t="str">
        <f t="shared" si="2"/>
        <v>*WOD</v>
      </c>
      <c r="N13" s="1" t="s">
        <v>91</v>
      </c>
      <c r="O13" s="1" t="s">
        <v>92</v>
      </c>
    </row>
    <row r="14" spans="1:15" x14ac:dyDescent="0.25">
      <c r="A14" t="str">
        <f t="shared" si="0"/>
        <v>nrg_WST</v>
      </c>
      <c r="B14" t="str">
        <f t="shared" si="1"/>
        <v>Waste</v>
      </c>
      <c r="C14" t="s">
        <v>139</v>
      </c>
      <c r="D14" t="str">
        <f t="shared" si="2"/>
        <v>*WST</v>
      </c>
      <c r="N14" s="1" t="s">
        <v>93</v>
      </c>
      <c r="O14" s="1" t="s">
        <v>94</v>
      </c>
    </row>
    <row r="15" spans="1:15" x14ac:dyDescent="0.25">
      <c r="A15" t="str">
        <f t="shared" si="0"/>
        <v>nrg_MNR</v>
      </c>
      <c r="B15" t="str">
        <f t="shared" si="1"/>
        <v>Manure</v>
      </c>
      <c r="C15" t="s">
        <v>139</v>
      </c>
      <c r="D15" t="str">
        <f t="shared" si="2"/>
        <v>*MNR</v>
      </c>
      <c r="N15" s="1" t="s">
        <v>95</v>
      </c>
      <c r="O15" s="1" t="s">
        <v>96</v>
      </c>
    </row>
    <row r="16" spans="1:15" x14ac:dyDescent="0.25">
      <c r="A16" t="str">
        <f t="shared" si="0"/>
        <v>nrg_BIG</v>
      </c>
      <c r="B16" t="str">
        <f t="shared" si="1"/>
        <v>Biogas</v>
      </c>
      <c r="C16" t="s">
        <v>139</v>
      </c>
      <c r="D16" t="str">
        <f t="shared" si="2"/>
        <v>*BIG</v>
      </c>
      <c r="N16" s="1" t="s">
        <v>97</v>
      </c>
      <c r="O16" s="1" t="s">
        <v>98</v>
      </c>
    </row>
    <row r="17" spans="1:15" x14ac:dyDescent="0.25">
      <c r="A17" t="str">
        <f t="shared" si="0"/>
        <v>nrg_BIL</v>
      </c>
      <c r="B17" t="str">
        <f t="shared" si="1"/>
        <v>Bioliquid</v>
      </c>
      <c r="C17" t="s">
        <v>139</v>
      </c>
      <c r="D17" t="str">
        <f t="shared" si="2"/>
        <v>*BIL</v>
      </c>
      <c r="N17" s="1" t="s">
        <v>99</v>
      </c>
      <c r="O17" s="1" t="s">
        <v>100</v>
      </c>
    </row>
    <row r="18" spans="1:15" x14ac:dyDescent="0.25">
      <c r="A18" t="str">
        <f t="shared" si="0"/>
        <v>nrg_COL</v>
      </c>
      <c r="B18" t="str">
        <f t="shared" si="1"/>
        <v>Lignite</v>
      </c>
      <c r="C18" t="s">
        <v>139</v>
      </c>
      <c r="D18" t="str">
        <f t="shared" si="2"/>
        <v>*COL</v>
      </c>
      <c r="N18" s="1" t="s">
        <v>101</v>
      </c>
      <c r="O18" s="1" t="s">
        <v>102</v>
      </c>
    </row>
    <row r="19" spans="1:15" x14ac:dyDescent="0.25">
      <c r="A19" t="str">
        <f t="shared" si="0"/>
        <v>nrg_seq</v>
      </c>
      <c r="B19" t="str">
        <f t="shared" si="1"/>
        <v>CO2 to CCS</v>
      </c>
      <c r="C19" t="s">
        <v>139</v>
      </c>
      <c r="D19" t="str">
        <f t="shared" si="2"/>
        <v>*seq</v>
      </c>
      <c r="N19" s="1" t="s">
        <v>103</v>
      </c>
      <c r="O19" s="1" t="s">
        <v>104</v>
      </c>
    </row>
    <row r="20" spans="1:15" x14ac:dyDescent="0.25">
      <c r="A20" t="str">
        <f t="shared" si="0"/>
        <v>nrg_CO2</v>
      </c>
      <c r="B20" t="str">
        <f t="shared" si="1"/>
        <v>CO2</v>
      </c>
      <c r="C20" t="s">
        <v>139</v>
      </c>
      <c r="D20" t="str">
        <f t="shared" si="2"/>
        <v>*CO2</v>
      </c>
      <c r="N20" s="1" t="s">
        <v>105</v>
      </c>
      <c r="O20" s="1" t="s">
        <v>105</v>
      </c>
    </row>
    <row r="21" spans="1:15" x14ac:dyDescent="0.25">
      <c r="A21" t="str">
        <f t="shared" si="0"/>
        <v>nrg_DID</v>
      </c>
      <c r="B21" t="str">
        <f t="shared" si="1"/>
        <v>Drop-In Diesel</v>
      </c>
      <c r="C21" t="s">
        <v>139</v>
      </c>
      <c r="D21" t="str">
        <f t="shared" si="2"/>
        <v>*DID</v>
      </c>
      <c r="N21" s="1" t="s">
        <v>106</v>
      </c>
      <c r="O21" s="1" t="s">
        <v>107</v>
      </c>
    </row>
    <row r="22" spans="1:15" x14ac:dyDescent="0.25">
      <c r="A22" t="str">
        <f t="shared" si="0"/>
        <v>nrg_DIJ</v>
      </c>
      <c r="B22" t="str">
        <f t="shared" si="1"/>
        <v>Drop-In Jet</v>
      </c>
      <c r="C22" t="s">
        <v>139</v>
      </c>
      <c r="D22" t="str">
        <f t="shared" si="2"/>
        <v>*DIJ</v>
      </c>
      <c r="N22" s="1" t="s">
        <v>108</v>
      </c>
      <c r="O22" s="1" t="s">
        <v>109</v>
      </c>
    </row>
    <row r="23" spans="1:15" x14ac:dyDescent="0.25">
      <c r="A23" t="str">
        <f t="shared" si="0"/>
        <v>nrg_LCD</v>
      </c>
      <c r="B23" t="str">
        <f t="shared" si="1"/>
        <v>Electricity Production</v>
      </c>
      <c r="C23" t="s">
        <v>139</v>
      </c>
      <c r="D23" t="str">
        <f t="shared" si="2"/>
        <v>*LCD</v>
      </c>
      <c r="N23" s="1" t="s">
        <v>110</v>
      </c>
      <c r="O23" s="1" t="s">
        <v>111</v>
      </c>
    </row>
    <row r="24" spans="1:15" x14ac:dyDescent="0.25">
      <c r="A24" t="str">
        <f t="shared" si="0"/>
        <v>nrg_CDD</v>
      </c>
      <c r="B24" t="str">
        <f t="shared" si="1"/>
        <v>Electricity Production</v>
      </c>
      <c r="C24" t="s">
        <v>139</v>
      </c>
      <c r="D24" t="str">
        <f t="shared" si="2"/>
        <v>*CDD</v>
      </c>
      <c r="N24" s="1" t="s">
        <v>112</v>
      </c>
      <c r="O24" s="1" t="s">
        <v>111</v>
      </c>
    </row>
    <row r="25" spans="1:15" x14ac:dyDescent="0.25">
      <c r="A25" t="str">
        <f t="shared" si="0"/>
        <v>nrg_-HV</v>
      </c>
      <c r="B25" t="str">
        <f t="shared" si="1"/>
        <v>Electricity Production</v>
      </c>
      <c r="C25" t="s">
        <v>139</v>
      </c>
      <c r="D25" t="str">
        <f t="shared" si="2"/>
        <v>*-HV</v>
      </c>
      <c r="N25" s="1" t="s">
        <v>113</v>
      </c>
      <c r="O25" s="1" t="s">
        <v>111</v>
      </c>
    </row>
    <row r="26" spans="1:15" x14ac:dyDescent="0.25">
      <c r="A26" t="str">
        <f t="shared" si="0"/>
        <v>nrg_HYD</v>
      </c>
      <c r="B26" t="str">
        <f t="shared" si="1"/>
        <v>Hydro</v>
      </c>
      <c r="C26" t="s">
        <v>139</v>
      </c>
      <c r="D26" t="str">
        <f t="shared" si="2"/>
        <v>*HYD</v>
      </c>
      <c r="N26" s="1" t="s">
        <v>114</v>
      </c>
      <c r="O26" s="1" t="s">
        <v>115</v>
      </c>
    </row>
    <row r="27" spans="1:15" x14ac:dyDescent="0.25">
      <c r="A27" t="str">
        <f t="shared" si="0"/>
        <v>nrg_-MV</v>
      </c>
      <c r="B27" t="str">
        <f t="shared" si="1"/>
        <v>Electricity Production</v>
      </c>
      <c r="C27" t="s">
        <v>139</v>
      </c>
      <c r="D27" t="str">
        <f t="shared" si="2"/>
        <v>*-MV</v>
      </c>
      <c r="N27" s="1" t="s">
        <v>116</v>
      </c>
      <c r="O27" s="1" t="s">
        <v>111</v>
      </c>
    </row>
    <row r="28" spans="1:15" x14ac:dyDescent="0.25">
      <c r="A28" t="str">
        <f t="shared" si="0"/>
        <v>nrg_OIL</v>
      </c>
      <c r="B28" t="str">
        <f t="shared" si="1"/>
        <v>Oil</v>
      </c>
      <c r="C28" t="s">
        <v>139</v>
      </c>
      <c r="D28" t="str">
        <f t="shared" si="2"/>
        <v>*OIL</v>
      </c>
      <c r="N28" s="1" t="s">
        <v>117</v>
      </c>
      <c r="O28" s="1" t="s">
        <v>118</v>
      </c>
    </row>
    <row r="29" spans="1:15" x14ac:dyDescent="0.25">
      <c r="A29" t="str">
        <f t="shared" si="0"/>
        <v>nrg_SOL</v>
      </c>
      <c r="B29" t="str">
        <f t="shared" si="1"/>
        <v>Solar</v>
      </c>
      <c r="C29" t="s">
        <v>139</v>
      </c>
      <c r="D29" t="str">
        <f t="shared" si="2"/>
        <v>*SOL</v>
      </c>
      <c r="N29" s="1" t="s">
        <v>119</v>
      </c>
      <c r="O29" s="1" t="s">
        <v>120</v>
      </c>
    </row>
    <row r="30" spans="1:15" x14ac:dyDescent="0.25">
      <c r="A30" t="str">
        <f t="shared" si="0"/>
        <v>nrg_TID</v>
      </c>
      <c r="B30" t="str">
        <f t="shared" si="1"/>
        <v>Tidal</v>
      </c>
      <c r="C30" t="s">
        <v>139</v>
      </c>
      <c r="D30" t="str">
        <f t="shared" si="2"/>
        <v>*TID</v>
      </c>
      <c r="N30" s="1" t="s">
        <v>121</v>
      </c>
      <c r="O30" s="1" t="s">
        <v>122</v>
      </c>
    </row>
    <row r="31" spans="1:15" x14ac:dyDescent="0.25">
      <c r="A31" t="str">
        <f t="shared" si="0"/>
        <v>nrg_URN</v>
      </c>
      <c r="B31" t="str">
        <f t="shared" si="1"/>
        <v>Uranium</v>
      </c>
      <c r="C31" t="s">
        <v>139</v>
      </c>
      <c r="D31" t="str">
        <f t="shared" si="2"/>
        <v>*URN</v>
      </c>
      <c r="N31" s="1" t="s">
        <v>123</v>
      </c>
      <c r="O31" s="1" t="s">
        <v>124</v>
      </c>
    </row>
    <row r="32" spans="1:15" x14ac:dyDescent="0.25">
      <c r="A32" t="str">
        <f t="shared" si="0"/>
        <v>nrg_WIN</v>
      </c>
      <c r="B32" t="str">
        <f t="shared" si="1"/>
        <v>Wind</v>
      </c>
      <c r="C32" t="s">
        <v>139</v>
      </c>
      <c r="D32" t="str">
        <f t="shared" si="2"/>
        <v>*WIN</v>
      </c>
      <c r="N32" s="1" t="s">
        <v>125</v>
      </c>
      <c r="O32" s="1" t="s">
        <v>126</v>
      </c>
    </row>
    <row r="33" spans="1:15" x14ac:dyDescent="0.25">
      <c r="A33" t="str">
        <f t="shared" si="0"/>
        <v>nrg_H2C</v>
      </c>
      <c r="B33" t="str">
        <f t="shared" si="1"/>
        <v>Green Hydrogen Green Hydrogen Fuel</v>
      </c>
      <c r="C33" t="s">
        <v>139</v>
      </c>
      <c r="D33" t="str">
        <f t="shared" si="2"/>
        <v>*H2C</v>
      </c>
      <c r="N33" s="1" t="s">
        <v>127</v>
      </c>
      <c r="O33" s="1" t="s">
        <v>128</v>
      </c>
    </row>
    <row r="34" spans="1:15" x14ac:dyDescent="0.25">
      <c r="A34" t="str">
        <f t="shared" si="0"/>
        <v>nrg_H2D</v>
      </c>
      <c r="B34" t="str">
        <f t="shared" si="1"/>
        <v>Green Hydrogen Green Hydrogen Fuel</v>
      </c>
      <c r="C34" t="s">
        <v>139</v>
      </c>
      <c r="D34" t="str">
        <f t="shared" si="2"/>
        <v>*H2D</v>
      </c>
      <c r="N34" s="1" t="s">
        <v>129</v>
      </c>
      <c r="O34" s="1" t="s">
        <v>128</v>
      </c>
    </row>
    <row r="35" spans="1:15" x14ac:dyDescent="0.25">
      <c r="A35" t="str">
        <f t="shared" si="0"/>
        <v>nrg_JET</v>
      </c>
      <c r="B35" t="str">
        <f t="shared" si="1"/>
        <v>Jet Fuel</v>
      </c>
      <c r="C35" t="s">
        <v>139</v>
      </c>
      <c r="D35" t="str">
        <f t="shared" si="2"/>
        <v>*JET</v>
      </c>
      <c r="N35" s="1" t="s">
        <v>130</v>
      </c>
      <c r="O35" s="1" t="s">
        <v>131</v>
      </c>
    </row>
    <row r="36" spans="1:15" x14ac:dyDescent="0.25">
      <c r="A36" t="str">
        <f t="shared" si="0"/>
        <v>nrg_LNG</v>
      </c>
      <c r="B36" t="str">
        <f t="shared" si="1"/>
        <v>LNG</v>
      </c>
      <c r="C36" t="s">
        <v>139</v>
      </c>
      <c r="D36" t="str">
        <f t="shared" si="2"/>
        <v>*LNG</v>
      </c>
      <c r="N36" s="1" t="s">
        <v>132</v>
      </c>
      <c r="O36" s="1" t="s">
        <v>132</v>
      </c>
    </row>
    <row r="37" spans="1:15" x14ac:dyDescent="0.25">
      <c r="A37" t="str">
        <f t="shared" si="0"/>
        <v>nrg_ILD</v>
      </c>
      <c r="B37" t="str">
        <f t="shared" si="1"/>
        <v>Crude Oil (domestic)</v>
      </c>
      <c r="C37" t="s">
        <v>139</v>
      </c>
      <c r="D37" t="str">
        <f t="shared" si="2"/>
        <v>*ILD</v>
      </c>
      <c r="N37" s="1" t="s">
        <v>133</v>
      </c>
      <c r="O37" s="1" t="s">
        <v>134</v>
      </c>
    </row>
    <row r="38" spans="1:15" x14ac:dyDescent="0.25">
      <c r="A38" t="str">
        <f t="shared" si="0"/>
        <v>nrg_ILI</v>
      </c>
      <c r="B38" t="str">
        <f t="shared" si="1"/>
        <v>Crude Oil (imported)</v>
      </c>
      <c r="C38" t="s">
        <v>139</v>
      </c>
      <c r="D38" t="str">
        <f t="shared" si="2"/>
        <v>*ILI</v>
      </c>
      <c r="N38" s="1" t="s">
        <v>135</v>
      </c>
      <c r="O38" s="1" t="s">
        <v>136</v>
      </c>
    </row>
    <row r="39" spans="1:15" x14ac:dyDescent="0.25">
      <c r="A39" t="str">
        <f t="shared" si="0"/>
        <v>nrg_OTH</v>
      </c>
      <c r="B39" t="str">
        <f t="shared" si="1"/>
        <v>Other Oil</v>
      </c>
      <c r="C39" t="s">
        <v>139</v>
      </c>
      <c r="D39" t="str">
        <f t="shared" si="2"/>
        <v>*OTH</v>
      </c>
      <c r="N39" s="1" t="s">
        <v>137</v>
      </c>
      <c r="O39" s="1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SetsEditor- Proc</vt:lpstr>
      <vt:lpstr>SetsEditor- Comm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2021-05-27T09:54:14Z</dcterms:created>
  <dcterms:modified xsi:type="dcterms:W3CDTF">2025-01-22T17:28:55Z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{1D0658E1-A1BD-4213-9798-EE6D834474E7}</vt:lpwstr>
  </property>
</Properties>
</file>